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atorr\Documents\doctorado_biotecnologia\resultados\Scripts\Phenotyping-Statistics\"/>
    </mc:Choice>
  </mc:AlternateContent>
  <xr:revisionPtr revIDLastSave="0" documentId="13_ncr:1_{9185FDA2-5BDA-4CF1-A123-6A992EDDFF42}" xr6:coauthVersionLast="47" xr6:coauthVersionMax="47" xr10:uidLastSave="{00000000-0000-0000-0000-000000000000}"/>
  <bookViews>
    <workbookView xWindow="-120" yWindow="-120" windowWidth="20730" windowHeight="11040" tabRatio="892" xr2:uid="{00000000-000D-0000-FFFF-FFFF00000000}"/>
  </bookViews>
  <sheets>
    <sheet name="Conditions" sheetId="41" r:id="rId1"/>
    <sheet name="Template" sheetId="12" r:id="rId2"/>
    <sheet name="WT1" sheetId="1" r:id="rId3"/>
    <sheet name="WT2" sheetId="13" r:id="rId4"/>
    <sheet name="WT3" sheetId="19" r:id="rId5"/>
    <sheet name="WT4" sheetId="20" r:id="rId6"/>
    <sheet name="L1" sheetId="3" r:id="rId7"/>
    <sheet name="L2" sheetId="4" r:id="rId8"/>
    <sheet name="L3" sheetId="5" r:id="rId9"/>
    <sheet name="L4" sheetId="6" r:id="rId10"/>
    <sheet name="L5" sheetId="7" r:id="rId11"/>
    <sheet name="L6" sheetId="8" r:id="rId12"/>
    <sheet name="L7" sheetId="9" r:id="rId13"/>
    <sheet name="L8" sheetId="10" r:id="rId14"/>
    <sheet name="L9" sheetId="21" r:id="rId15"/>
    <sheet name="L10" sheetId="22" r:id="rId16"/>
    <sheet name="L11" sheetId="23" r:id="rId17"/>
    <sheet name="L12" sheetId="24" r:id="rId18"/>
    <sheet name="PartsPerUnit" sheetId="42" r:id="rId19"/>
    <sheet name="WTAverage" sheetId="18" r:id="rId20"/>
    <sheet name="GraphicsPlates" sheetId="14" r:id="rId21"/>
    <sheet name="GraphicsAllMeasurements" sheetId="1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" i="12" l="1"/>
  <c r="B196" i="24"/>
  <c r="D192" i="24"/>
  <c r="B192" i="24"/>
  <c r="C191" i="24"/>
  <c r="B191" i="24"/>
  <c r="E190" i="24"/>
  <c r="D190" i="24"/>
  <c r="C190" i="24"/>
  <c r="B190" i="24"/>
  <c r="B189" i="24"/>
  <c r="F188" i="24"/>
  <c r="B188" i="24"/>
  <c r="F187" i="24"/>
  <c r="E187" i="24"/>
  <c r="E186" i="24"/>
  <c r="D186" i="24"/>
  <c r="F185" i="24"/>
  <c r="E185" i="24"/>
  <c r="D185" i="24"/>
  <c r="C185" i="24"/>
  <c r="B184" i="24"/>
  <c r="C183" i="24"/>
  <c r="B183" i="24"/>
  <c r="B177" i="24"/>
  <c r="W163" i="24" s="1"/>
  <c r="B176" i="24"/>
  <c r="B194" i="24" s="1"/>
  <c r="B175" i="24"/>
  <c r="B193" i="24" s="1"/>
  <c r="B174" i="24"/>
  <c r="F173" i="24"/>
  <c r="C173" i="24"/>
  <c r="B173" i="24"/>
  <c r="E172" i="24"/>
  <c r="B172" i="24"/>
  <c r="F171" i="24"/>
  <c r="E171" i="24"/>
  <c r="D171" i="24"/>
  <c r="B171" i="24"/>
  <c r="F170" i="24"/>
  <c r="E170" i="24"/>
  <c r="D170" i="24"/>
  <c r="C170" i="24"/>
  <c r="B170" i="24"/>
  <c r="C169" i="24"/>
  <c r="B169" i="24"/>
  <c r="J169" i="24" s="1"/>
  <c r="J187" i="24" s="1"/>
  <c r="E168" i="24"/>
  <c r="D168" i="24"/>
  <c r="C168" i="24"/>
  <c r="B168" i="24"/>
  <c r="B186" i="24" s="1"/>
  <c r="B167" i="24"/>
  <c r="B185" i="24" s="1"/>
  <c r="B166" i="24"/>
  <c r="J166" i="24" s="1"/>
  <c r="J184" i="24" s="1"/>
  <c r="F165" i="24"/>
  <c r="C165" i="24"/>
  <c r="B165" i="24"/>
  <c r="F160" i="24"/>
  <c r="H158" i="24" s="1"/>
  <c r="E160" i="24"/>
  <c r="G158" i="24" s="1"/>
  <c r="F159" i="24"/>
  <c r="E159" i="24"/>
  <c r="D159" i="24"/>
  <c r="C159" i="24"/>
  <c r="F158" i="24"/>
  <c r="F174" i="24" s="1"/>
  <c r="E158" i="24"/>
  <c r="E174" i="24" s="1"/>
  <c r="D158" i="24"/>
  <c r="D174" i="24" s="1"/>
  <c r="C158" i="24"/>
  <c r="C192" i="24" s="1"/>
  <c r="F144" i="24"/>
  <c r="H142" i="24" s="1"/>
  <c r="E144" i="24"/>
  <c r="G142" i="24" s="1"/>
  <c r="F143" i="24"/>
  <c r="E143" i="24"/>
  <c r="D143" i="24"/>
  <c r="C143" i="24"/>
  <c r="F142" i="24"/>
  <c r="F191" i="24" s="1"/>
  <c r="E142" i="24"/>
  <c r="E173" i="24" s="1"/>
  <c r="D142" i="24"/>
  <c r="D173" i="24" s="1"/>
  <c r="C142" i="24"/>
  <c r="F128" i="24"/>
  <c r="H126" i="24" s="1"/>
  <c r="E128" i="24"/>
  <c r="F127" i="24"/>
  <c r="E127" i="24"/>
  <c r="D127" i="24"/>
  <c r="C127" i="24"/>
  <c r="G126" i="24"/>
  <c r="G190" i="24" s="1"/>
  <c r="F126" i="24"/>
  <c r="F190" i="24" s="1"/>
  <c r="E126" i="24"/>
  <c r="D126" i="24"/>
  <c r="D172" i="24" s="1"/>
  <c r="C126" i="24"/>
  <c r="C172" i="24" s="1"/>
  <c r="F112" i="24"/>
  <c r="E112" i="24"/>
  <c r="G110" i="24" s="1"/>
  <c r="F111" i="24"/>
  <c r="E111" i="24"/>
  <c r="D111" i="24"/>
  <c r="C111" i="24"/>
  <c r="H110" i="24"/>
  <c r="H171" i="24" s="1"/>
  <c r="F110" i="24"/>
  <c r="F189" i="24" s="1"/>
  <c r="E110" i="24"/>
  <c r="E189" i="24" s="1"/>
  <c r="D110" i="24"/>
  <c r="D189" i="24" s="1"/>
  <c r="C110" i="24"/>
  <c r="C171" i="24" s="1"/>
  <c r="F96" i="24"/>
  <c r="H94" i="24" s="1"/>
  <c r="E96" i="24"/>
  <c r="G94" i="24" s="1"/>
  <c r="F95" i="24"/>
  <c r="E95" i="24"/>
  <c r="D95" i="24"/>
  <c r="C95" i="24"/>
  <c r="F94" i="24"/>
  <c r="E94" i="24"/>
  <c r="E188" i="24" s="1"/>
  <c r="D94" i="24"/>
  <c r="D188" i="24" s="1"/>
  <c r="C94" i="24"/>
  <c r="C188" i="24" s="1"/>
  <c r="F80" i="24"/>
  <c r="H78" i="24" s="1"/>
  <c r="E80" i="24"/>
  <c r="G78" i="24" s="1"/>
  <c r="F79" i="24"/>
  <c r="E79" i="24"/>
  <c r="D79" i="24"/>
  <c r="C79" i="24"/>
  <c r="F78" i="24"/>
  <c r="F169" i="24" s="1"/>
  <c r="E78" i="24"/>
  <c r="E169" i="24" s="1"/>
  <c r="D78" i="24"/>
  <c r="D187" i="24" s="1"/>
  <c r="C78" i="24"/>
  <c r="C187" i="24" s="1"/>
  <c r="F64" i="24"/>
  <c r="H62" i="24" s="1"/>
  <c r="E64" i="24"/>
  <c r="F63" i="24"/>
  <c r="E63" i="24"/>
  <c r="D63" i="24"/>
  <c r="C63" i="24"/>
  <c r="G62" i="24"/>
  <c r="G186" i="24" s="1"/>
  <c r="F62" i="24"/>
  <c r="F168" i="24" s="1"/>
  <c r="E62" i="24"/>
  <c r="D62" i="24"/>
  <c r="C62" i="24"/>
  <c r="C186" i="24" s="1"/>
  <c r="F48" i="24"/>
  <c r="E48" i="24"/>
  <c r="G46" i="24" s="1"/>
  <c r="F47" i="24"/>
  <c r="E47" i="24"/>
  <c r="D47" i="24"/>
  <c r="C47" i="24"/>
  <c r="H46" i="24"/>
  <c r="H167" i="24" s="1"/>
  <c r="F46" i="24"/>
  <c r="F167" i="24" s="1"/>
  <c r="E46" i="24"/>
  <c r="E167" i="24" s="1"/>
  <c r="D46" i="24"/>
  <c r="D167" i="24" s="1"/>
  <c r="C46" i="24"/>
  <c r="C167" i="24" s="1"/>
  <c r="F32" i="24"/>
  <c r="H30" i="24" s="1"/>
  <c r="E32" i="24"/>
  <c r="G30" i="24" s="1"/>
  <c r="F31" i="24"/>
  <c r="E31" i="24"/>
  <c r="D31" i="24"/>
  <c r="C31" i="24"/>
  <c r="F30" i="24"/>
  <c r="F166" i="24" s="1"/>
  <c r="E30" i="24"/>
  <c r="E184" i="24" s="1"/>
  <c r="D30" i="24"/>
  <c r="D166" i="24" s="1"/>
  <c r="C30" i="24"/>
  <c r="C184" i="24" s="1"/>
  <c r="F16" i="24"/>
  <c r="H14" i="24" s="1"/>
  <c r="E16" i="24"/>
  <c r="G14" i="24" s="1"/>
  <c r="F15" i="24"/>
  <c r="E15" i="24"/>
  <c r="D15" i="24"/>
  <c r="C15" i="24"/>
  <c r="F14" i="24"/>
  <c r="F183" i="24" s="1"/>
  <c r="E14" i="24"/>
  <c r="E165" i="24" s="1"/>
  <c r="D14" i="24"/>
  <c r="D183" i="24" s="1"/>
  <c r="C14" i="24"/>
  <c r="B196" i="23"/>
  <c r="B192" i="23"/>
  <c r="B191" i="23"/>
  <c r="C190" i="23"/>
  <c r="G189" i="23"/>
  <c r="B189" i="23"/>
  <c r="F188" i="23"/>
  <c r="H187" i="23"/>
  <c r="F187" i="23"/>
  <c r="E187" i="23"/>
  <c r="E186" i="23"/>
  <c r="D186" i="23"/>
  <c r="F185" i="23"/>
  <c r="D185" i="23"/>
  <c r="C185" i="23"/>
  <c r="B184" i="23"/>
  <c r="B183" i="23"/>
  <c r="B177" i="23"/>
  <c r="B195" i="23" s="1"/>
  <c r="B176" i="23"/>
  <c r="B194" i="23" s="1"/>
  <c r="B175" i="23"/>
  <c r="B193" i="23" s="1"/>
  <c r="B174" i="23"/>
  <c r="F173" i="23"/>
  <c r="B173" i="23"/>
  <c r="E172" i="23"/>
  <c r="B172" i="23"/>
  <c r="B190" i="23" s="1"/>
  <c r="G171" i="23"/>
  <c r="E171" i="23"/>
  <c r="D171" i="23"/>
  <c r="B171" i="23"/>
  <c r="F170" i="23"/>
  <c r="D170" i="23"/>
  <c r="C170" i="23"/>
  <c r="B170" i="23"/>
  <c r="B188" i="23" s="1"/>
  <c r="C169" i="23"/>
  <c r="B169" i="23"/>
  <c r="B187" i="23" s="1"/>
  <c r="D168" i="23"/>
  <c r="B168" i="23"/>
  <c r="B186" i="23" s="1"/>
  <c r="B167" i="23"/>
  <c r="B185" i="23" s="1"/>
  <c r="B166" i="23"/>
  <c r="F165" i="23"/>
  <c r="B165" i="23"/>
  <c r="F160" i="23"/>
  <c r="H158" i="23" s="1"/>
  <c r="E160" i="23"/>
  <c r="G158" i="23" s="1"/>
  <c r="F159" i="23"/>
  <c r="E159" i="23"/>
  <c r="D159" i="23"/>
  <c r="C159" i="23"/>
  <c r="F158" i="23"/>
  <c r="F174" i="23" s="1"/>
  <c r="E158" i="23"/>
  <c r="E192" i="23" s="1"/>
  <c r="D158" i="23"/>
  <c r="D174" i="23" s="1"/>
  <c r="C158" i="23"/>
  <c r="C174" i="23" s="1"/>
  <c r="F144" i="23"/>
  <c r="E144" i="23"/>
  <c r="G142" i="23" s="1"/>
  <c r="F143" i="23"/>
  <c r="E143" i="23"/>
  <c r="D143" i="23"/>
  <c r="C143" i="23"/>
  <c r="H142" i="23"/>
  <c r="H191" i="23" s="1"/>
  <c r="F142" i="23"/>
  <c r="F191" i="23" s="1"/>
  <c r="E142" i="23"/>
  <c r="E173" i="23" s="1"/>
  <c r="D142" i="23"/>
  <c r="D191" i="23" s="1"/>
  <c r="C142" i="23"/>
  <c r="C173" i="23" s="1"/>
  <c r="F128" i="23"/>
  <c r="H126" i="23" s="1"/>
  <c r="E128" i="23"/>
  <c r="F127" i="23"/>
  <c r="E127" i="23"/>
  <c r="D127" i="23"/>
  <c r="C127" i="23"/>
  <c r="G126" i="23"/>
  <c r="G190" i="23" s="1"/>
  <c r="F126" i="23"/>
  <c r="F190" i="23" s="1"/>
  <c r="E126" i="23"/>
  <c r="E190" i="23" s="1"/>
  <c r="D126" i="23"/>
  <c r="D172" i="23" s="1"/>
  <c r="C126" i="23"/>
  <c r="C172" i="23" s="1"/>
  <c r="F112" i="23"/>
  <c r="E112" i="23"/>
  <c r="F111" i="23"/>
  <c r="E111" i="23"/>
  <c r="D111" i="23"/>
  <c r="C111" i="23"/>
  <c r="H110" i="23"/>
  <c r="H171" i="23" s="1"/>
  <c r="G110" i="23"/>
  <c r="F110" i="23"/>
  <c r="F189" i="23" s="1"/>
  <c r="E110" i="23"/>
  <c r="E189" i="23" s="1"/>
  <c r="D110" i="23"/>
  <c r="D189" i="23" s="1"/>
  <c r="C110" i="23"/>
  <c r="C171" i="23" s="1"/>
  <c r="F96" i="23"/>
  <c r="H94" i="23" s="1"/>
  <c r="E96" i="23"/>
  <c r="G94" i="23" s="1"/>
  <c r="F95" i="23"/>
  <c r="E95" i="23"/>
  <c r="D95" i="23"/>
  <c r="C95" i="23"/>
  <c r="F94" i="23"/>
  <c r="E94" i="23"/>
  <c r="E188" i="23" s="1"/>
  <c r="D94" i="23"/>
  <c r="D188" i="23" s="1"/>
  <c r="C94" i="23"/>
  <c r="C188" i="23" s="1"/>
  <c r="F80" i="23"/>
  <c r="E80" i="23"/>
  <c r="G78" i="23" s="1"/>
  <c r="F79" i="23"/>
  <c r="E79" i="23"/>
  <c r="D79" i="23"/>
  <c r="C79" i="23"/>
  <c r="H78" i="23"/>
  <c r="H169" i="23" s="1"/>
  <c r="F78" i="23"/>
  <c r="F169" i="23" s="1"/>
  <c r="E78" i="23"/>
  <c r="E169" i="23" s="1"/>
  <c r="D78" i="23"/>
  <c r="D187" i="23" s="1"/>
  <c r="C78" i="23"/>
  <c r="C187" i="23" s="1"/>
  <c r="F64" i="23"/>
  <c r="H62" i="23" s="1"/>
  <c r="E64" i="23"/>
  <c r="F63" i="23"/>
  <c r="E63" i="23"/>
  <c r="D63" i="23"/>
  <c r="C63" i="23"/>
  <c r="G62" i="23"/>
  <c r="G168" i="23" s="1"/>
  <c r="F62" i="23"/>
  <c r="F168" i="23" s="1"/>
  <c r="E62" i="23"/>
  <c r="E168" i="23" s="1"/>
  <c r="D62" i="23"/>
  <c r="C62" i="23"/>
  <c r="C186" i="23" s="1"/>
  <c r="F48" i="23"/>
  <c r="E48" i="23"/>
  <c r="F47" i="23"/>
  <c r="E47" i="23"/>
  <c r="D47" i="23"/>
  <c r="C47" i="23"/>
  <c r="H46" i="23"/>
  <c r="H167" i="23" s="1"/>
  <c r="G46" i="23"/>
  <c r="G167" i="23" s="1"/>
  <c r="F46" i="23"/>
  <c r="F167" i="23" s="1"/>
  <c r="E46" i="23"/>
  <c r="E167" i="23" s="1"/>
  <c r="D46" i="23"/>
  <c r="D167" i="23" s="1"/>
  <c r="C46" i="23"/>
  <c r="C167" i="23" s="1"/>
  <c r="F32" i="23"/>
  <c r="H30" i="23" s="1"/>
  <c r="E32" i="23"/>
  <c r="G30" i="23" s="1"/>
  <c r="F31" i="23"/>
  <c r="E31" i="23"/>
  <c r="D31" i="23"/>
  <c r="C31" i="23"/>
  <c r="F30" i="23"/>
  <c r="F166" i="23" s="1"/>
  <c r="E30" i="23"/>
  <c r="E184" i="23" s="1"/>
  <c r="D30" i="23"/>
  <c r="D166" i="23" s="1"/>
  <c r="C30" i="23"/>
  <c r="C166" i="23" s="1"/>
  <c r="F16" i="23"/>
  <c r="E16" i="23"/>
  <c r="G14" i="23" s="1"/>
  <c r="F15" i="23"/>
  <c r="E15" i="23"/>
  <c r="D15" i="23"/>
  <c r="C15" i="23"/>
  <c r="H14" i="23"/>
  <c r="H183" i="23" s="1"/>
  <c r="F14" i="23"/>
  <c r="F183" i="23" s="1"/>
  <c r="E14" i="23"/>
  <c r="E165" i="23" s="1"/>
  <c r="D14" i="23"/>
  <c r="D183" i="23" s="1"/>
  <c r="C14" i="23"/>
  <c r="C165" i="23" s="1"/>
  <c r="B196" i="22"/>
  <c r="C192" i="22"/>
  <c r="B192" i="22"/>
  <c r="C191" i="22"/>
  <c r="B191" i="22"/>
  <c r="E190" i="22"/>
  <c r="B190" i="22"/>
  <c r="H189" i="22"/>
  <c r="G189" i="22"/>
  <c r="D189" i="22"/>
  <c r="B189" i="22"/>
  <c r="H188" i="22"/>
  <c r="G188" i="22"/>
  <c r="F188" i="22"/>
  <c r="F187" i="22"/>
  <c r="E187" i="22"/>
  <c r="E186" i="22"/>
  <c r="D186" i="22"/>
  <c r="F185" i="22"/>
  <c r="E185" i="22"/>
  <c r="D185" i="22"/>
  <c r="C185" i="22"/>
  <c r="B184" i="22"/>
  <c r="C183" i="22"/>
  <c r="B183" i="22"/>
  <c r="B177" i="22"/>
  <c r="J177" i="22" s="1"/>
  <c r="J195" i="22" s="1"/>
  <c r="B176" i="22"/>
  <c r="B194" i="22" s="1"/>
  <c r="B175" i="22"/>
  <c r="B193" i="22" s="1"/>
  <c r="H174" i="22"/>
  <c r="G174" i="22"/>
  <c r="B174" i="22"/>
  <c r="J174" i="22" s="1"/>
  <c r="J192" i="22" s="1"/>
  <c r="F173" i="22"/>
  <c r="C173" i="22"/>
  <c r="B173" i="22"/>
  <c r="E172" i="22"/>
  <c r="B172" i="22"/>
  <c r="F171" i="22"/>
  <c r="E171" i="22"/>
  <c r="D171" i="22"/>
  <c r="B171" i="22"/>
  <c r="H170" i="22"/>
  <c r="F170" i="22"/>
  <c r="E170" i="22"/>
  <c r="D170" i="22"/>
  <c r="B170" i="22"/>
  <c r="B188" i="22" s="1"/>
  <c r="C169" i="22"/>
  <c r="B169" i="22"/>
  <c r="D168" i="22"/>
  <c r="C168" i="22"/>
  <c r="B168" i="22"/>
  <c r="B186" i="22" s="1"/>
  <c r="B167" i="22"/>
  <c r="B185" i="22" s="1"/>
  <c r="H166" i="22"/>
  <c r="G166" i="22"/>
  <c r="B166" i="22"/>
  <c r="F165" i="22"/>
  <c r="C165" i="22"/>
  <c r="B165" i="22"/>
  <c r="F160" i="22"/>
  <c r="E160" i="22"/>
  <c r="F159" i="22"/>
  <c r="E159" i="22"/>
  <c r="D159" i="22"/>
  <c r="C159" i="22"/>
  <c r="H158" i="22"/>
  <c r="H192" i="22" s="1"/>
  <c r="G158" i="22"/>
  <c r="G192" i="22" s="1"/>
  <c r="F158" i="22"/>
  <c r="F174" i="22" s="1"/>
  <c r="E158" i="22"/>
  <c r="E174" i="22" s="1"/>
  <c r="D158" i="22"/>
  <c r="D174" i="22" s="1"/>
  <c r="C158" i="22"/>
  <c r="C174" i="22" s="1"/>
  <c r="F144" i="22"/>
  <c r="H142" i="22" s="1"/>
  <c r="E144" i="22"/>
  <c r="G142" i="22" s="1"/>
  <c r="G191" i="22" s="1"/>
  <c r="F143" i="22"/>
  <c r="E143" i="22"/>
  <c r="D143" i="22"/>
  <c r="C143" i="22"/>
  <c r="F142" i="22"/>
  <c r="F191" i="22" s="1"/>
  <c r="E142" i="22"/>
  <c r="D142" i="22"/>
  <c r="C142" i="22"/>
  <c r="F128" i="22"/>
  <c r="H126" i="22" s="1"/>
  <c r="H172" i="22" s="1"/>
  <c r="E128" i="22"/>
  <c r="F127" i="22"/>
  <c r="E127" i="22"/>
  <c r="D127" i="22"/>
  <c r="C127" i="22"/>
  <c r="G126" i="22"/>
  <c r="F126" i="22"/>
  <c r="F190" i="22" s="1"/>
  <c r="E126" i="22"/>
  <c r="D126" i="22"/>
  <c r="D172" i="22" s="1"/>
  <c r="C126" i="22"/>
  <c r="C172" i="22" s="1"/>
  <c r="F112" i="22"/>
  <c r="E112" i="22"/>
  <c r="G110" i="22" s="1"/>
  <c r="G171" i="22" s="1"/>
  <c r="F111" i="22"/>
  <c r="E111" i="22"/>
  <c r="D111" i="22"/>
  <c r="C111" i="22"/>
  <c r="H110" i="22"/>
  <c r="H171" i="22" s="1"/>
  <c r="F110" i="22"/>
  <c r="F189" i="22" s="1"/>
  <c r="E110" i="22"/>
  <c r="E189" i="22" s="1"/>
  <c r="D110" i="22"/>
  <c r="C110" i="22"/>
  <c r="C171" i="22" s="1"/>
  <c r="F96" i="22"/>
  <c r="E96" i="22"/>
  <c r="F95" i="22"/>
  <c r="E95" i="22"/>
  <c r="D95" i="22"/>
  <c r="C95" i="22"/>
  <c r="H94" i="22"/>
  <c r="G94" i="22"/>
  <c r="G170" i="22" s="1"/>
  <c r="F94" i="22"/>
  <c r="E94" i="22"/>
  <c r="E188" i="22" s="1"/>
  <c r="D94" i="22"/>
  <c r="D188" i="22" s="1"/>
  <c r="C94" i="22"/>
  <c r="C188" i="22" s="1"/>
  <c r="F80" i="22"/>
  <c r="H78" i="22" s="1"/>
  <c r="E80" i="22"/>
  <c r="G78" i="22" s="1"/>
  <c r="F79" i="22"/>
  <c r="E79" i="22"/>
  <c r="D79" i="22"/>
  <c r="C79" i="22"/>
  <c r="F78" i="22"/>
  <c r="F169" i="22" s="1"/>
  <c r="E78" i="22"/>
  <c r="E169" i="22" s="1"/>
  <c r="D78" i="22"/>
  <c r="C78" i="22"/>
  <c r="C187" i="22" s="1"/>
  <c r="F64" i="22"/>
  <c r="H62" i="22" s="1"/>
  <c r="E64" i="22"/>
  <c r="F63" i="22"/>
  <c r="E63" i="22"/>
  <c r="D63" i="22"/>
  <c r="C63" i="22"/>
  <c r="G62" i="22"/>
  <c r="F62" i="22"/>
  <c r="E62" i="22"/>
  <c r="E168" i="22" s="1"/>
  <c r="D62" i="22"/>
  <c r="C62" i="22"/>
  <c r="C186" i="22" s="1"/>
  <c r="F48" i="22"/>
  <c r="E48" i="22"/>
  <c r="G46" i="22" s="1"/>
  <c r="F47" i="22"/>
  <c r="E47" i="22"/>
  <c r="D47" i="22"/>
  <c r="C47" i="22"/>
  <c r="H46" i="22"/>
  <c r="H185" i="22" s="1"/>
  <c r="F46" i="22"/>
  <c r="F167" i="22" s="1"/>
  <c r="E46" i="22"/>
  <c r="E167" i="22" s="1"/>
  <c r="D46" i="22"/>
  <c r="D167" i="22" s="1"/>
  <c r="C46" i="22"/>
  <c r="C167" i="22" s="1"/>
  <c r="F32" i="22"/>
  <c r="E32" i="22"/>
  <c r="F31" i="22"/>
  <c r="E31" i="22"/>
  <c r="D31" i="22"/>
  <c r="C31" i="22"/>
  <c r="H30" i="22"/>
  <c r="H184" i="22" s="1"/>
  <c r="G30" i="22"/>
  <c r="G184" i="22" s="1"/>
  <c r="F30" i="22"/>
  <c r="F166" i="22" s="1"/>
  <c r="E30" i="22"/>
  <c r="E166" i="22" s="1"/>
  <c r="D30" i="22"/>
  <c r="D166" i="22" s="1"/>
  <c r="C30" i="22"/>
  <c r="C166" i="22" s="1"/>
  <c r="F16" i="22"/>
  <c r="H14" i="22" s="1"/>
  <c r="E16" i="22"/>
  <c r="G14" i="22" s="1"/>
  <c r="G183" i="22" s="1"/>
  <c r="F15" i="22"/>
  <c r="E15" i="22"/>
  <c r="D15" i="22"/>
  <c r="C15" i="22"/>
  <c r="F14" i="22"/>
  <c r="F183" i="22" s="1"/>
  <c r="E14" i="22"/>
  <c r="D14" i="22"/>
  <c r="C14" i="22"/>
  <c r="B196" i="21"/>
  <c r="B192" i="21"/>
  <c r="B191" i="21"/>
  <c r="C190" i="21"/>
  <c r="G189" i="21"/>
  <c r="B189" i="21"/>
  <c r="F188" i="21"/>
  <c r="H187" i="21"/>
  <c r="F187" i="21"/>
  <c r="E187" i="21"/>
  <c r="E186" i="21"/>
  <c r="D186" i="21"/>
  <c r="F185" i="21"/>
  <c r="D185" i="21"/>
  <c r="C185" i="21"/>
  <c r="B184" i="21"/>
  <c r="B183" i="21"/>
  <c r="B177" i="21"/>
  <c r="W163" i="21" s="1"/>
  <c r="B176" i="21"/>
  <c r="B194" i="21" s="1"/>
  <c r="B175" i="21"/>
  <c r="B193" i="21" s="1"/>
  <c r="B174" i="21"/>
  <c r="F173" i="21"/>
  <c r="B173" i="21"/>
  <c r="E172" i="21"/>
  <c r="B172" i="21"/>
  <c r="B190" i="21" s="1"/>
  <c r="G171" i="21"/>
  <c r="E171" i="21"/>
  <c r="D171" i="21"/>
  <c r="B171" i="21"/>
  <c r="F170" i="21"/>
  <c r="D170" i="21"/>
  <c r="C170" i="21"/>
  <c r="B170" i="21"/>
  <c r="B188" i="21" s="1"/>
  <c r="C169" i="21"/>
  <c r="B169" i="21"/>
  <c r="B187" i="21" s="1"/>
  <c r="D168" i="21"/>
  <c r="B168" i="21"/>
  <c r="B186" i="21" s="1"/>
  <c r="B167" i="21"/>
  <c r="B185" i="21" s="1"/>
  <c r="B166" i="21"/>
  <c r="F165" i="21"/>
  <c r="B165" i="21"/>
  <c r="F160" i="21"/>
  <c r="H158" i="21" s="1"/>
  <c r="E160" i="21"/>
  <c r="G158" i="21" s="1"/>
  <c r="F159" i="21"/>
  <c r="E159" i="21"/>
  <c r="D159" i="21"/>
  <c r="C159" i="21"/>
  <c r="F158" i="21"/>
  <c r="F174" i="21" s="1"/>
  <c r="E158" i="21"/>
  <c r="E174" i="21" s="1"/>
  <c r="D158" i="21"/>
  <c r="D174" i="21" s="1"/>
  <c r="C158" i="21"/>
  <c r="C174" i="21" s="1"/>
  <c r="F144" i="21"/>
  <c r="E144" i="21"/>
  <c r="G142" i="21" s="1"/>
  <c r="F143" i="21"/>
  <c r="E143" i="21"/>
  <c r="D143" i="21"/>
  <c r="C143" i="21"/>
  <c r="H142" i="21"/>
  <c r="H191" i="21" s="1"/>
  <c r="F142" i="21"/>
  <c r="F191" i="21" s="1"/>
  <c r="E142" i="21"/>
  <c r="E173" i="21" s="1"/>
  <c r="D142" i="21"/>
  <c r="D173" i="21" s="1"/>
  <c r="C142" i="21"/>
  <c r="C173" i="21" s="1"/>
  <c r="F128" i="21"/>
  <c r="H126" i="21" s="1"/>
  <c r="E128" i="21"/>
  <c r="F127" i="21"/>
  <c r="E127" i="21"/>
  <c r="D127" i="21"/>
  <c r="C127" i="21"/>
  <c r="G126" i="21"/>
  <c r="G190" i="21" s="1"/>
  <c r="F126" i="21"/>
  <c r="F190" i="21" s="1"/>
  <c r="E126" i="21"/>
  <c r="E190" i="21" s="1"/>
  <c r="D126" i="21"/>
  <c r="D172" i="21" s="1"/>
  <c r="C126" i="21"/>
  <c r="C172" i="21" s="1"/>
  <c r="F112" i="21"/>
  <c r="E112" i="21"/>
  <c r="F111" i="21"/>
  <c r="E111" i="21"/>
  <c r="D111" i="21"/>
  <c r="C111" i="21"/>
  <c r="H110" i="21"/>
  <c r="H171" i="21" s="1"/>
  <c r="G110" i="21"/>
  <c r="F110" i="21"/>
  <c r="F189" i="21" s="1"/>
  <c r="E110" i="21"/>
  <c r="E189" i="21" s="1"/>
  <c r="D110" i="21"/>
  <c r="D189" i="21" s="1"/>
  <c r="C110" i="21"/>
  <c r="C171" i="21" s="1"/>
  <c r="F96" i="21"/>
  <c r="H94" i="21" s="1"/>
  <c r="E96" i="21"/>
  <c r="G94" i="21" s="1"/>
  <c r="F95" i="21"/>
  <c r="E95" i="21"/>
  <c r="D95" i="21"/>
  <c r="C95" i="21"/>
  <c r="F94" i="21"/>
  <c r="E94" i="21"/>
  <c r="E188" i="21" s="1"/>
  <c r="D94" i="21"/>
  <c r="D188" i="21" s="1"/>
  <c r="C94" i="21"/>
  <c r="C188" i="21" s="1"/>
  <c r="F80" i="21"/>
  <c r="E80" i="21"/>
  <c r="G78" i="21" s="1"/>
  <c r="F79" i="21"/>
  <c r="E79" i="21"/>
  <c r="D79" i="21"/>
  <c r="C79" i="21"/>
  <c r="H78" i="21"/>
  <c r="H169" i="21" s="1"/>
  <c r="F78" i="21"/>
  <c r="F169" i="21" s="1"/>
  <c r="E78" i="21"/>
  <c r="E169" i="21" s="1"/>
  <c r="D78" i="21"/>
  <c r="D187" i="21" s="1"/>
  <c r="C78" i="21"/>
  <c r="C187" i="21" s="1"/>
  <c r="F64" i="21"/>
  <c r="H62" i="21" s="1"/>
  <c r="E64" i="21"/>
  <c r="F63" i="21"/>
  <c r="E63" i="21"/>
  <c r="D63" i="21"/>
  <c r="C63" i="21"/>
  <c r="G62" i="21"/>
  <c r="G186" i="21" s="1"/>
  <c r="F62" i="21"/>
  <c r="F168" i="21" s="1"/>
  <c r="E62" i="21"/>
  <c r="E168" i="21" s="1"/>
  <c r="D62" i="21"/>
  <c r="C62" i="21"/>
  <c r="C186" i="21" s="1"/>
  <c r="F48" i="21"/>
  <c r="E48" i="21"/>
  <c r="F47" i="21"/>
  <c r="E47" i="21"/>
  <c r="D47" i="21"/>
  <c r="C47" i="21"/>
  <c r="H46" i="21"/>
  <c r="H167" i="21" s="1"/>
  <c r="G46" i="21"/>
  <c r="G167" i="21" s="1"/>
  <c r="F46" i="21"/>
  <c r="F167" i="21" s="1"/>
  <c r="E46" i="21"/>
  <c r="E167" i="21" s="1"/>
  <c r="D46" i="21"/>
  <c r="D167" i="21" s="1"/>
  <c r="C46" i="21"/>
  <c r="C167" i="21" s="1"/>
  <c r="F32" i="21"/>
  <c r="H30" i="21" s="1"/>
  <c r="E32" i="21"/>
  <c r="G30" i="21" s="1"/>
  <c r="F31" i="21"/>
  <c r="E31" i="21"/>
  <c r="D31" i="21"/>
  <c r="C31" i="21"/>
  <c r="F30" i="21"/>
  <c r="F166" i="21" s="1"/>
  <c r="E30" i="21"/>
  <c r="E166" i="21" s="1"/>
  <c r="D30" i="21"/>
  <c r="D166" i="21" s="1"/>
  <c r="C30" i="21"/>
  <c r="C166" i="21" s="1"/>
  <c r="F16" i="21"/>
  <c r="E16" i="21"/>
  <c r="G14" i="21" s="1"/>
  <c r="F15" i="21"/>
  <c r="E15" i="21"/>
  <c r="D15" i="21"/>
  <c r="C15" i="21"/>
  <c r="H14" i="21"/>
  <c r="H183" i="21" s="1"/>
  <c r="F14" i="21"/>
  <c r="F183" i="21" s="1"/>
  <c r="E14" i="21"/>
  <c r="E165" i="21" s="1"/>
  <c r="D14" i="21"/>
  <c r="D165" i="21" s="1"/>
  <c r="C14" i="21"/>
  <c r="C165" i="21" s="1"/>
  <c r="B196" i="10"/>
  <c r="C192" i="10"/>
  <c r="B192" i="10"/>
  <c r="C191" i="10"/>
  <c r="B191" i="10"/>
  <c r="B190" i="10"/>
  <c r="G189" i="10"/>
  <c r="H188" i="10"/>
  <c r="G188" i="10"/>
  <c r="F188" i="10"/>
  <c r="F187" i="10"/>
  <c r="E187" i="10"/>
  <c r="E186" i="10"/>
  <c r="D186" i="10"/>
  <c r="E185" i="10"/>
  <c r="D185" i="10"/>
  <c r="C185" i="10"/>
  <c r="B184" i="10"/>
  <c r="C183" i="10"/>
  <c r="B183" i="10"/>
  <c r="B177" i="10"/>
  <c r="J177" i="10" s="1"/>
  <c r="J195" i="10" s="1"/>
  <c r="B176" i="10"/>
  <c r="B194" i="10" s="1"/>
  <c r="B175" i="10"/>
  <c r="B193" i="10" s="1"/>
  <c r="H174" i="10"/>
  <c r="F174" i="10"/>
  <c r="B174" i="10"/>
  <c r="F173" i="10"/>
  <c r="B173" i="10"/>
  <c r="E172" i="10"/>
  <c r="B172" i="10"/>
  <c r="F171" i="10"/>
  <c r="E171" i="10"/>
  <c r="D171" i="10"/>
  <c r="C171" i="10"/>
  <c r="B171" i="10"/>
  <c r="B189" i="10" s="1"/>
  <c r="E170" i="10"/>
  <c r="D170" i="10"/>
  <c r="C170" i="10"/>
  <c r="B170" i="10"/>
  <c r="B188" i="10" s="1"/>
  <c r="C169" i="10"/>
  <c r="B169" i="10"/>
  <c r="B187" i="10" s="1"/>
  <c r="C168" i="10"/>
  <c r="B168" i="10"/>
  <c r="B186" i="10" s="1"/>
  <c r="B167" i="10"/>
  <c r="B185" i="10" s="1"/>
  <c r="H166" i="10"/>
  <c r="G166" i="10"/>
  <c r="F166" i="10"/>
  <c r="B166" i="10"/>
  <c r="F165" i="10"/>
  <c r="B165" i="10"/>
  <c r="F160" i="10"/>
  <c r="E160" i="10"/>
  <c r="G158" i="10" s="1"/>
  <c r="F159" i="10"/>
  <c r="E159" i="10"/>
  <c r="D159" i="10"/>
  <c r="C159" i="10"/>
  <c r="H158" i="10"/>
  <c r="H192" i="10" s="1"/>
  <c r="F158" i="10"/>
  <c r="F192" i="10" s="1"/>
  <c r="E158" i="10"/>
  <c r="E174" i="10" s="1"/>
  <c r="D158" i="10"/>
  <c r="D174" i="10" s="1"/>
  <c r="C158" i="10"/>
  <c r="C174" i="10" s="1"/>
  <c r="F144" i="10"/>
  <c r="H142" i="10" s="1"/>
  <c r="E144" i="10"/>
  <c r="G142" i="10" s="1"/>
  <c r="F143" i="10"/>
  <c r="E143" i="10"/>
  <c r="D143" i="10"/>
  <c r="C143" i="10"/>
  <c r="F142" i="10"/>
  <c r="F191" i="10" s="1"/>
  <c r="E142" i="10"/>
  <c r="E173" i="10" s="1"/>
  <c r="D142" i="10"/>
  <c r="D173" i="10" s="1"/>
  <c r="C142" i="10"/>
  <c r="C173" i="10" s="1"/>
  <c r="F128" i="10"/>
  <c r="H126" i="10" s="1"/>
  <c r="E128" i="10"/>
  <c r="F127" i="10"/>
  <c r="E127" i="10"/>
  <c r="D127" i="10"/>
  <c r="C127" i="10"/>
  <c r="G126" i="10"/>
  <c r="G190" i="10" s="1"/>
  <c r="F126" i="10"/>
  <c r="F172" i="10" s="1"/>
  <c r="E126" i="10"/>
  <c r="E190" i="10" s="1"/>
  <c r="D126" i="10"/>
  <c r="D172" i="10" s="1"/>
  <c r="C126" i="10"/>
  <c r="C172" i="10" s="1"/>
  <c r="F112" i="10"/>
  <c r="E112" i="10"/>
  <c r="F111" i="10"/>
  <c r="E111" i="10"/>
  <c r="D111" i="10"/>
  <c r="C111" i="10"/>
  <c r="H110" i="10"/>
  <c r="H171" i="10" s="1"/>
  <c r="G110" i="10"/>
  <c r="G171" i="10" s="1"/>
  <c r="F110" i="10"/>
  <c r="F189" i="10" s="1"/>
  <c r="E110" i="10"/>
  <c r="E189" i="10" s="1"/>
  <c r="D110" i="10"/>
  <c r="D189" i="10" s="1"/>
  <c r="C110" i="10"/>
  <c r="C189" i="10" s="1"/>
  <c r="F96" i="10"/>
  <c r="E96" i="10"/>
  <c r="F95" i="10"/>
  <c r="E95" i="10"/>
  <c r="D95" i="10"/>
  <c r="C95" i="10"/>
  <c r="H94" i="10"/>
  <c r="H170" i="10" s="1"/>
  <c r="G94" i="10"/>
  <c r="G170" i="10" s="1"/>
  <c r="F94" i="10"/>
  <c r="F170" i="10" s="1"/>
  <c r="E94" i="10"/>
  <c r="E188" i="10" s="1"/>
  <c r="D94" i="10"/>
  <c r="D188" i="10" s="1"/>
  <c r="C94" i="10"/>
  <c r="C188" i="10" s="1"/>
  <c r="F80" i="10"/>
  <c r="H78" i="10" s="1"/>
  <c r="E80" i="10"/>
  <c r="G78" i="10" s="1"/>
  <c r="F79" i="10"/>
  <c r="E79" i="10"/>
  <c r="D79" i="10"/>
  <c r="C79" i="10"/>
  <c r="F78" i="10"/>
  <c r="F169" i="10" s="1"/>
  <c r="E78" i="10"/>
  <c r="E169" i="10" s="1"/>
  <c r="D78" i="10"/>
  <c r="D187" i="10" s="1"/>
  <c r="C78" i="10"/>
  <c r="C187" i="10" s="1"/>
  <c r="F64" i="10"/>
  <c r="H62" i="10" s="1"/>
  <c r="E64" i="10"/>
  <c r="F63" i="10"/>
  <c r="E63" i="10"/>
  <c r="D63" i="10"/>
  <c r="C63" i="10"/>
  <c r="G62" i="10"/>
  <c r="G168" i="10" s="1"/>
  <c r="F62" i="10"/>
  <c r="F186" i="10" s="1"/>
  <c r="E62" i="10"/>
  <c r="E168" i="10" s="1"/>
  <c r="D62" i="10"/>
  <c r="D168" i="10" s="1"/>
  <c r="C62" i="10"/>
  <c r="C186" i="10" s="1"/>
  <c r="F48" i="10"/>
  <c r="E48" i="10"/>
  <c r="F47" i="10"/>
  <c r="E47" i="10"/>
  <c r="D47" i="10"/>
  <c r="C47" i="10"/>
  <c r="H46" i="10"/>
  <c r="H167" i="10" s="1"/>
  <c r="G46" i="10"/>
  <c r="G167" i="10" s="1"/>
  <c r="F46" i="10"/>
  <c r="F167" i="10" s="1"/>
  <c r="E46" i="10"/>
  <c r="E167" i="10" s="1"/>
  <c r="D46" i="10"/>
  <c r="D167" i="10" s="1"/>
  <c r="C46" i="10"/>
  <c r="C167" i="10" s="1"/>
  <c r="F32" i="10"/>
  <c r="E32" i="10"/>
  <c r="F31" i="10"/>
  <c r="E31" i="10"/>
  <c r="D31" i="10"/>
  <c r="C31" i="10"/>
  <c r="H30" i="10"/>
  <c r="H184" i="10" s="1"/>
  <c r="G30" i="10"/>
  <c r="G184" i="10" s="1"/>
  <c r="F30" i="10"/>
  <c r="F184" i="10" s="1"/>
  <c r="E30" i="10"/>
  <c r="E166" i="10" s="1"/>
  <c r="D30" i="10"/>
  <c r="D184" i="10" s="1"/>
  <c r="C30" i="10"/>
  <c r="C166" i="10" s="1"/>
  <c r="F16" i="10"/>
  <c r="H14" i="10" s="1"/>
  <c r="E16" i="10"/>
  <c r="G14" i="10" s="1"/>
  <c r="F15" i="10"/>
  <c r="E15" i="10"/>
  <c r="D15" i="10"/>
  <c r="C15" i="10"/>
  <c r="F14" i="10"/>
  <c r="F183" i="10" s="1"/>
  <c r="E14" i="10"/>
  <c r="E165" i="10" s="1"/>
  <c r="D14" i="10"/>
  <c r="D165" i="10" s="1"/>
  <c r="C14" i="10"/>
  <c r="C165" i="10" s="1"/>
  <c r="B196" i="9"/>
  <c r="B192" i="9"/>
  <c r="C191" i="9"/>
  <c r="B191" i="9"/>
  <c r="C190" i="9"/>
  <c r="B190" i="9"/>
  <c r="B189" i="9"/>
  <c r="H188" i="9"/>
  <c r="F188" i="9"/>
  <c r="F187" i="9"/>
  <c r="E187" i="9"/>
  <c r="E186" i="9"/>
  <c r="D186" i="9"/>
  <c r="F185" i="9"/>
  <c r="E185" i="9"/>
  <c r="D185" i="9"/>
  <c r="C185" i="9"/>
  <c r="B184" i="9"/>
  <c r="C183" i="9"/>
  <c r="B183" i="9"/>
  <c r="B177" i="9"/>
  <c r="J177" i="9" s="1"/>
  <c r="J195" i="9" s="1"/>
  <c r="B176" i="9"/>
  <c r="B194" i="9" s="1"/>
  <c r="B175" i="9"/>
  <c r="B193" i="9" s="1"/>
  <c r="B174" i="9"/>
  <c r="F173" i="9"/>
  <c r="B173" i="9"/>
  <c r="E172" i="9"/>
  <c r="B172" i="9"/>
  <c r="F171" i="9"/>
  <c r="E171" i="9"/>
  <c r="D171" i="9"/>
  <c r="B171" i="9"/>
  <c r="F170" i="9"/>
  <c r="E170" i="9"/>
  <c r="D170" i="9"/>
  <c r="C170" i="9"/>
  <c r="B170" i="9"/>
  <c r="B188" i="9" s="1"/>
  <c r="C169" i="9"/>
  <c r="B169" i="9"/>
  <c r="B187" i="9" s="1"/>
  <c r="D168" i="9"/>
  <c r="C168" i="9"/>
  <c r="B168" i="9"/>
  <c r="B186" i="9" s="1"/>
  <c r="B167" i="9"/>
  <c r="B185" i="9" s="1"/>
  <c r="H166" i="9"/>
  <c r="B166" i="9"/>
  <c r="F165" i="9"/>
  <c r="B165" i="9"/>
  <c r="F160" i="9"/>
  <c r="H158" i="9" s="1"/>
  <c r="E160" i="9"/>
  <c r="G158" i="9" s="1"/>
  <c r="F159" i="9"/>
  <c r="E159" i="9"/>
  <c r="D159" i="9"/>
  <c r="C159" i="9"/>
  <c r="F158" i="9"/>
  <c r="F174" i="9" s="1"/>
  <c r="E158" i="9"/>
  <c r="E174" i="9" s="1"/>
  <c r="D158" i="9"/>
  <c r="D192" i="9" s="1"/>
  <c r="C158" i="9"/>
  <c r="C192" i="9" s="1"/>
  <c r="F144" i="9"/>
  <c r="H142" i="9" s="1"/>
  <c r="E144" i="9"/>
  <c r="G142" i="9" s="1"/>
  <c r="F143" i="9"/>
  <c r="E143" i="9"/>
  <c r="D143" i="9"/>
  <c r="C143" i="9"/>
  <c r="F142" i="9"/>
  <c r="F191" i="9" s="1"/>
  <c r="E142" i="9"/>
  <c r="E173" i="9" s="1"/>
  <c r="D142" i="9"/>
  <c r="D173" i="9" s="1"/>
  <c r="C142" i="9"/>
  <c r="C173" i="9" s="1"/>
  <c r="F128" i="9"/>
  <c r="H126" i="9" s="1"/>
  <c r="E128" i="9"/>
  <c r="F127" i="9"/>
  <c r="E127" i="9"/>
  <c r="D127" i="9"/>
  <c r="C127" i="9"/>
  <c r="G126" i="9"/>
  <c r="G190" i="9" s="1"/>
  <c r="F126" i="9"/>
  <c r="F172" i="9" s="1"/>
  <c r="E126" i="9"/>
  <c r="E190" i="9" s="1"/>
  <c r="D126" i="9"/>
  <c r="D172" i="9" s="1"/>
  <c r="C126" i="9"/>
  <c r="C172" i="9" s="1"/>
  <c r="F112" i="9"/>
  <c r="E112" i="9"/>
  <c r="G110" i="9" s="1"/>
  <c r="F111" i="9"/>
  <c r="E111" i="9"/>
  <c r="D111" i="9"/>
  <c r="C111" i="9"/>
  <c r="H110" i="9"/>
  <c r="H189" i="9" s="1"/>
  <c r="F110" i="9"/>
  <c r="F189" i="9" s="1"/>
  <c r="E110" i="9"/>
  <c r="E189" i="9" s="1"/>
  <c r="D110" i="9"/>
  <c r="D189" i="9" s="1"/>
  <c r="C110" i="9"/>
  <c r="C171" i="9" s="1"/>
  <c r="F96" i="9"/>
  <c r="E96" i="9"/>
  <c r="G94" i="9" s="1"/>
  <c r="F95" i="9"/>
  <c r="E95" i="9"/>
  <c r="D95" i="9"/>
  <c r="C95" i="9"/>
  <c r="H94" i="9"/>
  <c r="H170" i="9" s="1"/>
  <c r="F94" i="9"/>
  <c r="E94" i="9"/>
  <c r="E188" i="9" s="1"/>
  <c r="D94" i="9"/>
  <c r="D188" i="9" s="1"/>
  <c r="C94" i="9"/>
  <c r="C188" i="9" s="1"/>
  <c r="F80" i="9"/>
  <c r="H78" i="9" s="1"/>
  <c r="E80" i="9"/>
  <c r="G78" i="9" s="1"/>
  <c r="F79" i="9"/>
  <c r="E79" i="9"/>
  <c r="D79" i="9"/>
  <c r="C79" i="9"/>
  <c r="F78" i="9"/>
  <c r="F169" i="9" s="1"/>
  <c r="E78" i="9"/>
  <c r="E169" i="9" s="1"/>
  <c r="D78" i="9"/>
  <c r="D187" i="9" s="1"/>
  <c r="C78" i="9"/>
  <c r="C187" i="9" s="1"/>
  <c r="F64" i="9"/>
  <c r="H62" i="9" s="1"/>
  <c r="E64" i="9"/>
  <c r="F63" i="9"/>
  <c r="E63" i="9"/>
  <c r="D63" i="9"/>
  <c r="C63" i="9"/>
  <c r="G62" i="9"/>
  <c r="G168" i="9" s="1"/>
  <c r="F62" i="9"/>
  <c r="F168" i="9" s="1"/>
  <c r="E62" i="9"/>
  <c r="E168" i="9" s="1"/>
  <c r="D62" i="9"/>
  <c r="C62" i="9"/>
  <c r="C186" i="9" s="1"/>
  <c r="F48" i="9"/>
  <c r="E48" i="9"/>
  <c r="G46" i="9" s="1"/>
  <c r="F47" i="9"/>
  <c r="E47" i="9"/>
  <c r="D47" i="9"/>
  <c r="C47" i="9"/>
  <c r="H46" i="9"/>
  <c r="H167" i="9" s="1"/>
  <c r="F46" i="9"/>
  <c r="F167" i="9" s="1"/>
  <c r="E46" i="9"/>
  <c r="E167" i="9" s="1"/>
  <c r="D46" i="9"/>
  <c r="D167" i="9" s="1"/>
  <c r="C46" i="9"/>
  <c r="C167" i="9" s="1"/>
  <c r="F32" i="9"/>
  <c r="E32" i="9"/>
  <c r="G30" i="9" s="1"/>
  <c r="F31" i="9"/>
  <c r="E31" i="9"/>
  <c r="D31" i="9"/>
  <c r="C31" i="9"/>
  <c r="H30" i="9"/>
  <c r="H184" i="9" s="1"/>
  <c r="F30" i="9"/>
  <c r="F166" i="9" s="1"/>
  <c r="E30" i="9"/>
  <c r="E166" i="9" s="1"/>
  <c r="D30" i="9"/>
  <c r="D166" i="9" s="1"/>
  <c r="C30" i="9"/>
  <c r="C166" i="9" s="1"/>
  <c r="F16" i="9"/>
  <c r="H14" i="9" s="1"/>
  <c r="E16" i="9"/>
  <c r="G14" i="9" s="1"/>
  <c r="F15" i="9"/>
  <c r="E15" i="9"/>
  <c r="D15" i="9"/>
  <c r="C15" i="9"/>
  <c r="F14" i="9"/>
  <c r="F183" i="9" s="1"/>
  <c r="E14" i="9"/>
  <c r="E165" i="9" s="1"/>
  <c r="D14" i="9"/>
  <c r="D165" i="9" s="1"/>
  <c r="C14" i="9"/>
  <c r="C165" i="9" s="1"/>
  <c r="B196" i="8"/>
  <c r="E192" i="8"/>
  <c r="D192" i="8"/>
  <c r="C192" i="8"/>
  <c r="C191" i="8"/>
  <c r="B191" i="8"/>
  <c r="E190" i="8"/>
  <c r="D190" i="8"/>
  <c r="C190" i="8"/>
  <c r="B190" i="8"/>
  <c r="G189" i="8"/>
  <c r="B189" i="8"/>
  <c r="H188" i="8"/>
  <c r="B188" i="8"/>
  <c r="E186" i="8"/>
  <c r="D186" i="8"/>
  <c r="F185" i="8"/>
  <c r="E185" i="8"/>
  <c r="D185" i="8"/>
  <c r="C185" i="8"/>
  <c r="B184" i="8"/>
  <c r="C183" i="8"/>
  <c r="B177" i="8"/>
  <c r="B176" i="8"/>
  <c r="B175" i="8"/>
  <c r="B193" i="8" s="1"/>
  <c r="B174" i="8"/>
  <c r="B192" i="8" s="1"/>
  <c r="F173" i="8"/>
  <c r="C173" i="8"/>
  <c r="B173" i="8"/>
  <c r="G172" i="8"/>
  <c r="E172" i="8"/>
  <c r="B172" i="8"/>
  <c r="G171" i="8"/>
  <c r="F171" i="8"/>
  <c r="E171" i="8"/>
  <c r="D171" i="8"/>
  <c r="B171" i="8"/>
  <c r="E170" i="8"/>
  <c r="D170" i="8"/>
  <c r="B170" i="8"/>
  <c r="D169" i="8"/>
  <c r="C169" i="8"/>
  <c r="B169" i="8"/>
  <c r="E168" i="8"/>
  <c r="D168" i="8"/>
  <c r="C168" i="8"/>
  <c r="B168" i="8"/>
  <c r="H167" i="8"/>
  <c r="D167" i="8"/>
  <c r="C167" i="8"/>
  <c r="B167" i="8"/>
  <c r="B185" i="8" s="1"/>
  <c r="H166" i="8"/>
  <c r="B166" i="8"/>
  <c r="C165" i="8"/>
  <c r="B165" i="8"/>
  <c r="B183" i="8" s="1"/>
  <c r="F160" i="8"/>
  <c r="H158" i="8" s="1"/>
  <c r="H192" i="8" s="1"/>
  <c r="E160" i="8"/>
  <c r="G158" i="8" s="1"/>
  <c r="G192" i="8" s="1"/>
  <c r="F159" i="8"/>
  <c r="E159" i="8"/>
  <c r="D159" i="8"/>
  <c r="C159" i="8"/>
  <c r="F158" i="8"/>
  <c r="E158" i="8"/>
  <c r="E174" i="8" s="1"/>
  <c r="D158" i="8"/>
  <c r="D174" i="8" s="1"/>
  <c r="C158" i="8"/>
  <c r="C174" i="8" s="1"/>
  <c r="F144" i="8"/>
  <c r="H142" i="8" s="1"/>
  <c r="E144" i="8"/>
  <c r="G142" i="8" s="1"/>
  <c r="F143" i="8"/>
  <c r="E143" i="8"/>
  <c r="D143" i="8"/>
  <c r="C143" i="8"/>
  <c r="F142" i="8"/>
  <c r="F191" i="8" s="1"/>
  <c r="E142" i="8"/>
  <c r="D142" i="8"/>
  <c r="D173" i="8" s="1"/>
  <c r="C142" i="8"/>
  <c r="F128" i="8"/>
  <c r="H126" i="8" s="1"/>
  <c r="E128" i="8"/>
  <c r="F127" i="8"/>
  <c r="E127" i="8"/>
  <c r="D127" i="8"/>
  <c r="C127" i="8"/>
  <c r="G126" i="8"/>
  <c r="G190" i="8" s="1"/>
  <c r="F126" i="8"/>
  <c r="F190" i="8" s="1"/>
  <c r="E126" i="8"/>
  <c r="D126" i="8"/>
  <c r="D172" i="8" s="1"/>
  <c r="C126" i="8"/>
  <c r="C172" i="8" s="1"/>
  <c r="F112" i="8"/>
  <c r="E112" i="8"/>
  <c r="G110" i="8" s="1"/>
  <c r="F111" i="8"/>
  <c r="E111" i="8"/>
  <c r="D111" i="8"/>
  <c r="C111" i="8"/>
  <c r="H110" i="8"/>
  <c r="H171" i="8" s="1"/>
  <c r="F110" i="8"/>
  <c r="F189" i="8" s="1"/>
  <c r="E110" i="8"/>
  <c r="E189" i="8" s="1"/>
  <c r="D110" i="8"/>
  <c r="D189" i="8" s="1"/>
  <c r="C110" i="8"/>
  <c r="F96" i="8"/>
  <c r="H94" i="8" s="1"/>
  <c r="H170" i="8" s="1"/>
  <c r="E96" i="8"/>
  <c r="G94" i="8" s="1"/>
  <c r="G170" i="8" s="1"/>
  <c r="F95" i="8"/>
  <c r="E95" i="8"/>
  <c r="D95" i="8"/>
  <c r="C95" i="8"/>
  <c r="F94" i="8"/>
  <c r="F170" i="8" s="1"/>
  <c r="E94" i="8"/>
  <c r="E188" i="8" s="1"/>
  <c r="D94" i="8"/>
  <c r="D188" i="8" s="1"/>
  <c r="C94" i="8"/>
  <c r="C188" i="8" s="1"/>
  <c r="F80" i="8"/>
  <c r="H78" i="8" s="1"/>
  <c r="E80" i="8"/>
  <c r="G78" i="8" s="1"/>
  <c r="F79" i="8"/>
  <c r="E79" i="8"/>
  <c r="D79" i="8"/>
  <c r="C79" i="8"/>
  <c r="F78" i="8"/>
  <c r="F187" i="8" s="1"/>
  <c r="E78" i="8"/>
  <c r="E187" i="8" s="1"/>
  <c r="D78" i="8"/>
  <c r="D187" i="8" s="1"/>
  <c r="C78" i="8"/>
  <c r="C187" i="8" s="1"/>
  <c r="F64" i="8"/>
  <c r="H62" i="8" s="1"/>
  <c r="E64" i="8"/>
  <c r="F63" i="8"/>
  <c r="E63" i="8"/>
  <c r="D63" i="8"/>
  <c r="C63" i="8"/>
  <c r="G62" i="8"/>
  <c r="G168" i="8" s="1"/>
  <c r="F62" i="8"/>
  <c r="F168" i="8" s="1"/>
  <c r="E62" i="8"/>
  <c r="D62" i="8"/>
  <c r="C62" i="8"/>
  <c r="C186" i="8" s="1"/>
  <c r="F48" i="8"/>
  <c r="E48" i="8"/>
  <c r="G46" i="8" s="1"/>
  <c r="F47" i="8"/>
  <c r="E47" i="8"/>
  <c r="D47" i="8"/>
  <c r="C47" i="8"/>
  <c r="H46" i="8"/>
  <c r="H185" i="8" s="1"/>
  <c r="F46" i="8"/>
  <c r="F167" i="8" s="1"/>
  <c r="E46" i="8"/>
  <c r="E167" i="8" s="1"/>
  <c r="D46" i="8"/>
  <c r="C46" i="8"/>
  <c r="F32" i="8"/>
  <c r="H30" i="8" s="1"/>
  <c r="H184" i="8" s="1"/>
  <c r="E32" i="8"/>
  <c r="G30" i="8" s="1"/>
  <c r="G184" i="8" s="1"/>
  <c r="F31" i="8"/>
  <c r="E31" i="8"/>
  <c r="D31" i="8"/>
  <c r="C31" i="8"/>
  <c r="F30" i="8"/>
  <c r="E30" i="8"/>
  <c r="E166" i="8" s="1"/>
  <c r="D30" i="8"/>
  <c r="D166" i="8" s="1"/>
  <c r="C30" i="8"/>
  <c r="C166" i="8" s="1"/>
  <c r="F16" i="8"/>
  <c r="H14" i="8" s="1"/>
  <c r="E16" i="8"/>
  <c r="G14" i="8" s="1"/>
  <c r="F15" i="8"/>
  <c r="E15" i="8"/>
  <c r="D15" i="8"/>
  <c r="C15" i="8"/>
  <c r="F14" i="8"/>
  <c r="F183" i="8" s="1"/>
  <c r="E14" i="8"/>
  <c r="D14" i="8"/>
  <c r="D165" i="8" s="1"/>
  <c r="C14" i="8"/>
  <c r="B196" i="7"/>
  <c r="B192" i="7"/>
  <c r="C191" i="7"/>
  <c r="B191" i="7"/>
  <c r="B190" i="7"/>
  <c r="G188" i="7"/>
  <c r="F188" i="7"/>
  <c r="F187" i="7"/>
  <c r="E187" i="7"/>
  <c r="E186" i="7"/>
  <c r="D186" i="7"/>
  <c r="E185" i="7"/>
  <c r="D185" i="7"/>
  <c r="C185" i="7"/>
  <c r="B184" i="7"/>
  <c r="C183" i="7"/>
  <c r="B183" i="7"/>
  <c r="B177" i="7"/>
  <c r="W163" i="7" s="1"/>
  <c r="B176" i="7"/>
  <c r="B194" i="7" s="1"/>
  <c r="B175" i="7"/>
  <c r="B193" i="7" s="1"/>
  <c r="G174" i="7"/>
  <c r="B174" i="7"/>
  <c r="F173" i="7"/>
  <c r="B173" i="7"/>
  <c r="E172" i="7"/>
  <c r="B172" i="7"/>
  <c r="F171" i="7"/>
  <c r="E171" i="7"/>
  <c r="D171" i="7"/>
  <c r="B171" i="7"/>
  <c r="B189" i="7" s="1"/>
  <c r="E170" i="7"/>
  <c r="D170" i="7"/>
  <c r="C170" i="7"/>
  <c r="B170" i="7"/>
  <c r="B188" i="7" s="1"/>
  <c r="C169" i="7"/>
  <c r="B169" i="7"/>
  <c r="B187" i="7" s="1"/>
  <c r="C168" i="7"/>
  <c r="B168" i="7"/>
  <c r="B186" i="7" s="1"/>
  <c r="B167" i="7"/>
  <c r="B185" i="7" s="1"/>
  <c r="H166" i="7"/>
  <c r="G166" i="7"/>
  <c r="B166" i="7"/>
  <c r="F165" i="7"/>
  <c r="B165" i="7"/>
  <c r="F160" i="7"/>
  <c r="H158" i="7" s="1"/>
  <c r="E160" i="7"/>
  <c r="F159" i="7"/>
  <c r="E159" i="7"/>
  <c r="D159" i="7"/>
  <c r="C159" i="7"/>
  <c r="G158" i="7"/>
  <c r="G192" i="7" s="1"/>
  <c r="F158" i="7"/>
  <c r="F174" i="7" s="1"/>
  <c r="E158" i="7"/>
  <c r="E174" i="7" s="1"/>
  <c r="D158" i="7"/>
  <c r="D174" i="7" s="1"/>
  <c r="C158" i="7"/>
  <c r="C174" i="7" s="1"/>
  <c r="F144" i="7"/>
  <c r="H142" i="7" s="1"/>
  <c r="E144" i="7"/>
  <c r="G142" i="7" s="1"/>
  <c r="F143" i="7"/>
  <c r="E143" i="7"/>
  <c r="D143" i="7"/>
  <c r="C143" i="7"/>
  <c r="F142" i="7"/>
  <c r="F191" i="7" s="1"/>
  <c r="E142" i="7"/>
  <c r="E173" i="7" s="1"/>
  <c r="D142" i="7"/>
  <c r="D173" i="7" s="1"/>
  <c r="C142" i="7"/>
  <c r="C173" i="7" s="1"/>
  <c r="F128" i="7"/>
  <c r="H126" i="7" s="1"/>
  <c r="E128" i="7"/>
  <c r="F127" i="7"/>
  <c r="E127" i="7"/>
  <c r="D127" i="7"/>
  <c r="C127" i="7"/>
  <c r="G126" i="7"/>
  <c r="G190" i="7" s="1"/>
  <c r="F126" i="7"/>
  <c r="F190" i="7" s="1"/>
  <c r="E126" i="7"/>
  <c r="E190" i="7" s="1"/>
  <c r="D126" i="7"/>
  <c r="D172" i="7" s="1"/>
  <c r="C126" i="7"/>
  <c r="C172" i="7" s="1"/>
  <c r="F112" i="7"/>
  <c r="E112" i="7"/>
  <c r="G110" i="7" s="1"/>
  <c r="F111" i="7"/>
  <c r="E111" i="7"/>
  <c r="D111" i="7"/>
  <c r="C111" i="7"/>
  <c r="H110" i="7"/>
  <c r="H189" i="7" s="1"/>
  <c r="F110" i="7"/>
  <c r="F189" i="7" s="1"/>
  <c r="E110" i="7"/>
  <c r="E189" i="7" s="1"/>
  <c r="D110" i="7"/>
  <c r="D189" i="7" s="1"/>
  <c r="C110" i="7"/>
  <c r="C171" i="7" s="1"/>
  <c r="F96" i="7"/>
  <c r="H94" i="7" s="1"/>
  <c r="E96" i="7"/>
  <c r="F95" i="7"/>
  <c r="E95" i="7"/>
  <c r="D95" i="7"/>
  <c r="C95" i="7"/>
  <c r="G94" i="7"/>
  <c r="G170" i="7" s="1"/>
  <c r="F94" i="7"/>
  <c r="F170" i="7" s="1"/>
  <c r="E94" i="7"/>
  <c r="E188" i="7" s="1"/>
  <c r="D94" i="7"/>
  <c r="D188" i="7" s="1"/>
  <c r="C94" i="7"/>
  <c r="C188" i="7" s="1"/>
  <c r="F80" i="7"/>
  <c r="H78" i="7" s="1"/>
  <c r="E80" i="7"/>
  <c r="G78" i="7" s="1"/>
  <c r="F79" i="7"/>
  <c r="E79" i="7"/>
  <c r="D79" i="7"/>
  <c r="C79" i="7"/>
  <c r="F78" i="7"/>
  <c r="F169" i="7" s="1"/>
  <c r="E78" i="7"/>
  <c r="E169" i="7" s="1"/>
  <c r="D78" i="7"/>
  <c r="D187" i="7" s="1"/>
  <c r="C78" i="7"/>
  <c r="C187" i="7" s="1"/>
  <c r="F64" i="7"/>
  <c r="H62" i="7" s="1"/>
  <c r="E64" i="7"/>
  <c r="F63" i="7"/>
  <c r="E63" i="7"/>
  <c r="D63" i="7"/>
  <c r="C63" i="7"/>
  <c r="G62" i="7"/>
  <c r="G168" i="7" s="1"/>
  <c r="F62" i="7"/>
  <c r="F168" i="7" s="1"/>
  <c r="E62" i="7"/>
  <c r="E168" i="7" s="1"/>
  <c r="D62" i="7"/>
  <c r="D168" i="7" s="1"/>
  <c r="C62" i="7"/>
  <c r="C186" i="7" s="1"/>
  <c r="F48" i="7"/>
  <c r="E48" i="7"/>
  <c r="F47" i="7"/>
  <c r="E47" i="7"/>
  <c r="D47" i="7"/>
  <c r="C47" i="7"/>
  <c r="H46" i="7"/>
  <c r="H185" i="7" s="1"/>
  <c r="G46" i="7"/>
  <c r="G167" i="7" s="1"/>
  <c r="F46" i="7"/>
  <c r="F167" i="7" s="1"/>
  <c r="E46" i="7"/>
  <c r="E167" i="7" s="1"/>
  <c r="D46" i="7"/>
  <c r="D167" i="7" s="1"/>
  <c r="C46" i="7"/>
  <c r="C167" i="7" s="1"/>
  <c r="F32" i="7"/>
  <c r="E32" i="7"/>
  <c r="F31" i="7"/>
  <c r="E31" i="7"/>
  <c r="D31" i="7"/>
  <c r="C31" i="7"/>
  <c r="H30" i="7"/>
  <c r="H184" i="7" s="1"/>
  <c r="G30" i="7"/>
  <c r="G184" i="7" s="1"/>
  <c r="F30" i="7"/>
  <c r="F166" i="7" s="1"/>
  <c r="E30" i="7"/>
  <c r="E166" i="7" s="1"/>
  <c r="D30" i="7"/>
  <c r="D166" i="7" s="1"/>
  <c r="C30" i="7"/>
  <c r="C166" i="7" s="1"/>
  <c r="F16" i="7"/>
  <c r="H14" i="7" s="1"/>
  <c r="E16" i="7"/>
  <c r="G14" i="7" s="1"/>
  <c r="F15" i="7"/>
  <c r="E15" i="7"/>
  <c r="D15" i="7"/>
  <c r="C15" i="7"/>
  <c r="F14" i="7"/>
  <c r="F183" i="7" s="1"/>
  <c r="E14" i="7"/>
  <c r="E165" i="7" s="1"/>
  <c r="D14" i="7"/>
  <c r="D165" i="7" s="1"/>
  <c r="C14" i="7"/>
  <c r="C165" i="7" s="1"/>
  <c r="B196" i="6"/>
  <c r="E192" i="6"/>
  <c r="D192" i="6"/>
  <c r="B192" i="6"/>
  <c r="C191" i="6"/>
  <c r="B191" i="6"/>
  <c r="D190" i="6"/>
  <c r="C190" i="6"/>
  <c r="B190" i="6"/>
  <c r="G189" i="6"/>
  <c r="B189" i="6"/>
  <c r="F188" i="6"/>
  <c r="B188" i="6"/>
  <c r="F187" i="6"/>
  <c r="E186" i="6"/>
  <c r="D186" i="6"/>
  <c r="G185" i="6"/>
  <c r="F185" i="6"/>
  <c r="E185" i="6"/>
  <c r="D185" i="6"/>
  <c r="C185" i="6"/>
  <c r="B184" i="6"/>
  <c r="C183" i="6"/>
  <c r="B183" i="6"/>
  <c r="B177" i="6"/>
  <c r="B176" i="6"/>
  <c r="B194" i="6" s="1"/>
  <c r="B175" i="6"/>
  <c r="B193" i="6" s="1"/>
  <c r="H174" i="6"/>
  <c r="B174" i="6"/>
  <c r="F173" i="6"/>
  <c r="B173" i="6"/>
  <c r="F172" i="6"/>
  <c r="E172" i="6"/>
  <c r="B172" i="6"/>
  <c r="G171" i="6"/>
  <c r="F171" i="6"/>
  <c r="E171" i="6"/>
  <c r="D171" i="6"/>
  <c r="B171" i="6"/>
  <c r="F170" i="6"/>
  <c r="E170" i="6"/>
  <c r="D170" i="6"/>
  <c r="B170" i="6"/>
  <c r="C169" i="6"/>
  <c r="B169" i="6"/>
  <c r="E168" i="6"/>
  <c r="D168" i="6"/>
  <c r="C168" i="6"/>
  <c r="B168" i="6"/>
  <c r="B167" i="6"/>
  <c r="B185" i="6" s="1"/>
  <c r="B166" i="6"/>
  <c r="J166" i="6" s="1"/>
  <c r="J184" i="6" s="1"/>
  <c r="G165" i="6"/>
  <c r="F165" i="6"/>
  <c r="B165" i="6"/>
  <c r="F160" i="6"/>
  <c r="H158" i="6" s="1"/>
  <c r="H192" i="6" s="1"/>
  <c r="E160" i="6"/>
  <c r="G158" i="6" s="1"/>
  <c r="G192" i="6" s="1"/>
  <c r="F159" i="6"/>
  <c r="E159" i="6"/>
  <c r="D159" i="6"/>
  <c r="C159" i="6"/>
  <c r="F158" i="6"/>
  <c r="F174" i="6" s="1"/>
  <c r="E158" i="6"/>
  <c r="E174" i="6" s="1"/>
  <c r="D158" i="6"/>
  <c r="D174" i="6" s="1"/>
  <c r="C158" i="6"/>
  <c r="F144" i="6"/>
  <c r="H142" i="6" s="1"/>
  <c r="E144" i="6"/>
  <c r="G142" i="6" s="1"/>
  <c r="G191" i="6" s="1"/>
  <c r="F143" i="6"/>
  <c r="E143" i="6"/>
  <c r="D143" i="6"/>
  <c r="C143" i="6"/>
  <c r="F142" i="6"/>
  <c r="F191" i="6" s="1"/>
  <c r="E142" i="6"/>
  <c r="D142" i="6"/>
  <c r="C142" i="6"/>
  <c r="C173" i="6" s="1"/>
  <c r="F128" i="6"/>
  <c r="H126" i="6" s="1"/>
  <c r="H172" i="6" s="1"/>
  <c r="E128" i="6"/>
  <c r="F127" i="6"/>
  <c r="E127" i="6"/>
  <c r="D127" i="6"/>
  <c r="C127" i="6"/>
  <c r="G126" i="6"/>
  <c r="F126" i="6"/>
  <c r="F190" i="6" s="1"/>
  <c r="E126" i="6"/>
  <c r="E190" i="6" s="1"/>
  <c r="D126" i="6"/>
  <c r="D172" i="6" s="1"/>
  <c r="C126" i="6"/>
  <c r="C172" i="6" s="1"/>
  <c r="F112" i="6"/>
  <c r="E112" i="6"/>
  <c r="F111" i="6"/>
  <c r="E111" i="6"/>
  <c r="D111" i="6"/>
  <c r="C111" i="6"/>
  <c r="H110" i="6"/>
  <c r="G110" i="6"/>
  <c r="F110" i="6"/>
  <c r="F189" i="6" s="1"/>
  <c r="E110" i="6"/>
  <c r="E189" i="6" s="1"/>
  <c r="D110" i="6"/>
  <c r="D189" i="6" s="1"/>
  <c r="C110" i="6"/>
  <c r="C171" i="6" s="1"/>
  <c r="F96" i="6"/>
  <c r="H94" i="6" s="1"/>
  <c r="E96" i="6"/>
  <c r="G94" i="6" s="1"/>
  <c r="F95" i="6"/>
  <c r="E95" i="6"/>
  <c r="D95" i="6"/>
  <c r="C95" i="6"/>
  <c r="F94" i="6"/>
  <c r="E94" i="6"/>
  <c r="E188" i="6" s="1"/>
  <c r="D94" i="6"/>
  <c r="D188" i="6" s="1"/>
  <c r="C94" i="6"/>
  <c r="C188" i="6" s="1"/>
  <c r="F80" i="6"/>
  <c r="H78" i="6" s="1"/>
  <c r="E80" i="6"/>
  <c r="G78" i="6" s="1"/>
  <c r="F79" i="6"/>
  <c r="E79" i="6"/>
  <c r="D79" i="6"/>
  <c r="C79" i="6"/>
  <c r="F78" i="6"/>
  <c r="F169" i="6" s="1"/>
  <c r="E78" i="6"/>
  <c r="E169" i="6" s="1"/>
  <c r="D78" i="6"/>
  <c r="C78" i="6"/>
  <c r="C187" i="6" s="1"/>
  <c r="F64" i="6"/>
  <c r="H62" i="6" s="1"/>
  <c r="E64" i="6"/>
  <c r="F63" i="6"/>
  <c r="E63" i="6"/>
  <c r="D63" i="6"/>
  <c r="C63" i="6"/>
  <c r="G62" i="6"/>
  <c r="F62" i="6"/>
  <c r="E62" i="6"/>
  <c r="D62" i="6"/>
  <c r="C62" i="6"/>
  <c r="C186" i="6" s="1"/>
  <c r="F48" i="6"/>
  <c r="E48" i="6"/>
  <c r="F47" i="6"/>
  <c r="E47" i="6"/>
  <c r="D47" i="6"/>
  <c r="C47" i="6"/>
  <c r="H46" i="6"/>
  <c r="H185" i="6" s="1"/>
  <c r="G46" i="6"/>
  <c r="G167" i="6" s="1"/>
  <c r="F46" i="6"/>
  <c r="F167" i="6" s="1"/>
  <c r="E46" i="6"/>
  <c r="E167" i="6" s="1"/>
  <c r="D46" i="6"/>
  <c r="D167" i="6" s="1"/>
  <c r="C46" i="6"/>
  <c r="C167" i="6" s="1"/>
  <c r="F32" i="6"/>
  <c r="H30" i="6" s="1"/>
  <c r="H184" i="6" s="1"/>
  <c r="E32" i="6"/>
  <c r="G30" i="6" s="1"/>
  <c r="G184" i="6" s="1"/>
  <c r="F31" i="6"/>
  <c r="E31" i="6"/>
  <c r="D31" i="6"/>
  <c r="C31" i="6"/>
  <c r="F30" i="6"/>
  <c r="F166" i="6" s="1"/>
  <c r="E30" i="6"/>
  <c r="E166" i="6" s="1"/>
  <c r="D30" i="6"/>
  <c r="D166" i="6" s="1"/>
  <c r="C30" i="6"/>
  <c r="C166" i="6" s="1"/>
  <c r="F16" i="6"/>
  <c r="H14" i="6" s="1"/>
  <c r="E16" i="6"/>
  <c r="G14" i="6" s="1"/>
  <c r="G183" i="6" s="1"/>
  <c r="F15" i="6"/>
  <c r="E15" i="6"/>
  <c r="D15" i="6"/>
  <c r="C15" i="6"/>
  <c r="F14" i="6"/>
  <c r="F183" i="6" s="1"/>
  <c r="E14" i="6"/>
  <c r="D14" i="6"/>
  <c r="C14" i="6"/>
  <c r="C165" i="6" s="1"/>
  <c r="B196" i="5"/>
  <c r="B192" i="5"/>
  <c r="B191" i="5"/>
  <c r="C190" i="5"/>
  <c r="B189" i="5"/>
  <c r="F188" i="5"/>
  <c r="H187" i="5"/>
  <c r="F187" i="5"/>
  <c r="E187" i="5"/>
  <c r="E186" i="5"/>
  <c r="D186" i="5"/>
  <c r="F185" i="5"/>
  <c r="D185" i="5"/>
  <c r="C185" i="5"/>
  <c r="B184" i="5"/>
  <c r="B183" i="5"/>
  <c r="B177" i="5"/>
  <c r="J177" i="5" s="1"/>
  <c r="J195" i="5" s="1"/>
  <c r="B176" i="5"/>
  <c r="B194" i="5" s="1"/>
  <c r="B175" i="5"/>
  <c r="B193" i="5" s="1"/>
  <c r="B174" i="5"/>
  <c r="J174" i="5" s="1"/>
  <c r="J192" i="5" s="1"/>
  <c r="F173" i="5"/>
  <c r="B173" i="5"/>
  <c r="E172" i="5"/>
  <c r="B172" i="5"/>
  <c r="B190" i="5" s="1"/>
  <c r="E171" i="5"/>
  <c r="D171" i="5"/>
  <c r="B171" i="5"/>
  <c r="F170" i="5"/>
  <c r="D170" i="5"/>
  <c r="C170" i="5"/>
  <c r="B170" i="5"/>
  <c r="B188" i="5" s="1"/>
  <c r="C169" i="5"/>
  <c r="B169" i="5"/>
  <c r="B187" i="5" s="1"/>
  <c r="D168" i="5"/>
  <c r="B168" i="5"/>
  <c r="B186" i="5" s="1"/>
  <c r="B167" i="5"/>
  <c r="B185" i="5" s="1"/>
  <c r="B166" i="5"/>
  <c r="F165" i="5"/>
  <c r="B165" i="5"/>
  <c r="F160" i="5"/>
  <c r="H158" i="5" s="1"/>
  <c r="E160" i="5"/>
  <c r="G158" i="5" s="1"/>
  <c r="F159" i="5"/>
  <c r="E159" i="5"/>
  <c r="D159" i="5"/>
  <c r="C159" i="5"/>
  <c r="F158" i="5"/>
  <c r="F174" i="5" s="1"/>
  <c r="E158" i="5"/>
  <c r="E174" i="5" s="1"/>
  <c r="D158" i="5"/>
  <c r="D174" i="5" s="1"/>
  <c r="C158" i="5"/>
  <c r="C174" i="5" s="1"/>
  <c r="F144" i="5"/>
  <c r="E144" i="5"/>
  <c r="G142" i="5" s="1"/>
  <c r="F143" i="5"/>
  <c r="E143" i="5"/>
  <c r="D143" i="5"/>
  <c r="C143" i="5"/>
  <c r="H142" i="5"/>
  <c r="H191" i="5" s="1"/>
  <c r="F142" i="5"/>
  <c r="F191" i="5" s="1"/>
  <c r="E142" i="5"/>
  <c r="E173" i="5" s="1"/>
  <c r="D142" i="5"/>
  <c r="D173" i="5" s="1"/>
  <c r="C142" i="5"/>
  <c r="C173" i="5" s="1"/>
  <c r="F128" i="5"/>
  <c r="H126" i="5" s="1"/>
  <c r="E128" i="5"/>
  <c r="F127" i="5"/>
  <c r="E127" i="5"/>
  <c r="D127" i="5"/>
  <c r="C127" i="5"/>
  <c r="G126" i="5"/>
  <c r="G190" i="5" s="1"/>
  <c r="F126" i="5"/>
  <c r="F190" i="5" s="1"/>
  <c r="E126" i="5"/>
  <c r="E190" i="5" s="1"/>
  <c r="D126" i="5"/>
  <c r="D172" i="5" s="1"/>
  <c r="C126" i="5"/>
  <c r="C172" i="5" s="1"/>
  <c r="F112" i="5"/>
  <c r="E112" i="5"/>
  <c r="G110" i="5" s="1"/>
  <c r="F111" i="5"/>
  <c r="E111" i="5"/>
  <c r="D111" i="5"/>
  <c r="C111" i="5"/>
  <c r="H110" i="5"/>
  <c r="H171" i="5" s="1"/>
  <c r="F110" i="5"/>
  <c r="F189" i="5" s="1"/>
  <c r="E110" i="5"/>
  <c r="E189" i="5" s="1"/>
  <c r="D110" i="5"/>
  <c r="D189" i="5" s="1"/>
  <c r="C110" i="5"/>
  <c r="C171" i="5" s="1"/>
  <c r="F96" i="5"/>
  <c r="H94" i="5" s="1"/>
  <c r="E96" i="5"/>
  <c r="G94" i="5" s="1"/>
  <c r="F95" i="5"/>
  <c r="E95" i="5"/>
  <c r="D95" i="5"/>
  <c r="C95" i="5"/>
  <c r="F94" i="5"/>
  <c r="E94" i="5"/>
  <c r="E188" i="5" s="1"/>
  <c r="D94" i="5"/>
  <c r="D188" i="5" s="1"/>
  <c r="C94" i="5"/>
  <c r="C188" i="5" s="1"/>
  <c r="F80" i="5"/>
  <c r="E80" i="5"/>
  <c r="G78" i="5" s="1"/>
  <c r="F79" i="5"/>
  <c r="E79" i="5"/>
  <c r="D79" i="5"/>
  <c r="C79" i="5"/>
  <c r="H78" i="5"/>
  <c r="H169" i="5" s="1"/>
  <c r="F78" i="5"/>
  <c r="F169" i="5" s="1"/>
  <c r="E78" i="5"/>
  <c r="E169" i="5" s="1"/>
  <c r="D78" i="5"/>
  <c r="D187" i="5" s="1"/>
  <c r="C78" i="5"/>
  <c r="C187" i="5" s="1"/>
  <c r="F64" i="5"/>
  <c r="H62" i="5" s="1"/>
  <c r="E64" i="5"/>
  <c r="F63" i="5"/>
  <c r="E63" i="5"/>
  <c r="D63" i="5"/>
  <c r="C63" i="5"/>
  <c r="G62" i="5"/>
  <c r="G186" i="5" s="1"/>
  <c r="F62" i="5"/>
  <c r="F168" i="5" s="1"/>
  <c r="E62" i="5"/>
  <c r="E168" i="5" s="1"/>
  <c r="D62" i="5"/>
  <c r="C62" i="5"/>
  <c r="C186" i="5" s="1"/>
  <c r="F48" i="5"/>
  <c r="E48" i="5"/>
  <c r="G46" i="5" s="1"/>
  <c r="F47" i="5"/>
  <c r="E47" i="5"/>
  <c r="D47" i="5"/>
  <c r="C47" i="5"/>
  <c r="H46" i="5"/>
  <c r="H185" i="5" s="1"/>
  <c r="F46" i="5"/>
  <c r="F167" i="5" s="1"/>
  <c r="E46" i="5"/>
  <c r="E167" i="5" s="1"/>
  <c r="D46" i="5"/>
  <c r="D167" i="5" s="1"/>
  <c r="C46" i="5"/>
  <c r="C167" i="5" s="1"/>
  <c r="F32" i="5"/>
  <c r="H30" i="5" s="1"/>
  <c r="E32" i="5"/>
  <c r="G30" i="5" s="1"/>
  <c r="F31" i="5"/>
  <c r="E31" i="5"/>
  <c r="D31" i="5"/>
  <c r="C31" i="5"/>
  <c r="F30" i="5"/>
  <c r="F166" i="5" s="1"/>
  <c r="E30" i="5"/>
  <c r="E166" i="5" s="1"/>
  <c r="D30" i="5"/>
  <c r="D166" i="5" s="1"/>
  <c r="C30" i="5"/>
  <c r="C166" i="5" s="1"/>
  <c r="F16" i="5"/>
  <c r="E16" i="5"/>
  <c r="G14" i="5" s="1"/>
  <c r="F15" i="5"/>
  <c r="E15" i="5"/>
  <c r="D15" i="5"/>
  <c r="C15" i="5"/>
  <c r="H14" i="5"/>
  <c r="H183" i="5" s="1"/>
  <c r="F14" i="5"/>
  <c r="F183" i="5" s="1"/>
  <c r="E14" i="5"/>
  <c r="E165" i="5" s="1"/>
  <c r="D14" i="5"/>
  <c r="D165" i="5" s="1"/>
  <c r="C14" i="5"/>
  <c r="C165" i="5" s="1"/>
  <c r="B196" i="4"/>
  <c r="E192" i="4"/>
  <c r="D192" i="4"/>
  <c r="B192" i="4"/>
  <c r="C191" i="4"/>
  <c r="B191" i="4"/>
  <c r="D190" i="4"/>
  <c r="C190" i="4"/>
  <c r="B190" i="4"/>
  <c r="G189" i="4"/>
  <c r="B189" i="4"/>
  <c r="G188" i="4"/>
  <c r="F188" i="4"/>
  <c r="B188" i="4"/>
  <c r="F187" i="4"/>
  <c r="E186" i="4"/>
  <c r="D186" i="4"/>
  <c r="F185" i="4"/>
  <c r="E185" i="4"/>
  <c r="D185" i="4"/>
  <c r="C185" i="4"/>
  <c r="C184" i="4"/>
  <c r="B184" i="4"/>
  <c r="C183" i="4"/>
  <c r="B183" i="4"/>
  <c r="B177" i="4"/>
  <c r="B176" i="4"/>
  <c r="B175" i="4"/>
  <c r="B193" i="4" s="1"/>
  <c r="H174" i="4"/>
  <c r="G174" i="4"/>
  <c r="B174" i="4"/>
  <c r="F173" i="4"/>
  <c r="B173" i="4"/>
  <c r="E172" i="4"/>
  <c r="B172" i="4"/>
  <c r="G171" i="4"/>
  <c r="F171" i="4"/>
  <c r="E171" i="4"/>
  <c r="D171" i="4"/>
  <c r="B171" i="4"/>
  <c r="F170" i="4"/>
  <c r="E170" i="4"/>
  <c r="D170" i="4"/>
  <c r="C170" i="4"/>
  <c r="B170" i="4"/>
  <c r="C169" i="4"/>
  <c r="B169" i="4"/>
  <c r="E168" i="4"/>
  <c r="D168" i="4"/>
  <c r="C168" i="4"/>
  <c r="B168" i="4"/>
  <c r="H167" i="4"/>
  <c r="B167" i="4"/>
  <c r="B185" i="4" s="1"/>
  <c r="H166" i="4"/>
  <c r="B166" i="4"/>
  <c r="F165" i="4"/>
  <c r="B165" i="4"/>
  <c r="F160" i="4"/>
  <c r="H158" i="4" s="1"/>
  <c r="H192" i="4" s="1"/>
  <c r="E160" i="4"/>
  <c r="G158" i="4" s="1"/>
  <c r="G192" i="4" s="1"/>
  <c r="F159" i="4"/>
  <c r="E159" i="4"/>
  <c r="D159" i="4"/>
  <c r="C159" i="4"/>
  <c r="F158" i="4"/>
  <c r="F174" i="4" s="1"/>
  <c r="E158" i="4"/>
  <c r="E174" i="4" s="1"/>
  <c r="D158" i="4"/>
  <c r="D174" i="4" s="1"/>
  <c r="C158" i="4"/>
  <c r="C174" i="4" s="1"/>
  <c r="F144" i="4"/>
  <c r="H142" i="4" s="1"/>
  <c r="E144" i="4"/>
  <c r="G142" i="4" s="1"/>
  <c r="G191" i="4" s="1"/>
  <c r="F143" i="4"/>
  <c r="E143" i="4"/>
  <c r="D143" i="4"/>
  <c r="C143" i="4"/>
  <c r="F142" i="4"/>
  <c r="F191" i="4" s="1"/>
  <c r="E142" i="4"/>
  <c r="D142" i="4"/>
  <c r="C142" i="4"/>
  <c r="C173" i="4" s="1"/>
  <c r="F128" i="4"/>
  <c r="H126" i="4" s="1"/>
  <c r="H172" i="4" s="1"/>
  <c r="E128" i="4"/>
  <c r="F127" i="4"/>
  <c r="E127" i="4"/>
  <c r="D127" i="4"/>
  <c r="C127" i="4"/>
  <c r="G126" i="4"/>
  <c r="F126" i="4"/>
  <c r="F190" i="4" s="1"/>
  <c r="E126" i="4"/>
  <c r="E190" i="4" s="1"/>
  <c r="D126" i="4"/>
  <c r="D172" i="4" s="1"/>
  <c r="C126" i="4"/>
  <c r="C172" i="4" s="1"/>
  <c r="F112" i="4"/>
  <c r="E112" i="4"/>
  <c r="F111" i="4"/>
  <c r="E111" i="4"/>
  <c r="D111" i="4"/>
  <c r="C111" i="4"/>
  <c r="H110" i="4"/>
  <c r="H171" i="4" s="1"/>
  <c r="G110" i="4"/>
  <c r="F110" i="4"/>
  <c r="F189" i="4" s="1"/>
  <c r="E110" i="4"/>
  <c r="E189" i="4" s="1"/>
  <c r="D110" i="4"/>
  <c r="D189" i="4" s="1"/>
  <c r="C110" i="4"/>
  <c r="C171" i="4" s="1"/>
  <c r="F96" i="4"/>
  <c r="H94" i="4" s="1"/>
  <c r="E96" i="4"/>
  <c r="G94" i="4" s="1"/>
  <c r="G170" i="4" s="1"/>
  <c r="F95" i="4"/>
  <c r="E95" i="4"/>
  <c r="D95" i="4"/>
  <c r="C95" i="4"/>
  <c r="F94" i="4"/>
  <c r="E94" i="4"/>
  <c r="E188" i="4" s="1"/>
  <c r="D94" i="4"/>
  <c r="D188" i="4" s="1"/>
  <c r="C94" i="4"/>
  <c r="C188" i="4" s="1"/>
  <c r="F80" i="4"/>
  <c r="H78" i="4" s="1"/>
  <c r="E80" i="4"/>
  <c r="G78" i="4" s="1"/>
  <c r="F79" i="4"/>
  <c r="E79" i="4"/>
  <c r="D79" i="4"/>
  <c r="C79" i="4"/>
  <c r="F78" i="4"/>
  <c r="F169" i="4" s="1"/>
  <c r="E78" i="4"/>
  <c r="E169" i="4" s="1"/>
  <c r="D78" i="4"/>
  <c r="C78" i="4"/>
  <c r="C187" i="4" s="1"/>
  <c r="F64" i="4"/>
  <c r="H62" i="4" s="1"/>
  <c r="E64" i="4"/>
  <c r="F63" i="4"/>
  <c r="E63" i="4"/>
  <c r="D63" i="4"/>
  <c r="C63" i="4"/>
  <c r="G62" i="4"/>
  <c r="F62" i="4"/>
  <c r="E62" i="4"/>
  <c r="D62" i="4"/>
  <c r="C62" i="4"/>
  <c r="C186" i="4" s="1"/>
  <c r="F48" i="4"/>
  <c r="E48" i="4"/>
  <c r="G46" i="4" s="1"/>
  <c r="F47" i="4"/>
  <c r="E47" i="4"/>
  <c r="D47" i="4"/>
  <c r="C47" i="4"/>
  <c r="H46" i="4"/>
  <c r="H185" i="4" s="1"/>
  <c r="F46" i="4"/>
  <c r="F167" i="4" s="1"/>
  <c r="E46" i="4"/>
  <c r="E167" i="4" s="1"/>
  <c r="D46" i="4"/>
  <c r="D167" i="4" s="1"/>
  <c r="C46" i="4"/>
  <c r="C167" i="4" s="1"/>
  <c r="F32" i="4"/>
  <c r="H30" i="4" s="1"/>
  <c r="H184" i="4" s="1"/>
  <c r="E32" i="4"/>
  <c r="G30" i="4" s="1"/>
  <c r="G184" i="4" s="1"/>
  <c r="F31" i="4"/>
  <c r="E31" i="4"/>
  <c r="D31" i="4"/>
  <c r="C31" i="4"/>
  <c r="F30" i="4"/>
  <c r="F166" i="4" s="1"/>
  <c r="E30" i="4"/>
  <c r="E184" i="4" s="1"/>
  <c r="D30" i="4"/>
  <c r="D166" i="4" s="1"/>
  <c r="C30" i="4"/>
  <c r="C166" i="4" s="1"/>
  <c r="F16" i="4"/>
  <c r="H14" i="4" s="1"/>
  <c r="E16" i="4"/>
  <c r="G14" i="4" s="1"/>
  <c r="G183" i="4" s="1"/>
  <c r="F15" i="4"/>
  <c r="E15" i="4"/>
  <c r="D15" i="4"/>
  <c r="C15" i="4"/>
  <c r="F14" i="4"/>
  <c r="F183" i="4" s="1"/>
  <c r="E14" i="4"/>
  <c r="D14" i="4"/>
  <c r="C14" i="4"/>
  <c r="C165" i="4" s="1"/>
  <c r="B196" i="3"/>
  <c r="B192" i="3"/>
  <c r="C191" i="3"/>
  <c r="B191" i="3"/>
  <c r="B190" i="3"/>
  <c r="G189" i="3"/>
  <c r="H188" i="3"/>
  <c r="G188" i="3"/>
  <c r="F188" i="3"/>
  <c r="F187" i="3"/>
  <c r="E187" i="3"/>
  <c r="E186" i="3"/>
  <c r="D186" i="3"/>
  <c r="E185" i="3"/>
  <c r="D185" i="3"/>
  <c r="C185" i="3"/>
  <c r="B184" i="3"/>
  <c r="B183" i="3"/>
  <c r="B177" i="3"/>
  <c r="W163" i="3" s="1"/>
  <c r="AG163" i="3" s="1"/>
  <c r="B176" i="3"/>
  <c r="B194" i="3" s="1"/>
  <c r="B175" i="3"/>
  <c r="B193" i="3" s="1"/>
  <c r="H174" i="3"/>
  <c r="G174" i="3"/>
  <c r="B174" i="3"/>
  <c r="F173" i="3"/>
  <c r="B173" i="3"/>
  <c r="E172" i="3"/>
  <c r="B172" i="3"/>
  <c r="F171" i="3"/>
  <c r="E171" i="3"/>
  <c r="D171" i="3"/>
  <c r="B171" i="3"/>
  <c r="B189" i="3" s="1"/>
  <c r="E170" i="3"/>
  <c r="D170" i="3"/>
  <c r="C170" i="3"/>
  <c r="B170" i="3"/>
  <c r="B188" i="3" s="1"/>
  <c r="C169" i="3"/>
  <c r="B169" i="3"/>
  <c r="J169" i="3" s="1"/>
  <c r="J187" i="3" s="1"/>
  <c r="C168" i="3"/>
  <c r="B168" i="3"/>
  <c r="B186" i="3" s="1"/>
  <c r="B167" i="3"/>
  <c r="B185" i="3" s="1"/>
  <c r="B166" i="3"/>
  <c r="B165" i="3"/>
  <c r="F160" i="3"/>
  <c r="E160" i="3"/>
  <c r="F159" i="3"/>
  <c r="E159" i="3"/>
  <c r="D159" i="3"/>
  <c r="C159" i="3"/>
  <c r="H158" i="3"/>
  <c r="H192" i="3" s="1"/>
  <c r="G158" i="3"/>
  <c r="G192" i="3" s="1"/>
  <c r="F158" i="3"/>
  <c r="F174" i="3" s="1"/>
  <c r="E158" i="3"/>
  <c r="E174" i="3" s="1"/>
  <c r="D158" i="3"/>
  <c r="D192" i="3" s="1"/>
  <c r="C158" i="3"/>
  <c r="C192" i="3" s="1"/>
  <c r="F144" i="3"/>
  <c r="H142" i="3" s="1"/>
  <c r="E144" i="3"/>
  <c r="G142" i="3" s="1"/>
  <c r="F143" i="3"/>
  <c r="E143" i="3"/>
  <c r="D143" i="3"/>
  <c r="C143" i="3"/>
  <c r="F142" i="3"/>
  <c r="F191" i="3" s="1"/>
  <c r="E142" i="3"/>
  <c r="E173" i="3" s="1"/>
  <c r="D142" i="3"/>
  <c r="D173" i="3" s="1"/>
  <c r="C142" i="3"/>
  <c r="C173" i="3" s="1"/>
  <c r="F128" i="3"/>
  <c r="H126" i="3" s="1"/>
  <c r="E128" i="3"/>
  <c r="F127" i="3"/>
  <c r="E127" i="3"/>
  <c r="D127" i="3"/>
  <c r="C127" i="3"/>
  <c r="G126" i="3"/>
  <c r="G190" i="3" s="1"/>
  <c r="F126" i="3"/>
  <c r="F190" i="3" s="1"/>
  <c r="E126" i="3"/>
  <c r="E190" i="3" s="1"/>
  <c r="D126" i="3"/>
  <c r="D172" i="3" s="1"/>
  <c r="C126" i="3"/>
  <c r="C172" i="3" s="1"/>
  <c r="F112" i="3"/>
  <c r="E112" i="3"/>
  <c r="F111" i="3"/>
  <c r="E111" i="3"/>
  <c r="D111" i="3"/>
  <c r="C111" i="3"/>
  <c r="H110" i="3"/>
  <c r="H189" i="3" s="1"/>
  <c r="G110" i="3"/>
  <c r="G171" i="3" s="1"/>
  <c r="F110" i="3"/>
  <c r="F189" i="3" s="1"/>
  <c r="E110" i="3"/>
  <c r="E189" i="3" s="1"/>
  <c r="D110" i="3"/>
  <c r="D189" i="3" s="1"/>
  <c r="C110" i="3"/>
  <c r="C171" i="3" s="1"/>
  <c r="F96" i="3"/>
  <c r="E96" i="3"/>
  <c r="F95" i="3"/>
  <c r="E95" i="3"/>
  <c r="D95" i="3"/>
  <c r="C95" i="3"/>
  <c r="H94" i="3"/>
  <c r="H170" i="3" s="1"/>
  <c r="G94" i="3"/>
  <c r="G170" i="3" s="1"/>
  <c r="F94" i="3"/>
  <c r="F170" i="3" s="1"/>
  <c r="E94" i="3"/>
  <c r="E188" i="3" s="1"/>
  <c r="D94" i="3"/>
  <c r="D188" i="3" s="1"/>
  <c r="C94" i="3"/>
  <c r="C188" i="3" s="1"/>
  <c r="F80" i="3"/>
  <c r="H78" i="3" s="1"/>
  <c r="E80" i="3"/>
  <c r="G78" i="3" s="1"/>
  <c r="F79" i="3"/>
  <c r="E79" i="3"/>
  <c r="D79" i="3"/>
  <c r="C79" i="3"/>
  <c r="F78" i="3"/>
  <c r="F169" i="3" s="1"/>
  <c r="E78" i="3"/>
  <c r="E169" i="3" s="1"/>
  <c r="D78" i="3"/>
  <c r="D187" i="3" s="1"/>
  <c r="C78" i="3"/>
  <c r="C187" i="3" s="1"/>
  <c r="F64" i="3"/>
  <c r="H62" i="3" s="1"/>
  <c r="E64" i="3"/>
  <c r="F63" i="3"/>
  <c r="E63" i="3"/>
  <c r="D63" i="3"/>
  <c r="C63" i="3"/>
  <c r="G62" i="3"/>
  <c r="G168" i="3" s="1"/>
  <c r="F62" i="3"/>
  <c r="F168" i="3" s="1"/>
  <c r="E62" i="3"/>
  <c r="E168" i="3" s="1"/>
  <c r="D62" i="3"/>
  <c r="D168" i="3" s="1"/>
  <c r="C62" i="3"/>
  <c r="C186" i="3" s="1"/>
  <c r="F48" i="3"/>
  <c r="E48" i="3"/>
  <c r="F47" i="3"/>
  <c r="E47" i="3"/>
  <c r="D47" i="3"/>
  <c r="C47" i="3"/>
  <c r="H46" i="3"/>
  <c r="H185" i="3" s="1"/>
  <c r="G46" i="3"/>
  <c r="G167" i="3" s="1"/>
  <c r="F46" i="3"/>
  <c r="F167" i="3" s="1"/>
  <c r="E46" i="3"/>
  <c r="E167" i="3" s="1"/>
  <c r="D46" i="3"/>
  <c r="D167" i="3" s="1"/>
  <c r="C46" i="3"/>
  <c r="C167" i="3" s="1"/>
  <c r="F32" i="3"/>
  <c r="H30" i="3" s="1"/>
  <c r="E32" i="3"/>
  <c r="G30" i="3" s="1"/>
  <c r="F31" i="3"/>
  <c r="E31" i="3"/>
  <c r="D31" i="3"/>
  <c r="C31" i="3"/>
  <c r="F30" i="3"/>
  <c r="F166" i="3" s="1"/>
  <c r="E30" i="3"/>
  <c r="E166" i="3" s="1"/>
  <c r="D30" i="3"/>
  <c r="D166" i="3" s="1"/>
  <c r="C30" i="3"/>
  <c r="C184" i="3" s="1"/>
  <c r="F16" i="3"/>
  <c r="H14" i="3" s="1"/>
  <c r="E16" i="3"/>
  <c r="G14" i="3" s="1"/>
  <c r="F15" i="3"/>
  <c r="E15" i="3"/>
  <c r="D15" i="3"/>
  <c r="C15" i="3"/>
  <c r="F14" i="3"/>
  <c r="F183" i="3" s="1"/>
  <c r="E14" i="3"/>
  <c r="E165" i="3" s="1"/>
  <c r="D14" i="3"/>
  <c r="D165" i="3" s="1"/>
  <c r="C14" i="3"/>
  <c r="C165" i="3" s="1"/>
  <c r="B196" i="20"/>
  <c r="B192" i="20"/>
  <c r="C191" i="20"/>
  <c r="D190" i="20"/>
  <c r="C190" i="20"/>
  <c r="B190" i="20"/>
  <c r="G189" i="20"/>
  <c r="E189" i="20"/>
  <c r="B189" i="20"/>
  <c r="F188" i="20"/>
  <c r="D188" i="20"/>
  <c r="B188" i="20"/>
  <c r="H187" i="20"/>
  <c r="F187" i="20"/>
  <c r="E187" i="20"/>
  <c r="C187" i="20"/>
  <c r="G186" i="20"/>
  <c r="E186" i="20"/>
  <c r="D186" i="20"/>
  <c r="G185" i="20"/>
  <c r="F185" i="20"/>
  <c r="E185" i="20"/>
  <c r="C183" i="20"/>
  <c r="B177" i="20"/>
  <c r="J177" i="20" s="1"/>
  <c r="J195" i="20" s="1"/>
  <c r="B176" i="20"/>
  <c r="B194" i="20" s="1"/>
  <c r="B175" i="20"/>
  <c r="B193" i="20" s="1"/>
  <c r="B174" i="20"/>
  <c r="F173" i="20"/>
  <c r="B173" i="20"/>
  <c r="J173" i="20" s="1"/>
  <c r="J191" i="20" s="1"/>
  <c r="E172" i="20"/>
  <c r="C172" i="20"/>
  <c r="B172" i="20"/>
  <c r="G171" i="20"/>
  <c r="E171" i="20"/>
  <c r="D171" i="20"/>
  <c r="B171" i="20"/>
  <c r="F170" i="20"/>
  <c r="D170" i="20"/>
  <c r="C170" i="20"/>
  <c r="B170" i="20"/>
  <c r="F169" i="20"/>
  <c r="E169" i="20"/>
  <c r="C169" i="20"/>
  <c r="B169" i="20"/>
  <c r="B187" i="20" s="1"/>
  <c r="E168" i="20"/>
  <c r="D168" i="20"/>
  <c r="C168" i="20"/>
  <c r="B168" i="20"/>
  <c r="B186" i="20" s="1"/>
  <c r="B167" i="20"/>
  <c r="B185" i="20" s="1"/>
  <c r="B166" i="20"/>
  <c r="J166" i="20" s="1"/>
  <c r="J184" i="20" s="1"/>
  <c r="F165" i="20"/>
  <c r="B165" i="20"/>
  <c r="J165" i="20" s="1"/>
  <c r="J183" i="20" s="1"/>
  <c r="F160" i="20"/>
  <c r="H158" i="20" s="1"/>
  <c r="E160" i="20"/>
  <c r="G158" i="20" s="1"/>
  <c r="F159" i="20"/>
  <c r="E159" i="20"/>
  <c r="D159" i="20"/>
  <c r="C159" i="20"/>
  <c r="F158" i="20"/>
  <c r="F174" i="20" s="1"/>
  <c r="E158" i="20"/>
  <c r="E192" i="20" s="1"/>
  <c r="D158" i="20"/>
  <c r="D174" i="20" s="1"/>
  <c r="C158" i="20"/>
  <c r="C174" i="20" s="1"/>
  <c r="F144" i="20"/>
  <c r="E144" i="20"/>
  <c r="F143" i="20"/>
  <c r="E143" i="20"/>
  <c r="D143" i="20"/>
  <c r="C143" i="20"/>
  <c r="H142" i="20"/>
  <c r="H191" i="20" s="1"/>
  <c r="G142" i="20"/>
  <c r="G191" i="20" s="1"/>
  <c r="F142" i="20"/>
  <c r="F191" i="20" s="1"/>
  <c r="E142" i="20"/>
  <c r="E173" i="20" s="1"/>
  <c r="D142" i="20"/>
  <c r="D173" i="20" s="1"/>
  <c r="C142" i="20"/>
  <c r="C173" i="20" s="1"/>
  <c r="F128" i="20"/>
  <c r="H126" i="20" s="1"/>
  <c r="E128" i="20"/>
  <c r="F127" i="20"/>
  <c r="E127" i="20"/>
  <c r="D127" i="20"/>
  <c r="C127" i="20"/>
  <c r="G126" i="20"/>
  <c r="G190" i="20" s="1"/>
  <c r="F126" i="20"/>
  <c r="F190" i="20" s="1"/>
  <c r="E126" i="20"/>
  <c r="E190" i="20" s="1"/>
  <c r="D126" i="20"/>
  <c r="D172" i="20" s="1"/>
  <c r="C126" i="20"/>
  <c r="F112" i="20"/>
  <c r="E112" i="20"/>
  <c r="F111" i="20"/>
  <c r="E111" i="20"/>
  <c r="D111" i="20"/>
  <c r="C111" i="20"/>
  <c r="H110" i="20"/>
  <c r="H171" i="20" s="1"/>
  <c r="G110" i="20"/>
  <c r="F110" i="20"/>
  <c r="F189" i="20" s="1"/>
  <c r="E110" i="20"/>
  <c r="D110" i="20"/>
  <c r="D189" i="20" s="1"/>
  <c r="C110" i="20"/>
  <c r="C171" i="20" s="1"/>
  <c r="F96" i="20"/>
  <c r="H94" i="20" s="1"/>
  <c r="E96" i="20"/>
  <c r="G94" i="20" s="1"/>
  <c r="F95" i="20"/>
  <c r="E95" i="20"/>
  <c r="D95" i="20"/>
  <c r="C95" i="20"/>
  <c r="F94" i="20"/>
  <c r="E94" i="20"/>
  <c r="E188" i="20" s="1"/>
  <c r="D94" i="20"/>
  <c r="C94" i="20"/>
  <c r="C188" i="20" s="1"/>
  <c r="F80" i="20"/>
  <c r="E80" i="20"/>
  <c r="F79" i="20"/>
  <c r="E79" i="20"/>
  <c r="D79" i="20"/>
  <c r="C79" i="20"/>
  <c r="H78" i="20"/>
  <c r="H169" i="20" s="1"/>
  <c r="G78" i="20"/>
  <c r="G169" i="20" s="1"/>
  <c r="F78" i="20"/>
  <c r="E78" i="20"/>
  <c r="D78" i="20"/>
  <c r="C78" i="20"/>
  <c r="F64" i="20"/>
  <c r="H62" i="20" s="1"/>
  <c r="E64" i="20"/>
  <c r="F63" i="20"/>
  <c r="E63" i="20"/>
  <c r="D63" i="20"/>
  <c r="C63" i="20"/>
  <c r="G62" i="20"/>
  <c r="G168" i="20" s="1"/>
  <c r="F62" i="20"/>
  <c r="E62" i="20"/>
  <c r="D62" i="20"/>
  <c r="C62" i="20"/>
  <c r="C186" i="20" s="1"/>
  <c r="F48" i="20"/>
  <c r="E48" i="20"/>
  <c r="F47" i="20"/>
  <c r="E47" i="20"/>
  <c r="D47" i="20"/>
  <c r="C47" i="20"/>
  <c r="H46" i="20"/>
  <c r="G46" i="20"/>
  <c r="G167" i="20" s="1"/>
  <c r="F46" i="20"/>
  <c r="F167" i="20" s="1"/>
  <c r="E46" i="20"/>
  <c r="E167" i="20" s="1"/>
  <c r="D46" i="20"/>
  <c r="D167" i="20" s="1"/>
  <c r="C46" i="20"/>
  <c r="C167" i="20" s="1"/>
  <c r="F32" i="20"/>
  <c r="H30" i="20" s="1"/>
  <c r="E32" i="20"/>
  <c r="G30" i="20" s="1"/>
  <c r="F31" i="20"/>
  <c r="E31" i="20"/>
  <c r="D31" i="20"/>
  <c r="C31" i="20"/>
  <c r="F30" i="20"/>
  <c r="F166" i="20" s="1"/>
  <c r="E30" i="20"/>
  <c r="E166" i="20" s="1"/>
  <c r="D30" i="20"/>
  <c r="D166" i="20" s="1"/>
  <c r="C30" i="20"/>
  <c r="C166" i="20" s="1"/>
  <c r="F16" i="20"/>
  <c r="E16" i="20"/>
  <c r="F15" i="20"/>
  <c r="E15" i="20"/>
  <c r="D15" i="20"/>
  <c r="C15" i="20"/>
  <c r="H14" i="20"/>
  <c r="H183" i="20" s="1"/>
  <c r="G14" i="20"/>
  <c r="G183" i="20" s="1"/>
  <c r="F14" i="20"/>
  <c r="F183" i="20" s="1"/>
  <c r="E14" i="20"/>
  <c r="E165" i="20" s="1"/>
  <c r="D14" i="20"/>
  <c r="C14" i="20"/>
  <c r="C165" i="20" s="1"/>
  <c r="B196" i="19"/>
  <c r="B192" i="19"/>
  <c r="C191" i="19"/>
  <c r="B191" i="19"/>
  <c r="D190" i="19"/>
  <c r="C190" i="19"/>
  <c r="B190" i="19"/>
  <c r="G189" i="19"/>
  <c r="B189" i="19"/>
  <c r="F188" i="19"/>
  <c r="B188" i="19"/>
  <c r="F187" i="19"/>
  <c r="E187" i="19"/>
  <c r="E186" i="19"/>
  <c r="D186" i="19"/>
  <c r="G185" i="19"/>
  <c r="F185" i="19"/>
  <c r="E185" i="19"/>
  <c r="D185" i="19"/>
  <c r="C185" i="19"/>
  <c r="B184" i="19"/>
  <c r="C183" i="19"/>
  <c r="B183" i="19"/>
  <c r="B177" i="19"/>
  <c r="J177" i="19" s="1"/>
  <c r="J195" i="19" s="1"/>
  <c r="B176" i="19"/>
  <c r="W162" i="19" s="1"/>
  <c r="B175" i="19"/>
  <c r="B193" i="19" s="1"/>
  <c r="B174" i="19"/>
  <c r="F173" i="19"/>
  <c r="B173" i="19"/>
  <c r="E172" i="19"/>
  <c r="B172" i="19"/>
  <c r="G171" i="19"/>
  <c r="F171" i="19"/>
  <c r="E171" i="19"/>
  <c r="D171" i="19"/>
  <c r="B171" i="19"/>
  <c r="F170" i="19"/>
  <c r="E170" i="19"/>
  <c r="D170" i="19"/>
  <c r="C170" i="19"/>
  <c r="B170" i="19"/>
  <c r="C169" i="19"/>
  <c r="B169" i="19"/>
  <c r="B187" i="19" s="1"/>
  <c r="E168" i="19"/>
  <c r="D168" i="19"/>
  <c r="C168" i="19"/>
  <c r="B168" i="19"/>
  <c r="B186" i="19" s="1"/>
  <c r="B167" i="19"/>
  <c r="B185" i="19" s="1"/>
  <c r="B166" i="19"/>
  <c r="J166" i="19" s="1"/>
  <c r="J184" i="19" s="1"/>
  <c r="F165" i="19"/>
  <c r="B165" i="19"/>
  <c r="F160" i="19"/>
  <c r="H158" i="19" s="1"/>
  <c r="E160" i="19"/>
  <c r="G158" i="19" s="1"/>
  <c r="F159" i="19"/>
  <c r="E159" i="19"/>
  <c r="D159" i="19"/>
  <c r="C159" i="19"/>
  <c r="F158" i="19"/>
  <c r="F174" i="19" s="1"/>
  <c r="E158" i="19"/>
  <c r="E192" i="19" s="1"/>
  <c r="D158" i="19"/>
  <c r="D192" i="19" s="1"/>
  <c r="C158" i="19"/>
  <c r="C192" i="19" s="1"/>
  <c r="F144" i="19"/>
  <c r="H142" i="19" s="1"/>
  <c r="E144" i="19"/>
  <c r="G142" i="19" s="1"/>
  <c r="F143" i="19"/>
  <c r="E143" i="19"/>
  <c r="D143" i="19"/>
  <c r="C143" i="19"/>
  <c r="F142" i="19"/>
  <c r="F191" i="19" s="1"/>
  <c r="E142" i="19"/>
  <c r="E173" i="19" s="1"/>
  <c r="D142" i="19"/>
  <c r="D173" i="19" s="1"/>
  <c r="C142" i="19"/>
  <c r="C173" i="19" s="1"/>
  <c r="F128" i="19"/>
  <c r="H126" i="19" s="1"/>
  <c r="E128" i="19"/>
  <c r="F127" i="19"/>
  <c r="E127" i="19"/>
  <c r="D127" i="19"/>
  <c r="C127" i="19"/>
  <c r="G126" i="19"/>
  <c r="G190" i="19" s="1"/>
  <c r="F126" i="19"/>
  <c r="F172" i="19" s="1"/>
  <c r="E126" i="19"/>
  <c r="E190" i="19" s="1"/>
  <c r="D126" i="19"/>
  <c r="D172" i="19" s="1"/>
  <c r="C126" i="19"/>
  <c r="C172" i="19" s="1"/>
  <c r="F112" i="19"/>
  <c r="E112" i="19"/>
  <c r="F111" i="19"/>
  <c r="E111" i="19"/>
  <c r="D111" i="19"/>
  <c r="C111" i="19"/>
  <c r="H110" i="19"/>
  <c r="H189" i="19" s="1"/>
  <c r="G110" i="19"/>
  <c r="F110" i="19"/>
  <c r="F189" i="19" s="1"/>
  <c r="E110" i="19"/>
  <c r="E189" i="19" s="1"/>
  <c r="D110" i="19"/>
  <c r="D189" i="19" s="1"/>
  <c r="C110" i="19"/>
  <c r="C171" i="19" s="1"/>
  <c r="F96" i="19"/>
  <c r="H94" i="19" s="1"/>
  <c r="E96" i="19"/>
  <c r="G94" i="19" s="1"/>
  <c r="F95" i="19"/>
  <c r="E95" i="19"/>
  <c r="D95" i="19"/>
  <c r="C95" i="19"/>
  <c r="F94" i="19"/>
  <c r="E94" i="19"/>
  <c r="E188" i="19" s="1"/>
  <c r="D94" i="19"/>
  <c r="D188" i="19" s="1"/>
  <c r="C94" i="19"/>
  <c r="C188" i="19" s="1"/>
  <c r="F80" i="19"/>
  <c r="H78" i="19" s="1"/>
  <c r="E80" i="19"/>
  <c r="G78" i="19" s="1"/>
  <c r="F79" i="19"/>
  <c r="E79" i="19"/>
  <c r="D79" i="19"/>
  <c r="C79" i="19"/>
  <c r="F78" i="19"/>
  <c r="F169" i="19" s="1"/>
  <c r="E78" i="19"/>
  <c r="E169" i="19" s="1"/>
  <c r="D78" i="19"/>
  <c r="D187" i="19" s="1"/>
  <c r="C78" i="19"/>
  <c r="C187" i="19" s="1"/>
  <c r="F64" i="19"/>
  <c r="H62" i="19" s="1"/>
  <c r="E64" i="19"/>
  <c r="F63" i="19"/>
  <c r="E63" i="19"/>
  <c r="D63" i="19"/>
  <c r="C63" i="19"/>
  <c r="G62" i="19"/>
  <c r="G168" i="19" s="1"/>
  <c r="F62" i="19"/>
  <c r="F186" i="19" s="1"/>
  <c r="E62" i="19"/>
  <c r="D62" i="19"/>
  <c r="C62" i="19"/>
  <c r="C186" i="19" s="1"/>
  <c r="F48" i="19"/>
  <c r="E48" i="19"/>
  <c r="F47" i="19"/>
  <c r="E47" i="19"/>
  <c r="D47" i="19"/>
  <c r="C47" i="19"/>
  <c r="H46" i="19"/>
  <c r="H167" i="19" s="1"/>
  <c r="G46" i="19"/>
  <c r="G167" i="19" s="1"/>
  <c r="F46" i="19"/>
  <c r="F167" i="19" s="1"/>
  <c r="E46" i="19"/>
  <c r="E167" i="19" s="1"/>
  <c r="D46" i="19"/>
  <c r="D167" i="19" s="1"/>
  <c r="C46" i="19"/>
  <c r="C167" i="19" s="1"/>
  <c r="F32" i="19"/>
  <c r="H30" i="19" s="1"/>
  <c r="E32" i="19"/>
  <c r="G30" i="19" s="1"/>
  <c r="F31" i="19"/>
  <c r="E31" i="19"/>
  <c r="D31" i="19"/>
  <c r="C31" i="19"/>
  <c r="F30" i="19"/>
  <c r="F166" i="19" s="1"/>
  <c r="E30" i="19"/>
  <c r="E166" i="19" s="1"/>
  <c r="D30" i="19"/>
  <c r="D184" i="19" s="1"/>
  <c r="C30" i="19"/>
  <c r="C184" i="19" s="1"/>
  <c r="F16" i="19"/>
  <c r="H14" i="19" s="1"/>
  <c r="E16" i="19"/>
  <c r="G14" i="19" s="1"/>
  <c r="F15" i="19"/>
  <c r="E15" i="19"/>
  <c r="D15" i="19"/>
  <c r="C15" i="19"/>
  <c r="F14" i="19"/>
  <c r="F183" i="19" s="1"/>
  <c r="E14" i="19"/>
  <c r="E165" i="19" s="1"/>
  <c r="D14" i="19"/>
  <c r="D165" i="19" s="1"/>
  <c r="C14" i="19"/>
  <c r="C165" i="19" s="1"/>
  <c r="B196" i="13"/>
  <c r="B192" i="13"/>
  <c r="B191" i="13"/>
  <c r="C190" i="13"/>
  <c r="G189" i="13"/>
  <c r="B189" i="13"/>
  <c r="F188" i="13"/>
  <c r="H187" i="13"/>
  <c r="F187" i="13"/>
  <c r="E187" i="13"/>
  <c r="E186" i="13"/>
  <c r="D186" i="13"/>
  <c r="F185" i="13"/>
  <c r="D185" i="13"/>
  <c r="C185" i="13"/>
  <c r="B184" i="13"/>
  <c r="B183" i="13"/>
  <c r="B177" i="13"/>
  <c r="B195" i="13" s="1"/>
  <c r="B176" i="13"/>
  <c r="B194" i="13" s="1"/>
  <c r="B175" i="13"/>
  <c r="B193" i="13" s="1"/>
  <c r="B174" i="13"/>
  <c r="J174" i="13" s="1"/>
  <c r="J192" i="13" s="1"/>
  <c r="F173" i="13"/>
  <c r="B173" i="13"/>
  <c r="E172" i="13"/>
  <c r="B172" i="13"/>
  <c r="B190" i="13" s="1"/>
  <c r="G171" i="13"/>
  <c r="E171" i="13"/>
  <c r="D171" i="13"/>
  <c r="B171" i="13"/>
  <c r="F170" i="13"/>
  <c r="D170" i="13"/>
  <c r="C170" i="13"/>
  <c r="B170" i="13"/>
  <c r="B188" i="13" s="1"/>
  <c r="C169" i="13"/>
  <c r="B169" i="13"/>
  <c r="B187" i="13" s="1"/>
  <c r="D168" i="13"/>
  <c r="B168" i="13"/>
  <c r="B186" i="13" s="1"/>
  <c r="B167" i="13"/>
  <c r="B185" i="13" s="1"/>
  <c r="B166" i="13"/>
  <c r="J166" i="13" s="1"/>
  <c r="J184" i="13" s="1"/>
  <c r="F165" i="13"/>
  <c r="B165" i="13"/>
  <c r="F160" i="13"/>
  <c r="H158" i="13" s="1"/>
  <c r="E160" i="13"/>
  <c r="G158" i="13" s="1"/>
  <c r="F159" i="13"/>
  <c r="E159" i="13"/>
  <c r="D159" i="13"/>
  <c r="C159" i="13"/>
  <c r="F158" i="13"/>
  <c r="F174" i="13" s="1"/>
  <c r="E158" i="13"/>
  <c r="E174" i="13" s="1"/>
  <c r="D158" i="13"/>
  <c r="D174" i="13" s="1"/>
  <c r="C158" i="13"/>
  <c r="C174" i="13" s="1"/>
  <c r="F144" i="13"/>
  <c r="E144" i="13"/>
  <c r="G142" i="13" s="1"/>
  <c r="F143" i="13"/>
  <c r="E143" i="13"/>
  <c r="D143" i="13"/>
  <c r="C143" i="13"/>
  <c r="H142" i="13"/>
  <c r="H191" i="13" s="1"/>
  <c r="F142" i="13"/>
  <c r="F191" i="13" s="1"/>
  <c r="E142" i="13"/>
  <c r="E173" i="13" s="1"/>
  <c r="D142" i="13"/>
  <c r="D173" i="13" s="1"/>
  <c r="C142" i="13"/>
  <c r="C173" i="13" s="1"/>
  <c r="F128" i="13"/>
  <c r="H126" i="13" s="1"/>
  <c r="E128" i="13"/>
  <c r="F127" i="13"/>
  <c r="E127" i="13"/>
  <c r="D127" i="13"/>
  <c r="C127" i="13"/>
  <c r="G126" i="13"/>
  <c r="G190" i="13" s="1"/>
  <c r="F126" i="13"/>
  <c r="F190" i="13" s="1"/>
  <c r="E126" i="13"/>
  <c r="E190" i="13" s="1"/>
  <c r="D126" i="13"/>
  <c r="D172" i="13" s="1"/>
  <c r="C126" i="13"/>
  <c r="C172" i="13" s="1"/>
  <c r="F112" i="13"/>
  <c r="E112" i="13"/>
  <c r="F111" i="13"/>
  <c r="E111" i="13"/>
  <c r="D111" i="13"/>
  <c r="C111" i="13"/>
  <c r="H110" i="13"/>
  <c r="H171" i="13" s="1"/>
  <c r="G110" i="13"/>
  <c r="F110" i="13"/>
  <c r="F189" i="13" s="1"/>
  <c r="E110" i="13"/>
  <c r="E189" i="13" s="1"/>
  <c r="D110" i="13"/>
  <c r="D189" i="13" s="1"/>
  <c r="C110" i="13"/>
  <c r="C171" i="13" s="1"/>
  <c r="F96" i="13"/>
  <c r="H94" i="13" s="1"/>
  <c r="E96" i="13"/>
  <c r="G94" i="13" s="1"/>
  <c r="F95" i="13"/>
  <c r="E95" i="13"/>
  <c r="D95" i="13"/>
  <c r="C95" i="13"/>
  <c r="F94" i="13"/>
  <c r="E94" i="13"/>
  <c r="E188" i="13" s="1"/>
  <c r="D94" i="13"/>
  <c r="D188" i="13" s="1"/>
  <c r="C94" i="13"/>
  <c r="C188" i="13" s="1"/>
  <c r="F80" i="13"/>
  <c r="E80" i="13"/>
  <c r="G78" i="13" s="1"/>
  <c r="F79" i="13"/>
  <c r="E79" i="13"/>
  <c r="D79" i="13"/>
  <c r="C79" i="13"/>
  <c r="H78" i="13"/>
  <c r="H169" i="13" s="1"/>
  <c r="F78" i="13"/>
  <c r="F169" i="13" s="1"/>
  <c r="E78" i="13"/>
  <c r="E169" i="13" s="1"/>
  <c r="D78" i="13"/>
  <c r="D187" i="13" s="1"/>
  <c r="C78" i="13"/>
  <c r="C187" i="13" s="1"/>
  <c r="F64" i="13"/>
  <c r="H62" i="13" s="1"/>
  <c r="E64" i="13"/>
  <c r="F63" i="13"/>
  <c r="E63" i="13"/>
  <c r="D63" i="13"/>
  <c r="C63" i="13"/>
  <c r="G62" i="13"/>
  <c r="G168" i="13" s="1"/>
  <c r="F62" i="13"/>
  <c r="F168" i="13" s="1"/>
  <c r="E62" i="13"/>
  <c r="E168" i="13" s="1"/>
  <c r="D62" i="13"/>
  <c r="C62" i="13"/>
  <c r="C186" i="13" s="1"/>
  <c r="F48" i="13"/>
  <c r="E48" i="13"/>
  <c r="F47" i="13"/>
  <c r="E47" i="13"/>
  <c r="D47" i="13"/>
  <c r="C47" i="13"/>
  <c r="H46" i="13"/>
  <c r="H185" i="13" s="1"/>
  <c r="G46" i="13"/>
  <c r="G167" i="13" s="1"/>
  <c r="F46" i="13"/>
  <c r="F167" i="13" s="1"/>
  <c r="E46" i="13"/>
  <c r="E167" i="13" s="1"/>
  <c r="D46" i="13"/>
  <c r="D167" i="13" s="1"/>
  <c r="C46" i="13"/>
  <c r="C167" i="13" s="1"/>
  <c r="F32" i="13"/>
  <c r="H30" i="13" s="1"/>
  <c r="E32" i="13"/>
  <c r="G30" i="13" s="1"/>
  <c r="F31" i="13"/>
  <c r="E31" i="13"/>
  <c r="D31" i="13"/>
  <c r="C31" i="13"/>
  <c r="F30" i="13"/>
  <c r="F166" i="13" s="1"/>
  <c r="E30" i="13"/>
  <c r="E166" i="13" s="1"/>
  <c r="D30" i="13"/>
  <c r="D166" i="13" s="1"/>
  <c r="C30" i="13"/>
  <c r="C166" i="13" s="1"/>
  <c r="F16" i="13"/>
  <c r="E16" i="13"/>
  <c r="G14" i="13" s="1"/>
  <c r="F15" i="13"/>
  <c r="E15" i="13"/>
  <c r="D15" i="13"/>
  <c r="C15" i="13"/>
  <c r="H14" i="13"/>
  <c r="H183" i="13" s="1"/>
  <c r="F14" i="13"/>
  <c r="F183" i="13" s="1"/>
  <c r="E14" i="13"/>
  <c r="E165" i="13" s="1"/>
  <c r="D14" i="13"/>
  <c r="D165" i="13" s="1"/>
  <c r="C14" i="13"/>
  <c r="C165" i="13" s="1"/>
  <c r="B196" i="1"/>
  <c r="B192" i="1"/>
  <c r="C191" i="1"/>
  <c r="B191" i="1"/>
  <c r="C190" i="1"/>
  <c r="B190" i="1"/>
  <c r="G189" i="1"/>
  <c r="B189" i="1"/>
  <c r="F188" i="1"/>
  <c r="B188" i="1"/>
  <c r="F187" i="1"/>
  <c r="E187" i="1"/>
  <c r="E186" i="1"/>
  <c r="D186" i="1"/>
  <c r="F185" i="1"/>
  <c r="E185" i="1"/>
  <c r="D185" i="1"/>
  <c r="C185" i="1"/>
  <c r="B184" i="1"/>
  <c r="C183" i="1"/>
  <c r="B183" i="1"/>
  <c r="B177" i="1"/>
  <c r="J177" i="1" s="1"/>
  <c r="J195" i="1" s="1"/>
  <c r="B176" i="1"/>
  <c r="B194" i="1" s="1"/>
  <c r="B175" i="1"/>
  <c r="B193" i="1" s="1"/>
  <c r="B174" i="1"/>
  <c r="F173" i="1"/>
  <c r="B173" i="1"/>
  <c r="E172" i="1"/>
  <c r="B172" i="1"/>
  <c r="G171" i="1"/>
  <c r="F171" i="1"/>
  <c r="E171" i="1"/>
  <c r="D171" i="1"/>
  <c r="B171" i="1"/>
  <c r="F170" i="1"/>
  <c r="E170" i="1"/>
  <c r="D170" i="1"/>
  <c r="C170" i="1"/>
  <c r="B170" i="1"/>
  <c r="C169" i="1"/>
  <c r="B169" i="1"/>
  <c r="J169" i="1" s="1"/>
  <c r="J187" i="1" s="1"/>
  <c r="D168" i="1"/>
  <c r="C168" i="1"/>
  <c r="B168" i="1"/>
  <c r="B186" i="1" s="1"/>
  <c r="B167" i="1"/>
  <c r="B185" i="1" s="1"/>
  <c r="B166" i="1"/>
  <c r="B165" i="1"/>
  <c r="F160" i="1"/>
  <c r="H158" i="1" s="1"/>
  <c r="E160" i="1"/>
  <c r="G158" i="1" s="1"/>
  <c r="F159" i="1"/>
  <c r="E159" i="1"/>
  <c r="D159" i="1"/>
  <c r="C159" i="1"/>
  <c r="F158" i="1"/>
  <c r="F174" i="1" s="1"/>
  <c r="E158" i="1"/>
  <c r="E174" i="1" s="1"/>
  <c r="D158" i="1"/>
  <c r="D174" i="1" s="1"/>
  <c r="C158" i="1"/>
  <c r="C192" i="1" s="1"/>
  <c r="F144" i="1"/>
  <c r="H142" i="1" s="1"/>
  <c r="E144" i="1"/>
  <c r="G142" i="1" s="1"/>
  <c r="F143" i="1"/>
  <c r="E143" i="1"/>
  <c r="D143" i="1"/>
  <c r="C143" i="1"/>
  <c r="F142" i="1"/>
  <c r="F191" i="1" s="1"/>
  <c r="E142" i="1"/>
  <c r="E173" i="1" s="1"/>
  <c r="D142" i="1"/>
  <c r="D173" i="1" s="1"/>
  <c r="C142" i="1"/>
  <c r="C173" i="1" s="1"/>
  <c r="F128" i="1"/>
  <c r="H126" i="1" s="1"/>
  <c r="E128" i="1"/>
  <c r="F127" i="1"/>
  <c r="E127" i="1"/>
  <c r="D127" i="1"/>
  <c r="C127" i="1"/>
  <c r="G126" i="1"/>
  <c r="G190" i="1" s="1"/>
  <c r="F126" i="1"/>
  <c r="F172" i="1" s="1"/>
  <c r="E126" i="1"/>
  <c r="E190" i="1" s="1"/>
  <c r="D126" i="1"/>
  <c r="D172" i="1" s="1"/>
  <c r="C126" i="1"/>
  <c r="C172" i="1" s="1"/>
  <c r="F112" i="1"/>
  <c r="E112" i="1"/>
  <c r="F111" i="1"/>
  <c r="E111" i="1"/>
  <c r="D111" i="1"/>
  <c r="C111" i="1"/>
  <c r="H110" i="1"/>
  <c r="H189" i="1" s="1"/>
  <c r="G110" i="1"/>
  <c r="F110" i="1"/>
  <c r="F189" i="1" s="1"/>
  <c r="E110" i="1"/>
  <c r="E189" i="1" s="1"/>
  <c r="D110" i="1"/>
  <c r="D189" i="1" s="1"/>
  <c r="C110" i="1"/>
  <c r="C171" i="1" s="1"/>
  <c r="F96" i="1"/>
  <c r="H94" i="1" s="1"/>
  <c r="E96" i="1"/>
  <c r="G94" i="1" s="1"/>
  <c r="F95" i="1"/>
  <c r="E95" i="1"/>
  <c r="D95" i="1"/>
  <c r="C95" i="1"/>
  <c r="F94" i="1"/>
  <c r="E94" i="1"/>
  <c r="E188" i="1" s="1"/>
  <c r="D94" i="1"/>
  <c r="D188" i="1" s="1"/>
  <c r="C94" i="1"/>
  <c r="C188" i="1" s="1"/>
  <c r="F80" i="1"/>
  <c r="H78" i="1" s="1"/>
  <c r="E80" i="1"/>
  <c r="G78" i="1" s="1"/>
  <c r="F79" i="1"/>
  <c r="E79" i="1"/>
  <c r="D79" i="1"/>
  <c r="C79" i="1"/>
  <c r="F78" i="1"/>
  <c r="F169" i="1" s="1"/>
  <c r="E78" i="1"/>
  <c r="E169" i="1" s="1"/>
  <c r="D78" i="1"/>
  <c r="D187" i="1" s="1"/>
  <c r="C78" i="1"/>
  <c r="C187" i="1" s="1"/>
  <c r="F64" i="1"/>
  <c r="H62" i="1" s="1"/>
  <c r="E64" i="1"/>
  <c r="F63" i="1"/>
  <c r="E63" i="1"/>
  <c r="D63" i="1"/>
  <c r="C63" i="1"/>
  <c r="G62" i="1"/>
  <c r="G168" i="1" s="1"/>
  <c r="F62" i="1"/>
  <c r="F168" i="1" s="1"/>
  <c r="E62" i="1"/>
  <c r="E168" i="1" s="1"/>
  <c r="D62" i="1"/>
  <c r="C62" i="1"/>
  <c r="C186" i="1" s="1"/>
  <c r="F48" i="1"/>
  <c r="E48" i="1"/>
  <c r="F47" i="1"/>
  <c r="E47" i="1"/>
  <c r="D47" i="1"/>
  <c r="C47" i="1"/>
  <c r="H46" i="1"/>
  <c r="H167" i="1" s="1"/>
  <c r="G46" i="1"/>
  <c r="G167" i="1" s="1"/>
  <c r="F46" i="1"/>
  <c r="F167" i="1" s="1"/>
  <c r="E46" i="1"/>
  <c r="E167" i="1" s="1"/>
  <c r="D46" i="1"/>
  <c r="D167" i="1" s="1"/>
  <c r="C46" i="1"/>
  <c r="C167" i="1" s="1"/>
  <c r="F32" i="1"/>
  <c r="H30" i="1" s="1"/>
  <c r="E32" i="1"/>
  <c r="G30" i="1" s="1"/>
  <c r="F31" i="1"/>
  <c r="E31" i="1"/>
  <c r="D31" i="1"/>
  <c r="C31" i="1"/>
  <c r="F30" i="1"/>
  <c r="F166" i="1" s="1"/>
  <c r="E30" i="1"/>
  <c r="E166" i="1" s="1"/>
  <c r="D30" i="1"/>
  <c r="D184" i="1" s="1"/>
  <c r="C30" i="1"/>
  <c r="C166" i="1" s="1"/>
  <c r="F16" i="1"/>
  <c r="H14" i="1" s="1"/>
  <c r="E16" i="1"/>
  <c r="G14" i="1" s="1"/>
  <c r="F15" i="1"/>
  <c r="E15" i="1"/>
  <c r="D15" i="1"/>
  <c r="C15" i="1"/>
  <c r="F14" i="1"/>
  <c r="F183" i="1" s="1"/>
  <c r="E14" i="1"/>
  <c r="E165" i="1" s="1"/>
  <c r="D14" i="1"/>
  <c r="D165" i="1" s="1"/>
  <c r="C14" i="1"/>
  <c r="C165" i="1" s="1"/>
  <c r="G14" i="12"/>
  <c r="A1" i="24"/>
  <c r="B164" i="24" s="1"/>
  <c r="A1" i="23"/>
  <c r="B164" i="23" s="1"/>
  <c r="A1" i="22"/>
  <c r="B182" i="22" s="1"/>
  <c r="A1" i="21"/>
  <c r="B164" i="21" s="1"/>
  <c r="W160" i="21" s="1"/>
  <c r="AB160" i="21" s="1"/>
  <c r="AG160" i="21" s="1"/>
  <c r="A1" i="10"/>
  <c r="B164" i="10" s="1"/>
  <c r="W160" i="10" s="1"/>
  <c r="AB160" i="10" s="1"/>
  <c r="AG160" i="10" s="1"/>
  <c r="A1" i="9"/>
  <c r="B164" i="9" s="1"/>
  <c r="W160" i="9" s="1"/>
  <c r="AB160" i="9" s="1"/>
  <c r="AG160" i="9" s="1"/>
  <c r="A1" i="8"/>
  <c r="B182" i="8" s="1"/>
  <c r="A1" i="7"/>
  <c r="B164" i="7" s="1"/>
  <c r="W160" i="7" s="1"/>
  <c r="AB160" i="7" s="1"/>
  <c r="AG160" i="7" s="1"/>
  <c r="A1" i="6"/>
  <c r="B182" i="6" s="1"/>
  <c r="A1" i="5"/>
  <c r="B182" i="5" s="1"/>
  <c r="A1" i="4"/>
  <c r="B164" i="4" s="1"/>
  <c r="W160" i="4" s="1"/>
  <c r="AB160" i="4" s="1"/>
  <c r="AG160" i="4" s="1"/>
  <c r="A1" i="3"/>
  <c r="B164" i="3" s="1"/>
  <c r="W160" i="3" s="1"/>
  <c r="AB160" i="3" s="1"/>
  <c r="AG160" i="3" s="1"/>
  <c r="A1" i="20"/>
  <c r="B164" i="20" s="1"/>
  <c r="W160" i="20" s="1"/>
  <c r="AB160" i="20" s="1"/>
  <c r="AG160" i="20" s="1"/>
  <c r="A1" i="19"/>
  <c r="J164" i="19" s="1"/>
  <c r="A1" i="13"/>
  <c r="B182" i="13" s="1"/>
  <c r="A1" i="1"/>
  <c r="J164" i="1" s="1"/>
  <c r="A1" i="12"/>
  <c r="H21" i="41"/>
  <c r="AI2" i="9" s="1"/>
  <c r="AI160" i="9" s="1"/>
  <c r="H20" i="41"/>
  <c r="AJ2" i="24" s="1"/>
  <c r="AJ160" i="24" s="1"/>
  <c r="H19" i="41"/>
  <c r="AH2" i="21" s="1"/>
  <c r="AH160" i="21" s="1"/>
  <c r="H18" i="41"/>
  <c r="H2" i="22" s="1"/>
  <c r="P2" i="22" s="1"/>
  <c r="H17" i="41"/>
  <c r="G2" i="23" s="1"/>
  <c r="O2" i="23" s="1"/>
  <c r="H16" i="41"/>
  <c r="F2" i="7" s="1"/>
  <c r="N2" i="7" s="1"/>
  <c r="H15" i="41"/>
  <c r="E2" i="24" s="1"/>
  <c r="H14" i="41"/>
  <c r="D2" i="9" s="1"/>
  <c r="H13" i="41"/>
  <c r="C2" i="22" s="1"/>
  <c r="J2" i="14"/>
  <c r="B2" i="14"/>
  <c r="H163" i="42"/>
  <c r="O163" i="42" s="1"/>
  <c r="V163" i="42" s="1"/>
  <c r="AC163" i="42" s="1"/>
  <c r="AJ163" i="42" s="1"/>
  <c r="AQ163" i="42" s="1"/>
  <c r="AX163" i="42" s="1"/>
  <c r="BE163" i="42" s="1"/>
  <c r="BL163" i="42" s="1"/>
  <c r="BS163" i="42" s="1"/>
  <c r="BZ163" i="42" s="1"/>
  <c r="CG163" i="42" s="1"/>
  <c r="CN163" i="42" s="1"/>
  <c r="CU163" i="42" s="1"/>
  <c r="DB163" i="42" s="1"/>
  <c r="A165" i="42"/>
  <c r="H165" i="42" s="1"/>
  <c r="O165" i="42" s="1"/>
  <c r="V165" i="42" s="1"/>
  <c r="AC165" i="42" s="1"/>
  <c r="AJ165" i="42" s="1"/>
  <c r="AQ165" i="42" s="1"/>
  <c r="AX165" i="42" s="1"/>
  <c r="BE165" i="42" s="1"/>
  <c r="BL165" i="42" s="1"/>
  <c r="BS165" i="42" s="1"/>
  <c r="BZ165" i="42" s="1"/>
  <c r="CG165" i="42" s="1"/>
  <c r="CN165" i="42" s="1"/>
  <c r="CU165" i="42" s="1"/>
  <c r="DB165" i="42" s="1"/>
  <c r="A164" i="42"/>
  <c r="H164" i="42" s="1"/>
  <c r="O164" i="42" s="1"/>
  <c r="V164" i="42" s="1"/>
  <c r="AC164" i="42" s="1"/>
  <c r="AJ164" i="42" s="1"/>
  <c r="AQ164" i="42" s="1"/>
  <c r="AX164" i="42" s="1"/>
  <c r="BE164" i="42" s="1"/>
  <c r="BL164" i="42" s="1"/>
  <c r="BS164" i="42" s="1"/>
  <c r="BZ164" i="42" s="1"/>
  <c r="CG164" i="42" s="1"/>
  <c r="CN164" i="42" s="1"/>
  <c r="CU164" i="42" s="1"/>
  <c r="DB164" i="42" s="1"/>
  <c r="A163" i="42"/>
  <c r="A162" i="42"/>
  <c r="H162" i="42" s="1"/>
  <c r="O162" i="42" s="1"/>
  <c r="V162" i="42" s="1"/>
  <c r="AC162" i="42" s="1"/>
  <c r="AJ162" i="42" s="1"/>
  <c r="AQ162" i="42" s="1"/>
  <c r="AX162" i="42" s="1"/>
  <c r="BE162" i="42" s="1"/>
  <c r="BL162" i="42" s="1"/>
  <c r="BS162" i="42" s="1"/>
  <c r="BZ162" i="42" s="1"/>
  <c r="CG162" i="42" s="1"/>
  <c r="CN162" i="42" s="1"/>
  <c r="CU162" i="42" s="1"/>
  <c r="DB162" i="42" s="1"/>
  <c r="J178" i="24"/>
  <c r="J196" i="24" s="1"/>
  <c r="J174" i="24"/>
  <c r="J192" i="24" s="1"/>
  <c r="J173" i="24"/>
  <c r="J191" i="24" s="1"/>
  <c r="J172" i="24"/>
  <c r="J190" i="24" s="1"/>
  <c r="J170" i="24"/>
  <c r="J188" i="24" s="1"/>
  <c r="J165" i="24"/>
  <c r="J183" i="24" s="1"/>
  <c r="W164" i="24"/>
  <c r="AB164" i="24" s="1"/>
  <c r="J164" i="24"/>
  <c r="J160" i="24"/>
  <c r="J159" i="24"/>
  <c r="J158" i="24"/>
  <c r="V157" i="24"/>
  <c r="U157" i="24"/>
  <c r="T157" i="24"/>
  <c r="S157" i="24"/>
  <c r="P157" i="24"/>
  <c r="O157" i="24"/>
  <c r="N157" i="24"/>
  <c r="M157" i="24"/>
  <c r="L157" i="24"/>
  <c r="K157" i="24"/>
  <c r="V156" i="24"/>
  <c r="U156" i="24"/>
  <c r="T156" i="24"/>
  <c r="S156" i="24"/>
  <c r="P156" i="24"/>
  <c r="O156" i="24"/>
  <c r="N156" i="24"/>
  <c r="M156" i="24"/>
  <c r="L156" i="24"/>
  <c r="K156" i="24"/>
  <c r="V155" i="24"/>
  <c r="U155" i="24"/>
  <c r="T155" i="24"/>
  <c r="S155" i="24"/>
  <c r="P155" i="24"/>
  <c r="O155" i="24"/>
  <c r="N155" i="24"/>
  <c r="M155" i="24"/>
  <c r="L155" i="24"/>
  <c r="K155" i="24"/>
  <c r="V154" i="24"/>
  <c r="U154" i="24"/>
  <c r="T154" i="24"/>
  <c r="S154" i="24"/>
  <c r="P154" i="24"/>
  <c r="O154" i="24"/>
  <c r="N154" i="24"/>
  <c r="M154" i="24"/>
  <c r="L154" i="24"/>
  <c r="K154" i="24"/>
  <c r="V153" i="24"/>
  <c r="U153" i="24"/>
  <c r="T153" i="24"/>
  <c r="S153" i="24"/>
  <c r="P153" i="24"/>
  <c r="O153" i="24"/>
  <c r="N153" i="24"/>
  <c r="M153" i="24"/>
  <c r="L153" i="24"/>
  <c r="K153" i="24"/>
  <c r="V152" i="24"/>
  <c r="U152" i="24"/>
  <c r="T152" i="24"/>
  <c r="S152" i="24"/>
  <c r="P152" i="24"/>
  <c r="O152" i="24"/>
  <c r="N152" i="24"/>
  <c r="M152" i="24"/>
  <c r="L152" i="24"/>
  <c r="K152" i="24"/>
  <c r="V151" i="24"/>
  <c r="U151" i="24"/>
  <c r="T151" i="24"/>
  <c r="S151" i="24"/>
  <c r="P151" i="24"/>
  <c r="O151" i="24"/>
  <c r="N151" i="24"/>
  <c r="M151" i="24"/>
  <c r="L151" i="24"/>
  <c r="K151" i="24"/>
  <c r="V150" i="24"/>
  <c r="U150" i="24"/>
  <c r="T150" i="24"/>
  <c r="S150" i="24"/>
  <c r="P150" i="24"/>
  <c r="O150" i="24"/>
  <c r="N150" i="24"/>
  <c r="M150" i="24"/>
  <c r="L150" i="24"/>
  <c r="K150" i="24"/>
  <c r="V149" i="24"/>
  <c r="U149" i="24"/>
  <c r="T149" i="24"/>
  <c r="S149" i="24"/>
  <c r="P149" i="24"/>
  <c r="O149" i="24"/>
  <c r="N149" i="24"/>
  <c r="M149" i="24"/>
  <c r="L149" i="24"/>
  <c r="K149" i="24"/>
  <c r="V148" i="24"/>
  <c r="U148" i="24"/>
  <c r="T148" i="24"/>
  <c r="S148" i="24"/>
  <c r="P148" i="24"/>
  <c r="O148" i="24"/>
  <c r="N148" i="24"/>
  <c r="M148" i="24"/>
  <c r="L148" i="24"/>
  <c r="K148" i="24"/>
  <c r="V147" i="24"/>
  <c r="U147" i="24"/>
  <c r="T147" i="24"/>
  <c r="S147" i="24"/>
  <c r="P147" i="24"/>
  <c r="O147" i="24"/>
  <c r="N147" i="24"/>
  <c r="M147" i="24"/>
  <c r="L147" i="24"/>
  <c r="K147" i="24"/>
  <c r="J147" i="24"/>
  <c r="J144" i="24"/>
  <c r="J143" i="24"/>
  <c r="J142" i="24"/>
  <c r="V141" i="24"/>
  <c r="U141" i="24"/>
  <c r="T141" i="24"/>
  <c r="S141" i="24"/>
  <c r="P141" i="24"/>
  <c r="O141" i="24"/>
  <c r="N141" i="24"/>
  <c r="M141" i="24"/>
  <c r="L141" i="24"/>
  <c r="K141" i="24"/>
  <c r="V140" i="24"/>
  <c r="U140" i="24"/>
  <c r="T140" i="24"/>
  <c r="S140" i="24"/>
  <c r="P140" i="24"/>
  <c r="O140" i="24"/>
  <c r="N140" i="24"/>
  <c r="M140" i="24"/>
  <c r="L140" i="24"/>
  <c r="K140" i="24"/>
  <c r="V139" i="24"/>
  <c r="U139" i="24"/>
  <c r="T139" i="24"/>
  <c r="S139" i="24"/>
  <c r="P139" i="24"/>
  <c r="O139" i="24"/>
  <c r="N139" i="24"/>
  <c r="M139" i="24"/>
  <c r="L139" i="24"/>
  <c r="K139" i="24"/>
  <c r="V138" i="24"/>
  <c r="U138" i="24"/>
  <c r="T138" i="24"/>
  <c r="S138" i="24"/>
  <c r="P138" i="24"/>
  <c r="O138" i="24"/>
  <c r="N138" i="24"/>
  <c r="M138" i="24"/>
  <c r="L138" i="24"/>
  <c r="K138" i="24"/>
  <c r="V137" i="24"/>
  <c r="U137" i="24"/>
  <c r="T137" i="24"/>
  <c r="S137" i="24"/>
  <c r="P137" i="24"/>
  <c r="O137" i="24"/>
  <c r="N137" i="24"/>
  <c r="M137" i="24"/>
  <c r="L137" i="24"/>
  <c r="K137" i="24"/>
  <c r="V136" i="24"/>
  <c r="U136" i="24"/>
  <c r="T136" i="24"/>
  <c r="S136" i="24"/>
  <c r="P136" i="24"/>
  <c r="O136" i="24"/>
  <c r="N136" i="24"/>
  <c r="M136" i="24"/>
  <c r="L136" i="24"/>
  <c r="K136" i="24"/>
  <c r="V135" i="24"/>
  <c r="U135" i="24"/>
  <c r="T135" i="24"/>
  <c r="S135" i="24"/>
  <c r="P135" i="24"/>
  <c r="O135" i="24"/>
  <c r="N135" i="24"/>
  <c r="M135" i="24"/>
  <c r="L135" i="24"/>
  <c r="K135" i="24"/>
  <c r="V134" i="24"/>
  <c r="U134" i="24"/>
  <c r="T134" i="24"/>
  <c r="S134" i="24"/>
  <c r="P134" i="24"/>
  <c r="O134" i="24"/>
  <c r="N134" i="24"/>
  <c r="M134" i="24"/>
  <c r="L134" i="24"/>
  <c r="K134" i="24"/>
  <c r="V133" i="24"/>
  <c r="U133" i="24"/>
  <c r="T133" i="24"/>
  <c r="S133" i="24"/>
  <c r="P133" i="24"/>
  <c r="O133" i="24"/>
  <c r="N133" i="24"/>
  <c r="M133" i="24"/>
  <c r="L133" i="24"/>
  <c r="K133" i="24"/>
  <c r="V132" i="24"/>
  <c r="U132" i="24"/>
  <c r="T132" i="24"/>
  <c r="S132" i="24"/>
  <c r="P132" i="24"/>
  <c r="O132" i="24"/>
  <c r="N132" i="24"/>
  <c r="M132" i="24"/>
  <c r="L132" i="24"/>
  <c r="K132" i="24"/>
  <c r="V131" i="24"/>
  <c r="U131" i="24"/>
  <c r="T131" i="24"/>
  <c r="S131" i="24"/>
  <c r="P131" i="24"/>
  <c r="O131" i="24"/>
  <c r="N131" i="24"/>
  <c r="M131" i="24"/>
  <c r="L131" i="24"/>
  <c r="K131" i="24"/>
  <c r="J131" i="24"/>
  <c r="J128" i="24"/>
  <c r="J127" i="24"/>
  <c r="J126" i="24"/>
  <c r="V125" i="24"/>
  <c r="U125" i="24"/>
  <c r="T125" i="24"/>
  <c r="S125" i="24"/>
  <c r="P125" i="24"/>
  <c r="O125" i="24"/>
  <c r="N125" i="24"/>
  <c r="M125" i="24"/>
  <c r="L125" i="24"/>
  <c r="K125" i="24"/>
  <c r="V124" i="24"/>
  <c r="U124" i="24"/>
  <c r="T124" i="24"/>
  <c r="S124" i="24"/>
  <c r="P124" i="24"/>
  <c r="O124" i="24"/>
  <c r="N124" i="24"/>
  <c r="M124" i="24"/>
  <c r="L124" i="24"/>
  <c r="K124" i="24"/>
  <c r="V123" i="24"/>
  <c r="U123" i="24"/>
  <c r="T123" i="24"/>
  <c r="S123" i="24"/>
  <c r="P123" i="24"/>
  <c r="O123" i="24"/>
  <c r="N123" i="24"/>
  <c r="M123" i="24"/>
  <c r="L123" i="24"/>
  <c r="K123" i="24"/>
  <c r="V122" i="24"/>
  <c r="U122" i="24"/>
  <c r="T122" i="24"/>
  <c r="S122" i="24"/>
  <c r="P122" i="24"/>
  <c r="O122" i="24"/>
  <c r="N122" i="24"/>
  <c r="M122" i="24"/>
  <c r="L122" i="24"/>
  <c r="K122" i="24"/>
  <c r="V121" i="24"/>
  <c r="U121" i="24"/>
  <c r="T121" i="24"/>
  <c r="S121" i="24"/>
  <c r="P121" i="24"/>
  <c r="O121" i="24"/>
  <c r="N121" i="24"/>
  <c r="M121" i="24"/>
  <c r="L121" i="24"/>
  <c r="K121" i="24"/>
  <c r="V120" i="24"/>
  <c r="U120" i="24"/>
  <c r="T120" i="24"/>
  <c r="S120" i="24"/>
  <c r="P120" i="24"/>
  <c r="O120" i="24"/>
  <c r="N120" i="24"/>
  <c r="M120" i="24"/>
  <c r="L120" i="24"/>
  <c r="K120" i="24"/>
  <c r="V119" i="24"/>
  <c r="U119" i="24"/>
  <c r="T119" i="24"/>
  <c r="S119" i="24"/>
  <c r="P119" i="24"/>
  <c r="O119" i="24"/>
  <c r="N119" i="24"/>
  <c r="M119" i="24"/>
  <c r="L119" i="24"/>
  <c r="K119" i="24"/>
  <c r="V118" i="24"/>
  <c r="U118" i="24"/>
  <c r="T118" i="24"/>
  <c r="S118" i="24"/>
  <c r="P118" i="24"/>
  <c r="O118" i="24"/>
  <c r="N118" i="24"/>
  <c r="M118" i="24"/>
  <c r="L118" i="24"/>
  <c r="K118" i="24"/>
  <c r="V117" i="24"/>
  <c r="U117" i="24"/>
  <c r="T117" i="24"/>
  <c r="S117" i="24"/>
  <c r="P117" i="24"/>
  <c r="O117" i="24"/>
  <c r="N117" i="24"/>
  <c r="M117" i="24"/>
  <c r="L117" i="24"/>
  <c r="K117" i="24"/>
  <c r="V116" i="24"/>
  <c r="U116" i="24"/>
  <c r="T116" i="24"/>
  <c r="S116" i="24"/>
  <c r="P116" i="24"/>
  <c r="O116" i="24"/>
  <c r="N116" i="24"/>
  <c r="M116" i="24"/>
  <c r="L116" i="24"/>
  <c r="K116" i="24"/>
  <c r="V115" i="24"/>
  <c r="U115" i="24"/>
  <c r="T115" i="24"/>
  <c r="S115" i="24"/>
  <c r="P115" i="24"/>
  <c r="O115" i="24"/>
  <c r="N115" i="24"/>
  <c r="M115" i="24"/>
  <c r="M128" i="24" s="1"/>
  <c r="L115" i="24"/>
  <c r="K115" i="24"/>
  <c r="K127" i="24" s="1"/>
  <c r="J115" i="24"/>
  <c r="J112" i="24"/>
  <c r="J111" i="24"/>
  <c r="J110" i="24"/>
  <c r="V109" i="24"/>
  <c r="U109" i="24"/>
  <c r="T109" i="24"/>
  <c r="S109" i="24"/>
  <c r="P109" i="24"/>
  <c r="O109" i="24"/>
  <c r="N109" i="24"/>
  <c r="M109" i="24"/>
  <c r="L109" i="24"/>
  <c r="K109" i="24"/>
  <c r="V108" i="24"/>
  <c r="U108" i="24"/>
  <c r="T108" i="24"/>
  <c r="S108" i="24"/>
  <c r="P108" i="24"/>
  <c r="O108" i="24"/>
  <c r="N108" i="24"/>
  <c r="M108" i="24"/>
  <c r="L108" i="24"/>
  <c r="K108" i="24"/>
  <c r="V107" i="24"/>
  <c r="U107" i="24"/>
  <c r="T107" i="24"/>
  <c r="S107" i="24"/>
  <c r="P107" i="24"/>
  <c r="O107" i="24"/>
  <c r="N107" i="24"/>
  <c r="M107" i="24"/>
  <c r="L107" i="24"/>
  <c r="K107" i="24"/>
  <c r="V106" i="24"/>
  <c r="U106" i="24"/>
  <c r="T106" i="24"/>
  <c r="S106" i="24"/>
  <c r="P106" i="24"/>
  <c r="O106" i="24"/>
  <c r="N106" i="24"/>
  <c r="M106" i="24"/>
  <c r="L106" i="24"/>
  <c r="K106" i="24"/>
  <c r="V105" i="24"/>
  <c r="U105" i="24"/>
  <c r="T105" i="24"/>
  <c r="S105" i="24"/>
  <c r="P105" i="24"/>
  <c r="O105" i="24"/>
  <c r="N105" i="24"/>
  <c r="M105" i="24"/>
  <c r="L105" i="24"/>
  <c r="K105" i="24"/>
  <c r="V104" i="24"/>
  <c r="U104" i="24"/>
  <c r="T104" i="24"/>
  <c r="S104" i="24"/>
  <c r="P104" i="24"/>
  <c r="O104" i="24"/>
  <c r="N104" i="24"/>
  <c r="M104" i="24"/>
  <c r="L104" i="24"/>
  <c r="K104" i="24"/>
  <c r="V103" i="24"/>
  <c r="U103" i="24"/>
  <c r="T103" i="24"/>
  <c r="S103" i="24"/>
  <c r="P103" i="24"/>
  <c r="O103" i="24"/>
  <c r="N103" i="24"/>
  <c r="M103" i="24"/>
  <c r="L103" i="24"/>
  <c r="K103" i="24"/>
  <c r="V102" i="24"/>
  <c r="U102" i="24"/>
  <c r="T102" i="24"/>
  <c r="S102" i="24"/>
  <c r="P102" i="24"/>
  <c r="O102" i="24"/>
  <c r="N102" i="24"/>
  <c r="M102" i="24"/>
  <c r="L102" i="24"/>
  <c r="K102" i="24"/>
  <c r="V101" i="24"/>
  <c r="U101" i="24"/>
  <c r="T101" i="24"/>
  <c r="S101" i="24"/>
  <c r="P101" i="24"/>
  <c r="O101" i="24"/>
  <c r="N101" i="24"/>
  <c r="M101" i="24"/>
  <c r="L101" i="24"/>
  <c r="K101" i="24"/>
  <c r="V100" i="24"/>
  <c r="U100" i="24"/>
  <c r="T100" i="24"/>
  <c r="S100" i="24"/>
  <c r="P100" i="24"/>
  <c r="O100" i="24"/>
  <c r="N100" i="24"/>
  <c r="M100" i="24"/>
  <c r="L100" i="24"/>
  <c r="K100" i="24"/>
  <c r="V99" i="24"/>
  <c r="U99" i="24"/>
  <c r="T99" i="24"/>
  <c r="S99" i="24"/>
  <c r="P99" i="24"/>
  <c r="O99" i="24"/>
  <c r="N99" i="24"/>
  <c r="M99" i="24"/>
  <c r="L99" i="24"/>
  <c r="L111" i="24" s="1"/>
  <c r="K99" i="24"/>
  <c r="J99" i="24"/>
  <c r="J96" i="24"/>
  <c r="J95" i="24"/>
  <c r="J94" i="24"/>
  <c r="V93" i="24"/>
  <c r="U93" i="24"/>
  <c r="T93" i="24"/>
  <c r="S93" i="24"/>
  <c r="P93" i="24"/>
  <c r="O93" i="24"/>
  <c r="N93" i="24"/>
  <c r="M93" i="24"/>
  <c r="L93" i="24"/>
  <c r="K93" i="24"/>
  <c r="V92" i="24"/>
  <c r="U92" i="24"/>
  <c r="T92" i="24"/>
  <c r="S92" i="24"/>
  <c r="P92" i="24"/>
  <c r="O92" i="24"/>
  <c r="N92" i="24"/>
  <c r="M92" i="24"/>
  <c r="L92" i="24"/>
  <c r="K92" i="24"/>
  <c r="V91" i="24"/>
  <c r="U91" i="24"/>
  <c r="T91" i="24"/>
  <c r="S91" i="24"/>
  <c r="P91" i="24"/>
  <c r="O91" i="24"/>
  <c r="N91" i="24"/>
  <c r="M91" i="24"/>
  <c r="L91" i="24"/>
  <c r="K91" i="24"/>
  <c r="V90" i="24"/>
  <c r="U90" i="24"/>
  <c r="T90" i="24"/>
  <c r="S90" i="24"/>
  <c r="P90" i="24"/>
  <c r="O90" i="24"/>
  <c r="N90" i="24"/>
  <c r="M90" i="24"/>
  <c r="L90" i="24"/>
  <c r="K90" i="24"/>
  <c r="V89" i="24"/>
  <c r="U89" i="24"/>
  <c r="T89" i="24"/>
  <c r="S89" i="24"/>
  <c r="P89" i="24"/>
  <c r="O89" i="24"/>
  <c r="N89" i="24"/>
  <c r="M89" i="24"/>
  <c r="L89" i="24"/>
  <c r="K89" i="24"/>
  <c r="V88" i="24"/>
  <c r="U88" i="24"/>
  <c r="T88" i="24"/>
  <c r="S88" i="24"/>
  <c r="P88" i="24"/>
  <c r="O88" i="24"/>
  <c r="N88" i="24"/>
  <c r="M88" i="24"/>
  <c r="L88" i="24"/>
  <c r="K88" i="24"/>
  <c r="V87" i="24"/>
  <c r="U87" i="24"/>
  <c r="T87" i="24"/>
  <c r="S87" i="24"/>
  <c r="P87" i="24"/>
  <c r="O87" i="24"/>
  <c r="N87" i="24"/>
  <c r="M87" i="24"/>
  <c r="L87" i="24"/>
  <c r="K87" i="24"/>
  <c r="V86" i="24"/>
  <c r="U86" i="24"/>
  <c r="T86" i="24"/>
  <c r="S86" i="24"/>
  <c r="P86" i="24"/>
  <c r="O86" i="24"/>
  <c r="N86" i="24"/>
  <c r="M86" i="24"/>
  <c r="L86" i="24"/>
  <c r="K86" i="24"/>
  <c r="V85" i="24"/>
  <c r="U85" i="24"/>
  <c r="T85" i="24"/>
  <c r="S85" i="24"/>
  <c r="P85" i="24"/>
  <c r="O85" i="24"/>
  <c r="N85" i="24"/>
  <c r="M85" i="24"/>
  <c r="L85" i="24"/>
  <c r="K85" i="24"/>
  <c r="V84" i="24"/>
  <c r="U84" i="24"/>
  <c r="T84" i="24"/>
  <c r="S84" i="24"/>
  <c r="P84" i="24"/>
  <c r="O84" i="24"/>
  <c r="N84" i="24"/>
  <c r="M84" i="24"/>
  <c r="M95" i="24" s="1"/>
  <c r="L84" i="24"/>
  <c r="K84" i="24"/>
  <c r="V83" i="24"/>
  <c r="U83" i="24"/>
  <c r="T83" i="24"/>
  <c r="S83" i="24"/>
  <c r="P83" i="24"/>
  <c r="O83" i="24"/>
  <c r="N83" i="24"/>
  <c r="M83" i="24"/>
  <c r="L83" i="24"/>
  <c r="K83" i="24"/>
  <c r="J83" i="24"/>
  <c r="J80" i="24"/>
  <c r="J79" i="24"/>
  <c r="J78" i="24"/>
  <c r="V77" i="24"/>
  <c r="U77" i="24"/>
  <c r="T77" i="24"/>
  <c r="S77" i="24"/>
  <c r="P77" i="24"/>
  <c r="O77" i="24"/>
  <c r="N77" i="24"/>
  <c r="M77" i="24"/>
  <c r="L77" i="24"/>
  <c r="K77" i="24"/>
  <c r="V76" i="24"/>
  <c r="U76" i="24"/>
  <c r="T76" i="24"/>
  <c r="S76" i="24"/>
  <c r="P76" i="24"/>
  <c r="O76" i="24"/>
  <c r="N76" i="24"/>
  <c r="M76" i="24"/>
  <c r="L76" i="24"/>
  <c r="K76" i="24"/>
  <c r="V75" i="24"/>
  <c r="U75" i="24"/>
  <c r="T75" i="24"/>
  <c r="S75" i="24"/>
  <c r="P75" i="24"/>
  <c r="O75" i="24"/>
  <c r="N75" i="24"/>
  <c r="M75" i="24"/>
  <c r="L75" i="24"/>
  <c r="K75" i="24"/>
  <c r="V74" i="24"/>
  <c r="U74" i="24"/>
  <c r="T74" i="24"/>
  <c r="S74" i="24"/>
  <c r="P74" i="24"/>
  <c r="O74" i="24"/>
  <c r="N74" i="24"/>
  <c r="M74" i="24"/>
  <c r="L74" i="24"/>
  <c r="K74" i="24"/>
  <c r="V73" i="24"/>
  <c r="U73" i="24"/>
  <c r="T73" i="24"/>
  <c r="S73" i="24"/>
  <c r="P73" i="24"/>
  <c r="O73" i="24"/>
  <c r="N73" i="24"/>
  <c r="M73" i="24"/>
  <c r="L73" i="24"/>
  <c r="K73" i="24"/>
  <c r="V72" i="24"/>
  <c r="U72" i="24"/>
  <c r="T72" i="24"/>
  <c r="S72" i="24"/>
  <c r="P72" i="24"/>
  <c r="O72" i="24"/>
  <c r="N72" i="24"/>
  <c r="M72" i="24"/>
  <c r="L72" i="24"/>
  <c r="K72" i="24"/>
  <c r="V71" i="24"/>
  <c r="U71" i="24"/>
  <c r="T71" i="24"/>
  <c r="S71" i="24"/>
  <c r="P71" i="24"/>
  <c r="O71" i="24"/>
  <c r="N71" i="24"/>
  <c r="M71" i="24"/>
  <c r="L71" i="24"/>
  <c r="K71" i="24"/>
  <c r="V70" i="24"/>
  <c r="U70" i="24"/>
  <c r="T70" i="24"/>
  <c r="S70" i="24"/>
  <c r="P70" i="24"/>
  <c r="O70" i="24"/>
  <c r="N70" i="24"/>
  <c r="M70" i="24"/>
  <c r="L70" i="24"/>
  <c r="K70" i="24"/>
  <c r="V69" i="24"/>
  <c r="U69" i="24"/>
  <c r="T69" i="24"/>
  <c r="S69" i="24"/>
  <c r="P69" i="24"/>
  <c r="O69" i="24"/>
  <c r="N69" i="24"/>
  <c r="M69" i="24"/>
  <c r="L69" i="24"/>
  <c r="K69" i="24"/>
  <c r="V68" i="24"/>
  <c r="U68" i="24"/>
  <c r="T68" i="24"/>
  <c r="S68" i="24"/>
  <c r="P68" i="24"/>
  <c r="O68" i="24"/>
  <c r="N68" i="24"/>
  <c r="M68" i="24"/>
  <c r="L68" i="24"/>
  <c r="K68" i="24"/>
  <c r="V67" i="24"/>
  <c r="U67" i="24"/>
  <c r="T67" i="24"/>
  <c r="S67" i="24"/>
  <c r="P67" i="24"/>
  <c r="O67" i="24"/>
  <c r="N67" i="24"/>
  <c r="M67" i="24"/>
  <c r="L67" i="24"/>
  <c r="K67" i="24"/>
  <c r="K79" i="24" s="1"/>
  <c r="J67" i="24"/>
  <c r="J64" i="24"/>
  <c r="J63" i="24"/>
  <c r="J62" i="24"/>
  <c r="V61" i="24"/>
  <c r="U61" i="24"/>
  <c r="T61" i="24"/>
  <c r="S61" i="24"/>
  <c r="P61" i="24"/>
  <c r="O61" i="24"/>
  <c r="N61" i="24"/>
  <c r="M61" i="24"/>
  <c r="L61" i="24"/>
  <c r="K61" i="24"/>
  <c r="V60" i="24"/>
  <c r="U60" i="24"/>
  <c r="T60" i="24"/>
  <c r="S60" i="24"/>
  <c r="P60" i="24"/>
  <c r="O60" i="24"/>
  <c r="N60" i="24"/>
  <c r="M60" i="24"/>
  <c r="L60" i="24"/>
  <c r="K60" i="24"/>
  <c r="V59" i="24"/>
  <c r="U59" i="24"/>
  <c r="T59" i="24"/>
  <c r="S59" i="24"/>
  <c r="P59" i="24"/>
  <c r="O59" i="24"/>
  <c r="N59" i="24"/>
  <c r="M59" i="24"/>
  <c r="L59" i="24"/>
  <c r="K59" i="24"/>
  <c r="V58" i="24"/>
  <c r="U58" i="24"/>
  <c r="T58" i="24"/>
  <c r="S58" i="24"/>
  <c r="P58" i="24"/>
  <c r="O58" i="24"/>
  <c r="N58" i="24"/>
  <c r="M58" i="24"/>
  <c r="L58" i="24"/>
  <c r="K58" i="24"/>
  <c r="V57" i="24"/>
  <c r="U57" i="24"/>
  <c r="T57" i="24"/>
  <c r="S57" i="24"/>
  <c r="P57" i="24"/>
  <c r="O57" i="24"/>
  <c r="N57" i="24"/>
  <c r="M57" i="24"/>
  <c r="L57" i="24"/>
  <c r="K57" i="24"/>
  <c r="V56" i="24"/>
  <c r="U56" i="24"/>
  <c r="T56" i="24"/>
  <c r="S56" i="24"/>
  <c r="P56" i="24"/>
  <c r="O56" i="24"/>
  <c r="N56" i="24"/>
  <c r="M56" i="24"/>
  <c r="L56" i="24"/>
  <c r="K56" i="24"/>
  <c r="V55" i="24"/>
  <c r="U55" i="24"/>
  <c r="T55" i="24"/>
  <c r="S55" i="24"/>
  <c r="P55" i="24"/>
  <c r="O55" i="24"/>
  <c r="N55" i="24"/>
  <c r="M55" i="24"/>
  <c r="L55" i="24"/>
  <c r="K55" i="24"/>
  <c r="V54" i="24"/>
  <c r="U54" i="24"/>
  <c r="T54" i="24"/>
  <c r="S54" i="24"/>
  <c r="P54" i="24"/>
  <c r="O54" i="24"/>
  <c r="N54" i="24"/>
  <c r="M54" i="24"/>
  <c r="L54" i="24"/>
  <c r="K54" i="24"/>
  <c r="V53" i="24"/>
  <c r="U53" i="24"/>
  <c r="T53" i="24"/>
  <c r="S53" i="24"/>
  <c r="P53" i="24"/>
  <c r="O53" i="24"/>
  <c r="N53" i="24"/>
  <c r="M53" i="24"/>
  <c r="L53" i="24"/>
  <c r="K53" i="24"/>
  <c r="V52" i="24"/>
  <c r="U52" i="24"/>
  <c r="T52" i="24"/>
  <c r="S52" i="24"/>
  <c r="P52" i="24"/>
  <c r="O52" i="24"/>
  <c r="N52" i="24"/>
  <c r="M52" i="24"/>
  <c r="L52" i="24"/>
  <c r="K52" i="24"/>
  <c r="V51" i="24"/>
  <c r="U51" i="24"/>
  <c r="T51" i="24"/>
  <c r="S51" i="24"/>
  <c r="P51" i="24"/>
  <c r="O51" i="24"/>
  <c r="N51" i="24"/>
  <c r="M51" i="24"/>
  <c r="L51" i="24"/>
  <c r="K51" i="24"/>
  <c r="J51" i="24"/>
  <c r="J48" i="24"/>
  <c r="J47" i="24"/>
  <c r="J46" i="24"/>
  <c r="V45" i="24"/>
  <c r="U45" i="24"/>
  <c r="T45" i="24"/>
  <c r="S45" i="24"/>
  <c r="P45" i="24"/>
  <c r="O45" i="24"/>
  <c r="N45" i="24"/>
  <c r="M45" i="24"/>
  <c r="L45" i="24"/>
  <c r="K45" i="24"/>
  <c r="V44" i="24"/>
  <c r="U44" i="24"/>
  <c r="T44" i="24"/>
  <c r="S44" i="24"/>
  <c r="P44" i="24"/>
  <c r="O44" i="24"/>
  <c r="N44" i="24"/>
  <c r="M44" i="24"/>
  <c r="L44" i="24"/>
  <c r="K44" i="24"/>
  <c r="V43" i="24"/>
  <c r="U43" i="24"/>
  <c r="T43" i="24"/>
  <c r="S43" i="24"/>
  <c r="P43" i="24"/>
  <c r="O43" i="24"/>
  <c r="N43" i="24"/>
  <c r="M43" i="24"/>
  <c r="L43" i="24"/>
  <c r="K43" i="24"/>
  <c r="V42" i="24"/>
  <c r="U42" i="24"/>
  <c r="T42" i="24"/>
  <c r="S42" i="24"/>
  <c r="P42" i="24"/>
  <c r="O42" i="24"/>
  <c r="N42" i="24"/>
  <c r="M42" i="24"/>
  <c r="L42" i="24"/>
  <c r="K42" i="24"/>
  <c r="V41" i="24"/>
  <c r="U41" i="24"/>
  <c r="T41" i="24"/>
  <c r="S41" i="24"/>
  <c r="P41" i="24"/>
  <c r="O41" i="24"/>
  <c r="N41" i="24"/>
  <c r="M41" i="24"/>
  <c r="L41" i="24"/>
  <c r="K41" i="24"/>
  <c r="V40" i="24"/>
  <c r="U40" i="24"/>
  <c r="T40" i="24"/>
  <c r="S40" i="24"/>
  <c r="P40" i="24"/>
  <c r="O40" i="24"/>
  <c r="N40" i="24"/>
  <c r="M40" i="24"/>
  <c r="L40" i="24"/>
  <c r="K40" i="24"/>
  <c r="V39" i="24"/>
  <c r="U39" i="24"/>
  <c r="T39" i="24"/>
  <c r="S39" i="24"/>
  <c r="P39" i="24"/>
  <c r="O39" i="24"/>
  <c r="N39" i="24"/>
  <c r="M39" i="24"/>
  <c r="L39" i="24"/>
  <c r="K39" i="24"/>
  <c r="V38" i="24"/>
  <c r="U38" i="24"/>
  <c r="T38" i="24"/>
  <c r="S38" i="24"/>
  <c r="P38" i="24"/>
  <c r="O38" i="24"/>
  <c r="N38" i="24"/>
  <c r="M38" i="24"/>
  <c r="L38" i="24"/>
  <c r="K38" i="24"/>
  <c r="V37" i="24"/>
  <c r="U37" i="24"/>
  <c r="T37" i="24"/>
  <c r="S37" i="24"/>
  <c r="P37" i="24"/>
  <c r="O37" i="24"/>
  <c r="N37" i="24"/>
  <c r="N46" i="24" s="1"/>
  <c r="M37" i="24"/>
  <c r="L37" i="24"/>
  <c r="K37" i="24"/>
  <c r="V36" i="24"/>
  <c r="U36" i="24"/>
  <c r="T36" i="24"/>
  <c r="S36" i="24"/>
  <c r="P36" i="24"/>
  <c r="O36" i="24"/>
  <c r="N36" i="24"/>
  <c r="M36" i="24"/>
  <c r="L36" i="24"/>
  <c r="K36" i="24"/>
  <c r="V35" i="24"/>
  <c r="U35" i="24"/>
  <c r="T35" i="24"/>
  <c r="S35" i="24"/>
  <c r="P35" i="24"/>
  <c r="O35" i="24"/>
  <c r="N35" i="24"/>
  <c r="M35" i="24"/>
  <c r="L35" i="24"/>
  <c r="K35" i="24"/>
  <c r="J35" i="24"/>
  <c r="J32" i="24"/>
  <c r="J31" i="24"/>
  <c r="J30" i="24"/>
  <c r="V29" i="24"/>
  <c r="U29" i="24"/>
  <c r="T29" i="24"/>
  <c r="S29" i="24"/>
  <c r="P29" i="24"/>
  <c r="O29" i="24"/>
  <c r="N29" i="24"/>
  <c r="M29" i="24"/>
  <c r="L29" i="24"/>
  <c r="K29" i="24"/>
  <c r="V28" i="24"/>
  <c r="U28" i="24"/>
  <c r="T28" i="24"/>
  <c r="S28" i="24"/>
  <c r="P28" i="24"/>
  <c r="O28" i="24"/>
  <c r="N28" i="24"/>
  <c r="M28" i="24"/>
  <c r="L28" i="24"/>
  <c r="K28" i="24"/>
  <c r="V27" i="24"/>
  <c r="U27" i="24"/>
  <c r="T27" i="24"/>
  <c r="S27" i="24"/>
  <c r="P27" i="24"/>
  <c r="O27" i="24"/>
  <c r="N27" i="24"/>
  <c r="M27" i="24"/>
  <c r="L27" i="24"/>
  <c r="K27" i="24"/>
  <c r="V26" i="24"/>
  <c r="U26" i="24"/>
  <c r="T26" i="24"/>
  <c r="S26" i="24"/>
  <c r="P26" i="24"/>
  <c r="O26" i="24"/>
  <c r="N26" i="24"/>
  <c r="M26" i="24"/>
  <c r="L26" i="24"/>
  <c r="K26" i="24"/>
  <c r="V25" i="24"/>
  <c r="U25" i="24"/>
  <c r="T25" i="24"/>
  <c r="S25" i="24"/>
  <c r="P25" i="24"/>
  <c r="O25" i="24"/>
  <c r="N25" i="24"/>
  <c r="M25" i="24"/>
  <c r="L25" i="24"/>
  <c r="K25" i="24"/>
  <c r="V24" i="24"/>
  <c r="U24" i="24"/>
  <c r="T24" i="24"/>
  <c r="S24" i="24"/>
  <c r="P24" i="24"/>
  <c r="O24" i="24"/>
  <c r="N24" i="24"/>
  <c r="M24" i="24"/>
  <c r="L24" i="24"/>
  <c r="K24" i="24"/>
  <c r="V23" i="24"/>
  <c r="U23" i="24"/>
  <c r="T23" i="24"/>
  <c r="S23" i="24"/>
  <c r="P23" i="24"/>
  <c r="O23" i="24"/>
  <c r="N23" i="24"/>
  <c r="M23" i="24"/>
  <c r="L23" i="24"/>
  <c r="K23" i="24"/>
  <c r="V22" i="24"/>
  <c r="U22" i="24"/>
  <c r="T22" i="24"/>
  <c r="S22" i="24"/>
  <c r="P22" i="24"/>
  <c r="O22" i="24"/>
  <c r="N22" i="24"/>
  <c r="M22" i="24"/>
  <c r="L22" i="24"/>
  <c r="K22" i="24"/>
  <c r="V21" i="24"/>
  <c r="U21" i="24"/>
  <c r="T21" i="24"/>
  <c r="S21" i="24"/>
  <c r="P21" i="24"/>
  <c r="O21" i="24"/>
  <c r="N21" i="24"/>
  <c r="M21" i="24"/>
  <c r="L21" i="24"/>
  <c r="K21" i="24"/>
  <c r="V20" i="24"/>
  <c r="U20" i="24"/>
  <c r="T20" i="24"/>
  <c r="S20" i="24"/>
  <c r="P20" i="24"/>
  <c r="O20" i="24"/>
  <c r="N20" i="24"/>
  <c r="M20" i="24"/>
  <c r="L20" i="24"/>
  <c r="K20" i="24"/>
  <c r="V19" i="24"/>
  <c r="U19" i="24"/>
  <c r="T19" i="24"/>
  <c r="S19" i="24"/>
  <c r="P19" i="24"/>
  <c r="O19" i="24"/>
  <c r="N19" i="24"/>
  <c r="M19" i="24"/>
  <c r="L19" i="24"/>
  <c r="K19" i="24"/>
  <c r="J19" i="24"/>
  <c r="J16" i="24"/>
  <c r="J15" i="24"/>
  <c r="J14" i="24"/>
  <c r="V13" i="24"/>
  <c r="U13" i="24"/>
  <c r="T13" i="24"/>
  <c r="S13" i="24"/>
  <c r="P13" i="24"/>
  <c r="O13" i="24"/>
  <c r="N13" i="24"/>
  <c r="M13" i="24"/>
  <c r="L13" i="24"/>
  <c r="K13" i="24"/>
  <c r="V12" i="24"/>
  <c r="U12" i="24"/>
  <c r="T12" i="24"/>
  <c r="S12" i="24"/>
  <c r="P12" i="24"/>
  <c r="O12" i="24"/>
  <c r="N12" i="24"/>
  <c r="M12" i="24"/>
  <c r="L12" i="24"/>
  <c r="K12" i="24"/>
  <c r="V11" i="24"/>
  <c r="U11" i="24"/>
  <c r="T11" i="24"/>
  <c r="S11" i="24"/>
  <c r="P11" i="24"/>
  <c r="O11" i="24"/>
  <c r="N11" i="24"/>
  <c r="M11" i="24"/>
  <c r="L11" i="24"/>
  <c r="K11" i="24"/>
  <c r="V10" i="24"/>
  <c r="U10" i="24"/>
  <c r="T10" i="24"/>
  <c r="S10" i="24"/>
  <c r="P10" i="24"/>
  <c r="O10" i="24"/>
  <c r="N10" i="24"/>
  <c r="M10" i="24"/>
  <c r="L10" i="24"/>
  <c r="K10" i="24"/>
  <c r="V9" i="24"/>
  <c r="U9" i="24"/>
  <c r="T9" i="24"/>
  <c r="S9" i="24"/>
  <c r="P9" i="24"/>
  <c r="O9" i="24"/>
  <c r="N9" i="24"/>
  <c r="M9" i="24"/>
  <c r="L9" i="24"/>
  <c r="K9" i="24"/>
  <c r="V8" i="24"/>
  <c r="U8" i="24"/>
  <c r="T8" i="24"/>
  <c r="S8" i="24"/>
  <c r="P8" i="24"/>
  <c r="O8" i="24"/>
  <c r="N8" i="24"/>
  <c r="M8" i="24"/>
  <c r="L8" i="24"/>
  <c r="K8" i="24"/>
  <c r="V7" i="24"/>
  <c r="U7" i="24"/>
  <c r="T7" i="24"/>
  <c r="S7" i="24"/>
  <c r="P7" i="24"/>
  <c r="O7" i="24"/>
  <c r="N7" i="24"/>
  <c r="M7" i="24"/>
  <c r="L7" i="24"/>
  <c r="K7" i="24"/>
  <c r="V6" i="24"/>
  <c r="U6" i="24"/>
  <c r="T6" i="24"/>
  <c r="S6" i="24"/>
  <c r="P6" i="24"/>
  <c r="O6" i="24"/>
  <c r="N6" i="24"/>
  <c r="M6" i="24"/>
  <c r="L6" i="24"/>
  <c r="K6" i="24"/>
  <c r="V5" i="24"/>
  <c r="U5" i="24"/>
  <c r="Z3" i="24" s="1" a="1"/>
  <c r="Z3" i="24" s="1"/>
  <c r="AE29" i="24" s="1"/>
  <c r="T5" i="24"/>
  <c r="S5" i="24"/>
  <c r="P5" i="24"/>
  <c r="O5" i="24"/>
  <c r="N5" i="24"/>
  <c r="M5" i="24"/>
  <c r="L5" i="24"/>
  <c r="L15" i="24" s="1"/>
  <c r="K5" i="24"/>
  <c r="K15" i="24" s="1"/>
  <c r="V4" i="24"/>
  <c r="U4" i="24"/>
  <c r="T4" i="24"/>
  <c r="S4" i="24"/>
  <c r="P4" i="24"/>
  <c r="O4" i="24"/>
  <c r="N4" i="24"/>
  <c r="M4" i="24"/>
  <c r="L4" i="24"/>
  <c r="K4" i="24"/>
  <c r="V3" i="24"/>
  <c r="U3" i="24"/>
  <c r="T3" i="24"/>
  <c r="S3" i="24"/>
  <c r="P3" i="24"/>
  <c r="O3" i="24"/>
  <c r="N3" i="24"/>
  <c r="M3" i="24"/>
  <c r="L3" i="24"/>
  <c r="K3" i="24"/>
  <c r="J3" i="24"/>
  <c r="J190" i="23"/>
  <c r="J182" i="23"/>
  <c r="J178" i="23"/>
  <c r="J196" i="23" s="1"/>
  <c r="J175" i="23"/>
  <c r="J193" i="23" s="1"/>
  <c r="J173" i="23"/>
  <c r="J191" i="23" s="1"/>
  <c r="J172" i="23"/>
  <c r="J171" i="23"/>
  <c r="J189" i="23" s="1"/>
  <c r="J167" i="23"/>
  <c r="J185" i="23" s="1"/>
  <c r="J165" i="23"/>
  <c r="J183" i="23" s="1"/>
  <c r="W164" i="23"/>
  <c r="AB164" i="23" s="1"/>
  <c r="J164" i="23"/>
  <c r="W161" i="23"/>
  <c r="AG161" i="23" s="1"/>
  <c r="J160" i="23"/>
  <c r="J159" i="23"/>
  <c r="J158" i="23"/>
  <c r="V157" i="23"/>
  <c r="U157" i="23"/>
  <c r="T157" i="23"/>
  <c r="S157" i="23"/>
  <c r="P157" i="23"/>
  <c r="O157" i="23"/>
  <c r="N157" i="23"/>
  <c r="M157" i="23"/>
  <c r="L157" i="23"/>
  <c r="K157" i="23"/>
  <c r="V156" i="23"/>
  <c r="U156" i="23"/>
  <c r="T156" i="23"/>
  <c r="S156" i="23"/>
  <c r="P156" i="23"/>
  <c r="O156" i="23"/>
  <c r="N156" i="23"/>
  <c r="M156" i="23"/>
  <c r="L156" i="23"/>
  <c r="K156" i="23"/>
  <c r="V155" i="23"/>
  <c r="U155" i="23"/>
  <c r="T155" i="23"/>
  <c r="S155" i="23"/>
  <c r="P155" i="23"/>
  <c r="O155" i="23"/>
  <c r="N155" i="23"/>
  <c r="M155" i="23"/>
  <c r="L155" i="23"/>
  <c r="K155" i="23"/>
  <c r="V154" i="23"/>
  <c r="U154" i="23"/>
  <c r="T154" i="23"/>
  <c r="S154" i="23"/>
  <c r="P154" i="23"/>
  <c r="O154" i="23"/>
  <c r="N154" i="23"/>
  <c r="M154" i="23"/>
  <c r="L154" i="23"/>
  <c r="K154" i="23"/>
  <c r="V153" i="23"/>
  <c r="U153" i="23"/>
  <c r="T153" i="23"/>
  <c r="S153" i="23"/>
  <c r="P153" i="23"/>
  <c r="O153" i="23"/>
  <c r="N153" i="23"/>
  <c r="M153" i="23"/>
  <c r="L153" i="23"/>
  <c r="K153" i="23"/>
  <c r="V152" i="23"/>
  <c r="U152" i="23"/>
  <c r="T152" i="23"/>
  <c r="S152" i="23"/>
  <c r="P152" i="23"/>
  <c r="O152" i="23"/>
  <c r="N152" i="23"/>
  <c r="M152" i="23"/>
  <c r="L152" i="23"/>
  <c r="K152" i="23"/>
  <c r="V151" i="23"/>
  <c r="U151" i="23"/>
  <c r="T151" i="23"/>
  <c r="S151" i="23"/>
  <c r="P151" i="23"/>
  <c r="O151" i="23"/>
  <c r="N151" i="23"/>
  <c r="M151" i="23"/>
  <c r="L151" i="23"/>
  <c r="K151" i="23"/>
  <c r="V150" i="23"/>
  <c r="U150" i="23"/>
  <c r="T150" i="23"/>
  <c r="S150" i="23"/>
  <c r="P150" i="23"/>
  <c r="O150" i="23"/>
  <c r="N150" i="23"/>
  <c r="M150" i="23"/>
  <c r="L150" i="23"/>
  <c r="K150" i="23"/>
  <c r="V149" i="23"/>
  <c r="U149" i="23"/>
  <c r="T149" i="23"/>
  <c r="S149" i="23"/>
  <c r="P149" i="23"/>
  <c r="O149" i="23"/>
  <c r="N149" i="23"/>
  <c r="M149" i="23"/>
  <c r="L149" i="23"/>
  <c r="K149" i="23"/>
  <c r="V148" i="23"/>
  <c r="U148" i="23"/>
  <c r="T148" i="23"/>
  <c r="S148" i="23"/>
  <c r="P148" i="23"/>
  <c r="O148" i="23"/>
  <c r="N148" i="23"/>
  <c r="M148" i="23"/>
  <c r="L148" i="23"/>
  <c r="K148" i="23"/>
  <c r="V147" i="23"/>
  <c r="U147" i="23"/>
  <c r="T147" i="23"/>
  <c r="S147" i="23"/>
  <c r="P147" i="23"/>
  <c r="O147" i="23"/>
  <c r="N147" i="23"/>
  <c r="M147" i="23"/>
  <c r="L147" i="23"/>
  <c r="K147" i="23"/>
  <c r="J147" i="23"/>
  <c r="J144" i="23"/>
  <c r="J143" i="23"/>
  <c r="J142" i="23"/>
  <c r="V141" i="23"/>
  <c r="U141" i="23"/>
  <c r="T141" i="23"/>
  <c r="S141" i="23"/>
  <c r="P141" i="23"/>
  <c r="O141" i="23"/>
  <c r="N141" i="23"/>
  <c r="M141" i="23"/>
  <c r="L141" i="23"/>
  <c r="K141" i="23"/>
  <c r="V140" i="23"/>
  <c r="U140" i="23"/>
  <c r="T140" i="23"/>
  <c r="S140" i="23"/>
  <c r="P140" i="23"/>
  <c r="O140" i="23"/>
  <c r="N140" i="23"/>
  <c r="M140" i="23"/>
  <c r="L140" i="23"/>
  <c r="K140" i="23"/>
  <c r="V139" i="23"/>
  <c r="U139" i="23"/>
  <c r="T139" i="23"/>
  <c r="S139" i="23"/>
  <c r="P139" i="23"/>
  <c r="O139" i="23"/>
  <c r="N139" i="23"/>
  <c r="M139" i="23"/>
  <c r="L139" i="23"/>
  <c r="K139" i="23"/>
  <c r="V138" i="23"/>
  <c r="U138" i="23"/>
  <c r="T138" i="23"/>
  <c r="S138" i="23"/>
  <c r="P138" i="23"/>
  <c r="O138" i="23"/>
  <c r="N138" i="23"/>
  <c r="M138" i="23"/>
  <c r="L138" i="23"/>
  <c r="K138" i="23"/>
  <c r="V137" i="23"/>
  <c r="U137" i="23"/>
  <c r="T137" i="23"/>
  <c r="S137" i="23"/>
  <c r="P137" i="23"/>
  <c r="O137" i="23"/>
  <c r="N137" i="23"/>
  <c r="M137" i="23"/>
  <c r="L137" i="23"/>
  <c r="K137" i="23"/>
  <c r="V136" i="23"/>
  <c r="U136" i="23"/>
  <c r="T136" i="23"/>
  <c r="S136" i="23"/>
  <c r="P136" i="23"/>
  <c r="O136" i="23"/>
  <c r="N136" i="23"/>
  <c r="M136" i="23"/>
  <c r="L136" i="23"/>
  <c r="K136" i="23"/>
  <c r="V135" i="23"/>
  <c r="U135" i="23"/>
  <c r="T135" i="23"/>
  <c r="S135" i="23"/>
  <c r="P135" i="23"/>
  <c r="O135" i="23"/>
  <c r="N135" i="23"/>
  <c r="M135" i="23"/>
  <c r="L135" i="23"/>
  <c r="K135" i="23"/>
  <c r="V134" i="23"/>
  <c r="U134" i="23"/>
  <c r="T134" i="23"/>
  <c r="S134" i="23"/>
  <c r="P134" i="23"/>
  <c r="O134" i="23"/>
  <c r="N134" i="23"/>
  <c r="M134" i="23"/>
  <c r="L134" i="23"/>
  <c r="K134" i="23"/>
  <c r="V133" i="23"/>
  <c r="U133" i="23"/>
  <c r="T133" i="23"/>
  <c r="S133" i="23"/>
  <c r="P133" i="23"/>
  <c r="O133" i="23"/>
  <c r="N133" i="23"/>
  <c r="M133" i="23"/>
  <c r="L133" i="23"/>
  <c r="K133" i="23"/>
  <c r="V132" i="23"/>
  <c r="U132" i="23"/>
  <c r="T132" i="23"/>
  <c r="S132" i="23"/>
  <c r="P132" i="23"/>
  <c r="O132" i="23"/>
  <c r="N132" i="23"/>
  <c r="M132" i="23"/>
  <c r="L132" i="23"/>
  <c r="K132" i="23"/>
  <c r="V131" i="23"/>
  <c r="U131" i="23"/>
  <c r="T131" i="23"/>
  <c r="S131" i="23"/>
  <c r="P131" i="23"/>
  <c r="O131" i="23"/>
  <c r="N131" i="23"/>
  <c r="M131" i="23"/>
  <c r="L131" i="23"/>
  <c r="K131" i="23"/>
  <c r="J131" i="23"/>
  <c r="J128" i="23"/>
  <c r="N127" i="23"/>
  <c r="J127" i="23"/>
  <c r="J126" i="23"/>
  <c r="V125" i="23"/>
  <c r="U125" i="23"/>
  <c r="T125" i="23"/>
  <c r="S125" i="23"/>
  <c r="P125" i="23"/>
  <c r="O125" i="23"/>
  <c r="N125" i="23"/>
  <c r="M125" i="23"/>
  <c r="L125" i="23"/>
  <c r="K125" i="23"/>
  <c r="V124" i="23"/>
  <c r="U124" i="23"/>
  <c r="T124" i="23"/>
  <c r="S124" i="23"/>
  <c r="P124" i="23"/>
  <c r="O124" i="23"/>
  <c r="N124" i="23"/>
  <c r="M124" i="23"/>
  <c r="L124" i="23"/>
  <c r="K124" i="23"/>
  <c r="V123" i="23"/>
  <c r="U123" i="23"/>
  <c r="T123" i="23"/>
  <c r="S123" i="23"/>
  <c r="P123" i="23"/>
  <c r="O123" i="23"/>
  <c r="N123" i="23"/>
  <c r="M123" i="23"/>
  <c r="L123" i="23"/>
  <c r="K123" i="23"/>
  <c r="V122" i="23"/>
  <c r="U122" i="23"/>
  <c r="T122" i="23"/>
  <c r="S122" i="23"/>
  <c r="P122" i="23"/>
  <c r="O122" i="23"/>
  <c r="N122" i="23"/>
  <c r="M122" i="23"/>
  <c r="L122" i="23"/>
  <c r="K122" i="23"/>
  <c r="V121" i="23"/>
  <c r="U121" i="23"/>
  <c r="T121" i="23"/>
  <c r="S121" i="23"/>
  <c r="P121" i="23"/>
  <c r="O121" i="23"/>
  <c r="N121" i="23"/>
  <c r="M121" i="23"/>
  <c r="L121" i="23"/>
  <c r="K121" i="23"/>
  <c r="V120" i="23"/>
  <c r="U120" i="23"/>
  <c r="T120" i="23"/>
  <c r="S120" i="23"/>
  <c r="P120" i="23"/>
  <c r="O120" i="23"/>
  <c r="N120" i="23"/>
  <c r="M120" i="23"/>
  <c r="L120" i="23"/>
  <c r="K120" i="23"/>
  <c r="V119" i="23"/>
  <c r="U119" i="23"/>
  <c r="T119" i="23"/>
  <c r="S119" i="23"/>
  <c r="P119" i="23"/>
  <c r="O119" i="23"/>
  <c r="N119" i="23"/>
  <c r="M119" i="23"/>
  <c r="L119" i="23"/>
  <c r="K119" i="23"/>
  <c r="V118" i="23"/>
  <c r="U118" i="23"/>
  <c r="T118" i="23"/>
  <c r="S118" i="23"/>
  <c r="P118" i="23"/>
  <c r="O118" i="23"/>
  <c r="N118" i="23"/>
  <c r="M118" i="23"/>
  <c r="L118" i="23"/>
  <c r="K118" i="23"/>
  <c r="V117" i="23"/>
  <c r="U117" i="23"/>
  <c r="T117" i="23"/>
  <c r="S117" i="23"/>
  <c r="P117" i="23"/>
  <c r="O117" i="23"/>
  <c r="N117" i="23"/>
  <c r="M117" i="23"/>
  <c r="L117" i="23"/>
  <c r="K117" i="23"/>
  <c r="V116" i="23"/>
  <c r="U116" i="23"/>
  <c r="T116" i="23"/>
  <c r="S116" i="23"/>
  <c r="P116" i="23"/>
  <c r="O116" i="23"/>
  <c r="N116" i="23"/>
  <c r="M116" i="23"/>
  <c r="L116" i="23"/>
  <c r="K116" i="23"/>
  <c r="V115" i="23"/>
  <c r="U115" i="23"/>
  <c r="T115" i="23"/>
  <c r="S115" i="23"/>
  <c r="P115" i="23"/>
  <c r="O115" i="23"/>
  <c r="N115" i="23"/>
  <c r="M115" i="23"/>
  <c r="L115" i="23"/>
  <c r="K115" i="23"/>
  <c r="J115" i="23"/>
  <c r="J112" i="23"/>
  <c r="J111" i="23"/>
  <c r="J110" i="23"/>
  <c r="V109" i="23"/>
  <c r="U109" i="23"/>
  <c r="T109" i="23"/>
  <c r="S109" i="23"/>
  <c r="P109" i="23"/>
  <c r="O109" i="23"/>
  <c r="N109" i="23"/>
  <c r="M109" i="23"/>
  <c r="L109" i="23"/>
  <c r="K109" i="23"/>
  <c r="V108" i="23"/>
  <c r="U108" i="23"/>
  <c r="T108" i="23"/>
  <c r="S108" i="23"/>
  <c r="P108" i="23"/>
  <c r="O108" i="23"/>
  <c r="N108" i="23"/>
  <c r="M108" i="23"/>
  <c r="L108" i="23"/>
  <c r="K108" i="23"/>
  <c r="V107" i="23"/>
  <c r="U107" i="23"/>
  <c r="T107" i="23"/>
  <c r="S107" i="23"/>
  <c r="P107" i="23"/>
  <c r="O107" i="23"/>
  <c r="N107" i="23"/>
  <c r="M107" i="23"/>
  <c r="L107" i="23"/>
  <c r="K107" i="23"/>
  <c r="V106" i="23"/>
  <c r="U106" i="23"/>
  <c r="T106" i="23"/>
  <c r="S106" i="23"/>
  <c r="P106" i="23"/>
  <c r="O106" i="23"/>
  <c r="N106" i="23"/>
  <c r="M106" i="23"/>
  <c r="L106" i="23"/>
  <c r="K106" i="23"/>
  <c r="V105" i="23"/>
  <c r="U105" i="23"/>
  <c r="T105" i="23"/>
  <c r="S105" i="23"/>
  <c r="P105" i="23"/>
  <c r="O105" i="23"/>
  <c r="N105" i="23"/>
  <c r="M105" i="23"/>
  <c r="L105" i="23"/>
  <c r="K105" i="23"/>
  <c r="V104" i="23"/>
  <c r="U104" i="23"/>
  <c r="T104" i="23"/>
  <c r="S104" i="23"/>
  <c r="P104" i="23"/>
  <c r="O104" i="23"/>
  <c r="N104" i="23"/>
  <c r="M104" i="23"/>
  <c r="L104" i="23"/>
  <c r="K104" i="23"/>
  <c r="V103" i="23"/>
  <c r="U103" i="23"/>
  <c r="T103" i="23"/>
  <c r="S103" i="23"/>
  <c r="P103" i="23"/>
  <c r="O103" i="23"/>
  <c r="N103" i="23"/>
  <c r="M103" i="23"/>
  <c r="L103" i="23"/>
  <c r="K103" i="23"/>
  <c r="V102" i="23"/>
  <c r="U102" i="23"/>
  <c r="T102" i="23"/>
  <c r="S102" i="23"/>
  <c r="P102" i="23"/>
  <c r="O102" i="23"/>
  <c r="N102" i="23"/>
  <c r="M102" i="23"/>
  <c r="L102" i="23"/>
  <c r="K102" i="23"/>
  <c r="V101" i="23"/>
  <c r="U101" i="23"/>
  <c r="T101" i="23"/>
  <c r="S101" i="23"/>
  <c r="P101" i="23"/>
  <c r="O101" i="23"/>
  <c r="N101" i="23"/>
  <c r="M101" i="23"/>
  <c r="L101" i="23"/>
  <c r="K101" i="23"/>
  <c r="V100" i="23"/>
  <c r="U100" i="23"/>
  <c r="T100" i="23"/>
  <c r="S100" i="23"/>
  <c r="P100" i="23"/>
  <c r="O100" i="23"/>
  <c r="N100" i="23"/>
  <c r="M100" i="23"/>
  <c r="L100" i="23"/>
  <c r="K100" i="23"/>
  <c r="V99" i="23"/>
  <c r="U99" i="23"/>
  <c r="T99" i="23"/>
  <c r="S99" i="23"/>
  <c r="P99" i="23"/>
  <c r="O99" i="23"/>
  <c r="N99" i="23"/>
  <c r="M99" i="23"/>
  <c r="M110" i="23" s="1"/>
  <c r="L99" i="23"/>
  <c r="K99" i="23"/>
  <c r="J99" i="23"/>
  <c r="J96" i="23"/>
  <c r="J95" i="23"/>
  <c r="J94" i="23"/>
  <c r="V93" i="23"/>
  <c r="U93" i="23"/>
  <c r="T93" i="23"/>
  <c r="S93" i="23"/>
  <c r="P93" i="23"/>
  <c r="O93" i="23"/>
  <c r="N93" i="23"/>
  <c r="M93" i="23"/>
  <c r="L93" i="23"/>
  <c r="K93" i="23"/>
  <c r="V92" i="23"/>
  <c r="U92" i="23"/>
  <c r="T92" i="23"/>
  <c r="S92" i="23"/>
  <c r="P92" i="23"/>
  <c r="O92" i="23"/>
  <c r="N92" i="23"/>
  <c r="M92" i="23"/>
  <c r="L92" i="23"/>
  <c r="K92" i="23"/>
  <c r="V91" i="23"/>
  <c r="U91" i="23"/>
  <c r="T91" i="23"/>
  <c r="S91" i="23"/>
  <c r="P91" i="23"/>
  <c r="O91" i="23"/>
  <c r="N91" i="23"/>
  <c r="M91" i="23"/>
  <c r="L91" i="23"/>
  <c r="K91" i="23"/>
  <c r="V90" i="23"/>
  <c r="U90" i="23"/>
  <c r="T90" i="23"/>
  <c r="S90" i="23"/>
  <c r="P90" i="23"/>
  <c r="O90" i="23"/>
  <c r="N90" i="23"/>
  <c r="M90" i="23"/>
  <c r="L90" i="23"/>
  <c r="K90" i="23"/>
  <c r="V89" i="23"/>
  <c r="U89" i="23"/>
  <c r="T89" i="23"/>
  <c r="S89" i="23"/>
  <c r="P89" i="23"/>
  <c r="O89" i="23"/>
  <c r="N89" i="23"/>
  <c r="M89" i="23"/>
  <c r="L89" i="23"/>
  <c r="K89" i="23"/>
  <c r="V88" i="23"/>
  <c r="U88" i="23"/>
  <c r="T88" i="23"/>
  <c r="S88" i="23"/>
  <c r="P88" i="23"/>
  <c r="O88" i="23"/>
  <c r="N88" i="23"/>
  <c r="M88" i="23"/>
  <c r="L88" i="23"/>
  <c r="K88" i="23"/>
  <c r="V87" i="23"/>
  <c r="U87" i="23"/>
  <c r="T87" i="23"/>
  <c r="S87" i="23"/>
  <c r="P87" i="23"/>
  <c r="O87" i="23"/>
  <c r="N87" i="23"/>
  <c r="M87" i="23"/>
  <c r="L87" i="23"/>
  <c r="K87" i="23"/>
  <c r="V86" i="23"/>
  <c r="U86" i="23"/>
  <c r="T86" i="23"/>
  <c r="S86" i="23"/>
  <c r="P86" i="23"/>
  <c r="O86" i="23"/>
  <c r="N86" i="23"/>
  <c r="M86" i="23"/>
  <c r="M96" i="23" s="1"/>
  <c r="O94" i="23" s="1"/>
  <c r="L86" i="23"/>
  <c r="K86" i="23"/>
  <c r="V85" i="23"/>
  <c r="U85" i="23"/>
  <c r="T85" i="23"/>
  <c r="S85" i="23"/>
  <c r="P85" i="23"/>
  <c r="O85" i="23"/>
  <c r="N85" i="23"/>
  <c r="M85" i="23"/>
  <c r="L85" i="23"/>
  <c r="K85" i="23"/>
  <c r="V84" i="23"/>
  <c r="U84" i="23"/>
  <c r="T84" i="23"/>
  <c r="S84" i="23"/>
  <c r="P84" i="23"/>
  <c r="O84" i="23"/>
  <c r="N84" i="23"/>
  <c r="M84" i="23"/>
  <c r="L84" i="23"/>
  <c r="K84" i="23"/>
  <c r="V83" i="23"/>
  <c r="U83" i="23"/>
  <c r="T83" i="23"/>
  <c r="S83" i="23"/>
  <c r="P83" i="23"/>
  <c r="O83" i="23"/>
  <c r="N83" i="23"/>
  <c r="M83" i="23"/>
  <c r="L83" i="23"/>
  <c r="K83" i="23"/>
  <c r="J83" i="23"/>
  <c r="J80" i="23"/>
  <c r="J79" i="23"/>
  <c r="J78" i="23"/>
  <c r="V77" i="23"/>
  <c r="U77" i="23"/>
  <c r="T77" i="23"/>
  <c r="S77" i="23"/>
  <c r="P77" i="23"/>
  <c r="O77" i="23"/>
  <c r="N77" i="23"/>
  <c r="M77" i="23"/>
  <c r="L77" i="23"/>
  <c r="K77" i="23"/>
  <c r="V76" i="23"/>
  <c r="U76" i="23"/>
  <c r="T76" i="23"/>
  <c r="S76" i="23"/>
  <c r="P76" i="23"/>
  <c r="O76" i="23"/>
  <c r="N76" i="23"/>
  <c r="M76" i="23"/>
  <c r="L76" i="23"/>
  <c r="K76" i="23"/>
  <c r="V75" i="23"/>
  <c r="U75" i="23"/>
  <c r="T75" i="23"/>
  <c r="S75" i="23"/>
  <c r="P75" i="23"/>
  <c r="O75" i="23"/>
  <c r="N75" i="23"/>
  <c r="M75" i="23"/>
  <c r="L75" i="23"/>
  <c r="K75" i="23"/>
  <c r="V74" i="23"/>
  <c r="U74" i="23"/>
  <c r="T74" i="23"/>
  <c r="S74" i="23"/>
  <c r="P74" i="23"/>
  <c r="O74" i="23"/>
  <c r="N74" i="23"/>
  <c r="M74" i="23"/>
  <c r="L74" i="23"/>
  <c r="K74" i="23"/>
  <c r="V73" i="23"/>
  <c r="U73" i="23"/>
  <c r="T73" i="23"/>
  <c r="S73" i="23"/>
  <c r="P73" i="23"/>
  <c r="O73" i="23"/>
  <c r="N73" i="23"/>
  <c r="M73" i="23"/>
  <c r="L73" i="23"/>
  <c r="K73" i="23"/>
  <c r="V72" i="23"/>
  <c r="U72" i="23"/>
  <c r="T72" i="23"/>
  <c r="S72" i="23"/>
  <c r="P72" i="23"/>
  <c r="O72" i="23"/>
  <c r="N72" i="23"/>
  <c r="M72" i="23"/>
  <c r="L72" i="23"/>
  <c r="K72" i="23"/>
  <c r="V71" i="23"/>
  <c r="U71" i="23"/>
  <c r="T71" i="23"/>
  <c r="S71" i="23"/>
  <c r="P71" i="23"/>
  <c r="O71" i="23"/>
  <c r="N71" i="23"/>
  <c r="M71" i="23"/>
  <c r="L71" i="23"/>
  <c r="K71" i="23"/>
  <c r="V70" i="23"/>
  <c r="U70" i="23"/>
  <c r="T70" i="23"/>
  <c r="S70" i="23"/>
  <c r="P70" i="23"/>
  <c r="O70" i="23"/>
  <c r="N70" i="23"/>
  <c r="M70" i="23"/>
  <c r="L70" i="23"/>
  <c r="K70" i="23"/>
  <c r="V69" i="23"/>
  <c r="U69" i="23"/>
  <c r="T69" i="23"/>
  <c r="S69" i="23"/>
  <c r="P69" i="23"/>
  <c r="O69" i="23"/>
  <c r="N69" i="23"/>
  <c r="M69" i="23"/>
  <c r="L69" i="23"/>
  <c r="K69" i="23"/>
  <c r="K78" i="23" s="1"/>
  <c r="V68" i="23"/>
  <c r="U68" i="23"/>
  <c r="T68" i="23"/>
  <c r="S68" i="23"/>
  <c r="P68" i="23"/>
  <c r="O68" i="23"/>
  <c r="N68" i="23"/>
  <c r="M68" i="23"/>
  <c r="M79" i="23" s="1"/>
  <c r="L68" i="23"/>
  <c r="K68" i="23"/>
  <c r="V67" i="23"/>
  <c r="U67" i="23"/>
  <c r="T67" i="23"/>
  <c r="S67" i="23"/>
  <c r="P67" i="23"/>
  <c r="O67" i="23"/>
  <c r="N67" i="23"/>
  <c r="M67" i="23"/>
  <c r="L67" i="23"/>
  <c r="K67" i="23"/>
  <c r="J67" i="23"/>
  <c r="J64" i="23"/>
  <c r="J63" i="23"/>
  <c r="J62" i="23"/>
  <c r="V61" i="23"/>
  <c r="U61" i="23"/>
  <c r="T61" i="23"/>
  <c r="S61" i="23"/>
  <c r="P61" i="23"/>
  <c r="O61" i="23"/>
  <c r="N61" i="23"/>
  <c r="M61" i="23"/>
  <c r="L61" i="23"/>
  <c r="K61" i="23"/>
  <c r="V60" i="23"/>
  <c r="U60" i="23"/>
  <c r="T60" i="23"/>
  <c r="S60" i="23"/>
  <c r="P60" i="23"/>
  <c r="O60" i="23"/>
  <c r="N60" i="23"/>
  <c r="M60" i="23"/>
  <c r="L60" i="23"/>
  <c r="K60" i="23"/>
  <c r="V59" i="23"/>
  <c r="U59" i="23"/>
  <c r="T59" i="23"/>
  <c r="S59" i="23"/>
  <c r="P59" i="23"/>
  <c r="O59" i="23"/>
  <c r="N59" i="23"/>
  <c r="M59" i="23"/>
  <c r="L59" i="23"/>
  <c r="K59" i="23"/>
  <c r="V58" i="23"/>
  <c r="U58" i="23"/>
  <c r="T58" i="23"/>
  <c r="S58" i="23"/>
  <c r="P58" i="23"/>
  <c r="O58" i="23"/>
  <c r="N58" i="23"/>
  <c r="M58" i="23"/>
  <c r="L58" i="23"/>
  <c r="K58" i="23"/>
  <c r="V57" i="23"/>
  <c r="U57" i="23"/>
  <c r="T57" i="23"/>
  <c r="S57" i="23"/>
  <c r="P57" i="23"/>
  <c r="O57" i="23"/>
  <c r="N57" i="23"/>
  <c r="M57" i="23"/>
  <c r="L57" i="23"/>
  <c r="K57" i="23"/>
  <c r="V56" i="23"/>
  <c r="U56" i="23"/>
  <c r="T56" i="23"/>
  <c r="S56" i="23"/>
  <c r="P56" i="23"/>
  <c r="O56" i="23"/>
  <c r="N56" i="23"/>
  <c r="M56" i="23"/>
  <c r="L56" i="23"/>
  <c r="K56" i="23"/>
  <c r="V55" i="23"/>
  <c r="U55" i="23"/>
  <c r="T55" i="23"/>
  <c r="S55" i="23"/>
  <c r="P55" i="23"/>
  <c r="O55" i="23"/>
  <c r="N55" i="23"/>
  <c r="M55" i="23"/>
  <c r="L55" i="23"/>
  <c r="K55" i="23"/>
  <c r="V54" i="23"/>
  <c r="U54" i="23"/>
  <c r="T54" i="23"/>
  <c r="S54" i="23"/>
  <c r="P54" i="23"/>
  <c r="O54" i="23"/>
  <c r="N54" i="23"/>
  <c r="M54" i="23"/>
  <c r="L54" i="23"/>
  <c r="K54" i="23"/>
  <c r="V53" i="23"/>
  <c r="U53" i="23"/>
  <c r="T53" i="23"/>
  <c r="S53" i="23"/>
  <c r="P53" i="23"/>
  <c r="O53" i="23"/>
  <c r="N53" i="23"/>
  <c r="M53" i="23"/>
  <c r="L53" i="23"/>
  <c r="K53" i="23"/>
  <c r="V52" i="23"/>
  <c r="U52" i="23"/>
  <c r="T52" i="23"/>
  <c r="S52" i="23"/>
  <c r="P52" i="23"/>
  <c r="O52" i="23"/>
  <c r="N52" i="23"/>
  <c r="M52" i="23"/>
  <c r="L52" i="23"/>
  <c r="K52" i="23"/>
  <c r="V51" i="23"/>
  <c r="U51" i="23"/>
  <c r="T51" i="23"/>
  <c r="S51" i="23"/>
  <c r="P51" i="23"/>
  <c r="O51" i="23"/>
  <c r="N51" i="23"/>
  <c r="N62" i="23" s="1"/>
  <c r="M51" i="23"/>
  <c r="L51" i="23"/>
  <c r="K51" i="23"/>
  <c r="J51" i="23"/>
  <c r="J48" i="23"/>
  <c r="J47" i="23"/>
  <c r="J46" i="23"/>
  <c r="V45" i="23"/>
  <c r="U45" i="23"/>
  <c r="T45" i="23"/>
  <c r="S45" i="23"/>
  <c r="P45" i="23"/>
  <c r="O45" i="23"/>
  <c r="N45" i="23"/>
  <c r="M45" i="23"/>
  <c r="L45" i="23"/>
  <c r="K45" i="23"/>
  <c r="V44" i="23"/>
  <c r="U44" i="23"/>
  <c r="T44" i="23"/>
  <c r="S44" i="23"/>
  <c r="P44" i="23"/>
  <c r="O44" i="23"/>
  <c r="N44" i="23"/>
  <c r="M44" i="23"/>
  <c r="L44" i="23"/>
  <c r="K44" i="23"/>
  <c r="V43" i="23"/>
  <c r="U43" i="23"/>
  <c r="T43" i="23"/>
  <c r="S43" i="23"/>
  <c r="P43" i="23"/>
  <c r="O43" i="23"/>
  <c r="N43" i="23"/>
  <c r="M43" i="23"/>
  <c r="L43" i="23"/>
  <c r="K43" i="23"/>
  <c r="V42" i="23"/>
  <c r="U42" i="23"/>
  <c r="T42" i="23"/>
  <c r="S42" i="23"/>
  <c r="P42" i="23"/>
  <c r="O42" i="23"/>
  <c r="N42" i="23"/>
  <c r="M42" i="23"/>
  <c r="L42" i="23"/>
  <c r="K42" i="23"/>
  <c r="V41" i="23"/>
  <c r="U41" i="23"/>
  <c r="T41" i="23"/>
  <c r="S41" i="23"/>
  <c r="P41" i="23"/>
  <c r="O41" i="23"/>
  <c r="N41" i="23"/>
  <c r="M41" i="23"/>
  <c r="L41" i="23"/>
  <c r="K41" i="23"/>
  <c r="V40" i="23"/>
  <c r="U40" i="23"/>
  <c r="T40" i="23"/>
  <c r="S40" i="23"/>
  <c r="P40" i="23"/>
  <c r="O40" i="23"/>
  <c r="N40" i="23"/>
  <c r="M40" i="23"/>
  <c r="L40" i="23"/>
  <c r="K40" i="23"/>
  <c r="V39" i="23"/>
  <c r="U39" i="23"/>
  <c r="T39" i="23"/>
  <c r="S39" i="23"/>
  <c r="P39" i="23"/>
  <c r="O39" i="23"/>
  <c r="N39" i="23"/>
  <c r="M39" i="23"/>
  <c r="L39" i="23"/>
  <c r="K39" i="23"/>
  <c r="V38" i="23"/>
  <c r="U38" i="23"/>
  <c r="T38" i="23"/>
  <c r="S38" i="23"/>
  <c r="P38" i="23"/>
  <c r="O38" i="23"/>
  <c r="N38" i="23"/>
  <c r="M38" i="23"/>
  <c r="L38" i="23"/>
  <c r="K38" i="23"/>
  <c r="V37" i="23"/>
  <c r="U37" i="23"/>
  <c r="T37" i="23"/>
  <c r="S37" i="23"/>
  <c r="P37" i="23"/>
  <c r="O37" i="23"/>
  <c r="N37" i="23"/>
  <c r="M37" i="23"/>
  <c r="L37" i="23"/>
  <c r="K37" i="23"/>
  <c r="V36" i="23"/>
  <c r="U36" i="23"/>
  <c r="T36" i="23"/>
  <c r="S36" i="23"/>
  <c r="P36" i="23"/>
  <c r="O36" i="23"/>
  <c r="N36" i="23"/>
  <c r="M36" i="23"/>
  <c r="L36" i="23"/>
  <c r="K36" i="23"/>
  <c r="V35" i="23"/>
  <c r="U35" i="23"/>
  <c r="T35" i="23"/>
  <c r="S35" i="23"/>
  <c r="P35" i="23"/>
  <c r="O35" i="23"/>
  <c r="N35" i="23"/>
  <c r="M35" i="23"/>
  <c r="M46" i="23" s="1"/>
  <c r="L35" i="23"/>
  <c r="K35" i="23"/>
  <c r="J35" i="23"/>
  <c r="J32" i="23"/>
  <c r="J31" i="23"/>
  <c r="J30" i="23"/>
  <c r="V29" i="23"/>
  <c r="U29" i="23"/>
  <c r="T29" i="23"/>
  <c r="S29" i="23"/>
  <c r="P29" i="23"/>
  <c r="O29" i="23"/>
  <c r="N29" i="23"/>
  <c r="M29" i="23"/>
  <c r="L29" i="23"/>
  <c r="K29" i="23"/>
  <c r="V28" i="23"/>
  <c r="U28" i="23"/>
  <c r="T28" i="23"/>
  <c r="S28" i="23"/>
  <c r="P28" i="23"/>
  <c r="O28" i="23"/>
  <c r="N28" i="23"/>
  <c r="M28" i="23"/>
  <c r="L28" i="23"/>
  <c r="K28" i="23"/>
  <c r="V27" i="23"/>
  <c r="U27" i="23"/>
  <c r="T27" i="23"/>
  <c r="S27" i="23"/>
  <c r="P27" i="23"/>
  <c r="O27" i="23"/>
  <c r="N27" i="23"/>
  <c r="M27" i="23"/>
  <c r="L27" i="23"/>
  <c r="K27" i="23"/>
  <c r="V26" i="23"/>
  <c r="U26" i="23"/>
  <c r="T26" i="23"/>
  <c r="S26" i="23"/>
  <c r="P26" i="23"/>
  <c r="O26" i="23"/>
  <c r="N26" i="23"/>
  <c r="M26" i="23"/>
  <c r="L26" i="23"/>
  <c r="K26" i="23"/>
  <c r="V25" i="23"/>
  <c r="U25" i="23"/>
  <c r="T25" i="23"/>
  <c r="S25" i="23"/>
  <c r="P25" i="23"/>
  <c r="O25" i="23"/>
  <c r="N25" i="23"/>
  <c r="M25" i="23"/>
  <c r="L25" i="23"/>
  <c r="K25" i="23"/>
  <c r="V24" i="23"/>
  <c r="U24" i="23"/>
  <c r="T24" i="23"/>
  <c r="S24" i="23"/>
  <c r="P24" i="23"/>
  <c r="O24" i="23"/>
  <c r="N24" i="23"/>
  <c r="M24" i="23"/>
  <c r="L24" i="23"/>
  <c r="K24" i="23"/>
  <c r="V23" i="23"/>
  <c r="U23" i="23"/>
  <c r="T23" i="23"/>
  <c r="S23" i="23"/>
  <c r="P23" i="23"/>
  <c r="O23" i="23"/>
  <c r="N23" i="23"/>
  <c r="N32" i="23" s="1"/>
  <c r="M23" i="23"/>
  <c r="L23" i="23"/>
  <c r="K23" i="23"/>
  <c r="V22" i="23"/>
  <c r="U22" i="23"/>
  <c r="T22" i="23"/>
  <c r="S22" i="23"/>
  <c r="P22" i="23"/>
  <c r="O22" i="23"/>
  <c r="N22" i="23"/>
  <c r="M22" i="23"/>
  <c r="L22" i="23"/>
  <c r="K22" i="23"/>
  <c r="V21" i="23"/>
  <c r="U21" i="23"/>
  <c r="T21" i="23"/>
  <c r="S21" i="23"/>
  <c r="P21" i="23"/>
  <c r="O21" i="23"/>
  <c r="N21" i="23"/>
  <c r="M21" i="23"/>
  <c r="L21" i="23"/>
  <c r="K21" i="23"/>
  <c r="V20" i="23"/>
  <c r="U20" i="23"/>
  <c r="T20" i="23"/>
  <c r="S20" i="23"/>
  <c r="P20" i="23"/>
  <c r="O20" i="23"/>
  <c r="N20" i="23"/>
  <c r="M20" i="23"/>
  <c r="L20" i="23"/>
  <c r="K20" i="23"/>
  <c r="V19" i="23"/>
  <c r="U19" i="23"/>
  <c r="T19" i="23"/>
  <c r="S19" i="23"/>
  <c r="P19" i="23"/>
  <c r="O19" i="23"/>
  <c r="N19" i="23"/>
  <c r="N30" i="23" s="1"/>
  <c r="M19" i="23"/>
  <c r="L19" i="23"/>
  <c r="K19" i="23"/>
  <c r="J19" i="23"/>
  <c r="J16" i="23"/>
  <c r="J15" i="23"/>
  <c r="J14" i="23"/>
  <c r="V13" i="23"/>
  <c r="U13" i="23"/>
  <c r="T13" i="23"/>
  <c r="S13" i="23"/>
  <c r="P13" i="23"/>
  <c r="O13" i="23"/>
  <c r="N13" i="23"/>
  <c r="M13" i="23"/>
  <c r="L13" i="23"/>
  <c r="K13" i="23"/>
  <c r="V12" i="23"/>
  <c r="U12" i="23"/>
  <c r="T12" i="23"/>
  <c r="S12" i="23"/>
  <c r="P12" i="23"/>
  <c r="O12" i="23"/>
  <c r="N12" i="23"/>
  <c r="M12" i="23"/>
  <c r="L12" i="23"/>
  <c r="K12" i="23"/>
  <c r="V11" i="23"/>
  <c r="U11" i="23"/>
  <c r="T11" i="23"/>
  <c r="S11" i="23"/>
  <c r="P11" i="23"/>
  <c r="O11" i="23"/>
  <c r="N11" i="23"/>
  <c r="M11" i="23"/>
  <c r="L11" i="23"/>
  <c r="K11" i="23"/>
  <c r="V10" i="23"/>
  <c r="U10" i="23"/>
  <c r="T10" i="23"/>
  <c r="S10" i="23"/>
  <c r="P10" i="23"/>
  <c r="O10" i="23"/>
  <c r="N10" i="23"/>
  <c r="M10" i="23"/>
  <c r="L10" i="23"/>
  <c r="K10" i="23"/>
  <c r="V9" i="23"/>
  <c r="U9" i="23"/>
  <c r="T9" i="23"/>
  <c r="S9" i="23"/>
  <c r="P9" i="23"/>
  <c r="O9" i="23"/>
  <c r="N9" i="23"/>
  <c r="M9" i="23"/>
  <c r="L9" i="23"/>
  <c r="K9" i="23"/>
  <c r="V8" i="23"/>
  <c r="U8" i="23"/>
  <c r="T8" i="23"/>
  <c r="S8" i="23"/>
  <c r="P8" i="23"/>
  <c r="O8" i="23"/>
  <c r="N8" i="23"/>
  <c r="M8" i="23"/>
  <c r="L8" i="23"/>
  <c r="K8" i="23"/>
  <c r="V7" i="23"/>
  <c r="U7" i="23"/>
  <c r="T7" i="23"/>
  <c r="S7" i="23"/>
  <c r="P7" i="23"/>
  <c r="O7" i="23"/>
  <c r="N7" i="23"/>
  <c r="M7" i="23"/>
  <c r="L7" i="23"/>
  <c r="K7" i="23"/>
  <c r="V6" i="23"/>
  <c r="U6" i="23"/>
  <c r="T6" i="23"/>
  <c r="S6" i="23"/>
  <c r="P6" i="23"/>
  <c r="O6" i="23"/>
  <c r="N6" i="23"/>
  <c r="M6" i="23"/>
  <c r="L6" i="23"/>
  <c r="K6" i="23"/>
  <c r="V5" i="23"/>
  <c r="U5" i="23"/>
  <c r="T5" i="23"/>
  <c r="S5" i="23"/>
  <c r="P5" i="23"/>
  <c r="O5" i="23"/>
  <c r="N5" i="23"/>
  <c r="M5" i="23"/>
  <c r="L5" i="23"/>
  <c r="K5" i="23"/>
  <c r="K14" i="23" s="1"/>
  <c r="V4" i="23"/>
  <c r="U4" i="23"/>
  <c r="T4" i="23"/>
  <c r="S4" i="23"/>
  <c r="P4" i="23"/>
  <c r="O4" i="23"/>
  <c r="N4" i="23"/>
  <c r="M4" i="23"/>
  <c r="L4" i="23"/>
  <c r="K4" i="23"/>
  <c r="V3" i="23"/>
  <c r="U3" i="23"/>
  <c r="T3" i="23"/>
  <c r="S3" i="23"/>
  <c r="P3" i="23"/>
  <c r="O3" i="23"/>
  <c r="N3" i="23"/>
  <c r="M3" i="23"/>
  <c r="L3" i="23"/>
  <c r="K3" i="23"/>
  <c r="J3" i="23"/>
  <c r="J182" i="22"/>
  <c r="J178" i="22"/>
  <c r="J196" i="22" s="1"/>
  <c r="J175" i="22"/>
  <c r="J193" i="22" s="1"/>
  <c r="J173" i="22"/>
  <c r="J191" i="22" s="1"/>
  <c r="J171" i="22"/>
  <c r="J189" i="22" s="1"/>
  <c r="J170" i="22"/>
  <c r="J188" i="22" s="1"/>
  <c r="J167" i="22"/>
  <c r="J185" i="22" s="1"/>
  <c r="J166" i="22"/>
  <c r="J184" i="22" s="1"/>
  <c r="J165" i="22"/>
  <c r="J183" i="22" s="1"/>
  <c r="W164" i="22"/>
  <c r="AB164" i="22" s="1"/>
  <c r="J164" i="22"/>
  <c r="W161" i="22"/>
  <c r="J160" i="22"/>
  <c r="J159" i="22"/>
  <c r="J158" i="22"/>
  <c r="V157" i="22"/>
  <c r="U157" i="22"/>
  <c r="T157" i="22"/>
  <c r="S157" i="22"/>
  <c r="P157" i="22"/>
  <c r="O157" i="22"/>
  <c r="N157" i="22"/>
  <c r="M157" i="22"/>
  <c r="L157" i="22"/>
  <c r="K157" i="22"/>
  <c r="V156" i="22"/>
  <c r="U156" i="22"/>
  <c r="T156" i="22"/>
  <c r="S156" i="22"/>
  <c r="P156" i="22"/>
  <c r="O156" i="22"/>
  <c r="N156" i="22"/>
  <c r="M156" i="22"/>
  <c r="L156" i="22"/>
  <c r="K156" i="22"/>
  <c r="V155" i="22"/>
  <c r="U155" i="22"/>
  <c r="T155" i="22"/>
  <c r="S155" i="22"/>
  <c r="P155" i="22"/>
  <c r="O155" i="22"/>
  <c r="N155" i="22"/>
  <c r="M155" i="22"/>
  <c r="L155" i="22"/>
  <c r="K155" i="22"/>
  <c r="V154" i="22"/>
  <c r="U154" i="22"/>
  <c r="T154" i="22"/>
  <c r="S154" i="22"/>
  <c r="P154" i="22"/>
  <c r="O154" i="22"/>
  <c r="N154" i="22"/>
  <c r="M154" i="22"/>
  <c r="L154" i="22"/>
  <c r="K154" i="22"/>
  <c r="V153" i="22"/>
  <c r="U153" i="22"/>
  <c r="T153" i="22"/>
  <c r="S153" i="22"/>
  <c r="P153" i="22"/>
  <c r="O153" i="22"/>
  <c r="N153" i="22"/>
  <c r="M153" i="22"/>
  <c r="L153" i="22"/>
  <c r="K153" i="22"/>
  <c r="V152" i="22"/>
  <c r="U152" i="22"/>
  <c r="T152" i="22"/>
  <c r="S152" i="22"/>
  <c r="P152" i="22"/>
  <c r="O152" i="22"/>
  <c r="N152" i="22"/>
  <c r="M152" i="22"/>
  <c r="L152" i="22"/>
  <c r="K152" i="22"/>
  <c r="V151" i="22"/>
  <c r="U151" i="22"/>
  <c r="T151" i="22"/>
  <c r="S151" i="22"/>
  <c r="P151" i="22"/>
  <c r="O151" i="22"/>
  <c r="N151" i="22"/>
  <c r="M151" i="22"/>
  <c r="L151" i="22"/>
  <c r="K151" i="22"/>
  <c r="V150" i="22"/>
  <c r="U150" i="22"/>
  <c r="T150" i="22"/>
  <c r="S150" i="22"/>
  <c r="P150" i="22"/>
  <c r="O150" i="22"/>
  <c r="N150" i="22"/>
  <c r="M150" i="22"/>
  <c r="L150" i="22"/>
  <c r="K150" i="22"/>
  <c r="V149" i="22"/>
  <c r="U149" i="22"/>
  <c r="T149" i="22"/>
  <c r="S149" i="22"/>
  <c r="P149" i="22"/>
  <c r="O149" i="22"/>
  <c r="N149" i="22"/>
  <c r="M149" i="22"/>
  <c r="L149" i="22"/>
  <c r="K149" i="22"/>
  <c r="V148" i="22"/>
  <c r="U148" i="22"/>
  <c r="T148" i="22"/>
  <c r="S148" i="22"/>
  <c r="P148" i="22"/>
  <c r="O148" i="22"/>
  <c r="N148" i="22"/>
  <c r="N158" i="22" s="1"/>
  <c r="M148" i="22"/>
  <c r="L148" i="22"/>
  <c r="K148" i="22"/>
  <c r="V147" i="22"/>
  <c r="U147" i="22"/>
  <c r="T147" i="22"/>
  <c r="S147" i="22"/>
  <c r="P147" i="22"/>
  <c r="O147" i="22"/>
  <c r="N147" i="22"/>
  <c r="M147" i="22"/>
  <c r="L147" i="22"/>
  <c r="K147" i="22"/>
  <c r="J147" i="22"/>
  <c r="J144" i="22"/>
  <c r="J143" i="22"/>
  <c r="J142" i="22"/>
  <c r="V141" i="22"/>
  <c r="U141" i="22"/>
  <c r="T141" i="22"/>
  <c r="S141" i="22"/>
  <c r="P141" i="22"/>
  <c r="O141" i="22"/>
  <c r="N141" i="22"/>
  <c r="M141" i="22"/>
  <c r="L141" i="22"/>
  <c r="K141" i="22"/>
  <c r="V140" i="22"/>
  <c r="U140" i="22"/>
  <c r="T140" i="22"/>
  <c r="S140" i="22"/>
  <c r="P140" i="22"/>
  <c r="O140" i="22"/>
  <c r="N140" i="22"/>
  <c r="M140" i="22"/>
  <c r="L140" i="22"/>
  <c r="K140" i="22"/>
  <c r="V139" i="22"/>
  <c r="U139" i="22"/>
  <c r="T139" i="22"/>
  <c r="S139" i="22"/>
  <c r="P139" i="22"/>
  <c r="O139" i="22"/>
  <c r="N139" i="22"/>
  <c r="M139" i="22"/>
  <c r="L139" i="22"/>
  <c r="K139" i="22"/>
  <c r="V138" i="22"/>
  <c r="U138" i="22"/>
  <c r="T138" i="22"/>
  <c r="S138" i="22"/>
  <c r="P138" i="22"/>
  <c r="O138" i="22"/>
  <c r="N138" i="22"/>
  <c r="M138" i="22"/>
  <c r="L138" i="22"/>
  <c r="K138" i="22"/>
  <c r="V137" i="22"/>
  <c r="U137" i="22"/>
  <c r="T137" i="22"/>
  <c r="S137" i="22"/>
  <c r="P137" i="22"/>
  <c r="O137" i="22"/>
  <c r="N137" i="22"/>
  <c r="M137" i="22"/>
  <c r="L137" i="22"/>
  <c r="K137" i="22"/>
  <c r="V136" i="22"/>
  <c r="U136" i="22"/>
  <c r="T136" i="22"/>
  <c r="S136" i="22"/>
  <c r="P136" i="22"/>
  <c r="O136" i="22"/>
  <c r="N136" i="22"/>
  <c r="M136" i="22"/>
  <c r="L136" i="22"/>
  <c r="K136" i="22"/>
  <c r="V135" i="22"/>
  <c r="U135" i="22"/>
  <c r="T135" i="22"/>
  <c r="S135" i="22"/>
  <c r="P135" i="22"/>
  <c r="O135" i="22"/>
  <c r="N135" i="22"/>
  <c r="M135" i="22"/>
  <c r="L135" i="22"/>
  <c r="K135" i="22"/>
  <c r="V134" i="22"/>
  <c r="U134" i="22"/>
  <c r="T134" i="22"/>
  <c r="S134" i="22"/>
  <c r="P134" i="22"/>
  <c r="O134" i="22"/>
  <c r="N134" i="22"/>
  <c r="M134" i="22"/>
  <c r="L134" i="22"/>
  <c r="K134" i="22"/>
  <c r="V133" i="22"/>
  <c r="U133" i="22"/>
  <c r="T133" i="22"/>
  <c r="S133" i="22"/>
  <c r="P133" i="22"/>
  <c r="O133" i="22"/>
  <c r="N133" i="22"/>
  <c r="N143" i="22" s="1"/>
  <c r="M133" i="22"/>
  <c r="L133" i="22"/>
  <c r="K133" i="22"/>
  <c r="V132" i="22"/>
  <c r="U132" i="22"/>
  <c r="T132" i="22"/>
  <c r="S132" i="22"/>
  <c r="P132" i="22"/>
  <c r="O132" i="22"/>
  <c r="N132" i="22"/>
  <c r="M132" i="22"/>
  <c r="L132" i="22"/>
  <c r="K132" i="22"/>
  <c r="V131" i="22"/>
  <c r="U131" i="22"/>
  <c r="T131" i="22"/>
  <c r="S131" i="22"/>
  <c r="P131" i="22"/>
  <c r="O131" i="22"/>
  <c r="N131" i="22"/>
  <c r="M131" i="22"/>
  <c r="L131" i="22"/>
  <c r="K131" i="22"/>
  <c r="J131" i="22"/>
  <c r="J128" i="22"/>
  <c r="J127" i="22"/>
  <c r="J126" i="22"/>
  <c r="V125" i="22"/>
  <c r="U125" i="22"/>
  <c r="T125" i="22"/>
  <c r="S125" i="22"/>
  <c r="P125" i="22"/>
  <c r="O125" i="22"/>
  <c r="N125" i="22"/>
  <c r="M125" i="22"/>
  <c r="L125" i="22"/>
  <c r="K125" i="22"/>
  <c r="V124" i="22"/>
  <c r="U124" i="22"/>
  <c r="T124" i="22"/>
  <c r="S124" i="22"/>
  <c r="P124" i="22"/>
  <c r="O124" i="22"/>
  <c r="N124" i="22"/>
  <c r="M124" i="22"/>
  <c r="L124" i="22"/>
  <c r="K124" i="22"/>
  <c r="V123" i="22"/>
  <c r="U123" i="22"/>
  <c r="T123" i="22"/>
  <c r="S123" i="22"/>
  <c r="P123" i="22"/>
  <c r="O123" i="22"/>
  <c r="N123" i="22"/>
  <c r="M123" i="22"/>
  <c r="L123" i="22"/>
  <c r="K123" i="22"/>
  <c r="V122" i="22"/>
  <c r="U122" i="22"/>
  <c r="T122" i="22"/>
  <c r="S122" i="22"/>
  <c r="P122" i="22"/>
  <c r="O122" i="22"/>
  <c r="N122" i="22"/>
  <c r="M122" i="22"/>
  <c r="L122" i="22"/>
  <c r="K122" i="22"/>
  <c r="V121" i="22"/>
  <c r="U121" i="22"/>
  <c r="T121" i="22"/>
  <c r="S121" i="22"/>
  <c r="P121" i="22"/>
  <c r="O121" i="22"/>
  <c r="N121" i="22"/>
  <c r="M121" i="22"/>
  <c r="L121" i="22"/>
  <c r="K121" i="22"/>
  <c r="V120" i="22"/>
  <c r="U120" i="22"/>
  <c r="T120" i="22"/>
  <c r="S120" i="22"/>
  <c r="P120" i="22"/>
  <c r="O120" i="22"/>
  <c r="N120" i="22"/>
  <c r="M120" i="22"/>
  <c r="L120" i="22"/>
  <c r="K120" i="22"/>
  <c r="V119" i="22"/>
  <c r="U119" i="22"/>
  <c r="T119" i="22"/>
  <c r="S119" i="22"/>
  <c r="P119" i="22"/>
  <c r="O119" i="22"/>
  <c r="N119" i="22"/>
  <c r="M119" i="22"/>
  <c r="L119" i="22"/>
  <c r="K119" i="22"/>
  <c r="V118" i="22"/>
  <c r="U118" i="22"/>
  <c r="T118" i="22"/>
  <c r="S118" i="22"/>
  <c r="P118" i="22"/>
  <c r="O118" i="22"/>
  <c r="N118" i="22"/>
  <c r="M118" i="22"/>
  <c r="L118" i="22"/>
  <c r="K118" i="22"/>
  <c r="V117" i="22"/>
  <c r="U117" i="22"/>
  <c r="T117" i="22"/>
  <c r="S117" i="22"/>
  <c r="P117" i="22"/>
  <c r="O117" i="22"/>
  <c r="N117" i="22"/>
  <c r="M117" i="22"/>
  <c r="L117" i="22"/>
  <c r="K117" i="22"/>
  <c r="V116" i="22"/>
  <c r="U116" i="22"/>
  <c r="T116" i="22"/>
  <c r="S116" i="22"/>
  <c r="P116" i="22"/>
  <c r="O116" i="22"/>
  <c r="N116" i="22"/>
  <c r="M116" i="22"/>
  <c r="L116" i="22"/>
  <c r="K116" i="22"/>
  <c r="V115" i="22"/>
  <c r="U115" i="22"/>
  <c r="T115" i="22"/>
  <c r="S115" i="22"/>
  <c r="P115" i="22"/>
  <c r="O115" i="22"/>
  <c r="N115" i="22"/>
  <c r="N127" i="22" s="1"/>
  <c r="M115" i="22"/>
  <c r="L115" i="22"/>
  <c r="K115" i="22"/>
  <c r="J115" i="22"/>
  <c r="J112" i="22"/>
  <c r="J111" i="22"/>
  <c r="J110" i="22"/>
  <c r="V109" i="22"/>
  <c r="U109" i="22"/>
  <c r="T109" i="22"/>
  <c r="S109" i="22"/>
  <c r="P109" i="22"/>
  <c r="O109" i="22"/>
  <c r="N109" i="22"/>
  <c r="M109" i="22"/>
  <c r="L109" i="22"/>
  <c r="K109" i="22"/>
  <c r="V108" i="22"/>
  <c r="U108" i="22"/>
  <c r="T108" i="22"/>
  <c r="S108" i="22"/>
  <c r="P108" i="22"/>
  <c r="O108" i="22"/>
  <c r="N108" i="22"/>
  <c r="M108" i="22"/>
  <c r="L108" i="22"/>
  <c r="K108" i="22"/>
  <c r="V107" i="22"/>
  <c r="U107" i="22"/>
  <c r="T107" i="22"/>
  <c r="S107" i="22"/>
  <c r="P107" i="22"/>
  <c r="O107" i="22"/>
  <c r="N107" i="22"/>
  <c r="M107" i="22"/>
  <c r="L107" i="22"/>
  <c r="K107" i="22"/>
  <c r="V106" i="22"/>
  <c r="U106" i="22"/>
  <c r="T106" i="22"/>
  <c r="S106" i="22"/>
  <c r="P106" i="22"/>
  <c r="O106" i="22"/>
  <c r="N106" i="22"/>
  <c r="M106" i="22"/>
  <c r="L106" i="22"/>
  <c r="K106" i="22"/>
  <c r="V105" i="22"/>
  <c r="U105" i="22"/>
  <c r="T105" i="22"/>
  <c r="S105" i="22"/>
  <c r="P105" i="22"/>
  <c r="O105" i="22"/>
  <c r="N105" i="22"/>
  <c r="M105" i="22"/>
  <c r="L105" i="22"/>
  <c r="K105" i="22"/>
  <c r="V104" i="22"/>
  <c r="U104" i="22"/>
  <c r="T104" i="22"/>
  <c r="S104" i="22"/>
  <c r="P104" i="22"/>
  <c r="O104" i="22"/>
  <c r="N104" i="22"/>
  <c r="M104" i="22"/>
  <c r="L104" i="22"/>
  <c r="K104" i="22"/>
  <c r="V103" i="22"/>
  <c r="U103" i="22"/>
  <c r="T103" i="22"/>
  <c r="S103" i="22"/>
  <c r="P103" i="22"/>
  <c r="O103" i="22"/>
  <c r="N103" i="22"/>
  <c r="M103" i="22"/>
  <c r="L103" i="22"/>
  <c r="K103" i="22"/>
  <c r="V102" i="22"/>
  <c r="U102" i="22"/>
  <c r="T102" i="22"/>
  <c r="S102" i="22"/>
  <c r="P102" i="22"/>
  <c r="O102" i="22"/>
  <c r="N102" i="22"/>
  <c r="M102" i="22"/>
  <c r="L102" i="22"/>
  <c r="K102" i="22"/>
  <c r="V101" i="22"/>
  <c r="U101" i="22"/>
  <c r="T101" i="22"/>
  <c r="S101" i="22"/>
  <c r="P101" i="22"/>
  <c r="O101" i="22"/>
  <c r="N101" i="22"/>
  <c r="M101" i="22"/>
  <c r="L101" i="22"/>
  <c r="K101" i="22"/>
  <c r="V100" i="22"/>
  <c r="U100" i="22"/>
  <c r="T100" i="22"/>
  <c r="S100" i="22"/>
  <c r="P100" i="22"/>
  <c r="O100" i="22"/>
  <c r="N100" i="22"/>
  <c r="M100" i="22"/>
  <c r="L100" i="22"/>
  <c r="K100" i="22"/>
  <c r="V99" i="22"/>
  <c r="U99" i="22"/>
  <c r="T99" i="22"/>
  <c r="S99" i="22"/>
  <c r="P99" i="22"/>
  <c r="O99" i="22"/>
  <c r="N99" i="22"/>
  <c r="M99" i="22"/>
  <c r="L99" i="22"/>
  <c r="L111" i="22" s="1"/>
  <c r="K99" i="22"/>
  <c r="J99" i="22"/>
  <c r="J96" i="22"/>
  <c r="J95" i="22"/>
  <c r="J94" i="22"/>
  <c r="V93" i="22"/>
  <c r="U93" i="22"/>
  <c r="T93" i="22"/>
  <c r="S93" i="22"/>
  <c r="P93" i="22"/>
  <c r="O93" i="22"/>
  <c r="N93" i="22"/>
  <c r="M93" i="22"/>
  <c r="L93" i="22"/>
  <c r="K93" i="22"/>
  <c r="V92" i="22"/>
  <c r="U92" i="22"/>
  <c r="T92" i="22"/>
  <c r="S92" i="22"/>
  <c r="P92" i="22"/>
  <c r="O92" i="22"/>
  <c r="N92" i="22"/>
  <c r="M92" i="22"/>
  <c r="L92" i="22"/>
  <c r="K92" i="22"/>
  <c r="V91" i="22"/>
  <c r="U91" i="22"/>
  <c r="T91" i="22"/>
  <c r="S91" i="22"/>
  <c r="P91" i="22"/>
  <c r="O91" i="22"/>
  <c r="N91" i="22"/>
  <c r="M91" i="22"/>
  <c r="L91" i="22"/>
  <c r="K91" i="22"/>
  <c r="V90" i="22"/>
  <c r="U90" i="22"/>
  <c r="T90" i="22"/>
  <c r="S90" i="22"/>
  <c r="P90" i="22"/>
  <c r="O90" i="22"/>
  <c r="N90" i="22"/>
  <c r="M90" i="22"/>
  <c r="L90" i="22"/>
  <c r="K90" i="22"/>
  <c r="V89" i="22"/>
  <c r="U89" i="22"/>
  <c r="T89" i="22"/>
  <c r="S89" i="22"/>
  <c r="P89" i="22"/>
  <c r="O89" i="22"/>
  <c r="N89" i="22"/>
  <c r="M89" i="22"/>
  <c r="L89" i="22"/>
  <c r="K89" i="22"/>
  <c r="V88" i="22"/>
  <c r="U88" i="22"/>
  <c r="T88" i="22"/>
  <c r="S88" i="22"/>
  <c r="P88" i="22"/>
  <c r="O88" i="22"/>
  <c r="N88" i="22"/>
  <c r="M88" i="22"/>
  <c r="L88" i="22"/>
  <c r="K88" i="22"/>
  <c r="V87" i="22"/>
  <c r="U87" i="22"/>
  <c r="T87" i="22"/>
  <c r="S87" i="22"/>
  <c r="P87" i="22"/>
  <c r="O87" i="22"/>
  <c r="N87" i="22"/>
  <c r="M87" i="22"/>
  <c r="L87" i="22"/>
  <c r="K87" i="22"/>
  <c r="V86" i="22"/>
  <c r="U86" i="22"/>
  <c r="T86" i="22"/>
  <c r="S86" i="22"/>
  <c r="P86" i="22"/>
  <c r="O86" i="22"/>
  <c r="N86" i="22"/>
  <c r="M86" i="22"/>
  <c r="L86" i="22"/>
  <c r="K86" i="22"/>
  <c r="V85" i="22"/>
  <c r="U85" i="22"/>
  <c r="T85" i="22"/>
  <c r="S85" i="22"/>
  <c r="P85" i="22"/>
  <c r="O85" i="22"/>
  <c r="N85" i="22"/>
  <c r="M85" i="22"/>
  <c r="L85" i="22"/>
  <c r="K85" i="22"/>
  <c r="V84" i="22"/>
  <c r="U84" i="22"/>
  <c r="T84" i="22"/>
  <c r="S84" i="22"/>
  <c r="P84" i="22"/>
  <c r="O84" i="22"/>
  <c r="N84" i="22"/>
  <c r="M84" i="22"/>
  <c r="L84" i="22"/>
  <c r="K84" i="22"/>
  <c r="V83" i="22"/>
  <c r="U83" i="22"/>
  <c r="T83" i="22"/>
  <c r="S83" i="22"/>
  <c r="P83" i="22"/>
  <c r="O83" i="22"/>
  <c r="N83" i="22"/>
  <c r="M83" i="22"/>
  <c r="L83" i="22"/>
  <c r="K83" i="22"/>
  <c r="J83" i="22"/>
  <c r="J80" i="22"/>
  <c r="J79" i="22"/>
  <c r="J78" i="22"/>
  <c r="V77" i="22"/>
  <c r="U77" i="22"/>
  <c r="T77" i="22"/>
  <c r="S77" i="22"/>
  <c r="P77" i="22"/>
  <c r="O77" i="22"/>
  <c r="N77" i="22"/>
  <c r="M77" i="22"/>
  <c r="L77" i="22"/>
  <c r="K77" i="22"/>
  <c r="V76" i="22"/>
  <c r="U76" i="22"/>
  <c r="T76" i="22"/>
  <c r="S76" i="22"/>
  <c r="P76" i="22"/>
  <c r="O76" i="22"/>
  <c r="N76" i="22"/>
  <c r="M76" i="22"/>
  <c r="L76" i="22"/>
  <c r="K76" i="22"/>
  <c r="V75" i="22"/>
  <c r="U75" i="22"/>
  <c r="T75" i="22"/>
  <c r="S75" i="22"/>
  <c r="P75" i="22"/>
  <c r="O75" i="22"/>
  <c r="N75" i="22"/>
  <c r="M75" i="22"/>
  <c r="L75" i="22"/>
  <c r="K75" i="22"/>
  <c r="V74" i="22"/>
  <c r="U74" i="22"/>
  <c r="T74" i="22"/>
  <c r="S74" i="22"/>
  <c r="P74" i="22"/>
  <c r="O74" i="22"/>
  <c r="N74" i="22"/>
  <c r="M74" i="22"/>
  <c r="L74" i="22"/>
  <c r="K74" i="22"/>
  <c r="V73" i="22"/>
  <c r="U73" i="22"/>
  <c r="T73" i="22"/>
  <c r="S73" i="22"/>
  <c r="P73" i="22"/>
  <c r="O73" i="22"/>
  <c r="N73" i="22"/>
  <c r="M73" i="22"/>
  <c r="L73" i="22"/>
  <c r="K73" i="22"/>
  <c r="V72" i="22"/>
  <c r="U72" i="22"/>
  <c r="T72" i="22"/>
  <c r="S72" i="22"/>
  <c r="P72" i="22"/>
  <c r="O72" i="22"/>
  <c r="N72" i="22"/>
  <c r="M72" i="22"/>
  <c r="L72" i="22"/>
  <c r="K72" i="22"/>
  <c r="V71" i="22"/>
  <c r="U71" i="22"/>
  <c r="T71" i="22"/>
  <c r="S71" i="22"/>
  <c r="P71" i="22"/>
  <c r="O71" i="22"/>
  <c r="N71" i="22"/>
  <c r="M71" i="22"/>
  <c r="L71" i="22"/>
  <c r="K71" i="22"/>
  <c r="V70" i="22"/>
  <c r="U70" i="22"/>
  <c r="T70" i="22"/>
  <c r="S70" i="22"/>
  <c r="P70" i="22"/>
  <c r="O70" i="22"/>
  <c r="N70" i="22"/>
  <c r="M70" i="22"/>
  <c r="L70" i="22"/>
  <c r="K70" i="22"/>
  <c r="V69" i="22"/>
  <c r="U69" i="22"/>
  <c r="T69" i="22"/>
  <c r="S69" i="22"/>
  <c r="P69" i="22"/>
  <c r="O69" i="22"/>
  <c r="N69" i="22"/>
  <c r="M69" i="22"/>
  <c r="L69" i="22"/>
  <c r="K69" i="22"/>
  <c r="V68" i="22"/>
  <c r="U68" i="22"/>
  <c r="T68" i="22"/>
  <c r="S68" i="22"/>
  <c r="P68" i="22"/>
  <c r="O68" i="22"/>
  <c r="N68" i="22"/>
  <c r="M68" i="22"/>
  <c r="L68" i="22"/>
  <c r="K68" i="22"/>
  <c r="V67" i="22"/>
  <c r="U67" i="22"/>
  <c r="T67" i="22"/>
  <c r="S67" i="22"/>
  <c r="P67" i="22"/>
  <c r="O67" i="22"/>
  <c r="N67" i="22"/>
  <c r="M67" i="22"/>
  <c r="L67" i="22"/>
  <c r="K67" i="22"/>
  <c r="J67" i="22"/>
  <c r="J64" i="22"/>
  <c r="J63" i="22"/>
  <c r="M62" i="22"/>
  <c r="J62" i="22"/>
  <c r="V61" i="22"/>
  <c r="U61" i="22"/>
  <c r="T61" i="22"/>
  <c r="S61" i="22"/>
  <c r="P61" i="22"/>
  <c r="O61" i="22"/>
  <c r="N61" i="22"/>
  <c r="M61" i="22"/>
  <c r="L61" i="22"/>
  <c r="K61" i="22"/>
  <c r="V60" i="22"/>
  <c r="U60" i="22"/>
  <c r="T60" i="22"/>
  <c r="S60" i="22"/>
  <c r="P60" i="22"/>
  <c r="O60" i="22"/>
  <c r="N60" i="22"/>
  <c r="M60" i="22"/>
  <c r="L60" i="22"/>
  <c r="K60" i="22"/>
  <c r="V59" i="22"/>
  <c r="U59" i="22"/>
  <c r="T59" i="22"/>
  <c r="S59" i="22"/>
  <c r="P59" i="22"/>
  <c r="O59" i="22"/>
  <c r="N59" i="22"/>
  <c r="M59" i="22"/>
  <c r="L59" i="22"/>
  <c r="K59" i="22"/>
  <c r="V58" i="22"/>
  <c r="U58" i="22"/>
  <c r="T58" i="22"/>
  <c r="S58" i="22"/>
  <c r="P58" i="22"/>
  <c r="O58" i="22"/>
  <c r="N58" i="22"/>
  <c r="M58" i="22"/>
  <c r="L58" i="22"/>
  <c r="K58" i="22"/>
  <c r="V57" i="22"/>
  <c r="U57" i="22"/>
  <c r="T57" i="22"/>
  <c r="S57" i="22"/>
  <c r="P57" i="22"/>
  <c r="O57" i="22"/>
  <c r="N57" i="22"/>
  <c r="M57" i="22"/>
  <c r="L57" i="22"/>
  <c r="K57" i="22"/>
  <c r="V56" i="22"/>
  <c r="U56" i="22"/>
  <c r="T56" i="22"/>
  <c r="S56" i="22"/>
  <c r="P56" i="22"/>
  <c r="O56" i="22"/>
  <c r="N56" i="22"/>
  <c r="M56" i="22"/>
  <c r="L56" i="22"/>
  <c r="K56" i="22"/>
  <c r="V55" i="22"/>
  <c r="U55" i="22"/>
  <c r="T55" i="22"/>
  <c r="S55" i="22"/>
  <c r="P55" i="22"/>
  <c r="O55" i="22"/>
  <c r="N55" i="22"/>
  <c r="M55" i="22"/>
  <c r="L55" i="22"/>
  <c r="K55" i="22"/>
  <c r="V54" i="22"/>
  <c r="U54" i="22"/>
  <c r="T54" i="22"/>
  <c r="S54" i="22"/>
  <c r="P54" i="22"/>
  <c r="O54" i="22"/>
  <c r="N54" i="22"/>
  <c r="M54" i="22"/>
  <c r="L54" i="22"/>
  <c r="K54" i="22"/>
  <c r="V53" i="22"/>
  <c r="U53" i="22"/>
  <c r="T53" i="22"/>
  <c r="S53" i="22"/>
  <c r="P53" i="22"/>
  <c r="O53" i="22"/>
  <c r="N53" i="22"/>
  <c r="M53" i="22"/>
  <c r="L53" i="22"/>
  <c r="K53" i="22"/>
  <c r="V52" i="22"/>
  <c r="U52" i="22"/>
  <c r="T52" i="22"/>
  <c r="S52" i="22"/>
  <c r="P52" i="22"/>
  <c r="O52" i="22"/>
  <c r="N52" i="22"/>
  <c r="M52" i="22"/>
  <c r="L52" i="22"/>
  <c r="K52" i="22"/>
  <c r="V51" i="22"/>
  <c r="U51" i="22"/>
  <c r="T51" i="22"/>
  <c r="S51" i="22"/>
  <c r="P51" i="22"/>
  <c r="O51" i="22"/>
  <c r="N51" i="22"/>
  <c r="M51" i="22"/>
  <c r="L51" i="22"/>
  <c r="K51" i="22"/>
  <c r="J51" i="22"/>
  <c r="J48" i="22"/>
  <c r="J47" i="22"/>
  <c r="J46" i="22"/>
  <c r="V45" i="22"/>
  <c r="U45" i="22"/>
  <c r="T45" i="22"/>
  <c r="S45" i="22"/>
  <c r="P45" i="22"/>
  <c r="O45" i="22"/>
  <c r="N45" i="22"/>
  <c r="M45" i="22"/>
  <c r="L45" i="22"/>
  <c r="K45" i="22"/>
  <c r="V44" i="22"/>
  <c r="U44" i="22"/>
  <c r="T44" i="22"/>
  <c r="S44" i="22"/>
  <c r="P44" i="22"/>
  <c r="O44" i="22"/>
  <c r="N44" i="22"/>
  <c r="M44" i="22"/>
  <c r="L44" i="22"/>
  <c r="K44" i="22"/>
  <c r="V43" i="22"/>
  <c r="U43" i="22"/>
  <c r="T43" i="22"/>
  <c r="S43" i="22"/>
  <c r="P43" i="22"/>
  <c r="O43" i="22"/>
  <c r="N43" i="22"/>
  <c r="M43" i="22"/>
  <c r="L43" i="22"/>
  <c r="K43" i="22"/>
  <c r="V42" i="22"/>
  <c r="U42" i="22"/>
  <c r="T42" i="22"/>
  <c r="S42" i="22"/>
  <c r="P42" i="22"/>
  <c r="O42" i="22"/>
  <c r="N42" i="22"/>
  <c r="M42" i="22"/>
  <c r="L42" i="22"/>
  <c r="K42" i="22"/>
  <c r="V41" i="22"/>
  <c r="U41" i="22"/>
  <c r="T41" i="22"/>
  <c r="S41" i="22"/>
  <c r="P41" i="22"/>
  <c r="O41" i="22"/>
  <c r="N41" i="22"/>
  <c r="M41" i="22"/>
  <c r="L41" i="22"/>
  <c r="K41" i="22"/>
  <c r="V40" i="22"/>
  <c r="U40" i="22"/>
  <c r="T40" i="22"/>
  <c r="S40" i="22"/>
  <c r="P40" i="22"/>
  <c r="O40" i="22"/>
  <c r="N40" i="22"/>
  <c r="M40" i="22"/>
  <c r="L40" i="22"/>
  <c r="K40" i="22"/>
  <c r="V39" i="22"/>
  <c r="U39" i="22"/>
  <c r="T39" i="22"/>
  <c r="S39" i="22"/>
  <c r="P39" i="22"/>
  <c r="O39" i="22"/>
  <c r="N39" i="22"/>
  <c r="M39" i="22"/>
  <c r="L39" i="22"/>
  <c r="K39" i="22"/>
  <c r="V38" i="22"/>
  <c r="U38" i="22"/>
  <c r="T38" i="22"/>
  <c r="S38" i="22"/>
  <c r="P38" i="22"/>
  <c r="O38" i="22"/>
  <c r="N38" i="22"/>
  <c r="M38" i="22"/>
  <c r="L38" i="22"/>
  <c r="K38" i="22"/>
  <c r="V37" i="22"/>
  <c r="U37" i="22"/>
  <c r="T37" i="22"/>
  <c r="S37" i="22"/>
  <c r="P37" i="22"/>
  <c r="O37" i="22"/>
  <c r="N37" i="22"/>
  <c r="M37" i="22"/>
  <c r="L37" i="22"/>
  <c r="K37" i="22"/>
  <c r="V36" i="22"/>
  <c r="U36" i="22"/>
  <c r="T36" i="22"/>
  <c r="S36" i="22"/>
  <c r="P36" i="22"/>
  <c r="O36" i="22"/>
  <c r="N36" i="22"/>
  <c r="M36" i="22"/>
  <c r="M46" i="22" s="1"/>
  <c r="L36" i="22"/>
  <c r="L46" i="22" s="1"/>
  <c r="K36" i="22"/>
  <c r="V35" i="22"/>
  <c r="U35" i="22"/>
  <c r="T35" i="22"/>
  <c r="S35" i="22"/>
  <c r="P35" i="22"/>
  <c r="O35" i="22"/>
  <c r="N35" i="22"/>
  <c r="M35" i="22"/>
  <c r="L35" i="22"/>
  <c r="K35" i="22"/>
  <c r="J35" i="22"/>
  <c r="J32" i="22"/>
  <c r="J31" i="22"/>
  <c r="J30" i="22"/>
  <c r="V29" i="22"/>
  <c r="U29" i="22"/>
  <c r="T29" i="22"/>
  <c r="S29" i="22"/>
  <c r="P29" i="22"/>
  <c r="O29" i="22"/>
  <c r="N29" i="22"/>
  <c r="M29" i="22"/>
  <c r="L29" i="22"/>
  <c r="K29" i="22"/>
  <c r="V28" i="22"/>
  <c r="U28" i="22"/>
  <c r="T28" i="22"/>
  <c r="S28" i="22"/>
  <c r="P28" i="22"/>
  <c r="O28" i="22"/>
  <c r="N28" i="22"/>
  <c r="M28" i="22"/>
  <c r="L28" i="22"/>
  <c r="K28" i="22"/>
  <c r="V27" i="22"/>
  <c r="U27" i="22"/>
  <c r="T27" i="22"/>
  <c r="S27" i="22"/>
  <c r="P27" i="22"/>
  <c r="O27" i="22"/>
  <c r="N27" i="22"/>
  <c r="M27" i="22"/>
  <c r="L27" i="22"/>
  <c r="K27" i="22"/>
  <c r="V26" i="22"/>
  <c r="U26" i="22"/>
  <c r="T26" i="22"/>
  <c r="S26" i="22"/>
  <c r="P26" i="22"/>
  <c r="O26" i="22"/>
  <c r="N26" i="22"/>
  <c r="M26" i="22"/>
  <c r="L26" i="22"/>
  <c r="K26" i="22"/>
  <c r="V25" i="22"/>
  <c r="U25" i="22"/>
  <c r="T25" i="22"/>
  <c r="S25" i="22"/>
  <c r="P25" i="22"/>
  <c r="O25" i="22"/>
  <c r="N25" i="22"/>
  <c r="M25" i="22"/>
  <c r="L25" i="22"/>
  <c r="K25" i="22"/>
  <c r="V24" i="22"/>
  <c r="U24" i="22"/>
  <c r="T24" i="22"/>
  <c r="S24" i="22"/>
  <c r="P24" i="22"/>
  <c r="O24" i="22"/>
  <c r="N24" i="22"/>
  <c r="M24" i="22"/>
  <c r="L24" i="22"/>
  <c r="K24" i="22"/>
  <c r="V23" i="22"/>
  <c r="U23" i="22"/>
  <c r="T23" i="22"/>
  <c r="S23" i="22"/>
  <c r="P23" i="22"/>
  <c r="O23" i="22"/>
  <c r="N23" i="22"/>
  <c r="M23" i="22"/>
  <c r="L23" i="22"/>
  <c r="K23" i="22"/>
  <c r="V22" i="22"/>
  <c r="U22" i="22"/>
  <c r="T22" i="22"/>
  <c r="S22" i="22"/>
  <c r="P22" i="22"/>
  <c r="O22" i="22"/>
  <c r="N22" i="22"/>
  <c r="M22" i="22"/>
  <c r="L22" i="22"/>
  <c r="K22" i="22"/>
  <c r="V21" i="22"/>
  <c r="U21" i="22"/>
  <c r="T21" i="22"/>
  <c r="S21" i="22"/>
  <c r="P21" i="22"/>
  <c r="O21" i="22"/>
  <c r="N21" i="22"/>
  <c r="M21" i="22"/>
  <c r="L21" i="22"/>
  <c r="K21" i="22"/>
  <c r="V20" i="22"/>
  <c r="U20" i="22"/>
  <c r="T20" i="22"/>
  <c r="S20" i="22"/>
  <c r="P20" i="22"/>
  <c r="O20" i="22"/>
  <c r="N20" i="22"/>
  <c r="M20" i="22"/>
  <c r="L20" i="22"/>
  <c r="K20" i="22"/>
  <c r="V19" i="22"/>
  <c r="U19" i="22"/>
  <c r="T19" i="22"/>
  <c r="S19" i="22"/>
  <c r="P19" i="22"/>
  <c r="O19" i="22"/>
  <c r="N19" i="22"/>
  <c r="M19" i="22"/>
  <c r="L19" i="22"/>
  <c r="K19" i="22"/>
  <c r="J19" i="22"/>
  <c r="J16" i="22"/>
  <c r="J15" i="22"/>
  <c r="J14" i="22"/>
  <c r="V13" i="22"/>
  <c r="U13" i="22"/>
  <c r="T13" i="22"/>
  <c r="S13" i="22"/>
  <c r="P13" i="22"/>
  <c r="O13" i="22"/>
  <c r="N13" i="22"/>
  <c r="M13" i="22"/>
  <c r="L13" i="22"/>
  <c r="K13" i="22"/>
  <c r="V12" i="22"/>
  <c r="U12" i="22"/>
  <c r="T12" i="22"/>
  <c r="S12" i="22"/>
  <c r="P12" i="22"/>
  <c r="O12" i="22"/>
  <c r="N12" i="22"/>
  <c r="M12" i="22"/>
  <c r="L12" i="22"/>
  <c r="K12" i="22"/>
  <c r="V11" i="22"/>
  <c r="U11" i="22"/>
  <c r="T11" i="22"/>
  <c r="S11" i="22"/>
  <c r="P11" i="22"/>
  <c r="O11" i="22"/>
  <c r="N11" i="22"/>
  <c r="M11" i="22"/>
  <c r="L11" i="22"/>
  <c r="K11" i="22"/>
  <c r="V10" i="22"/>
  <c r="U10" i="22"/>
  <c r="T10" i="22"/>
  <c r="S10" i="22"/>
  <c r="P10" i="22"/>
  <c r="O10" i="22"/>
  <c r="N10" i="22"/>
  <c r="M10" i="22"/>
  <c r="L10" i="22"/>
  <c r="K10" i="22"/>
  <c r="V9" i="22"/>
  <c r="U9" i="22"/>
  <c r="T9" i="22"/>
  <c r="S9" i="22"/>
  <c r="P9" i="22"/>
  <c r="O9" i="22"/>
  <c r="N9" i="22"/>
  <c r="M9" i="22"/>
  <c r="L9" i="22"/>
  <c r="K9" i="22"/>
  <c r="V8" i="22"/>
  <c r="U8" i="22"/>
  <c r="T8" i="22"/>
  <c r="S8" i="22"/>
  <c r="P8" i="22"/>
  <c r="O8" i="22"/>
  <c r="N8" i="22"/>
  <c r="M8" i="22"/>
  <c r="L8" i="22"/>
  <c r="K8" i="22"/>
  <c r="V7" i="22"/>
  <c r="U7" i="22"/>
  <c r="T7" i="22"/>
  <c r="S7" i="22"/>
  <c r="P7" i="22"/>
  <c r="O7" i="22"/>
  <c r="N7" i="22"/>
  <c r="M7" i="22"/>
  <c r="L7" i="22"/>
  <c r="K7" i="22"/>
  <c r="V6" i="22"/>
  <c r="U6" i="22"/>
  <c r="T6" i="22"/>
  <c r="S6" i="22"/>
  <c r="P6" i="22"/>
  <c r="O6" i="22"/>
  <c r="N6" i="22"/>
  <c r="M6" i="22"/>
  <c r="L6" i="22"/>
  <c r="K6" i="22"/>
  <c r="V5" i="22"/>
  <c r="U5" i="22"/>
  <c r="T5" i="22"/>
  <c r="S5" i="22"/>
  <c r="P5" i="22"/>
  <c r="O5" i="22"/>
  <c r="N5" i="22"/>
  <c r="M5" i="22"/>
  <c r="L5" i="22"/>
  <c r="K5" i="22"/>
  <c r="V4" i="22"/>
  <c r="U4" i="22"/>
  <c r="T4" i="22"/>
  <c r="S4" i="22"/>
  <c r="P4" i="22"/>
  <c r="O4" i="22"/>
  <c r="N4" i="22"/>
  <c r="M4" i="22"/>
  <c r="L4" i="22"/>
  <c r="K4" i="22"/>
  <c r="K14" i="22" s="1"/>
  <c r="V3" i="22"/>
  <c r="U3" i="22"/>
  <c r="T3" i="22"/>
  <c r="S3" i="22"/>
  <c r="P3" i="22"/>
  <c r="O3" i="22"/>
  <c r="N3" i="22"/>
  <c r="M3" i="22"/>
  <c r="L3" i="22"/>
  <c r="K3" i="22"/>
  <c r="J3" i="22"/>
  <c r="J182" i="21"/>
  <c r="J178" i="21"/>
  <c r="J196" i="21" s="1"/>
  <c r="J176" i="21"/>
  <c r="J194" i="21" s="1"/>
  <c r="J175" i="21"/>
  <c r="J193" i="21" s="1"/>
  <c r="J174" i="21"/>
  <c r="J192" i="21" s="1"/>
  <c r="J173" i="21"/>
  <c r="J191" i="21" s="1"/>
  <c r="J172" i="21"/>
  <c r="J190" i="21" s="1"/>
  <c r="J171" i="21"/>
  <c r="J189" i="21" s="1"/>
  <c r="J170" i="21"/>
  <c r="J188" i="21" s="1"/>
  <c r="J168" i="21"/>
  <c r="J186" i="21" s="1"/>
  <c r="J167" i="21"/>
  <c r="J185" i="21" s="1"/>
  <c r="J166" i="21"/>
  <c r="J184" i="21" s="1"/>
  <c r="J165" i="21"/>
  <c r="J183" i="21" s="1"/>
  <c r="W164" i="21"/>
  <c r="AB164" i="21" s="1"/>
  <c r="J164" i="21"/>
  <c r="W161" i="21"/>
  <c r="J160" i="21"/>
  <c r="J159" i="21"/>
  <c r="J158" i="21"/>
  <c r="V157" i="21"/>
  <c r="U157" i="21"/>
  <c r="T157" i="21"/>
  <c r="S157" i="21"/>
  <c r="P157" i="21"/>
  <c r="O157" i="21"/>
  <c r="N157" i="21"/>
  <c r="M157" i="21"/>
  <c r="L157" i="21"/>
  <c r="K157" i="21"/>
  <c r="V156" i="21"/>
  <c r="U156" i="21"/>
  <c r="T156" i="21"/>
  <c r="S156" i="21"/>
  <c r="P156" i="21"/>
  <c r="O156" i="21"/>
  <c r="N156" i="21"/>
  <c r="M156" i="21"/>
  <c r="L156" i="21"/>
  <c r="K156" i="21"/>
  <c r="V155" i="21"/>
  <c r="U155" i="21"/>
  <c r="T155" i="21"/>
  <c r="S155" i="21"/>
  <c r="P155" i="21"/>
  <c r="O155" i="21"/>
  <c r="N155" i="21"/>
  <c r="M155" i="21"/>
  <c r="L155" i="21"/>
  <c r="K155" i="21"/>
  <c r="V154" i="21"/>
  <c r="U154" i="21"/>
  <c r="T154" i="21"/>
  <c r="S154" i="21"/>
  <c r="P154" i="21"/>
  <c r="O154" i="21"/>
  <c r="N154" i="21"/>
  <c r="M154" i="21"/>
  <c r="L154" i="21"/>
  <c r="K154" i="21"/>
  <c r="V153" i="21"/>
  <c r="U153" i="21"/>
  <c r="T153" i="21"/>
  <c r="S153" i="21"/>
  <c r="P153" i="21"/>
  <c r="O153" i="21"/>
  <c r="N153" i="21"/>
  <c r="M153" i="21"/>
  <c r="L153" i="21"/>
  <c r="K153" i="21"/>
  <c r="V152" i="21"/>
  <c r="U152" i="21"/>
  <c r="T152" i="21"/>
  <c r="S152" i="21"/>
  <c r="P152" i="21"/>
  <c r="O152" i="21"/>
  <c r="N152" i="21"/>
  <c r="M152" i="21"/>
  <c r="L152" i="21"/>
  <c r="K152" i="21"/>
  <c r="V151" i="21"/>
  <c r="U151" i="21"/>
  <c r="T151" i="21"/>
  <c r="S151" i="21"/>
  <c r="P151" i="21"/>
  <c r="O151" i="21"/>
  <c r="N151" i="21"/>
  <c r="M151" i="21"/>
  <c r="L151" i="21"/>
  <c r="K151" i="21"/>
  <c r="V150" i="21"/>
  <c r="U150" i="21"/>
  <c r="T150" i="21"/>
  <c r="S150" i="21"/>
  <c r="P150" i="21"/>
  <c r="O150" i="21"/>
  <c r="N150" i="21"/>
  <c r="M150" i="21"/>
  <c r="L150" i="21"/>
  <c r="K150" i="21"/>
  <c r="V149" i="21"/>
  <c r="U149" i="21"/>
  <c r="T149" i="21"/>
  <c r="S149" i="21"/>
  <c r="P149" i="21"/>
  <c r="O149" i="21"/>
  <c r="N149" i="21"/>
  <c r="M149" i="21"/>
  <c r="L149" i="21"/>
  <c r="K149" i="21"/>
  <c r="V148" i="21"/>
  <c r="U148" i="21"/>
  <c r="T148" i="21"/>
  <c r="S148" i="21"/>
  <c r="P148" i="21"/>
  <c r="O148" i="21"/>
  <c r="N148" i="21"/>
  <c r="N158" i="21" s="1"/>
  <c r="N192" i="21" s="1"/>
  <c r="M148" i="21"/>
  <c r="L148" i="21"/>
  <c r="K148" i="21"/>
  <c r="V147" i="21"/>
  <c r="U147" i="21"/>
  <c r="T147" i="21"/>
  <c r="S147" i="21"/>
  <c r="P147" i="21"/>
  <c r="O147" i="21"/>
  <c r="N147" i="21"/>
  <c r="N160" i="21" s="1"/>
  <c r="P158" i="21" s="1"/>
  <c r="M147" i="21"/>
  <c r="L147" i="21"/>
  <c r="K147" i="21"/>
  <c r="J147" i="21"/>
  <c r="J144" i="21"/>
  <c r="J143" i="21"/>
  <c r="J142" i="21"/>
  <c r="V141" i="21"/>
  <c r="U141" i="21"/>
  <c r="T141" i="21"/>
  <c r="S141" i="21"/>
  <c r="P141" i="21"/>
  <c r="O141" i="21"/>
  <c r="N141" i="21"/>
  <c r="M141" i="21"/>
  <c r="L141" i="21"/>
  <c r="K141" i="21"/>
  <c r="V140" i="21"/>
  <c r="U140" i="21"/>
  <c r="T140" i="21"/>
  <c r="S140" i="21"/>
  <c r="P140" i="21"/>
  <c r="O140" i="21"/>
  <c r="N140" i="21"/>
  <c r="M140" i="21"/>
  <c r="L140" i="21"/>
  <c r="K140" i="21"/>
  <c r="V139" i="21"/>
  <c r="U139" i="21"/>
  <c r="T139" i="21"/>
  <c r="S139" i="21"/>
  <c r="P139" i="21"/>
  <c r="O139" i="21"/>
  <c r="N139" i="21"/>
  <c r="M139" i="21"/>
  <c r="L139" i="21"/>
  <c r="K139" i="21"/>
  <c r="V138" i="21"/>
  <c r="U138" i="21"/>
  <c r="T138" i="21"/>
  <c r="S138" i="21"/>
  <c r="P138" i="21"/>
  <c r="O138" i="21"/>
  <c r="N138" i="21"/>
  <c r="M138" i="21"/>
  <c r="L138" i="21"/>
  <c r="K138" i="21"/>
  <c r="V137" i="21"/>
  <c r="U137" i="21"/>
  <c r="T137" i="21"/>
  <c r="S137" i="21"/>
  <c r="P137" i="21"/>
  <c r="O137" i="21"/>
  <c r="N137" i="21"/>
  <c r="M137" i="21"/>
  <c r="L137" i="21"/>
  <c r="K137" i="21"/>
  <c r="V136" i="21"/>
  <c r="U136" i="21"/>
  <c r="T136" i="21"/>
  <c r="S136" i="21"/>
  <c r="P136" i="21"/>
  <c r="O136" i="21"/>
  <c r="N136" i="21"/>
  <c r="M136" i="21"/>
  <c r="L136" i="21"/>
  <c r="K136" i="21"/>
  <c r="V135" i="21"/>
  <c r="U135" i="21"/>
  <c r="T135" i="21"/>
  <c r="S135" i="21"/>
  <c r="P135" i="21"/>
  <c r="O135" i="21"/>
  <c r="N135" i="21"/>
  <c r="M135" i="21"/>
  <c r="L135" i="21"/>
  <c r="K135" i="21"/>
  <c r="V134" i="21"/>
  <c r="U134" i="21"/>
  <c r="T134" i="21"/>
  <c r="S134" i="21"/>
  <c r="P134" i="21"/>
  <c r="O134" i="21"/>
  <c r="N134" i="21"/>
  <c r="M134" i="21"/>
  <c r="L134" i="21"/>
  <c r="K134" i="21"/>
  <c r="V133" i="21"/>
  <c r="U133" i="21"/>
  <c r="T133" i="21"/>
  <c r="S133" i="21"/>
  <c r="P133" i="21"/>
  <c r="O133" i="21"/>
  <c r="N133" i="21"/>
  <c r="N144" i="21" s="1"/>
  <c r="M133" i="21"/>
  <c r="L133" i="21"/>
  <c r="K133" i="21"/>
  <c r="V132" i="21"/>
  <c r="U132" i="21"/>
  <c r="T132" i="21"/>
  <c r="S132" i="21"/>
  <c r="P132" i="21"/>
  <c r="O132" i="21"/>
  <c r="N132" i="21"/>
  <c r="M132" i="21"/>
  <c r="L132" i="21"/>
  <c r="K132" i="21"/>
  <c r="V131" i="21"/>
  <c r="U131" i="21"/>
  <c r="T131" i="21"/>
  <c r="S131" i="21"/>
  <c r="P131" i="21"/>
  <c r="O131" i="21"/>
  <c r="N131" i="21"/>
  <c r="M131" i="21"/>
  <c r="L131" i="21"/>
  <c r="K131" i="21"/>
  <c r="J131" i="21"/>
  <c r="J128" i="21"/>
  <c r="J127" i="21"/>
  <c r="J126" i="21"/>
  <c r="V125" i="21"/>
  <c r="U125" i="21"/>
  <c r="T125" i="21"/>
  <c r="S125" i="21"/>
  <c r="P125" i="21"/>
  <c r="O125" i="21"/>
  <c r="N125" i="21"/>
  <c r="M125" i="21"/>
  <c r="L125" i="21"/>
  <c r="K125" i="21"/>
  <c r="V124" i="21"/>
  <c r="U124" i="21"/>
  <c r="T124" i="21"/>
  <c r="S124" i="21"/>
  <c r="P124" i="21"/>
  <c r="O124" i="21"/>
  <c r="N124" i="21"/>
  <c r="M124" i="21"/>
  <c r="L124" i="21"/>
  <c r="K124" i="21"/>
  <c r="V123" i="21"/>
  <c r="U123" i="21"/>
  <c r="T123" i="21"/>
  <c r="S123" i="21"/>
  <c r="P123" i="21"/>
  <c r="O123" i="21"/>
  <c r="N123" i="21"/>
  <c r="M123" i="21"/>
  <c r="L123" i="21"/>
  <c r="K123" i="21"/>
  <c r="V122" i="21"/>
  <c r="U122" i="21"/>
  <c r="T122" i="21"/>
  <c r="S122" i="21"/>
  <c r="P122" i="21"/>
  <c r="O122" i="21"/>
  <c r="N122" i="21"/>
  <c r="M122" i="21"/>
  <c r="L122" i="21"/>
  <c r="K122" i="21"/>
  <c r="V121" i="21"/>
  <c r="U121" i="21"/>
  <c r="T121" i="21"/>
  <c r="S121" i="21"/>
  <c r="P121" i="21"/>
  <c r="O121" i="21"/>
  <c r="N121" i="21"/>
  <c r="M121" i="21"/>
  <c r="L121" i="21"/>
  <c r="K121" i="21"/>
  <c r="V120" i="21"/>
  <c r="U120" i="21"/>
  <c r="T120" i="21"/>
  <c r="S120" i="21"/>
  <c r="P120" i="21"/>
  <c r="O120" i="21"/>
  <c r="N120" i="21"/>
  <c r="M120" i="21"/>
  <c r="L120" i="21"/>
  <c r="K120" i="21"/>
  <c r="V119" i="21"/>
  <c r="U119" i="21"/>
  <c r="T119" i="21"/>
  <c r="S119" i="21"/>
  <c r="P119" i="21"/>
  <c r="O119" i="21"/>
  <c r="N119" i="21"/>
  <c r="M119" i="21"/>
  <c r="L119" i="21"/>
  <c r="K119" i="21"/>
  <c r="V118" i="21"/>
  <c r="U118" i="21"/>
  <c r="T118" i="21"/>
  <c r="S118" i="21"/>
  <c r="P118" i="21"/>
  <c r="O118" i="21"/>
  <c r="N118" i="21"/>
  <c r="M118" i="21"/>
  <c r="L118" i="21"/>
  <c r="K118" i="21"/>
  <c r="V117" i="21"/>
  <c r="U117" i="21"/>
  <c r="T117" i="21"/>
  <c r="S117" i="21"/>
  <c r="P117" i="21"/>
  <c r="O117" i="21"/>
  <c r="N117" i="21"/>
  <c r="M117" i="21"/>
  <c r="L117" i="21"/>
  <c r="K117" i="21"/>
  <c r="V116" i="21"/>
  <c r="U116" i="21"/>
  <c r="T116" i="21"/>
  <c r="S116" i="21"/>
  <c r="P116" i="21"/>
  <c r="O116" i="21"/>
  <c r="N116" i="21"/>
  <c r="M116" i="21"/>
  <c r="L116" i="21"/>
  <c r="K116" i="21"/>
  <c r="V115" i="21"/>
  <c r="U115" i="21"/>
  <c r="T115" i="21"/>
  <c r="S115" i="21"/>
  <c r="P115" i="21"/>
  <c r="O115" i="21"/>
  <c r="N115" i="21"/>
  <c r="N127" i="21" s="1"/>
  <c r="M115" i="21"/>
  <c r="L115" i="21"/>
  <c r="K115" i="21"/>
  <c r="K126" i="21" s="1"/>
  <c r="J115" i="21"/>
  <c r="J112" i="21"/>
  <c r="J111" i="21"/>
  <c r="J110" i="21"/>
  <c r="V109" i="21"/>
  <c r="U109" i="21"/>
  <c r="T109" i="21"/>
  <c r="S109" i="21"/>
  <c r="P109" i="21"/>
  <c r="O109" i="21"/>
  <c r="N109" i="21"/>
  <c r="M109" i="21"/>
  <c r="L109" i="21"/>
  <c r="K109" i="21"/>
  <c r="V108" i="21"/>
  <c r="U108" i="21"/>
  <c r="T108" i="21"/>
  <c r="S108" i="21"/>
  <c r="P108" i="21"/>
  <c r="O108" i="21"/>
  <c r="N108" i="21"/>
  <c r="M108" i="21"/>
  <c r="L108" i="21"/>
  <c r="K108" i="21"/>
  <c r="V107" i="21"/>
  <c r="U107" i="21"/>
  <c r="T107" i="21"/>
  <c r="S107" i="21"/>
  <c r="P107" i="21"/>
  <c r="O107" i="21"/>
  <c r="N107" i="21"/>
  <c r="M107" i="21"/>
  <c r="L107" i="21"/>
  <c r="K107" i="21"/>
  <c r="V106" i="21"/>
  <c r="U106" i="21"/>
  <c r="T106" i="21"/>
  <c r="S106" i="21"/>
  <c r="P106" i="21"/>
  <c r="O106" i="21"/>
  <c r="N106" i="21"/>
  <c r="M106" i="21"/>
  <c r="L106" i="21"/>
  <c r="K106" i="21"/>
  <c r="V105" i="21"/>
  <c r="U105" i="21"/>
  <c r="T105" i="21"/>
  <c r="S105" i="21"/>
  <c r="P105" i="21"/>
  <c r="O105" i="21"/>
  <c r="N105" i="21"/>
  <c r="M105" i="21"/>
  <c r="L105" i="21"/>
  <c r="K105" i="21"/>
  <c r="V104" i="21"/>
  <c r="U104" i="21"/>
  <c r="T104" i="21"/>
  <c r="S104" i="21"/>
  <c r="P104" i="21"/>
  <c r="O104" i="21"/>
  <c r="N104" i="21"/>
  <c r="M104" i="21"/>
  <c r="L104" i="21"/>
  <c r="K104" i="21"/>
  <c r="V103" i="21"/>
  <c r="U103" i="21"/>
  <c r="T103" i="21"/>
  <c r="S103" i="21"/>
  <c r="P103" i="21"/>
  <c r="O103" i="21"/>
  <c r="N103" i="21"/>
  <c r="M103" i="21"/>
  <c r="L103" i="21"/>
  <c r="K103" i="21"/>
  <c r="V102" i="21"/>
  <c r="U102" i="21"/>
  <c r="T102" i="21"/>
  <c r="S102" i="21"/>
  <c r="P102" i="21"/>
  <c r="O102" i="21"/>
  <c r="N102" i="21"/>
  <c r="M102" i="21"/>
  <c r="L102" i="21"/>
  <c r="K102" i="21"/>
  <c r="V101" i="21"/>
  <c r="U101" i="21"/>
  <c r="T101" i="21"/>
  <c r="S101" i="21"/>
  <c r="P101" i="21"/>
  <c r="O101" i="21"/>
  <c r="N101" i="21"/>
  <c r="M101" i="21"/>
  <c r="L101" i="21"/>
  <c r="K101" i="21"/>
  <c r="V100" i="21"/>
  <c r="U100" i="21"/>
  <c r="T100" i="21"/>
  <c r="S100" i="21"/>
  <c r="P100" i="21"/>
  <c r="O100" i="21"/>
  <c r="N100" i="21"/>
  <c r="M100" i="21"/>
  <c r="L100" i="21"/>
  <c r="K100" i="21"/>
  <c r="V99" i="21"/>
  <c r="U99" i="21"/>
  <c r="T99" i="21"/>
  <c r="S99" i="21"/>
  <c r="P99" i="21"/>
  <c r="O99" i="21"/>
  <c r="N99" i="21"/>
  <c r="M99" i="21"/>
  <c r="L99" i="21"/>
  <c r="K99" i="21"/>
  <c r="J99" i="21"/>
  <c r="J96" i="21"/>
  <c r="J95" i="21"/>
  <c r="J94" i="21"/>
  <c r="V93" i="21"/>
  <c r="U93" i="21"/>
  <c r="T93" i="21"/>
  <c r="S93" i="21"/>
  <c r="P93" i="21"/>
  <c r="O93" i="21"/>
  <c r="N93" i="21"/>
  <c r="M93" i="21"/>
  <c r="L93" i="21"/>
  <c r="K93" i="21"/>
  <c r="V92" i="21"/>
  <c r="U92" i="21"/>
  <c r="T92" i="21"/>
  <c r="S92" i="21"/>
  <c r="P92" i="21"/>
  <c r="O92" i="21"/>
  <c r="N92" i="21"/>
  <c r="M92" i="21"/>
  <c r="L92" i="21"/>
  <c r="K92" i="21"/>
  <c r="V91" i="21"/>
  <c r="U91" i="21"/>
  <c r="T91" i="21"/>
  <c r="S91" i="21"/>
  <c r="P91" i="21"/>
  <c r="O91" i="21"/>
  <c r="N91" i="21"/>
  <c r="M91" i="21"/>
  <c r="L91" i="21"/>
  <c r="K91" i="21"/>
  <c r="V90" i="21"/>
  <c r="U90" i="21"/>
  <c r="T90" i="21"/>
  <c r="S90" i="21"/>
  <c r="P90" i="21"/>
  <c r="O90" i="21"/>
  <c r="N90" i="21"/>
  <c r="M90" i="21"/>
  <c r="L90" i="21"/>
  <c r="K90" i="21"/>
  <c r="V89" i="21"/>
  <c r="U89" i="21"/>
  <c r="T89" i="21"/>
  <c r="S89" i="21"/>
  <c r="P89" i="21"/>
  <c r="O89" i="21"/>
  <c r="N89" i="21"/>
  <c r="M89" i="21"/>
  <c r="L89" i="21"/>
  <c r="K89" i="21"/>
  <c r="V88" i="21"/>
  <c r="U88" i="21"/>
  <c r="T88" i="21"/>
  <c r="S88" i="21"/>
  <c r="P88" i="21"/>
  <c r="O88" i="21"/>
  <c r="N88" i="21"/>
  <c r="M88" i="21"/>
  <c r="L88" i="21"/>
  <c r="K88" i="21"/>
  <c r="V87" i="21"/>
  <c r="U87" i="21"/>
  <c r="T87" i="21"/>
  <c r="S87" i="21"/>
  <c r="P87" i="21"/>
  <c r="O87" i="21"/>
  <c r="N87" i="21"/>
  <c r="M87" i="21"/>
  <c r="L87" i="21"/>
  <c r="K87" i="21"/>
  <c r="V86" i="21"/>
  <c r="U86" i="21"/>
  <c r="T86" i="21"/>
  <c r="S86" i="21"/>
  <c r="P86" i="21"/>
  <c r="O86" i="21"/>
  <c r="N86" i="21"/>
  <c r="M86" i="21"/>
  <c r="L86" i="21"/>
  <c r="K86" i="21"/>
  <c r="V85" i="21"/>
  <c r="U85" i="21"/>
  <c r="T85" i="21"/>
  <c r="S85" i="21"/>
  <c r="P85" i="21"/>
  <c r="O85" i="21"/>
  <c r="N85" i="21"/>
  <c r="M85" i="21"/>
  <c r="L85" i="21"/>
  <c r="K85" i="21"/>
  <c r="V84" i="21"/>
  <c r="U84" i="21"/>
  <c r="T84" i="21"/>
  <c r="S84" i="21"/>
  <c r="P84" i="21"/>
  <c r="O84" i="21"/>
  <c r="N84" i="21"/>
  <c r="M84" i="21"/>
  <c r="L84" i="21"/>
  <c r="K84" i="21"/>
  <c r="V83" i="21"/>
  <c r="U83" i="21"/>
  <c r="T83" i="21"/>
  <c r="S83" i="21"/>
  <c r="P83" i="21"/>
  <c r="O83" i="21"/>
  <c r="N83" i="21"/>
  <c r="M83" i="21"/>
  <c r="L83" i="21"/>
  <c r="K83" i="21"/>
  <c r="J83" i="21"/>
  <c r="J80" i="21"/>
  <c r="J79" i="21"/>
  <c r="J78" i="21"/>
  <c r="V77" i="21"/>
  <c r="U77" i="21"/>
  <c r="T77" i="21"/>
  <c r="S77" i="21"/>
  <c r="P77" i="21"/>
  <c r="O77" i="21"/>
  <c r="N77" i="21"/>
  <c r="M77" i="21"/>
  <c r="L77" i="21"/>
  <c r="K77" i="21"/>
  <c r="V76" i="21"/>
  <c r="U76" i="21"/>
  <c r="T76" i="21"/>
  <c r="S76" i="21"/>
  <c r="P76" i="21"/>
  <c r="O76" i="21"/>
  <c r="N76" i="21"/>
  <c r="M76" i="21"/>
  <c r="L76" i="21"/>
  <c r="K76" i="21"/>
  <c r="V75" i="21"/>
  <c r="U75" i="21"/>
  <c r="T75" i="21"/>
  <c r="S75" i="21"/>
  <c r="P75" i="21"/>
  <c r="O75" i="21"/>
  <c r="N75" i="21"/>
  <c r="M75" i="21"/>
  <c r="L75" i="21"/>
  <c r="K75" i="21"/>
  <c r="V74" i="21"/>
  <c r="U74" i="21"/>
  <c r="T74" i="21"/>
  <c r="S74" i="21"/>
  <c r="P74" i="21"/>
  <c r="O74" i="21"/>
  <c r="N74" i="21"/>
  <c r="M74" i="21"/>
  <c r="L74" i="21"/>
  <c r="K74" i="21"/>
  <c r="V73" i="21"/>
  <c r="U73" i="21"/>
  <c r="T73" i="21"/>
  <c r="S73" i="21"/>
  <c r="P73" i="21"/>
  <c r="O73" i="21"/>
  <c r="N73" i="21"/>
  <c r="M73" i="21"/>
  <c r="L73" i="21"/>
  <c r="K73" i="21"/>
  <c r="V72" i="21"/>
  <c r="U72" i="21"/>
  <c r="T72" i="21"/>
  <c r="S72" i="21"/>
  <c r="P72" i="21"/>
  <c r="O72" i="21"/>
  <c r="N72" i="21"/>
  <c r="M72" i="21"/>
  <c r="L72" i="21"/>
  <c r="K72" i="21"/>
  <c r="V71" i="21"/>
  <c r="U71" i="21"/>
  <c r="T71" i="21"/>
  <c r="S71" i="21"/>
  <c r="P71" i="21"/>
  <c r="O71" i="21"/>
  <c r="N71" i="21"/>
  <c r="M71" i="21"/>
  <c r="L71" i="21"/>
  <c r="K71" i="21"/>
  <c r="V70" i="21"/>
  <c r="U70" i="21"/>
  <c r="T70" i="21"/>
  <c r="S70" i="21"/>
  <c r="P70" i="21"/>
  <c r="O70" i="21"/>
  <c r="N70" i="21"/>
  <c r="M70" i="21"/>
  <c r="L70" i="21"/>
  <c r="K70" i="21"/>
  <c r="V69" i="21"/>
  <c r="U69" i="21"/>
  <c r="T69" i="21"/>
  <c r="S69" i="21"/>
  <c r="P69" i="21"/>
  <c r="O69" i="21"/>
  <c r="N69" i="21"/>
  <c r="M69" i="21"/>
  <c r="L69" i="21"/>
  <c r="K69" i="21"/>
  <c r="V68" i="21"/>
  <c r="U68" i="21"/>
  <c r="T68" i="21"/>
  <c r="S68" i="21"/>
  <c r="P68" i="21"/>
  <c r="O68" i="21"/>
  <c r="N68" i="21"/>
  <c r="M68" i="21"/>
  <c r="L68" i="21"/>
  <c r="K68" i="21"/>
  <c r="V67" i="21"/>
  <c r="U67" i="21"/>
  <c r="T67" i="21"/>
  <c r="S67" i="21"/>
  <c r="P67" i="21"/>
  <c r="O67" i="21"/>
  <c r="N67" i="21"/>
  <c r="N78" i="21" s="1"/>
  <c r="M67" i="21"/>
  <c r="L67" i="21"/>
  <c r="K67" i="21"/>
  <c r="J67" i="21"/>
  <c r="J64" i="21"/>
  <c r="J63" i="21"/>
  <c r="J62" i="21"/>
  <c r="V61" i="21"/>
  <c r="U61" i="21"/>
  <c r="T61" i="21"/>
  <c r="S61" i="21"/>
  <c r="P61" i="21"/>
  <c r="O61" i="21"/>
  <c r="N61" i="21"/>
  <c r="M61" i="21"/>
  <c r="L61" i="21"/>
  <c r="K61" i="21"/>
  <c r="V60" i="21"/>
  <c r="U60" i="21"/>
  <c r="T60" i="21"/>
  <c r="S60" i="21"/>
  <c r="P60" i="21"/>
  <c r="O60" i="21"/>
  <c r="N60" i="21"/>
  <c r="M60" i="21"/>
  <c r="L60" i="21"/>
  <c r="K60" i="21"/>
  <c r="V59" i="21"/>
  <c r="U59" i="21"/>
  <c r="T59" i="21"/>
  <c r="S59" i="21"/>
  <c r="P59" i="21"/>
  <c r="O59" i="21"/>
  <c r="N59" i="21"/>
  <c r="M59" i="21"/>
  <c r="L59" i="21"/>
  <c r="K59" i="21"/>
  <c r="V58" i="21"/>
  <c r="U58" i="21"/>
  <c r="T58" i="21"/>
  <c r="S58" i="21"/>
  <c r="P58" i="21"/>
  <c r="O58" i="21"/>
  <c r="N58" i="21"/>
  <c r="M58" i="21"/>
  <c r="L58" i="21"/>
  <c r="K58" i="21"/>
  <c r="V57" i="21"/>
  <c r="U57" i="21"/>
  <c r="T57" i="21"/>
  <c r="S57" i="21"/>
  <c r="P57" i="21"/>
  <c r="O57" i="21"/>
  <c r="N57" i="21"/>
  <c r="M57" i="21"/>
  <c r="L57" i="21"/>
  <c r="K57" i="21"/>
  <c r="V56" i="21"/>
  <c r="U56" i="21"/>
  <c r="T56" i="21"/>
  <c r="S56" i="21"/>
  <c r="P56" i="21"/>
  <c r="O56" i="21"/>
  <c r="N56" i="21"/>
  <c r="M56" i="21"/>
  <c r="L56" i="21"/>
  <c r="K56" i="21"/>
  <c r="V55" i="21"/>
  <c r="U55" i="21"/>
  <c r="T55" i="21"/>
  <c r="S55" i="21"/>
  <c r="P55" i="21"/>
  <c r="O55" i="21"/>
  <c r="N55" i="21"/>
  <c r="M55" i="21"/>
  <c r="L55" i="21"/>
  <c r="K55" i="21"/>
  <c r="V54" i="21"/>
  <c r="U54" i="21"/>
  <c r="T54" i="21"/>
  <c r="S54" i="21"/>
  <c r="P54" i="21"/>
  <c r="O54" i="21"/>
  <c r="N54" i="21"/>
  <c r="M54" i="21"/>
  <c r="L54" i="21"/>
  <c r="K54" i="21"/>
  <c r="V53" i="21"/>
  <c r="U53" i="21"/>
  <c r="T53" i="21"/>
  <c r="S53" i="21"/>
  <c r="P53" i="21"/>
  <c r="O53" i="21"/>
  <c r="N53" i="21"/>
  <c r="M53" i="21"/>
  <c r="L53" i="21"/>
  <c r="K53" i="21"/>
  <c r="V52" i="21"/>
  <c r="U52" i="21"/>
  <c r="T52" i="21"/>
  <c r="S52" i="21"/>
  <c r="P52" i="21"/>
  <c r="O52" i="21"/>
  <c r="N52" i="21"/>
  <c r="M52" i="21"/>
  <c r="L52" i="21"/>
  <c r="K52" i="21"/>
  <c r="V51" i="21"/>
  <c r="U51" i="21"/>
  <c r="T51" i="21"/>
  <c r="S51" i="21"/>
  <c r="P51" i="21"/>
  <c r="O51" i="21"/>
  <c r="N51" i="21"/>
  <c r="N63" i="21" s="1"/>
  <c r="M51" i="21"/>
  <c r="M63" i="21" s="1"/>
  <c r="L51" i="21"/>
  <c r="L62" i="21" s="1"/>
  <c r="K51" i="21"/>
  <c r="J51" i="21"/>
  <c r="J48" i="21"/>
  <c r="J47" i="21"/>
  <c r="J46" i="21"/>
  <c r="V45" i="21"/>
  <c r="U45" i="21"/>
  <c r="T45" i="21"/>
  <c r="S45" i="21"/>
  <c r="P45" i="21"/>
  <c r="O45" i="21"/>
  <c r="N45" i="21"/>
  <c r="M45" i="21"/>
  <c r="L45" i="21"/>
  <c r="K45" i="21"/>
  <c r="V44" i="21"/>
  <c r="U44" i="21"/>
  <c r="T44" i="21"/>
  <c r="S44" i="21"/>
  <c r="P44" i="21"/>
  <c r="O44" i="21"/>
  <c r="N44" i="21"/>
  <c r="M44" i="21"/>
  <c r="L44" i="21"/>
  <c r="K44" i="21"/>
  <c r="V43" i="21"/>
  <c r="U43" i="21"/>
  <c r="T43" i="21"/>
  <c r="S43" i="21"/>
  <c r="P43" i="21"/>
  <c r="O43" i="21"/>
  <c r="N43" i="21"/>
  <c r="M43" i="21"/>
  <c r="L43" i="21"/>
  <c r="K43" i="21"/>
  <c r="V42" i="21"/>
  <c r="U42" i="21"/>
  <c r="T42" i="21"/>
  <c r="S42" i="21"/>
  <c r="P42" i="21"/>
  <c r="O42" i="21"/>
  <c r="N42" i="21"/>
  <c r="M42" i="21"/>
  <c r="L42" i="21"/>
  <c r="K42" i="21"/>
  <c r="V41" i="21"/>
  <c r="U41" i="21"/>
  <c r="T41" i="21"/>
  <c r="S41" i="21"/>
  <c r="P41" i="21"/>
  <c r="O41" i="21"/>
  <c r="N41" i="21"/>
  <c r="M41" i="21"/>
  <c r="L41" i="21"/>
  <c r="K41" i="21"/>
  <c r="V40" i="21"/>
  <c r="U40" i="21"/>
  <c r="T40" i="21"/>
  <c r="S40" i="21"/>
  <c r="P40" i="21"/>
  <c r="O40" i="21"/>
  <c r="N40" i="21"/>
  <c r="M40" i="21"/>
  <c r="L40" i="21"/>
  <c r="K40" i="21"/>
  <c r="V39" i="21"/>
  <c r="U39" i="21"/>
  <c r="T39" i="21"/>
  <c r="S39" i="21"/>
  <c r="P39" i="21"/>
  <c r="O39" i="21"/>
  <c r="N39" i="21"/>
  <c r="M39" i="21"/>
  <c r="L39" i="21"/>
  <c r="K39" i="21"/>
  <c r="V38" i="21"/>
  <c r="U38" i="21"/>
  <c r="T38" i="21"/>
  <c r="S38" i="21"/>
  <c r="P38" i="21"/>
  <c r="O38" i="21"/>
  <c r="N38" i="21"/>
  <c r="M38" i="21"/>
  <c r="L38" i="21"/>
  <c r="K38" i="21"/>
  <c r="V37" i="21"/>
  <c r="U37" i="21"/>
  <c r="T37" i="21"/>
  <c r="S37" i="21"/>
  <c r="P37" i="21"/>
  <c r="O37" i="21"/>
  <c r="N37" i="21"/>
  <c r="M37" i="21"/>
  <c r="L37" i="21"/>
  <c r="K37" i="21"/>
  <c r="V36" i="21"/>
  <c r="U36" i="21"/>
  <c r="T36" i="21"/>
  <c r="S36" i="21"/>
  <c r="P36" i="21"/>
  <c r="O36" i="21"/>
  <c r="N36" i="21"/>
  <c r="N48" i="21" s="1"/>
  <c r="M36" i="21"/>
  <c r="L36" i="21"/>
  <c r="K36" i="21"/>
  <c r="V35" i="21"/>
  <c r="U35" i="21"/>
  <c r="T35" i="21"/>
  <c r="S35" i="21"/>
  <c r="P35" i="21"/>
  <c r="O35" i="21"/>
  <c r="N35" i="21"/>
  <c r="M35" i="21"/>
  <c r="L35" i="21"/>
  <c r="K35" i="21"/>
  <c r="J35" i="21"/>
  <c r="J32" i="21"/>
  <c r="J31" i="21"/>
  <c r="J30" i="21"/>
  <c r="V29" i="21"/>
  <c r="U29" i="21"/>
  <c r="T29" i="21"/>
  <c r="S29" i="21"/>
  <c r="P29" i="21"/>
  <c r="O29" i="21"/>
  <c r="N29" i="21"/>
  <c r="M29" i="21"/>
  <c r="L29" i="21"/>
  <c r="K29" i="21"/>
  <c r="V28" i="21"/>
  <c r="U28" i="21"/>
  <c r="T28" i="21"/>
  <c r="S28" i="21"/>
  <c r="P28" i="21"/>
  <c r="O28" i="21"/>
  <c r="N28" i="21"/>
  <c r="M28" i="21"/>
  <c r="L28" i="21"/>
  <c r="K28" i="21"/>
  <c r="V27" i="21"/>
  <c r="U27" i="21"/>
  <c r="T27" i="21"/>
  <c r="S27" i="21"/>
  <c r="P27" i="21"/>
  <c r="O27" i="21"/>
  <c r="N27" i="21"/>
  <c r="M27" i="21"/>
  <c r="L27" i="21"/>
  <c r="K27" i="21"/>
  <c r="V26" i="21"/>
  <c r="U26" i="21"/>
  <c r="T26" i="21"/>
  <c r="S26" i="21"/>
  <c r="P26" i="21"/>
  <c r="O26" i="21"/>
  <c r="N26" i="21"/>
  <c r="M26" i="21"/>
  <c r="L26" i="21"/>
  <c r="K26" i="21"/>
  <c r="V25" i="21"/>
  <c r="U25" i="21"/>
  <c r="T25" i="21"/>
  <c r="S25" i="21"/>
  <c r="P25" i="21"/>
  <c r="O25" i="21"/>
  <c r="N25" i="21"/>
  <c r="M25" i="21"/>
  <c r="L25" i="21"/>
  <c r="K25" i="21"/>
  <c r="V24" i="21"/>
  <c r="U24" i="21"/>
  <c r="T24" i="21"/>
  <c r="S24" i="21"/>
  <c r="P24" i="21"/>
  <c r="O24" i="21"/>
  <c r="N24" i="21"/>
  <c r="M24" i="21"/>
  <c r="L24" i="21"/>
  <c r="K24" i="21"/>
  <c r="V23" i="21"/>
  <c r="U23" i="21"/>
  <c r="T23" i="21"/>
  <c r="S23" i="21"/>
  <c r="P23" i="21"/>
  <c r="O23" i="21"/>
  <c r="N23" i="21"/>
  <c r="M23" i="21"/>
  <c r="L23" i="21"/>
  <c r="K23" i="21"/>
  <c r="V22" i="21"/>
  <c r="U22" i="21"/>
  <c r="T22" i="21"/>
  <c r="S22" i="21"/>
  <c r="P22" i="21"/>
  <c r="O22" i="21"/>
  <c r="N22" i="21"/>
  <c r="M22" i="21"/>
  <c r="L22" i="21"/>
  <c r="K22" i="21"/>
  <c r="V21" i="21"/>
  <c r="U21" i="21"/>
  <c r="T21" i="21"/>
  <c r="S21" i="21"/>
  <c r="P21" i="21"/>
  <c r="O21" i="21"/>
  <c r="N21" i="21"/>
  <c r="M21" i="21"/>
  <c r="L21" i="21"/>
  <c r="K21" i="21"/>
  <c r="V20" i="21"/>
  <c r="U20" i="21"/>
  <c r="T20" i="21"/>
  <c r="S20" i="21"/>
  <c r="P20" i="21"/>
  <c r="O20" i="21"/>
  <c r="N20" i="21"/>
  <c r="M20" i="21"/>
  <c r="L20" i="21"/>
  <c r="K20" i="21"/>
  <c r="V19" i="21"/>
  <c r="U19" i="21"/>
  <c r="T19" i="21"/>
  <c r="S19" i="21"/>
  <c r="P19" i="21"/>
  <c r="O19" i="21"/>
  <c r="N19" i="21"/>
  <c r="M19" i="21"/>
  <c r="M32" i="21" s="1"/>
  <c r="O30" i="21" s="1"/>
  <c r="L19" i="21"/>
  <c r="L30" i="21" s="1"/>
  <c r="K19" i="21"/>
  <c r="J19" i="21"/>
  <c r="J16" i="21"/>
  <c r="J15" i="21"/>
  <c r="J14" i="21"/>
  <c r="V13" i="21"/>
  <c r="U13" i="21"/>
  <c r="T13" i="21"/>
  <c r="S13" i="21"/>
  <c r="P13" i="21"/>
  <c r="O13" i="21"/>
  <c r="N13" i="21"/>
  <c r="M13" i="21"/>
  <c r="L13" i="21"/>
  <c r="K13" i="21"/>
  <c r="V12" i="21"/>
  <c r="U12" i="21"/>
  <c r="T12" i="21"/>
  <c r="S12" i="21"/>
  <c r="P12" i="21"/>
  <c r="O12" i="21"/>
  <c r="N12" i="21"/>
  <c r="M12" i="21"/>
  <c r="L12" i="21"/>
  <c r="K12" i="21"/>
  <c r="V11" i="21"/>
  <c r="U11" i="21"/>
  <c r="T11" i="21"/>
  <c r="S11" i="21"/>
  <c r="P11" i="21"/>
  <c r="O11" i="21"/>
  <c r="N11" i="21"/>
  <c r="M11" i="21"/>
  <c r="L11" i="21"/>
  <c r="K11" i="21"/>
  <c r="V10" i="21"/>
  <c r="U10" i="21"/>
  <c r="T10" i="21"/>
  <c r="S10" i="21"/>
  <c r="P10" i="21"/>
  <c r="O10" i="21"/>
  <c r="N10" i="21"/>
  <c r="M10" i="21"/>
  <c r="L10" i="21"/>
  <c r="K10" i="21"/>
  <c r="V9" i="21"/>
  <c r="U9" i="21"/>
  <c r="T9" i="21"/>
  <c r="S9" i="21"/>
  <c r="P9" i="21"/>
  <c r="O9" i="21"/>
  <c r="N9" i="21"/>
  <c r="M9" i="21"/>
  <c r="L9" i="21"/>
  <c r="K9" i="21"/>
  <c r="V8" i="21"/>
  <c r="U8" i="21"/>
  <c r="T8" i="21"/>
  <c r="S8" i="21"/>
  <c r="P8" i="21"/>
  <c r="O8" i="21"/>
  <c r="N8" i="21"/>
  <c r="M8" i="21"/>
  <c r="L8" i="21"/>
  <c r="K8" i="21"/>
  <c r="V7" i="21"/>
  <c r="U7" i="21"/>
  <c r="T7" i="21"/>
  <c r="S7" i="21"/>
  <c r="P7" i="21"/>
  <c r="O7" i="21"/>
  <c r="N7" i="21"/>
  <c r="M7" i="21"/>
  <c r="L7" i="21"/>
  <c r="K7" i="21"/>
  <c r="V6" i="21"/>
  <c r="U6" i="21"/>
  <c r="T6" i="21"/>
  <c r="S6" i="21"/>
  <c r="P6" i="21"/>
  <c r="O6" i="21"/>
  <c r="N6" i="21"/>
  <c r="M6" i="21"/>
  <c r="L6" i="21"/>
  <c r="K6" i="21"/>
  <c r="V5" i="21"/>
  <c r="U5" i="21"/>
  <c r="T5" i="21"/>
  <c r="S5" i="21"/>
  <c r="P5" i="21"/>
  <c r="O5" i="21"/>
  <c r="N5" i="21"/>
  <c r="M5" i="21"/>
  <c r="L5" i="21"/>
  <c r="K5" i="21"/>
  <c r="V4" i="21"/>
  <c r="U4" i="21"/>
  <c r="T4" i="21"/>
  <c r="S4" i="21"/>
  <c r="P4" i="21"/>
  <c r="O4" i="21"/>
  <c r="N4" i="21"/>
  <c r="M4" i="21"/>
  <c r="L4" i="21"/>
  <c r="K4" i="21"/>
  <c r="V3" i="21"/>
  <c r="U3" i="21"/>
  <c r="T3" i="21"/>
  <c r="S3" i="21"/>
  <c r="P3" i="21"/>
  <c r="O3" i="21"/>
  <c r="N3" i="21"/>
  <c r="M3" i="21"/>
  <c r="L3" i="21"/>
  <c r="K3" i="21"/>
  <c r="J3" i="21"/>
  <c r="J191" i="10"/>
  <c r="J190" i="10"/>
  <c r="J182" i="10"/>
  <c r="J178" i="10"/>
  <c r="J196" i="10" s="1"/>
  <c r="J174" i="10"/>
  <c r="J192" i="10" s="1"/>
  <c r="J173" i="10"/>
  <c r="J172" i="10"/>
  <c r="J170" i="10"/>
  <c r="J188" i="10" s="1"/>
  <c r="J167" i="10"/>
  <c r="J185" i="10" s="1"/>
  <c r="J166" i="10"/>
  <c r="J184" i="10" s="1"/>
  <c r="J165" i="10"/>
  <c r="J183" i="10" s="1"/>
  <c r="W164" i="10"/>
  <c r="AB164" i="10" s="1"/>
  <c r="J164" i="10"/>
  <c r="W161" i="10"/>
  <c r="J160" i="10"/>
  <c r="J159" i="10"/>
  <c r="J158" i="10"/>
  <c r="V157" i="10"/>
  <c r="U157" i="10"/>
  <c r="T157" i="10"/>
  <c r="S157" i="10"/>
  <c r="P157" i="10"/>
  <c r="O157" i="10"/>
  <c r="N157" i="10"/>
  <c r="M157" i="10"/>
  <c r="L157" i="10"/>
  <c r="K157" i="10"/>
  <c r="V156" i="10"/>
  <c r="U156" i="10"/>
  <c r="T156" i="10"/>
  <c r="S156" i="10"/>
  <c r="P156" i="10"/>
  <c r="O156" i="10"/>
  <c r="N156" i="10"/>
  <c r="M156" i="10"/>
  <c r="L156" i="10"/>
  <c r="K156" i="10"/>
  <c r="V155" i="10"/>
  <c r="U155" i="10"/>
  <c r="T155" i="10"/>
  <c r="S155" i="10"/>
  <c r="P155" i="10"/>
  <c r="O155" i="10"/>
  <c r="N155" i="10"/>
  <c r="M155" i="10"/>
  <c r="L155" i="10"/>
  <c r="K155" i="10"/>
  <c r="V154" i="10"/>
  <c r="U154" i="10"/>
  <c r="T154" i="10"/>
  <c r="S154" i="10"/>
  <c r="P154" i="10"/>
  <c r="O154" i="10"/>
  <c r="N154" i="10"/>
  <c r="M154" i="10"/>
  <c r="L154" i="10"/>
  <c r="K154" i="10"/>
  <c r="V153" i="10"/>
  <c r="U153" i="10"/>
  <c r="T153" i="10"/>
  <c r="S153" i="10"/>
  <c r="P153" i="10"/>
  <c r="O153" i="10"/>
  <c r="N153" i="10"/>
  <c r="M153" i="10"/>
  <c r="L153" i="10"/>
  <c r="K153" i="10"/>
  <c r="V152" i="10"/>
  <c r="U152" i="10"/>
  <c r="T152" i="10"/>
  <c r="S152" i="10"/>
  <c r="P152" i="10"/>
  <c r="O152" i="10"/>
  <c r="N152" i="10"/>
  <c r="M152" i="10"/>
  <c r="L152" i="10"/>
  <c r="K152" i="10"/>
  <c r="V151" i="10"/>
  <c r="U151" i="10"/>
  <c r="T151" i="10"/>
  <c r="S151" i="10"/>
  <c r="P151" i="10"/>
  <c r="O151" i="10"/>
  <c r="N151" i="10"/>
  <c r="M151" i="10"/>
  <c r="L151" i="10"/>
  <c r="K151" i="10"/>
  <c r="V150" i="10"/>
  <c r="U150" i="10"/>
  <c r="T150" i="10"/>
  <c r="S150" i="10"/>
  <c r="P150" i="10"/>
  <c r="O150" i="10"/>
  <c r="N150" i="10"/>
  <c r="M150" i="10"/>
  <c r="L150" i="10"/>
  <c r="K150" i="10"/>
  <c r="V149" i="10"/>
  <c r="U149" i="10"/>
  <c r="T149" i="10"/>
  <c r="S149" i="10"/>
  <c r="P149" i="10"/>
  <c r="O149" i="10"/>
  <c r="N149" i="10"/>
  <c r="M149" i="10"/>
  <c r="L149" i="10"/>
  <c r="K149" i="10"/>
  <c r="V148" i="10"/>
  <c r="U148" i="10"/>
  <c r="T148" i="10"/>
  <c r="S148" i="10"/>
  <c r="P148" i="10"/>
  <c r="O148" i="10"/>
  <c r="N148" i="10"/>
  <c r="M148" i="10"/>
  <c r="L148" i="10"/>
  <c r="K148" i="10"/>
  <c r="V147" i="10"/>
  <c r="U147" i="10"/>
  <c r="T147" i="10"/>
  <c r="S147" i="10"/>
  <c r="P147" i="10"/>
  <c r="O147" i="10"/>
  <c r="N147" i="10"/>
  <c r="M147" i="10"/>
  <c r="M160" i="10" s="1"/>
  <c r="L147" i="10"/>
  <c r="K147" i="10"/>
  <c r="J147" i="10"/>
  <c r="J144" i="10"/>
  <c r="J143" i="10"/>
  <c r="J142" i="10"/>
  <c r="V141" i="10"/>
  <c r="U141" i="10"/>
  <c r="T141" i="10"/>
  <c r="S141" i="10"/>
  <c r="P141" i="10"/>
  <c r="O141" i="10"/>
  <c r="N141" i="10"/>
  <c r="M141" i="10"/>
  <c r="L141" i="10"/>
  <c r="K141" i="10"/>
  <c r="V140" i="10"/>
  <c r="U140" i="10"/>
  <c r="T140" i="10"/>
  <c r="S140" i="10"/>
  <c r="P140" i="10"/>
  <c r="O140" i="10"/>
  <c r="N140" i="10"/>
  <c r="M140" i="10"/>
  <c r="L140" i="10"/>
  <c r="K140" i="10"/>
  <c r="V139" i="10"/>
  <c r="U139" i="10"/>
  <c r="T139" i="10"/>
  <c r="S139" i="10"/>
  <c r="P139" i="10"/>
  <c r="O139" i="10"/>
  <c r="N139" i="10"/>
  <c r="M139" i="10"/>
  <c r="L139" i="10"/>
  <c r="K139" i="10"/>
  <c r="V138" i="10"/>
  <c r="U138" i="10"/>
  <c r="T138" i="10"/>
  <c r="S138" i="10"/>
  <c r="P138" i="10"/>
  <c r="O138" i="10"/>
  <c r="N138" i="10"/>
  <c r="M138" i="10"/>
  <c r="L138" i="10"/>
  <c r="K138" i="10"/>
  <c r="V137" i="10"/>
  <c r="U137" i="10"/>
  <c r="T137" i="10"/>
  <c r="S137" i="10"/>
  <c r="P137" i="10"/>
  <c r="O137" i="10"/>
  <c r="N137" i="10"/>
  <c r="M137" i="10"/>
  <c r="L137" i="10"/>
  <c r="K137" i="10"/>
  <c r="V136" i="10"/>
  <c r="U136" i="10"/>
  <c r="T136" i="10"/>
  <c r="S136" i="10"/>
  <c r="P136" i="10"/>
  <c r="O136" i="10"/>
  <c r="N136" i="10"/>
  <c r="M136" i="10"/>
  <c r="L136" i="10"/>
  <c r="K136" i="10"/>
  <c r="V135" i="10"/>
  <c r="U135" i="10"/>
  <c r="T135" i="10"/>
  <c r="S135" i="10"/>
  <c r="P135" i="10"/>
  <c r="O135" i="10"/>
  <c r="N135" i="10"/>
  <c r="M135" i="10"/>
  <c r="L135" i="10"/>
  <c r="K135" i="10"/>
  <c r="V134" i="10"/>
  <c r="U134" i="10"/>
  <c r="T134" i="10"/>
  <c r="S134" i="10"/>
  <c r="P134" i="10"/>
  <c r="O134" i="10"/>
  <c r="N134" i="10"/>
  <c r="M134" i="10"/>
  <c r="L134" i="10"/>
  <c r="K134" i="10"/>
  <c r="V133" i="10"/>
  <c r="U133" i="10"/>
  <c r="T133" i="10"/>
  <c r="S133" i="10"/>
  <c r="P133" i="10"/>
  <c r="O133" i="10"/>
  <c r="N133" i="10"/>
  <c r="M133" i="10"/>
  <c r="L133" i="10"/>
  <c r="K133" i="10"/>
  <c r="V132" i="10"/>
  <c r="U132" i="10"/>
  <c r="T132" i="10"/>
  <c r="S132" i="10"/>
  <c r="P132" i="10"/>
  <c r="O132" i="10"/>
  <c r="N132" i="10"/>
  <c r="M132" i="10"/>
  <c r="L132" i="10"/>
  <c r="K132" i="10"/>
  <c r="V131" i="10"/>
  <c r="U131" i="10"/>
  <c r="T131" i="10"/>
  <c r="S131" i="10"/>
  <c r="P131" i="10"/>
  <c r="O131" i="10"/>
  <c r="N131" i="10"/>
  <c r="N142" i="10" s="1"/>
  <c r="M131" i="10"/>
  <c r="M143" i="10" s="1"/>
  <c r="L131" i="10"/>
  <c r="K131" i="10"/>
  <c r="K142" i="10" s="1"/>
  <c r="J131" i="10"/>
  <c r="J128" i="10"/>
  <c r="J127" i="10"/>
  <c r="J126" i="10"/>
  <c r="V125" i="10"/>
  <c r="U125" i="10"/>
  <c r="T125" i="10"/>
  <c r="S125" i="10"/>
  <c r="P125" i="10"/>
  <c r="O125" i="10"/>
  <c r="N125" i="10"/>
  <c r="M125" i="10"/>
  <c r="L125" i="10"/>
  <c r="K125" i="10"/>
  <c r="V124" i="10"/>
  <c r="U124" i="10"/>
  <c r="T124" i="10"/>
  <c r="S124" i="10"/>
  <c r="P124" i="10"/>
  <c r="O124" i="10"/>
  <c r="N124" i="10"/>
  <c r="M124" i="10"/>
  <c r="L124" i="10"/>
  <c r="K124" i="10"/>
  <c r="V123" i="10"/>
  <c r="U123" i="10"/>
  <c r="T123" i="10"/>
  <c r="S123" i="10"/>
  <c r="P123" i="10"/>
  <c r="O123" i="10"/>
  <c r="N123" i="10"/>
  <c r="M123" i="10"/>
  <c r="L123" i="10"/>
  <c r="K123" i="10"/>
  <c r="V122" i="10"/>
  <c r="U122" i="10"/>
  <c r="T122" i="10"/>
  <c r="S122" i="10"/>
  <c r="P122" i="10"/>
  <c r="O122" i="10"/>
  <c r="N122" i="10"/>
  <c r="M122" i="10"/>
  <c r="L122" i="10"/>
  <c r="K122" i="10"/>
  <c r="V121" i="10"/>
  <c r="U121" i="10"/>
  <c r="T121" i="10"/>
  <c r="S121" i="10"/>
  <c r="P121" i="10"/>
  <c r="O121" i="10"/>
  <c r="N121" i="10"/>
  <c r="M121" i="10"/>
  <c r="L121" i="10"/>
  <c r="K121" i="10"/>
  <c r="V120" i="10"/>
  <c r="U120" i="10"/>
  <c r="T120" i="10"/>
  <c r="S120" i="10"/>
  <c r="P120" i="10"/>
  <c r="O120" i="10"/>
  <c r="N120" i="10"/>
  <c r="M120" i="10"/>
  <c r="L120" i="10"/>
  <c r="K120" i="10"/>
  <c r="V119" i="10"/>
  <c r="U119" i="10"/>
  <c r="T119" i="10"/>
  <c r="S119" i="10"/>
  <c r="P119" i="10"/>
  <c r="O119" i="10"/>
  <c r="N119" i="10"/>
  <c r="M119" i="10"/>
  <c r="L119" i="10"/>
  <c r="K119" i="10"/>
  <c r="V118" i="10"/>
  <c r="U118" i="10"/>
  <c r="T118" i="10"/>
  <c r="S118" i="10"/>
  <c r="P118" i="10"/>
  <c r="O118" i="10"/>
  <c r="N118" i="10"/>
  <c r="M118" i="10"/>
  <c r="L118" i="10"/>
  <c r="K118" i="10"/>
  <c r="V117" i="10"/>
  <c r="U117" i="10"/>
  <c r="T117" i="10"/>
  <c r="S117" i="10"/>
  <c r="P117" i="10"/>
  <c r="O117" i="10"/>
  <c r="N117" i="10"/>
  <c r="M117" i="10"/>
  <c r="L117" i="10"/>
  <c r="K117" i="10"/>
  <c r="V116" i="10"/>
  <c r="U116" i="10"/>
  <c r="T116" i="10"/>
  <c r="S116" i="10"/>
  <c r="P116" i="10"/>
  <c r="O116" i="10"/>
  <c r="N116" i="10"/>
  <c r="M116" i="10"/>
  <c r="L116" i="10"/>
  <c r="K116" i="10"/>
  <c r="V115" i="10"/>
  <c r="U115" i="10"/>
  <c r="T115" i="10"/>
  <c r="S115" i="10"/>
  <c r="P115" i="10"/>
  <c r="O115" i="10"/>
  <c r="N115" i="10"/>
  <c r="M115" i="10"/>
  <c r="L115" i="10"/>
  <c r="K115" i="10"/>
  <c r="J115" i="10"/>
  <c r="J112" i="10"/>
  <c r="J111" i="10"/>
  <c r="J110" i="10"/>
  <c r="V109" i="10"/>
  <c r="U109" i="10"/>
  <c r="T109" i="10"/>
  <c r="S109" i="10"/>
  <c r="P109" i="10"/>
  <c r="O109" i="10"/>
  <c r="N109" i="10"/>
  <c r="M109" i="10"/>
  <c r="L109" i="10"/>
  <c r="K109" i="10"/>
  <c r="V108" i="10"/>
  <c r="U108" i="10"/>
  <c r="T108" i="10"/>
  <c r="S108" i="10"/>
  <c r="P108" i="10"/>
  <c r="O108" i="10"/>
  <c r="N108" i="10"/>
  <c r="M108" i="10"/>
  <c r="L108" i="10"/>
  <c r="K108" i="10"/>
  <c r="V107" i="10"/>
  <c r="U107" i="10"/>
  <c r="T107" i="10"/>
  <c r="S107" i="10"/>
  <c r="P107" i="10"/>
  <c r="O107" i="10"/>
  <c r="N107" i="10"/>
  <c r="M107" i="10"/>
  <c r="L107" i="10"/>
  <c r="K107" i="10"/>
  <c r="V106" i="10"/>
  <c r="U106" i="10"/>
  <c r="T106" i="10"/>
  <c r="S106" i="10"/>
  <c r="P106" i="10"/>
  <c r="O106" i="10"/>
  <c r="N106" i="10"/>
  <c r="M106" i="10"/>
  <c r="L106" i="10"/>
  <c r="K106" i="10"/>
  <c r="V105" i="10"/>
  <c r="U105" i="10"/>
  <c r="T105" i="10"/>
  <c r="S105" i="10"/>
  <c r="P105" i="10"/>
  <c r="O105" i="10"/>
  <c r="N105" i="10"/>
  <c r="M105" i="10"/>
  <c r="L105" i="10"/>
  <c r="K105" i="10"/>
  <c r="V104" i="10"/>
  <c r="U104" i="10"/>
  <c r="T104" i="10"/>
  <c r="S104" i="10"/>
  <c r="P104" i="10"/>
  <c r="O104" i="10"/>
  <c r="N104" i="10"/>
  <c r="M104" i="10"/>
  <c r="L104" i="10"/>
  <c r="K104" i="10"/>
  <c r="V103" i="10"/>
  <c r="U103" i="10"/>
  <c r="T103" i="10"/>
  <c r="S103" i="10"/>
  <c r="P103" i="10"/>
  <c r="O103" i="10"/>
  <c r="N103" i="10"/>
  <c r="M103" i="10"/>
  <c r="L103" i="10"/>
  <c r="K103" i="10"/>
  <c r="V102" i="10"/>
  <c r="U102" i="10"/>
  <c r="T102" i="10"/>
  <c r="S102" i="10"/>
  <c r="P102" i="10"/>
  <c r="O102" i="10"/>
  <c r="N102" i="10"/>
  <c r="M102" i="10"/>
  <c r="L102" i="10"/>
  <c r="L111" i="10" s="1"/>
  <c r="K102" i="10"/>
  <c r="V101" i="10"/>
  <c r="U101" i="10"/>
  <c r="T101" i="10"/>
  <c r="S101" i="10"/>
  <c r="P101" i="10"/>
  <c r="O101" i="10"/>
  <c r="N101" i="10"/>
  <c r="M101" i="10"/>
  <c r="L101" i="10"/>
  <c r="K101" i="10"/>
  <c r="V100" i="10"/>
  <c r="U100" i="10"/>
  <c r="T100" i="10"/>
  <c r="S100" i="10"/>
  <c r="P100" i="10"/>
  <c r="O100" i="10"/>
  <c r="N100" i="10"/>
  <c r="M100" i="10"/>
  <c r="L100" i="10"/>
  <c r="K100" i="10"/>
  <c r="V99" i="10"/>
  <c r="U99" i="10"/>
  <c r="T99" i="10"/>
  <c r="S99" i="10"/>
  <c r="P99" i="10"/>
  <c r="O99" i="10"/>
  <c r="N99" i="10"/>
  <c r="M99" i="10"/>
  <c r="L99" i="10"/>
  <c r="K99" i="10"/>
  <c r="J99" i="10"/>
  <c r="J96" i="10"/>
  <c r="J95" i="10"/>
  <c r="J94" i="10"/>
  <c r="V93" i="10"/>
  <c r="U93" i="10"/>
  <c r="T93" i="10"/>
  <c r="S93" i="10"/>
  <c r="P93" i="10"/>
  <c r="O93" i="10"/>
  <c r="N93" i="10"/>
  <c r="M93" i="10"/>
  <c r="L93" i="10"/>
  <c r="K93" i="10"/>
  <c r="V92" i="10"/>
  <c r="U92" i="10"/>
  <c r="T92" i="10"/>
  <c r="S92" i="10"/>
  <c r="P92" i="10"/>
  <c r="O92" i="10"/>
  <c r="N92" i="10"/>
  <c r="M92" i="10"/>
  <c r="L92" i="10"/>
  <c r="K92" i="10"/>
  <c r="V91" i="10"/>
  <c r="U91" i="10"/>
  <c r="T91" i="10"/>
  <c r="S91" i="10"/>
  <c r="P91" i="10"/>
  <c r="O91" i="10"/>
  <c r="N91" i="10"/>
  <c r="M91" i="10"/>
  <c r="L91" i="10"/>
  <c r="K91" i="10"/>
  <c r="V90" i="10"/>
  <c r="U90" i="10"/>
  <c r="T90" i="10"/>
  <c r="S90" i="10"/>
  <c r="P90" i="10"/>
  <c r="O90" i="10"/>
  <c r="N90" i="10"/>
  <c r="M90" i="10"/>
  <c r="L90" i="10"/>
  <c r="K90" i="10"/>
  <c r="V89" i="10"/>
  <c r="U89" i="10"/>
  <c r="T89" i="10"/>
  <c r="S89" i="10"/>
  <c r="P89" i="10"/>
  <c r="O89" i="10"/>
  <c r="N89" i="10"/>
  <c r="M89" i="10"/>
  <c r="L89" i="10"/>
  <c r="K89" i="10"/>
  <c r="V88" i="10"/>
  <c r="U88" i="10"/>
  <c r="T88" i="10"/>
  <c r="S88" i="10"/>
  <c r="P88" i="10"/>
  <c r="O88" i="10"/>
  <c r="N88" i="10"/>
  <c r="M88" i="10"/>
  <c r="L88" i="10"/>
  <c r="K88" i="10"/>
  <c r="V87" i="10"/>
  <c r="U87" i="10"/>
  <c r="T87" i="10"/>
  <c r="S87" i="10"/>
  <c r="P87" i="10"/>
  <c r="O87" i="10"/>
  <c r="N87" i="10"/>
  <c r="M87" i="10"/>
  <c r="L87" i="10"/>
  <c r="K87" i="10"/>
  <c r="V86" i="10"/>
  <c r="U86" i="10"/>
  <c r="T86" i="10"/>
  <c r="S86" i="10"/>
  <c r="P86" i="10"/>
  <c r="O86" i="10"/>
  <c r="N86" i="10"/>
  <c r="M86" i="10"/>
  <c r="L86" i="10"/>
  <c r="K86" i="10"/>
  <c r="V85" i="10"/>
  <c r="U85" i="10"/>
  <c r="T85" i="10"/>
  <c r="S85" i="10"/>
  <c r="P85" i="10"/>
  <c r="O85" i="10"/>
  <c r="N85" i="10"/>
  <c r="M85" i="10"/>
  <c r="L85" i="10"/>
  <c r="K85" i="10"/>
  <c r="K95" i="10" s="1"/>
  <c r="V84" i="10"/>
  <c r="U84" i="10"/>
  <c r="T84" i="10"/>
  <c r="S84" i="10"/>
  <c r="P84" i="10"/>
  <c r="O84" i="10"/>
  <c r="N84" i="10"/>
  <c r="M84" i="10"/>
  <c r="L84" i="10"/>
  <c r="K84" i="10"/>
  <c r="V83" i="10"/>
  <c r="U83" i="10"/>
  <c r="T83" i="10"/>
  <c r="S83" i="10"/>
  <c r="P83" i="10"/>
  <c r="O83" i="10"/>
  <c r="N83" i="10"/>
  <c r="N95" i="10" s="1"/>
  <c r="M83" i="10"/>
  <c r="L83" i="10"/>
  <c r="L95" i="10" s="1"/>
  <c r="K83" i="10"/>
  <c r="J83" i="10"/>
  <c r="J80" i="10"/>
  <c r="J79" i="10"/>
  <c r="J78" i="10"/>
  <c r="V77" i="10"/>
  <c r="U77" i="10"/>
  <c r="T77" i="10"/>
  <c r="S77" i="10"/>
  <c r="P77" i="10"/>
  <c r="O77" i="10"/>
  <c r="N77" i="10"/>
  <c r="M77" i="10"/>
  <c r="L77" i="10"/>
  <c r="K77" i="10"/>
  <c r="V76" i="10"/>
  <c r="U76" i="10"/>
  <c r="T76" i="10"/>
  <c r="S76" i="10"/>
  <c r="P76" i="10"/>
  <c r="O76" i="10"/>
  <c r="N76" i="10"/>
  <c r="M76" i="10"/>
  <c r="L76" i="10"/>
  <c r="K76" i="10"/>
  <c r="V75" i="10"/>
  <c r="U75" i="10"/>
  <c r="T75" i="10"/>
  <c r="S75" i="10"/>
  <c r="P75" i="10"/>
  <c r="O75" i="10"/>
  <c r="N75" i="10"/>
  <c r="M75" i="10"/>
  <c r="L75" i="10"/>
  <c r="K75" i="10"/>
  <c r="V74" i="10"/>
  <c r="U74" i="10"/>
  <c r="T74" i="10"/>
  <c r="S74" i="10"/>
  <c r="P74" i="10"/>
  <c r="O74" i="10"/>
  <c r="N74" i="10"/>
  <c r="M74" i="10"/>
  <c r="L74" i="10"/>
  <c r="K74" i="10"/>
  <c r="V73" i="10"/>
  <c r="U73" i="10"/>
  <c r="T73" i="10"/>
  <c r="S73" i="10"/>
  <c r="P73" i="10"/>
  <c r="O73" i="10"/>
  <c r="N73" i="10"/>
  <c r="M73" i="10"/>
  <c r="L73" i="10"/>
  <c r="K73" i="10"/>
  <c r="V72" i="10"/>
  <c r="U72" i="10"/>
  <c r="T72" i="10"/>
  <c r="S72" i="10"/>
  <c r="P72" i="10"/>
  <c r="O72" i="10"/>
  <c r="N72" i="10"/>
  <c r="M72" i="10"/>
  <c r="L72" i="10"/>
  <c r="K72" i="10"/>
  <c r="V71" i="10"/>
  <c r="U71" i="10"/>
  <c r="T71" i="10"/>
  <c r="S71" i="10"/>
  <c r="P71" i="10"/>
  <c r="O71" i="10"/>
  <c r="N71" i="10"/>
  <c r="M71" i="10"/>
  <c r="L71" i="10"/>
  <c r="K71" i="10"/>
  <c r="V70" i="10"/>
  <c r="U70" i="10"/>
  <c r="T70" i="10"/>
  <c r="S70" i="10"/>
  <c r="P70" i="10"/>
  <c r="O70" i="10"/>
  <c r="N70" i="10"/>
  <c r="M70" i="10"/>
  <c r="L70" i="10"/>
  <c r="K70" i="10"/>
  <c r="V69" i="10"/>
  <c r="U69" i="10"/>
  <c r="T69" i="10"/>
  <c r="S69" i="10"/>
  <c r="P69" i="10"/>
  <c r="O69" i="10"/>
  <c r="N69" i="10"/>
  <c r="M69" i="10"/>
  <c r="L69" i="10"/>
  <c r="K69" i="10"/>
  <c r="V68" i="10"/>
  <c r="U68" i="10"/>
  <c r="T68" i="10"/>
  <c r="S68" i="10"/>
  <c r="P68" i="10"/>
  <c r="O68" i="10"/>
  <c r="N68" i="10"/>
  <c r="N80" i="10" s="1"/>
  <c r="P78" i="10" s="1"/>
  <c r="M68" i="10"/>
  <c r="L68" i="10"/>
  <c r="K68" i="10"/>
  <c r="V67" i="10"/>
  <c r="U67" i="10"/>
  <c r="T67" i="10"/>
  <c r="S67" i="10"/>
  <c r="P67" i="10"/>
  <c r="O67" i="10"/>
  <c r="N67" i="10"/>
  <c r="M67" i="10"/>
  <c r="L67" i="10"/>
  <c r="K67" i="10"/>
  <c r="J67" i="10"/>
  <c r="J64" i="10"/>
  <c r="J63" i="10"/>
  <c r="J62" i="10"/>
  <c r="V61" i="10"/>
  <c r="U61" i="10"/>
  <c r="T61" i="10"/>
  <c r="S61" i="10"/>
  <c r="P61" i="10"/>
  <c r="O61" i="10"/>
  <c r="N61" i="10"/>
  <c r="M61" i="10"/>
  <c r="L61" i="10"/>
  <c r="K61" i="10"/>
  <c r="V60" i="10"/>
  <c r="U60" i="10"/>
  <c r="T60" i="10"/>
  <c r="S60" i="10"/>
  <c r="P60" i="10"/>
  <c r="O60" i="10"/>
  <c r="N60" i="10"/>
  <c r="M60" i="10"/>
  <c r="L60" i="10"/>
  <c r="K60" i="10"/>
  <c r="V59" i="10"/>
  <c r="U59" i="10"/>
  <c r="T59" i="10"/>
  <c r="S59" i="10"/>
  <c r="P59" i="10"/>
  <c r="O59" i="10"/>
  <c r="N59" i="10"/>
  <c r="M59" i="10"/>
  <c r="L59" i="10"/>
  <c r="K59" i="10"/>
  <c r="V58" i="10"/>
  <c r="U58" i="10"/>
  <c r="T58" i="10"/>
  <c r="S58" i="10"/>
  <c r="P58" i="10"/>
  <c r="O58" i="10"/>
  <c r="N58" i="10"/>
  <c r="M58" i="10"/>
  <c r="L58" i="10"/>
  <c r="K58" i="10"/>
  <c r="V57" i="10"/>
  <c r="U57" i="10"/>
  <c r="T57" i="10"/>
  <c r="S57" i="10"/>
  <c r="P57" i="10"/>
  <c r="O57" i="10"/>
  <c r="N57" i="10"/>
  <c r="M57" i="10"/>
  <c r="L57" i="10"/>
  <c r="K57" i="10"/>
  <c r="V56" i="10"/>
  <c r="U56" i="10"/>
  <c r="T56" i="10"/>
  <c r="S56" i="10"/>
  <c r="P56" i="10"/>
  <c r="O56" i="10"/>
  <c r="N56" i="10"/>
  <c r="M56" i="10"/>
  <c r="L56" i="10"/>
  <c r="K56" i="10"/>
  <c r="V55" i="10"/>
  <c r="U55" i="10"/>
  <c r="T55" i="10"/>
  <c r="S55" i="10"/>
  <c r="P55" i="10"/>
  <c r="O55" i="10"/>
  <c r="N55" i="10"/>
  <c r="M55" i="10"/>
  <c r="L55" i="10"/>
  <c r="K55" i="10"/>
  <c r="V54" i="10"/>
  <c r="U54" i="10"/>
  <c r="T54" i="10"/>
  <c r="S54" i="10"/>
  <c r="P54" i="10"/>
  <c r="O54" i="10"/>
  <c r="N54" i="10"/>
  <c r="M54" i="10"/>
  <c r="L54" i="10"/>
  <c r="K54" i="10"/>
  <c r="V53" i="10"/>
  <c r="U53" i="10"/>
  <c r="T53" i="10"/>
  <c r="S53" i="10"/>
  <c r="P53" i="10"/>
  <c r="O53" i="10"/>
  <c r="N53" i="10"/>
  <c r="M53" i="10"/>
  <c r="L53" i="10"/>
  <c r="K53" i="10"/>
  <c r="V52" i="10"/>
  <c r="U52" i="10"/>
  <c r="T52" i="10"/>
  <c r="S52" i="10"/>
  <c r="P52" i="10"/>
  <c r="O52" i="10"/>
  <c r="N52" i="10"/>
  <c r="M52" i="10"/>
  <c r="L52" i="10"/>
  <c r="K52" i="10"/>
  <c r="V51" i="10"/>
  <c r="U51" i="10"/>
  <c r="T51" i="10"/>
  <c r="S51" i="10"/>
  <c r="P51" i="10"/>
  <c r="O51" i="10"/>
  <c r="N51" i="10"/>
  <c r="M51" i="10"/>
  <c r="L51" i="10"/>
  <c r="K51" i="10"/>
  <c r="K63" i="10" s="1"/>
  <c r="J51" i="10"/>
  <c r="J48" i="10"/>
  <c r="J47" i="10"/>
  <c r="J46" i="10"/>
  <c r="V45" i="10"/>
  <c r="U45" i="10"/>
  <c r="T45" i="10"/>
  <c r="S45" i="10"/>
  <c r="P45" i="10"/>
  <c r="O45" i="10"/>
  <c r="N45" i="10"/>
  <c r="M45" i="10"/>
  <c r="L45" i="10"/>
  <c r="K45" i="10"/>
  <c r="V44" i="10"/>
  <c r="U44" i="10"/>
  <c r="T44" i="10"/>
  <c r="S44" i="10"/>
  <c r="P44" i="10"/>
  <c r="O44" i="10"/>
  <c r="N44" i="10"/>
  <c r="M44" i="10"/>
  <c r="L44" i="10"/>
  <c r="K44" i="10"/>
  <c r="V43" i="10"/>
  <c r="U43" i="10"/>
  <c r="T43" i="10"/>
  <c r="S43" i="10"/>
  <c r="P43" i="10"/>
  <c r="O43" i="10"/>
  <c r="N43" i="10"/>
  <c r="M43" i="10"/>
  <c r="L43" i="10"/>
  <c r="K43" i="10"/>
  <c r="V42" i="10"/>
  <c r="U42" i="10"/>
  <c r="T42" i="10"/>
  <c r="S42" i="10"/>
  <c r="P42" i="10"/>
  <c r="O42" i="10"/>
  <c r="N42" i="10"/>
  <c r="M42" i="10"/>
  <c r="L42" i="10"/>
  <c r="K42" i="10"/>
  <c r="V41" i="10"/>
  <c r="U41" i="10"/>
  <c r="T41" i="10"/>
  <c r="S41" i="10"/>
  <c r="P41" i="10"/>
  <c r="O41" i="10"/>
  <c r="N41" i="10"/>
  <c r="M41" i="10"/>
  <c r="L41" i="10"/>
  <c r="K41" i="10"/>
  <c r="V40" i="10"/>
  <c r="U40" i="10"/>
  <c r="T40" i="10"/>
  <c r="S40" i="10"/>
  <c r="P40" i="10"/>
  <c r="O40" i="10"/>
  <c r="N40" i="10"/>
  <c r="M40" i="10"/>
  <c r="L40" i="10"/>
  <c r="K40" i="10"/>
  <c r="V39" i="10"/>
  <c r="U39" i="10"/>
  <c r="T39" i="10"/>
  <c r="S39" i="10"/>
  <c r="P39" i="10"/>
  <c r="O39" i="10"/>
  <c r="N39" i="10"/>
  <c r="M39" i="10"/>
  <c r="L39" i="10"/>
  <c r="K39" i="10"/>
  <c r="V38" i="10"/>
  <c r="U38" i="10"/>
  <c r="T38" i="10"/>
  <c r="S38" i="10"/>
  <c r="P38" i="10"/>
  <c r="O38" i="10"/>
  <c r="N38" i="10"/>
  <c r="M38" i="10"/>
  <c r="L38" i="10"/>
  <c r="K38" i="10"/>
  <c r="V37" i="10"/>
  <c r="U37" i="10"/>
  <c r="T37" i="10"/>
  <c r="S37" i="10"/>
  <c r="P37" i="10"/>
  <c r="O37" i="10"/>
  <c r="N37" i="10"/>
  <c r="M37" i="10"/>
  <c r="M46" i="10" s="1"/>
  <c r="L37" i="10"/>
  <c r="K37" i="10"/>
  <c r="V36" i="10"/>
  <c r="U36" i="10"/>
  <c r="T36" i="10"/>
  <c r="S36" i="10"/>
  <c r="P36" i="10"/>
  <c r="O36" i="10"/>
  <c r="N36" i="10"/>
  <c r="M36" i="10"/>
  <c r="L36" i="10"/>
  <c r="K36" i="10"/>
  <c r="V35" i="10"/>
  <c r="U35" i="10"/>
  <c r="T35" i="10"/>
  <c r="S35" i="10"/>
  <c r="P35" i="10"/>
  <c r="O35" i="10"/>
  <c r="N35" i="10"/>
  <c r="M35" i="10"/>
  <c r="L35" i="10"/>
  <c r="K35" i="10"/>
  <c r="J35" i="10"/>
  <c r="M32" i="10"/>
  <c r="O30" i="10" s="1"/>
  <c r="J32" i="10"/>
  <c r="J31" i="10"/>
  <c r="J30" i="10"/>
  <c r="V29" i="10"/>
  <c r="U29" i="10"/>
  <c r="T29" i="10"/>
  <c r="S29" i="10"/>
  <c r="P29" i="10"/>
  <c r="O29" i="10"/>
  <c r="N29" i="10"/>
  <c r="M29" i="10"/>
  <c r="L29" i="10"/>
  <c r="K29" i="10"/>
  <c r="V28" i="10"/>
  <c r="U28" i="10"/>
  <c r="T28" i="10"/>
  <c r="S28" i="10"/>
  <c r="P28" i="10"/>
  <c r="O28" i="10"/>
  <c r="N28" i="10"/>
  <c r="M28" i="10"/>
  <c r="L28" i="10"/>
  <c r="K28" i="10"/>
  <c r="V27" i="10"/>
  <c r="U27" i="10"/>
  <c r="T27" i="10"/>
  <c r="S27" i="10"/>
  <c r="P27" i="10"/>
  <c r="O27" i="10"/>
  <c r="N27" i="10"/>
  <c r="M27" i="10"/>
  <c r="L27" i="10"/>
  <c r="K27" i="10"/>
  <c r="V26" i="10"/>
  <c r="U26" i="10"/>
  <c r="T26" i="10"/>
  <c r="S26" i="10"/>
  <c r="P26" i="10"/>
  <c r="O26" i="10"/>
  <c r="N26" i="10"/>
  <c r="M26" i="10"/>
  <c r="L26" i="10"/>
  <c r="K26" i="10"/>
  <c r="V25" i="10"/>
  <c r="U25" i="10"/>
  <c r="T25" i="10"/>
  <c r="S25" i="10"/>
  <c r="P25" i="10"/>
  <c r="O25" i="10"/>
  <c r="N25" i="10"/>
  <c r="M25" i="10"/>
  <c r="L25" i="10"/>
  <c r="K25" i="10"/>
  <c r="V24" i="10"/>
  <c r="U24" i="10"/>
  <c r="T24" i="10"/>
  <c r="S24" i="10"/>
  <c r="P24" i="10"/>
  <c r="O24" i="10"/>
  <c r="N24" i="10"/>
  <c r="M24" i="10"/>
  <c r="L24" i="10"/>
  <c r="K24" i="10"/>
  <c r="V23" i="10"/>
  <c r="U23" i="10"/>
  <c r="T23" i="10"/>
  <c r="S23" i="10"/>
  <c r="P23" i="10"/>
  <c r="O23" i="10"/>
  <c r="N23" i="10"/>
  <c r="M23" i="10"/>
  <c r="L23" i="10"/>
  <c r="K23" i="10"/>
  <c r="V22" i="10"/>
  <c r="U22" i="10"/>
  <c r="T22" i="10"/>
  <c r="S22" i="10"/>
  <c r="P22" i="10"/>
  <c r="O22" i="10"/>
  <c r="N22" i="10"/>
  <c r="M22" i="10"/>
  <c r="L22" i="10"/>
  <c r="K22" i="10"/>
  <c r="V21" i="10"/>
  <c r="U21" i="10"/>
  <c r="T21" i="10"/>
  <c r="S21" i="10"/>
  <c r="P21" i="10"/>
  <c r="O21" i="10"/>
  <c r="N21" i="10"/>
  <c r="M21" i="10"/>
  <c r="L21" i="10"/>
  <c r="K21" i="10"/>
  <c r="V20" i="10"/>
  <c r="U20" i="10"/>
  <c r="T20" i="10"/>
  <c r="S20" i="10"/>
  <c r="P20" i="10"/>
  <c r="O20" i="10"/>
  <c r="N20" i="10"/>
  <c r="M20" i="10"/>
  <c r="L20" i="10"/>
  <c r="K20" i="10"/>
  <c r="V19" i="10"/>
  <c r="U19" i="10"/>
  <c r="T19" i="10"/>
  <c r="S19" i="10"/>
  <c r="P19" i="10"/>
  <c r="O19" i="10"/>
  <c r="N19" i="10"/>
  <c r="M19" i="10"/>
  <c r="M30" i="10" s="1"/>
  <c r="L19" i="10"/>
  <c r="K19" i="10"/>
  <c r="K30" i="10" s="1"/>
  <c r="J19" i="10"/>
  <c r="J16" i="10"/>
  <c r="J15" i="10"/>
  <c r="J14" i="10"/>
  <c r="V13" i="10"/>
  <c r="U13" i="10"/>
  <c r="T13" i="10"/>
  <c r="S13" i="10"/>
  <c r="P13" i="10"/>
  <c r="O13" i="10"/>
  <c r="N13" i="10"/>
  <c r="M13" i="10"/>
  <c r="L13" i="10"/>
  <c r="K13" i="10"/>
  <c r="V12" i="10"/>
  <c r="U12" i="10"/>
  <c r="T12" i="10"/>
  <c r="S12" i="10"/>
  <c r="P12" i="10"/>
  <c r="O12" i="10"/>
  <c r="N12" i="10"/>
  <c r="M12" i="10"/>
  <c r="L12" i="10"/>
  <c r="K12" i="10"/>
  <c r="V11" i="10"/>
  <c r="U11" i="10"/>
  <c r="T11" i="10"/>
  <c r="S11" i="10"/>
  <c r="P11" i="10"/>
  <c r="O11" i="10"/>
  <c r="N11" i="10"/>
  <c r="M11" i="10"/>
  <c r="L11" i="10"/>
  <c r="K11" i="10"/>
  <c r="V10" i="10"/>
  <c r="U10" i="10"/>
  <c r="T10" i="10"/>
  <c r="S10" i="10"/>
  <c r="P10" i="10"/>
  <c r="O10" i="10"/>
  <c r="N10" i="10"/>
  <c r="M10" i="10"/>
  <c r="L10" i="10"/>
  <c r="K10" i="10"/>
  <c r="V9" i="10"/>
  <c r="U9" i="10"/>
  <c r="T9" i="10"/>
  <c r="S9" i="10"/>
  <c r="P9" i="10"/>
  <c r="O9" i="10"/>
  <c r="N9" i="10"/>
  <c r="M9" i="10"/>
  <c r="L9" i="10"/>
  <c r="K9" i="10"/>
  <c r="V8" i="10"/>
  <c r="U8" i="10"/>
  <c r="T8" i="10"/>
  <c r="S8" i="10"/>
  <c r="P8" i="10"/>
  <c r="O8" i="10"/>
  <c r="N8" i="10"/>
  <c r="M8" i="10"/>
  <c r="L8" i="10"/>
  <c r="K8" i="10"/>
  <c r="V7" i="10"/>
  <c r="U7" i="10"/>
  <c r="T7" i="10"/>
  <c r="S7" i="10"/>
  <c r="P7" i="10"/>
  <c r="O7" i="10"/>
  <c r="N7" i="10"/>
  <c r="N15" i="10" s="1"/>
  <c r="M7" i="10"/>
  <c r="L7" i="10"/>
  <c r="K7" i="10"/>
  <c r="V6" i="10"/>
  <c r="U6" i="10"/>
  <c r="T6" i="10"/>
  <c r="S6" i="10"/>
  <c r="P6" i="10"/>
  <c r="O6" i="10"/>
  <c r="N6" i="10"/>
  <c r="M6" i="10"/>
  <c r="L6" i="10"/>
  <c r="K6" i="10"/>
  <c r="V5" i="10"/>
  <c r="U5" i="10"/>
  <c r="T5" i="10"/>
  <c r="S5" i="10"/>
  <c r="P5" i="10"/>
  <c r="O5" i="10"/>
  <c r="N5" i="10"/>
  <c r="M5" i="10"/>
  <c r="L5" i="10"/>
  <c r="K5" i="10"/>
  <c r="V4" i="10"/>
  <c r="U4" i="10"/>
  <c r="T4" i="10"/>
  <c r="S4" i="10"/>
  <c r="P4" i="10"/>
  <c r="O4" i="10"/>
  <c r="N4" i="10"/>
  <c r="M4" i="10"/>
  <c r="L4" i="10"/>
  <c r="K4" i="10"/>
  <c r="K14" i="10" s="1"/>
  <c r="V3" i="10"/>
  <c r="U3" i="10"/>
  <c r="T3" i="10"/>
  <c r="S3" i="10"/>
  <c r="P3" i="10"/>
  <c r="O3" i="10"/>
  <c r="N3" i="10"/>
  <c r="M3" i="10"/>
  <c r="L3" i="10"/>
  <c r="K3" i="10"/>
  <c r="J3" i="10"/>
  <c r="J191" i="9"/>
  <c r="J182" i="9"/>
  <c r="J178" i="9"/>
  <c r="J196" i="9" s="1"/>
  <c r="J175" i="9"/>
  <c r="J193" i="9" s="1"/>
  <c r="J173" i="9"/>
  <c r="J172" i="9"/>
  <c r="J190" i="9" s="1"/>
  <c r="J170" i="9"/>
  <c r="J188" i="9" s="1"/>
  <c r="J165" i="9"/>
  <c r="J183" i="9" s="1"/>
  <c r="W164" i="9"/>
  <c r="AB164" i="9" s="1"/>
  <c r="J164" i="9"/>
  <c r="J160" i="9"/>
  <c r="J159" i="9"/>
  <c r="J158" i="9"/>
  <c r="V157" i="9"/>
  <c r="U157" i="9"/>
  <c r="T157" i="9"/>
  <c r="S157" i="9"/>
  <c r="P157" i="9"/>
  <c r="O157" i="9"/>
  <c r="N157" i="9"/>
  <c r="M157" i="9"/>
  <c r="L157" i="9"/>
  <c r="K157" i="9"/>
  <c r="V156" i="9"/>
  <c r="U156" i="9"/>
  <c r="T156" i="9"/>
  <c r="S156" i="9"/>
  <c r="P156" i="9"/>
  <c r="O156" i="9"/>
  <c r="N156" i="9"/>
  <c r="M156" i="9"/>
  <c r="L156" i="9"/>
  <c r="K156" i="9"/>
  <c r="V155" i="9"/>
  <c r="U155" i="9"/>
  <c r="T155" i="9"/>
  <c r="S155" i="9"/>
  <c r="P155" i="9"/>
  <c r="O155" i="9"/>
  <c r="N155" i="9"/>
  <c r="M155" i="9"/>
  <c r="L155" i="9"/>
  <c r="K155" i="9"/>
  <c r="V154" i="9"/>
  <c r="U154" i="9"/>
  <c r="T154" i="9"/>
  <c r="S154" i="9"/>
  <c r="P154" i="9"/>
  <c r="O154" i="9"/>
  <c r="N154" i="9"/>
  <c r="M154" i="9"/>
  <c r="L154" i="9"/>
  <c r="K154" i="9"/>
  <c r="V153" i="9"/>
  <c r="U153" i="9"/>
  <c r="T153" i="9"/>
  <c r="S153" i="9"/>
  <c r="P153" i="9"/>
  <c r="O153" i="9"/>
  <c r="N153" i="9"/>
  <c r="M153" i="9"/>
  <c r="L153" i="9"/>
  <c r="K153" i="9"/>
  <c r="V152" i="9"/>
  <c r="U152" i="9"/>
  <c r="T152" i="9"/>
  <c r="S152" i="9"/>
  <c r="P152" i="9"/>
  <c r="O152" i="9"/>
  <c r="N152" i="9"/>
  <c r="M152" i="9"/>
  <c r="L152" i="9"/>
  <c r="K152" i="9"/>
  <c r="V151" i="9"/>
  <c r="U151" i="9"/>
  <c r="T151" i="9"/>
  <c r="S151" i="9"/>
  <c r="P151" i="9"/>
  <c r="O151" i="9"/>
  <c r="N151" i="9"/>
  <c r="M151" i="9"/>
  <c r="L151" i="9"/>
  <c r="K151" i="9"/>
  <c r="V150" i="9"/>
  <c r="U150" i="9"/>
  <c r="T150" i="9"/>
  <c r="S150" i="9"/>
  <c r="P150" i="9"/>
  <c r="O150" i="9"/>
  <c r="N150" i="9"/>
  <c r="M150" i="9"/>
  <c r="L150" i="9"/>
  <c r="K150" i="9"/>
  <c r="V149" i="9"/>
  <c r="U149" i="9"/>
  <c r="T149" i="9"/>
  <c r="S149" i="9"/>
  <c r="P149" i="9"/>
  <c r="O149" i="9"/>
  <c r="N149" i="9"/>
  <c r="M149" i="9"/>
  <c r="L149" i="9"/>
  <c r="K149" i="9"/>
  <c r="V148" i="9"/>
  <c r="U148" i="9"/>
  <c r="T148" i="9"/>
  <c r="S148" i="9"/>
  <c r="P148" i="9"/>
  <c r="O148" i="9"/>
  <c r="N148" i="9"/>
  <c r="M148" i="9"/>
  <c r="L148" i="9"/>
  <c r="K148" i="9"/>
  <c r="V147" i="9"/>
  <c r="U147" i="9"/>
  <c r="T147" i="9"/>
  <c r="S147" i="9"/>
  <c r="P147" i="9"/>
  <c r="O147" i="9"/>
  <c r="N147" i="9"/>
  <c r="M147" i="9"/>
  <c r="L147" i="9"/>
  <c r="K147" i="9"/>
  <c r="J147" i="9"/>
  <c r="J144" i="9"/>
  <c r="J143" i="9"/>
  <c r="J142" i="9"/>
  <c r="V141" i="9"/>
  <c r="U141" i="9"/>
  <c r="T141" i="9"/>
  <c r="S141" i="9"/>
  <c r="P141" i="9"/>
  <c r="O141" i="9"/>
  <c r="N141" i="9"/>
  <c r="M141" i="9"/>
  <c r="L141" i="9"/>
  <c r="K141" i="9"/>
  <c r="V140" i="9"/>
  <c r="U140" i="9"/>
  <c r="T140" i="9"/>
  <c r="S140" i="9"/>
  <c r="P140" i="9"/>
  <c r="O140" i="9"/>
  <c r="N140" i="9"/>
  <c r="M140" i="9"/>
  <c r="L140" i="9"/>
  <c r="K140" i="9"/>
  <c r="V139" i="9"/>
  <c r="U139" i="9"/>
  <c r="T139" i="9"/>
  <c r="S139" i="9"/>
  <c r="P139" i="9"/>
  <c r="O139" i="9"/>
  <c r="N139" i="9"/>
  <c r="M139" i="9"/>
  <c r="L139" i="9"/>
  <c r="K139" i="9"/>
  <c r="V138" i="9"/>
  <c r="U138" i="9"/>
  <c r="T138" i="9"/>
  <c r="S138" i="9"/>
  <c r="P138" i="9"/>
  <c r="O138" i="9"/>
  <c r="N138" i="9"/>
  <c r="M138" i="9"/>
  <c r="L138" i="9"/>
  <c r="K138" i="9"/>
  <c r="V137" i="9"/>
  <c r="U137" i="9"/>
  <c r="T137" i="9"/>
  <c r="S137" i="9"/>
  <c r="P137" i="9"/>
  <c r="O137" i="9"/>
  <c r="N137" i="9"/>
  <c r="M137" i="9"/>
  <c r="L137" i="9"/>
  <c r="K137" i="9"/>
  <c r="V136" i="9"/>
  <c r="U136" i="9"/>
  <c r="T136" i="9"/>
  <c r="S136" i="9"/>
  <c r="P136" i="9"/>
  <c r="O136" i="9"/>
  <c r="N136" i="9"/>
  <c r="M136" i="9"/>
  <c r="L136" i="9"/>
  <c r="K136" i="9"/>
  <c r="V135" i="9"/>
  <c r="U135" i="9"/>
  <c r="T135" i="9"/>
  <c r="S135" i="9"/>
  <c r="P135" i="9"/>
  <c r="O135" i="9"/>
  <c r="N135" i="9"/>
  <c r="M135" i="9"/>
  <c r="L135" i="9"/>
  <c r="K135" i="9"/>
  <c r="V134" i="9"/>
  <c r="U134" i="9"/>
  <c r="T134" i="9"/>
  <c r="S134" i="9"/>
  <c r="P134" i="9"/>
  <c r="O134" i="9"/>
  <c r="N134" i="9"/>
  <c r="M134" i="9"/>
  <c r="L134" i="9"/>
  <c r="K134" i="9"/>
  <c r="V133" i="9"/>
  <c r="U133" i="9"/>
  <c r="T133" i="9"/>
  <c r="S133" i="9"/>
  <c r="P133" i="9"/>
  <c r="O133" i="9"/>
  <c r="N133" i="9"/>
  <c r="M133" i="9"/>
  <c r="L133" i="9"/>
  <c r="K133" i="9"/>
  <c r="V132" i="9"/>
  <c r="U132" i="9"/>
  <c r="T132" i="9"/>
  <c r="S132" i="9"/>
  <c r="P132" i="9"/>
  <c r="O132" i="9"/>
  <c r="N132" i="9"/>
  <c r="M132" i="9"/>
  <c r="M143" i="9" s="1"/>
  <c r="L132" i="9"/>
  <c r="K132" i="9"/>
  <c r="V131" i="9"/>
  <c r="U131" i="9"/>
  <c r="T131" i="9"/>
  <c r="S131" i="9"/>
  <c r="P131" i="9"/>
  <c r="O131" i="9"/>
  <c r="N131" i="9"/>
  <c r="M131" i="9"/>
  <c r="L131" i="9"/>
  <c r="K131" i="9"/>
  <c r="J131" i="9"/>
  <c r="J128" i="9"/>
  <c r="J127" i="9"/>
  <c r="J126" i="9"/>
  <c r="V125" i="9"/>
  <c r="U125" i="9"/>
  <c r="T125" i="9"/>
  <c r="S125" i="9"/>
  <c r="P125" i="9"/>
  <c r="O125" i="9"/>
  <c r="N125" i="9"/>
  <c r="M125" i="9"/>
  <c r="L125" i="9"/>
  <c r="K125" i="9"/>
  <c r="V124" i="9"/>
  <c r="U124" i="9"/>
  <c r="T124" i="9"/>
  <c r="S124" i="9"/>
  <c r="P124" i="9"/>
  <c r="O124" i="9"/>
  <c r="N124" i="9"/>
  <c r="M124" i="9"/>
  <c r="L124" i="9"/>
  <c r="K124" i="9"/>
  <c r="V123" i="9"/>
  <c r="U123" i="9"/>
  <c r="T123" i="9"/>
  <c r="S123" i="9"/>
  <c r="P123" i="9"/>
  <c r="O123" i="9"/>
  <c r="N123" i="9"/>
  <c r="M123" i="9"/>
  <c r="L123" i="9"/>
  <c r="K123" i="9"/>
  <c r="V122" i="9"/>
  <c r="U122" i="9"/>
  <c r="T122" i="9"/>
  <c r="S122" i="9"/>
  <c r="P122" i="9"/>
  <c r="O122" i="9"/>
  <c r="N122" i="9"/>
  <c r="M122" i="9"/>
  <c r="L122" i="9"/>
  <c r="K122" i="9"/>
  <c r="V121" i="9"/>
  <c r="U121" i="9"/>
  <c r="T121" i="9"/>
  <c r="S121" i="9"/>
  <c r="P121" i="9"/>
  <c r="O121" i="9"/>
  <c r="N121" i="9"/>
  <c r="M121" i="9"/>
  <c r="L121" i="9"/>
  <c r="K121" i="9"/>
  <c r="V120" i="9"/>
  <c r="U120" i="9"/>
  <c r="T120" i="9"/>
  <c r="S120" i="9"/>
  <c r="P120" i="9"/>
  <c r="O120" i="9"/>
  <c r="N120" i="9"/>
  <c r="M120" i="9"/>
  <c r="L120" i="9"/>
  <c r="K120" i="9"/>
  <c r="V119" i="9"/>
  <c r="U119" i="9"/>
  <c r="T119" i="9"/>
  <c r="S119" i="9"/>
  <c r="P119" i="9"/>
  <c r="O119" i="9"/>
  <c r="N119" i="9"/>
  <c r="M119" i="9"/>
  <c r="L119" i="9"/>
  <c r="K119" i="9"/>
  <c r="V118" i="9"/>
  <c r="U118" i="9"/>
  <c r="T118" i="9"/>
  <c r="S118" i="9"/>
  <c r="P118" i="9"/>
  <c r="O118" i="9"/>
  <c r="N118" i="9"/>
  <c r="M118" i="9"/>
  <c r="L118" i="9"/>
  <c r="K118" i="9"/>
  <c r="V117" i="9"/>
  <c r="U117" i="9"/>
  <c r="T117" i="9"/>
  <c r="S117" i="9"/>
  <c r="P117" i="9"/>
  <c r="O117" i="9"/>
  <c r="N117" i="9"/>
  <c r="N126" i="9" s="1"/>
  <c r="M117" i="9"/>
  <c r="L117" i="9"/>
  <c r="K117" i="9"/>
  <c r="V116" i="9"/>
  <c r="U116" i="9"/>
  <c r="T116" i="9"/>
  <c r="S116" i="9"/>
  <c r="P116" i="9"/>
  <c r="O116" i="9"/>
  <c r="N116" i="9"/>
  <c r="M116" i="9"/>
  <c r="L116" i="9"/>
  <c r="K116" i="9"/>
  <c r="V115" i="9"/>
  <c r="U115" i="9"/>
  <c r="T115" i="9"/>
  <c r="S115" i="9"/>
  <c r="P115" i="9"/>
  <c r="O115" i="9"/>
  <c r="N115" i="9"/>
  <c r="N128" i="9" s="1"/>
  <c r="M115" i="9"/>
  <c r="L115" i="9"/>
  <c r="K115" i="9"/>
  <c r="J115" i="9"/>
  <c r="J112" i="9"/>
  <c r="J111" i="9"/>
  <c r="J110" i="9"/>
  <c r="V109" i="9"/>
  <c r="U109" i="9"/>
  <c r="T109" i="9"/>
  <c r="S109" i="9"/>
  <c r="P109" i="9"/>
  <c r="O109" i="9"/>
  <c r="N109" i="9"/>
  <c r="M109" i="9"/>
  <c r="L109" i="9"/>
  <c r="K109" i="9"/>
  <c r="V108" i="9"/>
  <c r="U108" i="9"/>
  <c r="T108" i="9"/>
  <c r="S108" i="9"/>
  <c r="P108" i="9"/>
  <c r="O108" i="9"/>
  <c r="N108" i="9"/>
  <c r="M108" i="9"/>
  <c r="L108" i="9"/>
  <c r="K108" i="9"/>
  <c r="V107" i="9"/>
  <c r="U107" i="9"/>
  <c r="T107" i="9"/>
  <c r="S107" i="9"/>
  <c r="P107" i="9"/>
  <c r="O107" i="9"/>
  <c r="N107" i="9"/>
  <c r="M107" i="9"/>
  <c r="L107" i="9"/>
  <c r="K107" i="9"/>
  <c r="V106" i="9"/>
  <c r="U106" i="9"/>
  <c r="T106" i="9"/>
  <c r="S106" i="9"/>
  <c r="P106" i="9"/>
  <c r="O106" i="9"/>
  <c r="N106" i="9"/>
  <c r="M106" i="9"/>
  <c r="L106" i="9"/>
  <c r="K106" i="9"/>
  <c r="V105" i="9"/>
  <c r="U105" i="9"/>
  <c r="T105" i="9"/>
  <c r="S105" i="9"/>
  <c r="P105" i="9"/>
  <c r="O105" i="9"/>
  <c r="N105" i="9"/>
  <c r="M105" i="9"/>
  <c r="L105" i="9"/>
  <c r="K105" i="9"/>
  <c r="V104" i="9"/>
  <c r="U104" i="9"/>
  <c r="T104" i="9"/>
  <c r="S104" i="9"/>
  <c r="P104" i="9"/>
  <c r="O104" i="9"/>
  <c r="N104" i="9"/>
  <c r="M104" i="9"/>
  <c r="L104" i="9"/>
  <c r="K104" i="9"/>
  <c r="V103" i="9"/>
  <c r="U103" i="9"/>
  <c r="T103" i="9"/>
  <c r="S103" i="9"/>
  <c r="P103" i="9"/>
  <c r="O103" i="9"/>
  <c r="N103" i="9"/>
  <c r="M103" i="9"/>
  <c r="L103" i="9"/>
  <c r="K103" i="9"/>
  <c r="V102" i="9"/>
  <c r="U102" i="9"/>
  <c r="T102" i="9"/>
  <c r="S102" i="9"/>
  <c r="P102" i="9"/>
  <c r="O102" i="9"/>
  <c r="N102" i="9"/>
  <c r="M102" i="9"/>
  <c r="L102" i="9"/>
  <c r="K102" i="9"/>
  <c r="V101" i="9"/>
  <c r="U101" i="9"/>
  <c r="T101" i="9"/>
  <c r="S101" i="9"/>
  <c r="P101" i="9"/>
  <c r="O101" i="9"/>
  <c r="N101" i="9"/>
  <c r="M101" i="9"/>
  <c r="L101" i="9"/>
  <c r="K101" i="9"/>
  <c r="V100" i="9"/>
  <c r="U100" i="9"/>
  <c r="T100" i="9"/>
  <c r="S100" i="9"/>
  <c r="P100" i="9"/>
  <c r="O100" i="9"/>
  <c r="N100" i="9"/>
  <c r="M100" i="9"/>
  <c r="L100" i="9"/>
  <c r="K100" i="9"/>
  <c r="V99" i="9"/>
  <c r="U99" i="9"/>
  <c r="T99" i="9"/>
  <c r="S99" i="9"/>
  <c r="P99" i="9"/>
  <c r="O99" i="9"/>
  <c r="N99" i="9"/>
  <c r="M99" i="9"/>
  <c r="L99" i="9"/>
  <c r="K99" i="9"/>
  <c r="J99" i="9"/>
  <c r="J96" i="9"/>
  <c r="J95" i="9"/>
  <c r="M94" i="9"/>
  <c r="M170" i="9" s="1"/>
  <c r="J94" i="9"/>
  <c r="V93" i="9"/>
  <c r="U93" i="9"/>
  <c r="T93" i="9"/>
  <c r="S93" i="9"/>
  <c r="P93" i="9"/>
  <c r="O93" i="9"/>
  <c r="N93" i="9"/>
  <c r="M93" i="9"/>
  <c r="L93" i="9"/>
  <c r="K93" i="9"/>
  <c r="V92" i="9"/>
  <c r="U92" i="9"/>
  <c r="T92" i="9"/>
  <c r="S92" i="9"/>
  <c r="P92" i="9"/>
  <c r="O92" i="9"/>
  <c r="N92" i="9"/>
  <c r="M92" i="9"/>
  <c r="L92" i="9"/>
  <c r="K92" i="9"/>
  <c r="V91" i="9"/>
  <c r="U91" i="9"/>
  <c r="T91" i="9"/>
  <c r="S91" i="9"/>
  <c r="P91" i="9"/>
  <c r="O91" i="9"/>
  <c r="N91" i="9"/>
  <c r="M91" i="9"/>
  <c r="L91" i="9"/>
  <c r="K91" i="9"/>
  <c r="V90" i="9"/>
  <c r="U90" i="9"/>
  <c r="T90" i="9"/>
  <c r="S90" i="9"/>
  <c r="P90" i="9"/>
  <c r="O90" i="9"/>
  <c r="N90" i="9"/>
  <c r="M90" i="9"/>
  <c r="L90" i="9"/>
  <c r="K90" i="9"/>
  <c r="V89" i="9"/>
  <c r="U89" i="9"/>
  <c r="T89" i="9"/>
  <c r="S89" i="9"/>
  <c r="P89" i="9"/>
  <c r="O89" i="9"/>
  <c r="N89" i="9"/>
  <c r="M89" i="9"/>
  <c r="L89" i="9"/>
  <c r="K89" i="9"/>
  <c r="V88" i="9"/>
  <c r="U88" i="9"/>
  <c r="T88" i="9"/>
  <c r="S88" i="9"/>
  <c r="P88" i="9"/>
  <c r="O88" i="9"/>
  <c r="N88" i="9"/>
  <c r="M88" i="9"/>
  <c r="L88" i="9"/>
  <c r="K88" i="9"/>
  <c r="V87" i="9"/>
  <c r="U87" i="9"/>
  <c r="T87" i="9"/>
  <c r="S87" i="9"/>
  <c r="P87" i="9"/>
  <c r="O87" i="9"/>
  <c r="N87" i="9"/>
  <c r="M87" i="9"/>
  <c r="L87" i="9"/>
  <c r="K87" i="9"/>
  <c r="V86" i="9"/>
  <c r="U86" i="9"/>
  <c r="T86" i="9"/>
  <c r="S86" i="9"/>
  <c r="P86" i="9"/>
  <c r="O86" i="9"/>
  <c r="N86" i="9"/>
  <c r="M86" i="9"/>
  <c r="L86" i="9"/>
  <c r="K86" i="9"/>
  <c r="V85" i="9"/>
  <c r="U85" i="9"/>
  <c r="T85" i="9"/>
  <c r="S85" i="9"/>
  <c r="P85" i="9"/>
  <c r="O85" i="9"/>
  <c r="N85" i="9"/>
  <c r="M85" i="9"/>
  <c r="L85" i="9"/>
  <c r="K85" i="9"/>
  <c r="V84" i="9"/>
  <c r="U84" i="9"/>
  <c r="T84" i="9"/>
  <c r="S84" i="9"/>
  <c r="P84" i="9"/>
  <c r="O84" i="9"/>
  <c r="N84" i="9"/>
  <c r="M84" i="9"/>
  <c r="L84" i="9"/>
  <c r="K84" i="9"/>
  <c r="V83" i="9"/>
  <c r="U83" i="9"/>
  <c r="T83" i="9"/>
  <c r="S83" i="9"/>
  <c r="P83" i="9"/>
  <c r="O83" i="9"/>
  <c r="N83" i="9"/>
  <c r="M83" i="9"/>
  <c r="L83" i="9"/>
  <c r="K83" i="9"/>
  <c r="K95" i="9" s="1"/>
  <c r="J83" i="9"/>
  <c r="J80" i="9"/>
  <c r="J79" i="9"/>
  <c r="J78" i="9"/>
  <c r="V77" i="9"/>
  <c r="U77" i="9"/>
  <c r="T77" i="9"/>
  <c r="S77" i="9"/>
  <c r="P77" i="9"/>
  <c r="O77" i="9"/>
  <c r="N77" i="9"/>
  <c r="M77" i="9"/>
  <c r="L77" i="9"/>
  <c r="K77" i="9"/>
  <c r="V76" i="9"/>
  <c r="U76" i="9"/>
  <c r="T76" i="9"/>
  <c r="S76" i="9"/>
  <c r="P76" i="9"/>
  <c r="O76" i="9"/>
  <c r="N76" i="9"/>
  <c r="M76" i="9"/>
  <c r="L76" i="9"/>
  <c r="K76" i="9"/>
  <c r="V75" i="9"/>
  <c r="U75" i="9"/>
  <c r="T75" i="9"/>
  <c r="S75" i="9"/>
  <c r="P75" i="9"/>
  <c r="O75" i="9"/>
  <c r="N75" i="9"/>
  <c r="M75" i="9"/>
  <c r="L75" i="9"/>
  <c r="K75" i="9"/>
  <c r="V74" i="9"/>
  <c r="U74" i="9"/>
  <c r="T74" i="9"/>
  <c r="S74" i="9"/>
  <c r="P74" i="9"/>
  <c r="O74" i="9"/>
  <c r="N74" i="9"/>
  <c r="M74" i="9"/>
  <c r="L74" i="9"/>
  <c r="K74" i="9"/>
  <c r="V73" i="9"/>
  <c r="U73" i="9"/>
  <c r="T73" i="9"/>
  <c r="S73" i="9"/>
  <c r="P73" i="9"/>
  <c r="O73" i="9"/>
  <c r="N73" i="9"/>
  <c r="M73" i="9"/>
  <c r="L73" i="9"/>
  <c r="K73" i="9"/>
  <c r="V72" i="9"/>
  <c r="U72" i="9"/>
  <c r="T72" i="9"/>
  <c r="S72" i="9"/>
  <c r="P72" i="9"/>
  <c r="O72" i="9"/>
  <c r="N72" i="9"/>
  <c r="M72" i="9"/>
  <c r="L72" i="9"/>
  <c r="K72" i="9"/>
  <c r="V71" i="9"/>
  <c r="U71" i="9"/>
  <c r="T71" i="9"/>
  <c r="S71" i="9"/>
  <c r="P71" i="9"/>
  <c r="O71" i="9"/>
  <c r="N71" i="9"/>
  <c r="M71" i="9"/>
  <c r="L71" i="9"/>
  <c r="K71" i="9"/>
  <c r="V70" i="9"/>
  <c r="U70" i="9"/>
  <c r="T70" i="9"/>
  <c r="S70" i="9"/>
  <c r="P70" i="9"/>
  <c r="O70" i="9"/>
  <c r="N70" i="9"/>
  <c r="M70" i="9"/>
  <c r="L70" i="9"/>
  <c r="K70" i="9"/>
  <c r="V69" i="9"/>
  <c r="U69" i="9"/>
  <c r="T69" i="9"/>
  <c r="S69" i="9"/>
  <c r="P69" i="9"/>
  <c r="O69" i="9"/>
  <c r="N69" i="9"/>
  <c r="M69" i="9"/>
  <c r="L69" i="9"/>
  <c r="K69" i="9"/>
  <c r="V68" i="9"/>
  <c r="U68" i="9"/>
  <c r="T68" i="9"/>
  <c r="S68" i="9"/>
  <c r="P68" i="9"/>
  <c r="O68" i="9"/>
  <c r="N68" i="9"/>
  <c r="M68" i="9"/>
  <c r="L68" i="9"/>
  <c r="K68" i="9"/>
  <c r="V67" i="9"/>
  <c r="U67" i="9"/>
  <c r="T67" i="9"/>
  <c r="S67" i="9"/>
  <c r="P67" i="9"/>
  <c r="O67" i="9"/>
  <c r="N67" i="9"/>
  <c r="N80" i="9" s="1"/>
  <c r="M67" i="9"/>
  <c r="M80" i="9" s="1"/>
  <c r="L67" i="9"/>
  <c r="K67" i="9"/>
  <c r="K78" i="9" s="1"/>
  <c r="J67" i="9"/>
  <c r="J64" i="9"/>
  <c r="J63" i="9"/>
  <c r="J62" i="9"/>
  <c r="V61" i="9"/>
  <c r="U61" i="9"/>
  <c r="T61" i="9"/>
  <c r="S61" i="9"/>
  <c r="P61" i="9"/>
  <c r="O61" i="9"/>
  <c r="N61" i="9"/>
  <c r="M61" i="9"/>
  <c r="L61" i="9"/>
  <c r="K61" i="9"/>
  <c r="V60" i="9"/>
  <c r="U60" i="9"/>
  <c r="T60" i="9"/>
  <c r="S60" i="9"/>
  <c r="P60" i="9"/>
  <c r="O60" i="9"/>
  <c r="N60" i="9"/>
  <c r="M60" i="9"/>
  <c r="L60" i="9"/>
  <c r="K60" i="9"/>
  <c r="V59" i="9"/>
  <c r="U59" i="9"/>
  <c r="T59" i="9"/>
  <c r="S59" i="9"/>
  <c r="P59" i="9"/>
  <c r="O59" i="9"/>
  <c r="N59" i="9"/>
  <c r="M59" i="9"/>
  <c r="L59" i="9"/>
  <c r="K59" i="9"/>
  <c r="V58" i="9"/>
  <c r="U58" i="9"/>
  <c r="T58" i="9"/>
  <c r="S58" i="9"/>
  <c r="P58" i="9"/>
  <c r="O58" i="9"/>
  <c r="N58" i="9"/>
  <c r="M58" i="9"/>
  <c r="L58" i="9"/>
  <c r="K58" i="9"/>
  <c r="V57" i="9"/>
  <c r="U57" i="9"/>
  <c r="T57" i="9"/>
  <c r="S57" i="9"/>
  <c r="P57" i="9"/>
  <c r="O57" i="9"/>
  <c r="N57" i="9"/>
  <c r="M57" i="9"/>
  <c r="L57" i="9"/>
  <c r="K57" i="9"/>
  <c r="V56" i="9"/>
  <c r="U56" i="9"/>
  <c r="T56" i="9"/>
  <c r="S56" i="9"/>
  <c r="P56" i="9"/>
  <c r="O56" i="9"/>
  <c r="N56" i="9"/>
  <c r="M56" i="9"/>
  <c r="L56" i="9"/>
  <c r="K56" i="9"/>
  <c r="V55" i="9"/>
  <c r="U55" i="9"/>
  <c r="T55" i="9"/>
  <c r="S55" i="9"/>
  <c r="P55" i="9"/>
  <c r="O55" i="9"/>
  <c r="N55" i="9"/>
  <c r="M55" i="9"/>
  <c r="L55" i="9"/>
  <c r="K55" i="9"/>
  <c r="V54" i="9"/>
  <c r="U54" i="9"/>
  <c r="T54" i="9"/>
  <c r="S54" i="9"/>
  <c r="P54" i="9"/>
  <c r="O54" i="9"/>
  <c r="N54" i="9"/>
  <c r="M54" i="9"/>
  <c r="L54" i="9"/>
  <c r="K54" i="9"/>
  <c r="K63" i="9" s="1"/>
  <c r="V53" i="9"/>
  <c r="U53" i="9"/>
  <c r="T53" i="9"/>
  <c r="S53" i="9"/>
  <c r="P53" i="9"/>
  <c r="O53" i="9"/>
  <c r="N53" i="9"/>
  <c r="M53" i="9"/>
  <c r="L53" i="9"/>
  <c r="K53" i="9"/>
  <c r="V52" i="9"/>
  <c r="U52" i="9"/>
  <c r="T52" i="9"/>
  <c r="S52" i="9"/>
  <c r="P52" i="9"/>
  <c r="O52" i="9"/>
  <c r="N52" i="9"/>
  <c r="M52" i="9"/>
  <c r="L52" i="9"/>
  <c r="K52" i="9"/>
  <c r="V51" i="9"/>
  <c r="U51" i="9"/>
  <c r="T51" i="9"/>
  <c r="S51" i="9"/>
  <c r="P51" i="9"/>
  <c r="O51" i="9"/>
  <c r="N51" i="9"/>
  <c r="M51" i="9"/>
  <c r="L51" i="9"/>
  <c r="K51" i="9"/>
  <c r="J51" i="9"/>
  <c r="J48" i="9"/>
  <c r="J47" i="9"/>
  <c r="J46" i="9"/>
  <c r="V45" i="9"/>
  <c r="U45" i="9"/>
  <c r="T45" i="9"/>
  <c r="S45" i="9"/>
  <c r="P45" i="9"/>
  <c r="O45" i="9"/>
  <c r="N45" i="9"/>
  <c r="M45" i="9"/>
  <c r="L45" i="9"/>
  <c r="K45" i="9"/>
  <c r="V44" i="9"/>
  <c r="U44" i="9"/>
  <c r="T44" i="9"/>
  <c r="S44" i="9"/>
  <c r="P44" i="9"/>
  <c r="O44" i="9"/>
  <c r="N44" i="9"/>
  <c r="M44" i="9"/>
  <c r="L44" i="9"/>
  <c r="K44" i="9"/>
  <c r="V43" i="9"/>
  <c r="U43" i="9"/>
  <c r="T43" i="9"/>
  <c r="S43" i="9"/>
  <c r="P43" i="9"/>
  <c r="O43" i="9"/>
  <c r="N43" i="9"/>
  <c r="M43" i="9"/>
  <c r="L43" i="9"/>
  <c r="K43" i="9"/>
  <c r="V42" i="9"/>
  <c r="U42" i="9"/>
  <c r="T42" i="9"/>
  <c r="S42" i="9"/>
  <c r="P42" i="9"/>
  <c r="O42" i="9"/>
  <c r="N42" i="9"/>
  <c r="M42" i="9"/>
  <c r="L42" i="9"/>
  <c r="K42" i="9"/>
  <c r="V41" i="9"/>
  <c r="U41" i="9"/>
  <c r="T41" i="9"/>
  <c r="S41" i="9"/>
  <c r="P41" i="9"/>
  <c r="O41" i="9"/>
  <c r="N41" i="9"/>
  <c r="M41" i="9"/>
  <c r="L41" i="9"/>
  <c r="K41" i="9"/>
  <c r="V40" i="9"/>
  <c r="U40" i="9"/>
  <c r="T40" i="9"/>
  <c r="S40" i="9"/>
  <c r="P40" i="9"/>
  <c r="O40" i="9"/>
  <c r="N40" i="9"/>
  <c r="M40" i="9"/>
  <c r="L40" i="9"/>
  <c r="K40" i="9"/>
  <c r="V39" i="9"/>
  <c r="U39" i="9"/>
  <c r="T39" i="9"/>
  <c r="S39" i="9"/>
  <c r="P39" i="9"/>
  <c r="O39" i="9"/>
  <c r="N39" i="9"/>
  <c r="M39" i="9"/>
  <c r="L39" i="9"/>
  <c r="K39" i="9"/>
  <c r="V38" i="9"/>
  <c r="U38" i="9"/>
  <c r="T38" i="9"/>
  <c r="S38" i="9"/>
  <c r="P38" i="9"/>
  <c r="O38" i="9"/>
  <c r="N38" i="9"/>
  <c r="M38" i="9"/>
  <c r="L38" i="9"/>
  <c r="K38" i="9"/>
  <c r="V37" i="9"/>
  <c r="U37" i="9"/>
  <c r="T37" i="9"/>
  <c r="S37" i="9"/>
  <c r="P37" i="9"/>
  <c r="O37" i="9"/>
  <c r="N37" i="9"/>
  <c r="M37" i="9"/>
  <c r="L37" i="9"/>
  <c r="K37" i="9"/>
  <c r="V36" i="9"/>
  <c r="U36" i="9"/>
  <c r="T36" i="9"/>
  <c r="S36" i="9"/>
  <c r="P36" i="9"/>
  <c r="O36" i="9"/>
  <c r="N36" i="9"/>
  <c r="M36" i="9"/>
  <c r="L36" i="9"/>
  <c r="K36" i="9"/>
  <c r="V35" i="9"/>
  <c r="U35" i="9"/>
  <c r="T35" i="9"/>
  <c r="S35" i="9"/>
  <c r="P35" i="9"/>
  <c r="O35" i="9"/>
  <c r="N35" i="9"/>
  <c r="M35" i="9"/>
  <c r="M47" i="9" s="1"/>
  <c r="L35" i="9"/>
  <c r="K35" i="9"/>
  <c r="J35" i="9"/>
  <c r="J32" i="9"/>
  <c r="J31" i="9"/>
  <c r="J30" i="9"/>
  <c r="V29" i="9"/>
  <c r="U29" i="9"/>
  <c r="T29" i="9"/>
  <c r="S29" i="9"/>
  <c r="P29" i="9"/>
  <c r="O29" i="9"/>
  <c r="N29" i="9"/>
  <c r="M29" i="9"/>
  <c r="L29" i="9"/>
  <c r="K29" i="9"/>
  <c r="V28" i="9"/>
  <c r="U28" i="9"/>
  <c r="T28" i="9"/>
  <c r="S28" i="9"/>
  <c r="P28" i="9"/>
  <c r="O28" i="9"/>
  <c r="N28" i="9"/>
  <c r="M28" i="9"/>
  <c r="L28" i="9"/>
  <c r="K28" i="9"/>
  <c r="V27" i="9"/>
  <c r="U27" i="9"/>
  <c r="T27" i="9"/>
  <c r="S27" i="9"/>
  <c r="P27" i="9"/>
  <c r="O27" i="9"/>
  <c r="N27" i="9"/>
  <c r="M27" i="9"/>
  <c r="L27" i="9"/>
  <c r="K27" i="9"/>
  <c r="V26" i="9"/>
  <c r="U26" i="9"/>
  <c r="T26" i="9"/>
  <c r="S26" i="9"/>
  <c r="P26" i="9"/>
  <c r="O26" i="9"/>
  <c r="N26" i="9"/>
  <c r="M26" i="9"/>
  <c r="L26" i="9"/>
  <c r="K26" i="9"/>
  <c r="V25" i="9"/>
  <c r="U25" i="9"/>
  <c r="T25" i="9"/>
  <c r="S25" i="9"/>
  <c r="P25" i="9"/>
  <c r="O25" i="9"/>
  <c r="N25" i="9"/>
  <c r="M25" i="9"/>
  <c r="L25" i="9"/>
  <c r="K25" i="9"/>
  <c r="V24" i="9"/>
  <c r="U24" i="9"/>
  <c r="T24" i="9"/>
  <c r="S24" i="9"/>
  <c r="P24" i="9"/>
  <c r="O24" i="9"/>
  <c r="N24" i="9"/>
  <c r="M24" i="9"/>
  <c r="L24" i="9"/>
  <c r="K24" i="9"/>
  <c r="V23" i="9"/>
  <c r="U23" i="9"/>
  <c r="T23" i="9"/>
  <c r="S23" i="9"/>
  <c r="P23" i="9"/>
  <c r="O23" i="9"/>
  <c r="N23" i="9"/>
  <c r="M23" i="9"/>
  <c r="L23" i="9"/>
  <c r="K23" i="9"/>
  <c r="V22" i="9"/>
  <c r="U22" i="9"/>
  <c r="T22" i="9"/>
  <c r="S22" i="9"/>
  <c r="P22" i="9"/>
  <c r="O22" i="9"/>
  <c r="N22" i="9"/>
  <c r="M22" i="9"/>
  <c r="L22" i="9"/>
  <c r="K22" i="9"/>
  <c r="V21" i="9"/>
  <c r="U21" i="9"/>
  <c r="T21" i="9"/>
  <c r="S21" i="9"/>
  <c r="P21" i="9"/>
  <c r="O21" i="9"/>
  <c r="N21" i="9"/>
  <c r="M21" i="9"/>
  <c r="L21" i="9"/>
  <c r="K21" i="9"/>
  <c r="V20" i="9"/>
  <c r="U20" i="9"/>
  <c r="T20" i="9"/>
  <c r="S20" i="9"/>
  <c r="P20" i="9"/>
  <c r="O20" i="9"/>
  <c r="N20" i="9"/>
  <c r="M20" i="9"/>
  <c r="L20" i="9"/>
  <c r="K20" i="9"/>
  <c r="V19" i="9"/>
  <c r="U19" i="9"/>
  <c r="T19" i="9"/>
  <c r="S19" i="9"/>
  <c r="P19" i="9"/>
  <c r="O19" i="9"/>
  <c r="N19" i="9"/>
  <c r="M19" i="9"/>
  <c r="M31" i="9" s="1"/>
  <c r="L19" i="9"/>
  <c r="K19" i="9"/>
  <c r="K30" i="9" s="1"/>
  <c r="J19" i="9"/>
  <c r="J16" i="9"/>
  <c r="J15" i="9"/>
  <c r="J14" i="9"/>
  <c r="V13" i="9"/>
  <c r="U13" i="9"/>
  <c r="T13" i="9"/>
  <c r="S13" i="9"/>
  <c r="P13" i="9"/>
  <c r="O13" i="9"/>
  <c r="N13" i="9"/>
  <c r="M13" i="9"/>
  <c r="L13" i="9"/>
  <c r="K13" i="9"/>
  <c r="V12" i="9"/>
  <c r="U12" i="9"/>
  <c r="T12" i="9"/>
  <c r="S12" i="9"/>
  <c r="P12" i="9"/>
  <c r="O12" i="9"/>
  <c r="N12" i="9"/>
  <c r="M12" i="9"/>
  <c r="L12" i="9"/>
  <c r="K12" i="9"/>
  <c r="V11" i="9"/>
  <c r="U11" i="9"/>
  <c r="T11" i="9"/>
  <c r="S11" i="9"/>
  <c r="P11" i="9"/>
  <c r="O11" i="9"/>
  <c r="N11" i="9"/>
  <c r="M11" i="9"/>
  <c r="L11" i="9"/>
  <c r="K11" i="9"/>
  <c r="V10" i="9"/>
  <c r="U10" i="9"/>
  <c r="T10" i="9"/>
  <c r="S10" i="9"/>
  <c r="P10" i="9"/>
  <c r="O10" i="9"/>
  <c r="N10" i="9"/>
  <c r="M10" i="9"/>
  <c r="L10" i="9"/>
  <c r="K10" i="9"/>
  <c r="V9" i="9"/>
  <c r="U9" i="9"/>
  <c r="T9" i="9"/>
  <c r="S9" i="9"/>
  <c r="P9" i="9"/>
  <c r="O9" i="9"/>
  <c r="N9" i="9"/>
  <c r="M9" i="9"/>
  <c r="L9" i="9"/>
  <c r="K9" i="9"/>
  <c r="V8" i="9"/>
  <c r="U8" i="9"/>
  <c r="T8" i="9"/>
  <c r="S8" i="9"/>
  <c r="P8" i="9"/>
  <c r="O8" i="9"/>
  <c r="N8" i="9"/>
  <c r="M8" i="9"/>
  <c r="L8" i="9"/>
  <c r="K8" i="9"/>
  <c r="V7" i="9"/>
  <c r="U7" i="9"/>
  <c r="T7" i="9"/>
  <c r="S7" i="9"/>
  <c r="P7" i="9"/>
  <c r="O7" i="9"/>
  <c r="N7" i="9"/>
  <c r="M7" i="9"/>
  <c r="L7" i="9"/>
  <c r="K7" i="9"/>
  <c r="V6" i="9"/>
  <c r="U6" i="9"/>
  <c r="T6" i="9"/>
  <c r="S6" i="9"/>
  <c r="P6" i="9"/>
  <c r="O6" i="9"/>
  <c r="N6" i="9"/>
  <c r="M6" i="9"/>
  <c r="L6" i="9"/>
  <c r="K6" i="9"/>
  <c r="V5" i="9"/>
  <c r="U5" i="9"/>
  <c r="T5" i="9"/>
  <c r="S5" i="9"/>
  <c r="P5" i="9"/>
  <c r="O5" i="9"/>
  <c r="N5" i="9"/>
  <c r="M5" i="9"/>
  <c r="L5" i="9"/>
  <c r="K5" i="9"/>
  <c r="V4" i="9"/>
  <c r="U4" i="9"/>
  <c r="T4" i="9"/>
  <c r="S4" i="9"/>
  <c r="P4" i="9"/>
  <c r="O4" i="9"/>
  <c r="N4" i="9"/>
  <c r="M4" i="9"/>
  <c r="L4" i="9"/>
  <c r="K4" i="9"/>
  <c r="V3" i="9"/>
  <c r="U3" i="9"/>
  <c r="T3" i="9"/>
  <c r="S3" i="9"/>
  <c r="P3" i="9"/>
  <c r="O3" i="9"/>
  <c r="N3" i="9"/>
  <c r="M3" i="9"/>
  <c r="L3" i="9"/>
  <c r="K3" i="9"/>
  <c r="J3" i="9"/>
  <c r="J182" i="8"/>
  <c r="J178" i="8"/>
  <c r="J196" i="8" s="1"/>
  <c r="J175" i="8"/>
  <c r="J193" i="8" s="1"/>
  <c r="J174" i="8"/>
  <c r="J192" i="8" s="1"/>
  <c r="J173" i="8"/>
  <c r="J191" i="8" s="1"/>
  <c r="J172" i="8"/>
  <c r="J190" i="8" s="1"/>
  <c r="J171" i="8"/>
  <c r="J189" i="8" s="1"/>
  <c r="J170" i="8"/>
  <c r="J188" i="8" s="1"/>
  <c r="J166" i="8"/>
  <c r="J184" i="8" s="1"/>
  <c r="AB164" i="8"/>
  <c r="W164" i="8"/>
  <c r="J164" i="8"/>
  <c r="W162" i="8"/>
  <c r="AB162" i="8" s="1"/>
  <c r="J160" i="8"/>
  <c r="J159" i="8"/>
  <c r="J158" i="8"/>
  <c r="V157" i="8"/>
  <c r="U157" i="8"/>
  <c r="T157" i="8"/>
  <c r="S157" i="8"/>
  <c r="P157" i="8"/>
  <c r="O157" i="8"/>
  <c r="N157" i="8"/>
  <c r="M157" i="8"/>
  <c r="L157" i="8"/>
  <c r="K157" i="8"/>
  <c r="V156" i="8"/>
  <c r="U156" i="8"/>
  <c r="T156" i="8"/>
  <c r="S156" i="8"/>
  <c r="P156" i="8"/>
  <c r="O156" i="8"/>
  <c r="N156" i="8"/>
  <c r="M156" i="8"/>
  <c r="L156" i="8"/>
  <c r="K156" i="8"/>
  <c r="V155" i="8"/>
  <c r="U155" i="8"/>
  <c r="T155" i="8"/>
  <c r="S155" i="8"/>
  <c r="P155" i="8"/>
  <c r="O155" i="8"/>
  <c r="N155" i="8"/>
  <c r="M155" i="8"/>
  <c r="L155" i="8"/>
  <c r="K155" i="8"/>
  <c r="V154" i="8"/>
  <c r="U154" i="8"/>
  <c r="T154" i="8"/>
  <c r="S154" i="8"/>
  <c r="P154" i="8"/>
  <c r="O154" i="8"/>
  <c r="N154" i="8"/>
  <c r="M154" i="8"/>
  <c r="L154" i="8"/>
  <c r="K154" i="8"/>
  <c r="V153" i="8"/>
  <c r="U153" i="8"/>
  <c r="T153" i="8"/>
  <c r="S153" i="8"/>
  <c r="P153" i="8"/>
  <c r="O153" i="8"/>
  <c r="N153" i="8"/>
  <c r="M153" i="8"/>
  <c r="L153" i="8"/>
  <c r="K153" i="8"/>
  <c r="V152" i="8"/>
  <c r="U152" i="8"/>
  <c r="T152" i="8"/>
  <c r="S152" i="8"/>
  <c r="P152" i="8"/>
  <c r="O152" i="8"/>
  <c r="N152" i="8"/>
  <c r="M152" i="8"/>
  <c r="L152" i="8"/>
  <c r="K152" i="8"/>
  <c r="V151" i="8"/>
  <c r="U151" i="8"/>
  <c r="T151" i="8"/>
  <c r="S151" i="8"/>
  <c r="P151" i="8"/>
  <c r="O151" i="8"/>
  <c r="N151" i="8"/>
  <c r="M151" i="8"/>
  <c r="L151" i="8"/>
  <c r="K151" i="8"/>
  <c r="V150" i="8"/>
  <c r="U150" i="8"/>
  <c r="T150" i="8"/>
  <c r="S150" i="8"/>
  <c r="P150" i="8"/>
  <c r="O150" i="8"/>
  <c r="N150" i="8"/>
  <c r="M150" i="8"/>
  <c r="L150" i="8"/>
  <c r="K150" i="8"/>
  <c r="V149" i="8"/>
  <c r="U149" i="8"/>
  <c r="T149" i="8"/>
  <c r="S149" i="8"/>
  <c r="P149" i="8"/>
  <c r="O149" i="8"/>
  <c r="N149" i="8"/>
  <c r="M149" i="8"/>
  <c r="L149" i="8"/>
  <c r="K149" i="8"/>
  <c r="V148" i="8"/>
  <c r="U148" i="8"/>
  <c r="T148" i="8"/>
  <c r="S148" i="8"/>
  <c r="P148" i="8"/>
  <c r="O148" i="8"/>
  <c r="N148" i="8"/>
  <c r="M148" i="8"/>
  <c r="L148" i="8"/>
  <c r="L158" i="8" s="1"/>
  <c r="K148" i="8"/>
  <c r="V147" i="8"/>
  <c r="U147" i="8"/>
  <c r="T147" i="8"/>
  <c r="S147" i="8"/>
  <c r="P147" i="8"/>
  <c r="O147" i="8"/>
  <c r="N147" i="8"/>
  <c r="M147" i="8"/>
  <c r="L147" i="8"/>
  <c r="L159" i="8" s="1"/>
  <c r="K147" i="8"/>
  <c r="J147" i="8"/>
  <c r="J144" i="8"/>
  <c r="J143" i="8"/>
  <c r="J142" i="8"/>
  <c r="V141" i="8"/>
  <c r="U141" i="8"/>
  <c r="T141" i="8"/>
  <c r="S141" i="8"/>
  <c r="P141" i="8"/>
  <c r="O141" i="8"/>
  <c r="N141" i="8"/>
  <c r="M141" i="8"/>
  <c r="L141" i="8"/>
  <c r="K141" i="8"/>
  <c r="V140" i="8"/>
  <c r="U140" i="8"/>
  <c r="T140" i="8"/>
  <c r="S140" i="8"/>
  <c r="P140" i="8"/>
  <c r="O140" i="8"/>
  <c r="N140" i="8"/>
  <c r="M140" i="8"/>
  <c r="L140" i="8"/>
  <c r="K140" i="8"/>
  <c r="V139" i="8"/>
  <c r="U139" i="8"/>
  <c r="T139" i="8"/>
  <c r="S139" i="8"/>
  <c r="P139" i="8"/>
  <c r="O139" i="8"/>
  <c r="N139" i="8"/>
  <c r="M139" i="8"/>
  <c r="L139" i="8"/>
  <c r="K139" i="8"/>
  <c r="V138" i="8"/>
  <c r="U138" i="8"/>
  <c r="T138" i="8"/>
  <c r="S138" i="8"/>
  <c r="P138" i="8"/>
  <c r="O138" i="8"/>
  <c r="N138" i="8"/>
  <c r="M138" i="8"/>
  <c r="L138" i="8"/>
  <c r="K138" i="8"/>
  <c r="V137" i="8"/>
  <c r="U137" i="8"/>
  <c r="T137" i="8"/>
  <c r="S137" i="8"/>
  <c r="P137" i="8"/>
  <c r="O137" i="8"/>
  <c r="N137" i="8"/>
  <c r="M137" i="8"/>
  <c r="L137" i="8"/>
  <c r="K137" i="8"/>
  <c r="V136" i="8"/>
  <c r="U136" i="8"/>
  <c r="T136" i="8"/>
  <c r="S136" i="8"/>
  <c r="P136" i="8"/>
  <c r="O136" i="8"/>
  <c r="N136" i="8"/>
  <c r="M136" i="8"/>
  <c r="L136" i="8"/>
  <c r="K136" i="8"/>
  <c r="V135" i="8"/>
  <c r="U135" i="8"/>
  <c r="T135" i="8"/>
  <c r="S135" i="8"/>
  <c r="P135" i="8"/>
  <c r="O135" i="8"/>
  <c r="N135" i="8"/>
  <c r="M135" i="8"/>
  <c r="L135" i="8"/>
  <c r="K135" i="8"/>
  <c r="V134" i="8"/>
  <c r="U134" i="8"/>
  <c r="T134" i="8"/>
  <c r="S134" i="8"/>
  <c r="P134" i="8"/>
  <c r="O134" i="8"/>
  <c r="N134" i="8"/>
  <c r="M134" i="8"/>
  <c r="L134" i="8"/>
  <c r="K134" i="8"/>
  <c r="V133" i="8"/>
  <c r="U133" i="8"/>
  <c r="T133" i="8"/>
  <c r="S133" i="8"/>
  <c r="P133" i="8"/>
  <c r="O133" i="8"/>
  <c r="N133" i="8"/>
  <c r="M133" i="8"/>
  <c r="L133" i="8"/>
  <c r="K133" i="8"/>
  <c r="V132" i="8"/>
  <c r="U132" i="8"/>
  <c r="T132" i="8"/>
  <c r="S132" i="8"/>
  <c r="P132" i="8"/>
  <c r="O132" i="8"/>
  <c r="N132" i="8"/>
  <c r="M132" i="8"/>
  <c r="L132" i="8"/>
  <c r="K132" i="8"/>
  <c r="V131" i="8"/>
  <c r="U131" i="8"/>
  <c r="T131" i="8"/>
  <c r="S131" i="8"/>
  <c r="P131" i="8"/>
  <c r="O131" i="8"/>
  <c r="N131" i="8"/>
  <c r="M131" i="8"/>
  <c r="L131" i="8"/>
  <c r="K131" i="8"/>
  <c r="K143" i="8" s="1"/>
  <c r="J131" i="8"/>
  <c r="J128" i="8"/>
  <c r="J127" i="8"/>
  <c r="J126" i="8"/>
  <c r="V125" i="8"/>
  <c r="U125" i="8"/>
  <c r="T125" i="8"/>
  <c r="S125" i="8"/>
  <c r="P125" i="8"/>
  <c r="O125" i="8"/>
  <c r="N125" i="8"/>
  <c r="M125" i="8"/>
  <c r="L125" i="8"/>
  <c r="K125" i="8"/>
  <c r="V124" i="8"/>
  <c r="U124" i="8"/>
  <c r="T124" i="8"/>
  <c r="S124" i="8"/>
  <c r="P124" i="8"/>
  <c r="O124" i="8"/>
  <c r="N124" i="8"/>
  <c r="M124" i="8"/>
  <c r="L124" i="8"/>
  <c r="K124" i="8"/>
  <c r="V123" i="8"/>
  <c r="U123" i="8"/>
  <c r="T123" i="8"/>
  <c r="S123" i="8"/>
  <c r="P123" i="8"/>
  <c r="O123" i="8"/>
  <c r="N123" i="8"/>
  <c r="M123" i="8"/>
  <c r="L123" i="8"/>
  <c r="K123" i="8"/>
  <c r="V122" i="8"/>
  <c r="U122" i="8"/>
  <c r="T122" i="8"/>
  <c r="S122" i="8"/>
  <c r="P122" i="8"/>
  <c r="O122" i="8"/>
  <c r="N122" i="8"/>
  <c r="M122" i="8"/>
  <c r="L122" i="8"/>
  <c r="K122" i="8"/>
  <c r="V121" i="8"/>
  <c r="U121" i="8"/>
  <c r="T121" i="8"/>
  <c r="S121" i="8"/>
  <c r="P121" i="8"/>
  <c r="O121" i="8"/>
  <c r="N121" i="8"/>
  <c r="M121" i="8"/>
  <c r="L121" i="8"/>
  <c r="K121" i="8"/>
  <c r="V120" i="8"/>
  <c r="U120" i="8"/>
  <c r="T120" i="8"/>
  <c r="S120" i="8"/>
  <c r="P120" i="8"/>
  <c r="O120" i="8"/>
  <c r="N120" i="8"/>
  <c r="M120" i="8"/>
  <c r="L120" i="8"/>
  <c r="K120" i="8"/>
  <c r="V119" i="8"/>
  <c r="U119" i="8"/>
  <c r="T119" i="8"/>
  <c r="S119" i="8"/>
  <c r="P119" i="8"/>
  <c r="O119" i="8"/>
  <c r="N119" i="8"/>
  <c r="M119" i="8"/>
  <c r="L119" i="8"/>
  <c r="K119" i="8"/>
  <c r="V118" i="8"/>
  <c r="U118" i="8"/>
  <c r="T118" i="8"/>
  <c r="S118" i="8"/>
  <c r="P118" i="8"/>
  <c r="O118" i="8"/>
  <c r="N118" i="8"/>
  <c r="M118" i="8"/>
  <c r="L118" i="8"/>
  <c r="K118" i="8"/>
  <c r="V117" i="8"/>
  <c r="U117" i="8"/>
  <c r="T117" i="8"/>
  <c r="S117" i="8"/>
  <c r="P117" i="8"/>
  <c r="O117" i="8"/>
  <c r="N117" i="8"/>
  <c r="M117" i="8"/>
  <c r="L117" i="8"/>
  <c r="K117" i="8"/>
  <c r="K126" i="8" s="1"/>
  <c r="V116" i="8"/>
  <c r="U116" i="8"/>
  <c r="T116" i="8"/>
  <c r="S116" i="8"/>
  <c r="P116" i="8"/>
  <c r="O116" i="8"/>
  <c r="N116" i="8"/>
  <c r="N128" i="8" s="1"/>
  <c r="M116" i="8"/>
  <c r="L116" i="8"/>
  <c r="K116" i="8"/>
  <c r="V115" i="8"/>
  <c r="U115" i="8"/>
  <c r="T115" i="8"/>
  <c r="S115" i="8"/>
  <c r="P115" i="8"/>
  <c r="O115" i="8"/>
  <c r="N115" i="8"/>
  <c r="M115" i="8"/>
  <c r="L115" i="8"/>
  <c r="K115" i="8"/>
  <c r="J115" i="8"/>
  <c r="J112" i="8"/>
  <c r="J111" i="8"/>
  <c r="J110" i="8"/>
  <c r="V109" i="8"/>
  <c r="U109" i="8"/>
  <c r="T109" i="8"/>
  <c r="S109" i="8"/>
  <c r="P109" i="8"/>
  <c r="O109" i="8"/>
  <c r="N109" i="8"/>
  <c r="M109" i="8"/>
  <c r="L109" i="8"/>
  <c r="K109" i="8"/>
  <c r="V108" i="8"/>
  <c r="U108" i="8"/>
  <c r="T108" i="8"/>
  <c r="S108" i="8"/>
  <c r="P108" i="8"/>
  <c r="O108" i="8"/>
  <c r="N108" i="8"/>
  <c r="M108" i="8"/>
  <c r="L108" i="8"/>
  <c r="K108" i="8"/>
  <c r="V107" i="8"/>
  <c r="U107" i="8"/>
  <c r="T107" i="8"/>
  <c r="S107" i="8"/>
  <c r="P107" i="8"/>
  <c r="O107" i="8"/>
  <c r="N107" i="8"/>
  <c r="M107" i="8"/>
  <c r="L107" i="8"/>
  <c r="K107" i="8"/>
  <c r="V106" i="8"/>
  <c r="U106" i="8"/>
  <c r="T106" i="8"/>
  <c r="S106" i="8"/>
  <c r="P106" i="8"/>
  <c r="O106" i="8"/>
  <c r="N106" i="8"/>
  <c r="M106" i="8"/>
  <c r="L106" i="8"/>
  <c r="K106" i="8"/>
  <c r="V105" i="8"/>
  <c r="U105" i="8"/>
  <c r="T105" i="8"/>
  <c r="S105" i="8"/>
  <c r="P105" i="8"/>
  <c r="O105" i="8"/>
  <c r="N105" i="8"/>
  <c r="M105" i="8"/>
  <c r="L105" i="8"/>
  <c r="K105" i="8"/>
  <c r="V104" i="8"/>
  <c r="U104" i="8"/>
  <c r="T104" i="8"/>
  <c r="S104" i="8"/>
  <c r="P104" i="8"/>
  <c r="O104" i="8"/>
  <c r="N104" i="8"/>
  <c r="M104" i="8"/>
  <c r="L104" i="8"/>
  <c r="K104" i="8"/>
  <c r="V103" i="8"/>
  <c r="U103" i="8"/>
  <c r="T103" i="8"/>
  <c r="S103" i="8"/>
  <c r="P103" i="8"/>
  <c r="O103" i="8"/>
  <c r="N103" i="8"/>
  <c r="M103" i="8"/>
  <c r="L103" i="8"/>
  <c r="K103" i="8"/>
  <c r="V102" i="8"/>
  <c r="U102" i="8"/>
  <c r="T102" i="8"/>
  <c r="S102" i="8"/>
  <c r="P102" i="8"/>
  <c r="O102" i="8"/>
  <c r="N102" i="8"/>
  <c r="M102" i="8"/>
  <c r="L102" i="8"/>
  <c r="K102" i="8"/>
  <c r="V101" i="8"/>
  <c r="U101" i="8"/>
  <c r="T101" i="8"/>
  <c r="S101" i="8"/>
  <c r="P101" i="8"/>
  <c r="O101" i="8"/>
  <c r="N101" i="8"/>
  <c r="M101" i="8"/>
  <c r="M112" i="8" s="1"/>
  <c r="L101" i="8"/>
  <c r="K101" i="8"/>
  <c r="V100" i="8"/>
  <c r="U100" i="8"/>
  <c r="T100" i="8"/>
  <c r="S100" i="8"/>
  <c r="P100" i="8"/>
  <c r="O100" i="8"/>
  <c r="N100" i="8"/>
  <c r="M100" i="8"/>
  <c r="L100" i="8"/>
  <c r="K100" i="8"/>
  <c r="V99" i="8"/>
  <c r="U99" i="8"/>
  <c r="T99" i="8"/>
  <c r="S99" i="8"/>
  <c r="P99" i="8"/>
  <c r="O99" i="8"/>
  <c r="N99" i="8"/>
  <c r="M99" i="8"/>
  <c r="L99" i="8"/>
  <c r="K99" i="8"/>
  <c r="K111" i="8" s="1"/>
  <c r="J99" i="8"/>
  <c r="J96" i="8"/>
  <c r="J95" i="8"/>
  <c r="J94" i="8"/>
  <c r="V93" i="8"/>
  <c r="U93" i="8"/>
  <c r="T93" i="8"/>
  <c r="S93" i="8"/>
  <c r="P93" i="8"/>
  <c r="O93" i="8"/>
  <c r="N93" i="8"/>
  <c r="M93" i="8"/>
  <c r="L93" i="8"/>
  <c r="K93" i="8"/>
  <c r="V92" i="8"/>
  <c r="U92" i="8"/>
  <c r="T92" i="8"/>
  <c r="S92" i="8"/>
  <c r="P92" i="8"/>
  <c r="O92" i="8"/>
  <c r="N92" i="8"/>
  <c r="M92" i="8"/>
  <c r="L92" i="8"/>
  <c r="K92" i="8"/>
  <c r="V91" i="8"/>
  <c r="U91" i="8"/>
  <c r="T91" i="8"/>
  <c r="S91" i="8"/>
  <c r="P91" i="8"/>
  <c r="O91" i="8"/>
  <c r="N91" i="8"/>
  <c r="M91" i="8"/>
  <c r="L91" i="8"/>
  <c r="K91" i="8"/>
  <c r="V90" i="8"/>
  <c r="U90" i="8"/>
  <c r="T90" i="8"/>
  <c r="S90" i="8"/>
  <c r="P90" i="8"/>
  <c r="O90" i="8"/>
  <c r="N90" i="8"/>
  <c r="M90" i="8"/>
  <c r="L90" i="8"/>
  <c r="K90" i="8"/>
  <c r="V89" i="8"/>
  <c r="U89" i="8"/>
  <c r="T89" i="8"/>
  <c r="S89" i="8"/>
  <c r="P89" i="8"/>
  <c r="O89" i="8"/>
  <c r="N89" i="8"/>
  <c r="M89" i="8"/>
  <c r="L89" i="8"/>
  <c r="K89" i="8"/>
  <c r="V88" i="8"/>
  <c r="U88" i="8"/>
  <c r="T88" i="8"/>
  <c r="S88" i="8"/>
  <c r="P88" i="8"/>
  <c r="O88" i="8"/>
  <c r="N88" i="8"/>
  <c r="M88" i="8"/>
  <c r="L88" i="8"/>
  <c r="K88" i="8"/>
  <c r="V87" i="8"/>
  <c r="U87" i="8"/>
  <c r="T87" i="8"/>
  <c r="S87" i="8"/>
  <c r="P87" i="8"/>
  <c r="O87" i="8"/>
  <c r="N87" i="8"/>
  <c r="M87" i="8"/>
  <c r="L87" i="8"/>
  <c r="K87" i="8"/>
  <c r="V86" i="8"/>
  <c r="U86" i="8"/>
  <c r="T86" i="8"/>
  <c r="S86" i="8"/>
  <c r="P86" i="8"/>
  <c r="O86" i="8"/>
  <c r="N86" i="8"/>
  <c r="M86" i="8"/>
  <c r="L86" i="8"/>
  <c r="K86" i="8"/>
  <c r="V85" i="8"/>
  <c r="U85" i="8"/>
  <c r="T85" i="8"/>
  <c r="S85" i="8"/>
  <c r="P85" i="8"/>
  <c r="O85" i="8"/>
  <c r="N85" i="8"/>
  <c r="M85" i="8"/>
  <c r="L85" i="8"/>
  <c r="K85" i="8"/>
  <c r="V84" i="8"/>
  <c r="U84" i="8"/>
  <c r="T84" i="8"/>
  <c r="S84" i="8"/>
  <c r="P84" i="8"/>
  <c r="O84" i="8"/>
  <c r="N84" i="8"/>
  <c r="M84" i="8"/>
  <c r="L84" i="8"/>
  <c r="K84" i="8"/>
  <c r="V83" i="8"/>
  <c r="U83" i="8"/>
  <c r="T83" i="8"/>
  <c r="S83" i="8"/>
  <c r="P83" i="8"/>
  <c r="O83" i="8"/>
  <c r="N83" i="8"/>
  <c r="M83" i="8"/>
  <c r="L83" i="8"/>
  <c r="K83" i="8"/>
  <c r="J83" i="8"/>
  <c r="J80" i="8"/>
  <c r="J79" i="8"/>
  <c r="J78" i="8"/>
  <c r="V77" i="8"/>
  <c r="U77" i="8"/>
  <c r="T77" i="8"/>
  <c r="S77" i="8"/>
  <c r="P77" i="8"/>
  <c r="O77" i="8"/>
  <c r="N77" i="8"/>
  <c r="M77" i="8"/>
  <c r="L77" i="8"/>
  <c r="K77" i="8"/>
  <c r="V76" i="8"/>
  <c r="U76" i="8"/>
  <c r="T76" i="8"/>
  <c r="S76" i="8"/>
  <c r="P76" i="8"/>
  <c r="O76" i="8"/>
  <c r="N76" i="8"/>
  <c r="M76" i="8"/>
  <c r="L76" i="8"/>
  <c r="K76" i="8"/>
  <c r="V75" i="8"/>
  <c r="U75" i="8"/>
  <c r="T75" i="8"/>
  <c r="S75" i="8"/>
  <c r="P75" i="8"/>
  <c r="O75" i="8"/>
  <c r="N75" i="8"/>
  <c r="M75" i="8"/>
  <c r="L75" i="8"/>
  <c r="K75" i="8"/>
  <c r="V74" i="8"/>
  <c r="U74" i="8"/>
  <c r="T74" i="8"/>
  <c r="S74" i="8"/>
  <c r="P74" i="8"/>
  <c r="O74" i="8"/>
  <c r="N74" i="8"/>
  <c r="M74" i="8"/>
  <c r="L74" i="8"/>
  <c r="K74" i="8"/>
  <c r="V73" i="8"/>
  <c r="U73" i="8"/>
  <c r="T73" i="8"/>
  <c r="S73" i="8"/>
  <c r="P73" i="8"/>
  <c r="O73" i="8"/>
  <c r="N73" i="8"/>
  <c r="M73" i="8"/>
  <c r="L73" i="8"/>
  <c r="K73" i="8"/>
  <c r="V72" i="8"/>
  <c r="U72" i="8"/>
  <c r="T72" i="8"/>
  <c r="S72" i="8"/>
  <c r="P72" i="8"/>
  <c r="O72" i="8"/>
  <c r="N72" i="8"/>
  <c r="M72" i="8"/>
  <c r="L72" i="8"/>
  <c r="K72" i="8"/>
  <c r="V71" i="8"/>
  <c r="U71" i="8"/>
  <c r="T71" i="8"/>
  <c r="S71" i="8"/>
  <c r="P71" i="8"/>
  <c r="O71" i="8"/>
  <c r="N71" i="8"/>
  <c r="M71" i="8"/>
  <c r="L71" i="8"/>
  <c r="K71" i="8"/>
  <c r="V70" i="8"/>
  <c r="U70" i="8"/>
  <c r="T70" i="8"/>
  <c r="S70" i="8"/>
  <c r="P70" i="8"/>
  <c r="O70" i="8"/>
  <c r="N70" i="8"/>
  <c r="M70" i="8"/>
  <c r="L70" i="8"/>
  <c r="K70" i="8"/>
  <c r="V69" i="8"/>
  <c r="U69" i="8"/>
  <c r="T69" i="8"/>
  <c r="S69" i="8"/>
  <c r="P69" i="8"/>
  <c r="O69" i="8"/>
  <c r="N69" i="8"/>
  <c r="M69" i="8"/>
  <c r="L69" i="8"/>
  <c r="K69" i="8"/>
  <c r="V68" i="8"/>
  <c r="U68" i="8"/>
  <c r="T68" i="8"/>
  <c r="S68" i="8"/>
  <c r="P68" i="8"/>
  <c r="O68" i="8"/>
  <c r="N68" i="8"/>
  <c r="M68" i="8"/>
  <c r="L68" i="8"/>
  <c r="K68" i="8"/>
  <c r="V67" i="8"/>
  <c r="U67" i="8"/>
  <c r="T67" i="8"/>
  <c r="S67" i="8"/>
  <c r="P67" i="8"/>
  <c r="O67" i="8"/>
  <c r="N67" i="8"/>
  <c r="M67" i="8"/>
  <c r="L67" i="8"/>
  <c r="K67" i="8"/>
  <c r="J67" i="8"/>
  <c r="J64" i="8"/>
  <c r="J63" i="8"/>
  <c r="J62" i="8"/>
  <c r="V61" i="8"/>
  <c r="U61" i="8"/>
  <c r="T61" i="8"/>
  <c r="S61" i="8"/>
  <c r="P61" i="8"/>
  <c r="O61" i="8"/>
  <c r="N61" i="8"/>
  <c r="M61" i="8"/>
  <c r="L61" i="8"/>
  <c r="K61" i="8"/>
  <c r="V60" i="8"/>
  <c r="U60" i="8"/>
  <c r="T60" i="8"/>
  <c r="S60" i="8"/>
  <c r="P60" i="8"/>
  <c r="O60" i="8"/>
  <c r="N60" i="8"/>
  <c r="M60" i="8"/>
  <c r="L60" i="8"/>
  <c r="K60" i="8"/>
  <c r="V59" i="8"/>
  <c r="U59" i="8"/>
  <c r="T59" i="8"/>
  <c r="S59" i="8"/>
  <c r="P59" i="8"/>
  <c r="O59" i="8"/>
  <c r="N59" i="8"/>
  <c r="M59" i="8"/>
  <c r="L59" i="8"/>
  <c r="K59" i="8"/>
  <c r="V58" i="8"/>
  <c r="U58" i="8"/>
  <c r="T58" i="8"/>
  <c r="S58" i="8"/>
  <c r="P58" i="8"/>
  <c r="O58" i="8"/>
  <c r="N58" i="8"/>
  <c r="M58" i="8"/>
  <c r="L58" i="8"/>
  <c r="K58" i="8"/>
  <c r="V57" i="8"/>
  <c r="U57" i="8"/>
  <c r="T57" i="8"/>
  <c r="S57" i="8"/>
  <c r="P57" i="8"/>
  <c r="O57" i="8"/>
  <c r="N57" i="8"/>
  <c r="M57" i="8"/>
  <c r="L57" i="8"/>
  <c r="K57" i="8"/>
  <c r="V56" i="8"/>
  <c r="U56" i="8"/>
  <c r="T56" i="8"/>
  <c r="S56" i="8"/>
  <c r="P56" i="8"/>
  <c r="O56" i="8"/>
  <c r="N56" i="8"/>
  <c r="M56" i="8"/>
  <c r="L56" i="8"/>
  <c r="K56" i="8"/>
  <c r="V55" i="8"/>
  <c r="U55" i="8"/>
  <c r="T55" i="8"/>
  <c r="S55" i="8"/>
  <c r="P55" i="8"/>
  <c r="O55" i="8"/>
  <c r="N55" i="8"/>
  <c r="M55" i="8"/>
  <c r="L55" i="8"/>
  <c r="K55" i="8"/>
  <c r="V54" i="8"/>
  <c r="U54" i="8"/>
  <c r="T54" i="8"/>
  <c r="S54" i="8"/>
  <c r="P54" i="8"/>
  <c r="O54" i="8"/>
  <c r="N54" i="8"/>
  <c r="M54" i="8"/>
  <c r="L54" i="8"/>
  <c r="K54" i="8"/>
  <c r="V53" i="8"/>
  <c r="U53" i="8"/>
  <c r="T53" i="8"/>
  <c r="S53" i="8"/>
  <c r="P53" i="8"/>
  <c r="O53" i="8"/>
  <c r="N53" i="8"/>
  <c r="M53" i="8"/>
  <c r="L53" i="8"/>
  <c r="K53" i="8"/>
  <c r="V52" i="8"/>
  <c r="U52" i="8"/>
  <c r="T52" i="8"/>
  <c r="S52" i="8"/>
  <c r="P52" i="8"/>
  <c r="O52" i="8"/>
  <c r="N52" i="8"/>
  <c r="M52" i="8"/>
  <c r="L52" i="8"/>
  <c r="K52" i="8"/>
  <c r="V51" i="8"/>
  <c r="U51" i="8"/>
  <c r="T51" i="8"/>
  <c r="S51" i="8"/>
  <c r="P51" i="8"/>
  <c r="O51" i="8"/>
  <c r="N51" i="8"/>
  <c r="N63" i="8" s="1"/>
  <c r="M51" i="8"/>
  <c r="L51" i="8"/>
  <c r="K51" i="8"/>
  <c r="J51" i="8"/>
  <c r="J48" i="8"/>
  <c r="J47" i="8"/>
  <c r="J46" i="8"/>
  <c r="V45" i="8"/>
  <c r="U45" i="8"/>
  <c r="T45" i="8"/>
  <c r="S45" i="8"/>
  <c r="P45" i="8"/>
  <c r="O45" i="8"/>
  <c r="N45" i="8"/>
  <c r="M45" i="8"/>
  <c r="L45" i="8"/>
  <c r="K45" i="8"/>
  <c r="V44" i="8"/>
  <c r="U44" i="8"/>
  <c r="T44" i="8"/>
  <c r="S44" i="8"/>
  <c r="P44" i="8"/>
  <c r="O44" i="8"/>
  <c r="N44" i="8"/>
  <c r="M44" i="8"/>
  <c r="L44" i="8"/>
  <c r="K44" i="8"/>
  <c r="V43" i="8"/>
  <c r="U43" i="8"/>
  <c r="T43" i="8"/>
  <c r="S43" i="8"/>
  <c r="P43" i="8"/>
  <c r="O43" i="8"/>
  <c r="N43" i="8"/>
  <c r="M43" i="8"/>
  <c r="L43" i="8"/>
  <c r="K43" i="8"/>
  <c r="V42" i="8"/>
  <c r="U42" i="8"/>
  <c r="T42" i="8"/>
  <c r="S42" i="8"/>
  <c r="P42" i="8"/>
  <c r="O42" i="8"/>
  <c r="N42" i="8"/>
  <c r="M42" i="8"/>
  <c r="L42" i="8"/>
  <c r="K42" i="8"/>
  <c r="V41" i="8"/>
  <c r="U41" i="8"/>
  <c r="T41" i="8"/>
  <c r="S41" i="8"/>
  <c r="P41" i="8"/>
  <c r="O41" i="8"/>
  <c r="N41" i="8"/>
  <c r="M41" i="8"/>
  <c r="L41" i="8"/>
  <c r="K41" i="8"/>
  <c r="V40" i="8"/>
  <c r="U40" i="8"/>
  <c r="T40" i="8"/>
  <c r="S40" i="8"/>
  <c r="P40" i="8"/>
  <c r="O40" i="8"/>
  <c r="N40" i="8"/>
  <c r="M40" i="8"/>
  <c r="L40" i="8"/>
  <c r="K40" i="8"/>
  <c r="V39" i="8"/>
  <c r="U39" i="8"/>
  <c r="T39" i="8"/>
  <c r="S39" i="8"/>
  <c r="P39" i="8"/>
  <c r="O39" i="8"/>
  <c r="N39" i="8"/>
  <c r="M39" i="8"/>
  <c r="L39" i="8"/>
  <c r="K39" i="8"/>
  <c r="V38" i="8"/>
  <c r="U38" i="8"/>
  <c r="T38" i="8"/>
  <c r="S38" i="8"/>
  <c r="P38" i="8"/>
  <c r="O38" i="8"/>
  <c r="N38" i="8"/>
  <c r="M38" i="8"/>
  <c r="L38" i="8"/>
  <c r="K38" i="8"/>
  <c r="V37" i="8"/>
  <c r="U37" i="8"/>
  <c r="T37" i="8"/>
  <c r="S37" i="8"/>
  <c r="P37" i="8"/>
  <c r="O37" i="8"/>
  <c r="N37" i="8"/>
  <c r="N47" i="8" s="1"/>
  <c r="M37" i="8"/>
  <c r="L37" i="8"/>
  <c r="K37" i="8"/>
  <c r="V36" i="8"/>
  <c r="U36" i="8"/>
  <c r="T36" i="8"/>
  <c r="S36" i="8"/>
  <c r="P36" i="8"/>
  <c r="O36" i="8"/>
  <c r="N36" i="8"/>
  <c r="M36" i="8"/>
  <c r="L36" i="8"/>
  <c r="K36" i="8"/>
  <c r="K46" i="8" s="1"/>
  <c r="V35" i="8"/>
  <c r="U35" i="8"/>
  <c r="T35" i="8"/>
  <c r="S35" i="8"/>
  <c r="P35" i="8"/>
  <c r="O35" i="8"/>
  <c r="N35" i="8"/>
  <c r="M35" i="8"/>
  <c r="L35" i="8"/>
  <c r="K35" i="8"/>
  <c r="J35" i="8"/>
  <c r="J32" i="8"/>
  <c r="J31" i="8"/>
  <c r="J30" i="8"/>
  <c r="V29" i="8"/>
  <c r="U29" i="8"/>
  <c r="T29" i="8"/>
  <c r="S29" i="8"/>
  <c r="P29" i="8"/>
  <c r="O29" i="8"/>
  <c r="N29" i="8"/>
  <c r="M29" i="8"/>
  <c r="L29" i="8"/>
  <c r="K29" i="8"/>
  <c r="V28" i="8"/>
  <c r="U28" i="8"/>
  <c r="T28" i="8"/>
  <c r="S28" i="8"/>
  <c r="P28" i="8"/>
  <c r="O28" i="8"/>
  <c r="N28" i="8"/>
  <c r="M28" i="8"/>
  <c r="L28" i="8"/>
  <c r="K28" i="8"/>
  <c r="V27" i="8"/>
  <c r="U27" i="8"/>
  <c r="T27" i="8"/>
  <c r="S27" i="8"/>
  <c r="P27" i="8"/>
  <c r="O27" i="8"/>
  <c r="N27" i="8"/>
  <c r="M27" i="8"/>
  <c r="L27" i="8"/>
  <c r="K27" i="8"/>
  <c r="V26" i="8"/>
  <c r="U26" i="8"/>
  <c r="T26" i="8"/>
  <c r="S26" i="8"/>
  <c r="P26" i="8"/>
  <c r="O26" i="8"/>
  <c r="N26" i="8"/>
  <c r="M26" i="8"/>
  <c r="L26" i="8"/>
  <c r="K26" i="8"/>
  <c r="V25" i="8"/>
  <c r="U25" i="8"/>
  <c r="T25" i="8"/>
  <c r="S25" i="8"/>
  <c r="P25" i="8"/>
  <c r="O25" i="8"/>
  <c r="N25" i="8"/>
  <c r="M25" i="8"/>
  <c r="L25" i="8"/>
  <c r="K25" i="8"/>
  <c r="V24" i="8"/>
  <c r="U24" i="8"/>
  <c r="T24" i="8"/>
  <c r="S24" i="8"/>
  <c r="P24" i="8"/>
  <c r="O24" i="8"/>
  <c r="N24" i="8"/>
  <c r="M24" i="8"/>
  <c r="L24" i="8"/>
  <c r="K24" i="8"/>
  <c r="V23" i="8"/>
  <c r="U23" i="8"/>
  <c r="T23" i="8"/>
  <c r="S23" i="8"/>
  <c r="P23" i="8"/>
  <c r="O23" i="8"/>
  <c r="N23" i="8"/>
  <c r="M23" i="8"/>
  <c r="L23" i="8"/>
  <c r="K23" i="8"/>
  <c r="V22" i="8"/>
  <c r="U22" i="8"/>
  <c r="T22" i="8"/>
  <c r="S22" i="8"/>
  <c r="P22" i="8"/>
  <c r="O22" i="8"/>
  <c r="N22" i="8"/>
  <c r="M22" i="8"/>
  <c r="L22" i="8"/>
  <c r="K22" i="8"/>
  <c r="V21" i="8"/>
  <c r="U21" i="8"/>
  <c r="T21" i="8"/>
  <c r="S21" i="8"/>
  <c r="P21" i="8"/>
  <c r="O21" i="8"/>
  <c r="N21" i="8"/>
  <c r="M21" i="8"/>
  <c r="M30" i="8" s="1"/>
  <c r="L21" i="8"/>
  <c r="K21" i="8"/>
  <c r="V20" i="8"/>
  <c r="U20" i="8"/>
  <c r="T20" i="8"/>
  <c r="S20" i="8"/>
  <c r="P20" i="8"/>
  <c r="O20" i="8"/>
  <c r="N20" i="8"/>
  <c r="M20" i="8"/>
  <c r="L20" i="8"/>
  <c r="K20" i="8"/>
  <c r="V19" i="8"/>
  <c r="U19" i="8"/>
  <c r="T19" i="8"/>
  <c r="S19" i="8"/>
  <c r="P19" i="8"/>
  <c r="O19" i="8"/>
  <c r="N19" i="8"/>
  <c r="M19" i="8"/>
  <c r="L19" i="8"/>
  <c r="K19" i="8"/>
  <c r="J19" i="8"/>
  <c r="J16" i="8"/>
  <c r="J15" i="8"/>
  <c r="J14" i="8"/>
  <c r="V13" i="8"/>
  <c r="U13" i="8"/>
  <c r="T13" i="8"/>
  <c r="S13" i="8"/>
  <c r="P13" i="8"/>
  <c r="O13" i="8"/>
  <c r="N13" i="8"/>
  <c r="M13" i="8"/>
  <c r="L13" i="8"/>
  <c r="K13" i="8"/>
  <c r="V12" i="8"/>
  <c r="U12" i="8"/>
  <c r="T12" i="8"/>
  <c r="S12" i="8"/>
  <c r="P12" i="8"/>
  <c r="O12" i="8"/>
  <c r="N12" i="8"/>
  <c r="M12" i="8"/>
  <c r="L12" i="8"/>
  <c r="K12" i="8"/>
  <c r="V11" i="8"/>
  <c r="U11" i="8"/>
  <c r="T11" i="8"/>
  <c r="S11" i="8"/>
  <c r="P11" i="8"/>
  <c r="O11" i="8"/>
  <c r="N11" i="8"/>
  <c r="M11" i="8"/>
  <c r="L11" i="8"/>
  <c r="K11" i="8"/>
  <c r="V10" i="8"/>
  <c r="U10" i="8"/>
  <c r="T10" i="8"/>
  <c r="S10" i="8"/>
  <c r="P10" i="8"/>
  <c r="O10" i="8"/>
  <c r="N10" i="8"/>
  <c r="M10" i="8"/>
  <c r="L10" i="8"/>
  <c r="K10" i="8"/>
  <c r="V9" i="8"/>
  <c r="U9" i="8"/>
  <c r="T9" i="8"/>
  <c r="S9" i="8"/>
  <c r="P9" i="8"/>
  <c r="O9" i="8"/>
  <c r="N9" i="8"/>
  <c r="M9" i="8"/>
  <c r="L9" i="8"/>
  <c r="K9" i="8"/>
  <c r="V8" i="8"/>
  <c r="U8" i="8"/>
  <c r="T8" i="8"/>
  <c r="S8" i="8"/>
  <c r="P8" i="8"/>
  <c r="O8" i="8"/>
  <c r="N8" i="8"/>
  <c r="M8" i="8"/>
  <c r="L8" i="8"/>
  <c r="K8" i="8"/>
  <c r="V7" i="8"/>
  <c r="U7" i="8"/>
  <c r="T7" i="8"/>
  <c r="S7" i="8"/>
  <c r="P7" i="8"/>
  <c r="O7" i="8"/>
  <c r="N7" i="8"/>
  <c r="M7" i="8"/>
  <c r="L7" i="8"/>
  <c r="K7" i="8"/>
  <c r="V6" i="8"/>
  <c r="U6" i="8"/>
  <c r="T6" i="8"/>
  <c r="S6" i="8"/>
  <c r="P6" i="8"/>
  <c r="O6" i="8"/>
  <c r="N6" i="8"/>
  <c r="M6" i="8"/>
  <c r="L6" i="8"/>
  <c r="K6" i="8"/>
  <c r="V5" i="8"/>
  <c r="U5" i="8"/>
  <c r="T5" i="8"/>
  <c r="S5" i="8"/>
  <c r="P5" i="8"/>
  <c r="O5" i="8"/>
  <c r="N5" i="8"/>
  <c r="M5" i="8"/>
  <c r="L5" i="8"/>
  <c r="K5" i="8"/>
  <c r="V4" i="8"/>
  <c r="U4" i="8"/>
  <c r="T4" i="8"/>
  <c r="S4" i="8"/>
  <c r="X3" i="8" s="1" a="1"/>
  <c r="X3" i="8" s="1"/>
  <c r="P4" i="8"/>
  <c r="O4" i="8"/>
  <c r="N4" i="8"/>
  <c r="M4" i="8"/>
  <c r="L4" i="8"/>
  <c r="K4" i="8"/>
  <c r="V3" i="8"/>
  <c r="U3" i="8"/>
  <c r="T3" i="8"/>
  <c r="S3" i="8"/>
  <c r="P3" i="8"/>
  <c r="O3" i="8"/>
  <c r="N3" i="8"/>
  <c r="M3" i="8"/>
  <c r="L3" i="8"/>
  <c r="L15" i="8" s="1"/>
  <c r="K3" i="8"/>
  <c r="J3" i="8"/>
  <c r="J182" i="7"/>
  <c r="J178" i="7"/>
  <c r="J196" i="7" s="1"/>
  <c r="J176" i="7"/>
  <c r="J194" i="7" s="1"/>
  <c r="J172" i="7"/>
  <c r="J190" i="7" s="1"/>
  <c r="J170" i="7"/>
  <c r="J188" i="7" s="1"/>
  <c r="J166" i="7"/>
  <c r="J184" i="7" s="1"/>
  <c r="W164" i="7"/>
  <c r="AB164" i="7" s="1"/>
  <c r="J164" i="7"/>
  <c r="J160" i="7"/>
  <c r="J159" i="7"/>
  <c r="J158" i="7"/>
  <c r="V157" i="7"/>
  <c r="U157" i="7"/>
  <c r="T157" i="7"/>
  <c r="S157" i="7"/>
  <c r="P157" i="7"/>
  <c r="O157" i="7"/>
  <c r="N157" i="7"/>
  <c r="M157" i="7"/>
  <c r="L157" i="7"/>
  <c r="K157" i="7"/>
  <c r="V156" i="7"/>
  <c r="U156" i="7"/>
  <c r="T156" i="7"/>
  <c r="S156" i="7"/>
  <c r="P156" i="7"/>
  <c r="O156" i="7"/>
  <c r="N156" i="7"/>
  <c r="M156" i="7"/>
  <c r="L156" i="7"/>
  <c r="K156" i="7"/>
  <c r="V155" i="7"/>
  <c r="U155" i="7"/>
  <c r="T155" i="7"/>
  <c r="S155" i="7"/>
  <c r="P155" i="7"/>
  <c r="O155" i="7"/>
  <c r="N155" i="7"/>
  <c r="M155" i="7"/>
  <c r="L155" i="7"/>
  <c r="K155" i="7"/>
  <c r="V154" i="7"/>
  <c r="U154" i="7"/>
  <c r="T154" i="7"/>
  <c r="S154" i="7"/>
  <c r="P154" i="7"/>
  <c r="O154" i="7"/>
  <c r="N154" i="7"/>
  <c r="M154" i="7"/>
  <c r="L154" i="7"/>
  <c r="K154" i="7"/>
  <c r="V153" i="7"/>
  <c r="U153" i="7"/>
  <c r="T153" i="7"/>
  <c r="S153" i="7"/>
  <c r="P153" i="7"/>
  <c r="O153" i="7"/>
  <c r="N153" i="7"/>
  <c r="M153" i="7"/>
  <c r="L153" i="7"/>
  <c r="K153" i="7"/>
  <c r="V152" i="7"/>
  <c r="U152" i="7"/>
  <c r="T152" i="7"/>
  <c r="S152" i="7"/>
  <c r="P152" i="7"/>
  <c r="O152" i="7"/>
  <c r="N152" i="7"/>
  <c r="M152" i="7"/>
  <c r="L152" i="7"/>
  <c r="K152" i="7"/>
  <c r="V151" i="7"/>
  <c r="U151" i="7"/>
  <c r="T151" i="7"/>
  <c r="S151" i="7"/>
  <c r="P151" i="7"/>
  <c r="O151" i="7"/>
  <c r="N151" i="7"/>
  <c r="M151" i="7"/>
  <c r="L151" i="7"/>
  <c r="K151" i="7"/>
  <c r="V150" i="7"/>
  <c r="U150" i="7"/>
  <c r="T150" i="7"/>
  <c r="S150" i="7"/>
  <c r="P150" i="7"/>
  <c r="O150" i="7"/>
  <c r="N150" i="7"/>
  <c r="M150" i="7"/>
  <c r="L150" i="7"/>
  <c r="K150" i="7"/>
  <c r="V149" i="7"/>
  <c r="U149" i="7"/>
  <c r="T149" i="7"/>
  <c r="S149" i="7"/>
  <c r="P149" i="7"/>
  <c r="O149" i="7"/>
  <c r="N149" i="7"/>
  <c r="M149" i="7"/>
  <c r="L149" i="7"/>
  <c r="K149" i="7"/>
  <c r="V148" i="7"/>
  <c r="U148" i="7"/>
  <c r="T148" i="7"/>
  <c r="S148" i="7"/>
  <c r="P148" i="7"/>
  <c r="O148" i="7"/>
  <c r="N148" i="7"/>
  <c r="M148" i="7"/>
  <c r="L148" i="7"/>
  <c r="K148" i="7"/>
  <c r="V147" i="7"/>
  <c r="U147" i="7"/>
  <c r="T147" i="7"/>
  <c r="S147" i="7"/>
  <c r="P147" i="7"/>
  <c r="O147" i="7"/>
  <c r="N147" i="7"/>
  <c r="M147" i="7"/>
  <c r="M158" i="7" s="1"/>
  <c r="L147" i="7"/>
  <c r="K147" i="7"/>
  <c r="J147" i="7"/>
  <c r="J144" i="7"/>
  <c r="J143" i="7"/>
  <c r="J142" i="7"/>
  <c r="V141" i="7"/>
  <c r="U141" i="7"/>
  <c r="T141" i="7"/>
  <c r="S141" i="7"/>
  <c r="P141" i="7"/>
  <c r="O141" i="7"/>
  <c r="N141" i="7"/>
  <c r="M141" i="7"/>
  <c r="L141" i="7"/>
  <c r="K141" i="7"/>
  <c r="V140" i="7"/>
  <c r="U140" i="7"/>
  <c r="T140" i="7"/>
  <c r="S140" i="7"/>
  <c r="P140" i="7"/>
  <c r="O140" i="7"/>
  <c r="N140" i="7"/>
  <c r="M140" i="7"/>
  <c r="L140" i="7"/>
  <c r="K140" i="7"/>
  <c r="V139" i="7"/>
  <c r="U139" i="7"/>
  <c r="T139" i="7"/>
  <c r="S139" i="7"/>
  <c r="P139" i="7"/>
  <c r="O139" i="7"/>
  <c r="N139" i="7"/>
  <c r="M139" i="7"/>
  <c r="L139" i="7"/>
  <c r="K139" i="7"/>
  <c r="V138" i="7"/>
  <c r="U138" i="7"/>
  <c r="T138" i="7"/>
  <c r="S138" i="7"/>
  <c r="P138" i="7"/>
  <c r="O138" i="7"/>
  <c r="N138" i="7"/>
  <c r="M138" i="7"/>
  <c r="L138" i="7"/>
  <c r="K138" i="7"/>
  <c r="V137" i="7"/>
  <c r="U137" i="7"/>
  <c r="T137" i="7"/>
  <c r="S137" i="7"/>
  <c r="P137" i="7"/>
  <c r="O137" i="7"/>
  <c r="N137" i="7"/>
  <c r="M137" i="7"/>
  <c r="L137" i="7"/>
  <c r="K137" i="7"/>
  <c r="V136" i="7"/>
  <c r="U136" i="7"/>
  <c r="T136" i="7"/>
  <c r="S136" i="7"/>
  <c r="P136" i="7"/>
  <c r="O136" i="7"/>
  <c r="N136" i="7"/>
  <c r="M136" i="7"/>
  <c r="L136" i="7"/>
  <c r="K136" i="7"/>
  <c r="V135" i="7"/>
  <c r="U135" i="7"/>
  <c r="T135" i="7"/>
  <c r="S135" i="7"/>
  <c r="P135" i="7"/>
  <c r="O135" i="7"/>
  <c r="N135" i="7"/>
  <c r="M135" i="7"/>
  <c r="L135" i="7"/>
  <c r="K135" i="7"/>
  <c r="V134" i="7"/>
  <c r="U134" i="7"/>
  <c r="T134" i="7"/>
  <c r="S134" i="7"/>
  <c r="P134" i="7"/>
  <c r="O134" i="7"/>
  <c r="N134" i="7"/>
  <c r="M134" i="7"/>
  <c r="L134" i="7"/>
  <c r="K134" i="7"/>
  <c r="K142" i="7" s="1"/>
  <c r="V133" i="7"/>
  <c r="U133" i="7"/>
  <c r="T133" i="7"/>
  <c r="S133" i="7"/>
  <c r="P133" i="7"/>
  <c r="O133" i="7"/>
  <c r="N133" i="7"/>
  <c r="M133" i="7"/>
  <c r="L133" i="7"/>
  <c r="K133" i="7"/>
  <c r="V132" i="7"/>
  <c r="U132" i="7"/>
  <c r="T132" i="7"/>
  <c r="S132" i="7"/>
  <c r="P132" i="7"/>
  <c r="O132" i="7"/>
  <c r="N132" i="7"/>
  <c r="M132" i="7"/>
  <c r="L132" i="7"/>
  <c r="K132" i="7"/>
  <c r="V131" i="7"/>
  <c r="U131" i="7"/>
  <c r="T131" i="7"/>
  <c r="S131" i="7"/>
  <c r="P131" i="7"/>
  <c r="O131" i="7"/>
  <c r="N131" i="7"/>
  <c r="M131" i="7"/>
  <c r="L131" i="7"/>
  <c r="K131" i="7"/>
  <c r="J131" i="7"/>
  <c r="J128" i="7"/>
  <c r="J127" i="7"/>
  <c r="J126" i="7"/>
  <c r="V125" i="7"/>
  <c r="U125" i="7"/>
  <c r="T125" i="7"/>
  <c r="S125" i="7"/>
  <c r="P125" i="7"/>
  <c r="O125" i="7"/>
  <c r="N125" i="7"/>
  <c r="M125" i="7"/>
  <c r="L125" i="7"/>
  <c r="K125" i="7"/>
  <c r="V124" i="7"/>
  <c r="U124" i="7"/>
  <c r="T124" i="7"/>
  <c r="S124" i="7"/>
  <c r="P124" i="7"/>
  <c r="O124" i="7"/>
  <c r="N124" i="7"/>
  <c r="M124" i="7"/>
  <c r="L124" i="7"/>
  <c r="K124" i="7"/>
  <c r="V123" i="7"/>
  <c r="U123" i="7"/>
  <c r="T123" i="7"/>
  <c r="S123" i="7"/>
  <c r="P123" i="7"/>
  <c r="O123" i="7"/>
  <c r="N123" i="7"/>
  <c r="M123" i="7"/>
  <c r="L123" i="7"/>
  <c r="K123" i="7"/>
  <c r="V122" i="7"/>
  <c r="U122" i="7"/>
  <c r="T122" i="7"/>
  <c r="S122" i="7"/>
  <c r="P122" i="7"/>
  <c r="O122" i="7"/>
  <c r="N122" i="7"/>
  <c r="M122" i="7"/>
  <c r="L122" i="7"/>
  <c r="K122" i="7"/>
  <c r="V121" i="7"/>
  <c r="U121" i="7"/>
  <c r="T121" i="7"/>
  <c r="S121" i="7"/>
  <c r="P121" i="7"/>
  <c r="O121" i="7"/>
  <c r="N121" i="7"/>
  <c r="M121" i="7"/>
  <c r="L121" i="7"/>
  <c r="K121" i="7"/>
  <c r="V120" i="7"/>
  <c r="U120" i="7"/>
  <c r="T120" i="7"/>
  <c r="S120" i="7"/>
  <c r="P120" i="7"/>
  <c r="O120" i="7"/>
  <c r="N120" i="7"/>
  <c r="M120" i="7"/>
  <c r="L120" i="7"/>
  <c r="K120" i="7"/>
  <c r="V119" i="7"/>
  <c r="U119" i="7"/>
  <c r="T119" i="7"/>
  <c r="S119" i="7"/>
  <c r="P119" i="7"/>
  <c r="O119" i="7"/>
  <c r="N119" i="7"/>
  <c r="M119" i="7"/>
  <c r="L119" i="7"/>
  <c r="K119" i="7"/>
  <c r="V118" i="7"/>
  <c r="U118" i="7"/>
  <c r="T118" i="7"/>
  <c r="S118" i="7"/>
  <c r="P118" i="7"/>
  <c r="O118" i="7"/>
  <c r="N118" i="7"/>
  <c r="M118" i="7"/>
  <c r="L118" i="7"/>
  <c r="K118" i="7"/>
  <c r="V117" i="7"/>
  <c r="U117" i="7"/>
  <c r="T117" i="7"/>
  <c r="S117" i="7"/>
  <c r="P117" i="7"/>
  <c r="O117" i="7"/>
  <c r="N117" i="7"/>
  <c r="M117" i="7"/>
  <c r="L117" i="7"/>
  <c r="K117" i="7"/>
  <c r="V116" i="7"/>
  <c r="U116" i="7"/>
  <c r="T116" i="7"/>
  <c r="S116" i="7"/>
  <c r="P116" i="7"/>
  <c r="O116" i="7"/>
  <c r="N116" i="7"/>
  <c r="M116" i="7"/>
  <c r="L116" i="7"/>
  <c r="K116" i="7"/>
  <c r="V115" i="7"/>
  <c r="U115" i="7"/>
  <c r="T115" i="7"/>
  <c r="S115" i="7"/>
  <c r="P115" i="7"/>
  <c r="O115" i="7"/>
  <c r="N115" i="7"/>
  <c r="N127" i="7" s="1"/>
  <c r="M115" i="7"/>
  <c r="M128" i="7" s="1"/>
  <c r="L115" i="7"/>
  <c r="L126" i="7" s="1"/>
  <c r="K115" i="7"/>
  <c r="J115" i="7"/>
  <c r="J112" i="7"/>
  <c r="J111" i="7"/>
  <c r="J110" i="7"/>
  <c r="V109" i="7"/>
  <c r="U109" i="7"/>
  <c r="T109" i="7"/>
  <c r="S109" i="7"/>
  <c r="P109" i="7"/>
  <c r="O109" i="7"/>
  <c r="N109" i="7"/>
  <c r="M109" i="7"/>
  <c r="L109" i="7"/>
  <c r="K109" i="7"/>
  <c r="V108" i="7"/>
  <c r="U108" i="7"/>
  <c r="T108" i="7"/>
  <c r="S108" i="7"/>
  <c r="P108" i="7"/>
  <c r="O108" i="7"/>
  <c r="N108" i="7"/>
  <c r="M108" i="7"/>
  <c r="L108" i="7"/>
  <c r="K108" i="7"/>
  <c r="V107" i="7"/>
  <c r="U107" i="7"/>
  <c r="T107" i="7"/>
  <c r="S107" i="7"/>
  <c r="P107" i="7"/>
  <c r="O107" i="7"/>
  <c r="N107" i="7"/>
  <c r="M107" i="7"/>
  <c r="L107" i="7"/>
  <c r="K107" i="7"/>
  <c r="V106" i="7"/>
  <c r="U106" i="7"/>
  <c r="T106" i="7"/>
  <c r="S106" i="7"/>
  <c r="P106" i="7"/>
  <c r="O106" i="7"/>
  <c r="N106" i="7"/>
  <c r="M106" i="7"/>
  <c r="L106" i="7"/>
  <c r="K106" i="7"/>
  <c r="V105" i="7"/>
  <c r="U105" i="7"/>
  <c r="T105" i="7"/>
  <c r="S105" i="7"/>
  <c r="P105" i="7"/>
  <c r="O105" i="7"/>
  <c r="N105" i="7"/>
  <c r="M105" i="7"/>
  <c r="L105" i="7"/>
  <c r="K105" i="7"/>
  <c r="V104" i="7"/>
  <c r="U104" i="7"/>
  <c r="T104" i="7"/>
  <c r="S104" i="7"/>
  <c r="P104" i="7"/>
  <c r="O104" i="7"/>
  <c r="N104" i="7"/>
  <c r="M104" i="7"/>
  <c r="L104" i="7"/>
  <c r="K104" i="7"/>
  <c r="V103" i="7"/>
  <c r="U103" i="7"/>
  <c r="T103" i="7"/>
  <c r="S103" i="7"/>
  <c r="P103" i="7"/>
  <c r="O103" i="7"/>
  <c r="N103" i="7"/>
  <c r="M103" i="7"/>
  <c r="L103" i="7"/>
  <c r="K103" i="7"/>
  <c r="V102" i="7"/>
  <c r="U102" i="7"/>
  <c r="T102" i="7"/>
  <c r="S102" i="7"/>
  <c r="P102" i="7"/>
  <c r="O102" i="7"/>
  <c r="N102" i="7"/>
  <c r="M102" i="7"/>
  <c r="L102" i="7"/>
  <c r="K102" i="7"/>
  <c r="V101" i="7"/>
  <c r="U101" i="7"/>
  <c r="T101" i="7"/>
  <c r="S101" i="7"/>
  <c r="P101" i="7"/>
  <c r="O101" i="7"/>
  <c r="N101" i="7"/>
  <c r="M101" i="7"/>
  <c r="L101" i="7"/>
  <c r="K101" i="7"/>
  <c r="V100" i="7"/>
  <c r="U100" i="7"/>
  <c r="T100" i="7"/>
  <c r="S100" i="7"/>
  <c r="P100" i="7"/>
  <c r="O100" i="7"/>
  <c r="N100" i="7"/>
  <c r="M100" i="7"/>
  <c r="L100" i="7"/>
  <c r="K100" i="7"/>
  <c r="V99" i="7"/>
  <c r="U99" i="7"/>
  <c r="T99" i="7"/>
  <c r="S99" i="7"/>
  <c r="P99" i="7"/>
  <c r="O99" i="7"/>
  <c r="N99" i="7"/>
  <c r="M99" i="7"/>
  <c r="L99" i="7"/>
  <c r="K99" i="7"/>
  <c r="J99" i="7"/>
  <c r="J96" i="7"/>
  <c r="J95" i="7"/>
  <c r="J94" i="7"/>
  <c r="V93" i="7"/>
  <c r="U93" i="7"/>
  <c r="T93" i="7"/>
  <c r="S93" i="7"/>
  <c r="P93" i="7"/>
  <c r="O93" i="7"/>
  <c r="N93" i="7"/>
  <c r="M93" i="7"/>
  <c r="L93" i="7"/>
  <c r="K93" i="7"/>
  <c r="V92" i="7"/>
  <c r="U92" i="7"/>
  <c r="T92" i="7"/>
  <c r="S92" i="7"/>
  <c r="P92" i="7"/>
  <c r="O92" i="7"/>
  <c r="N92" i="7"/>
  <c r="M92" i="7"/>
  <c r="L92" i="7"/>
  <c r="K92" i="7"/>
  <c r="V91" i="7"/>
  <c r="U91" i="7"/>
  <c r="T91" i="7"/>
  <c r="S91" i="7"/>
  <c r="P91" i="7"/>
  <c r="O91" i="7"/>
  <c r="N91" i="7"/>
  <c r="M91" i="7"/>
  <c r="L91" i="7"/>
  <c r="K91" i="7"/>
  <c r="V90" i="7"/>
  <c r="U90" i="7"/>
  <c r="T90" i="7"/>
  <c r="S90" i="7"/>
  <c r="P90" i="7"/>
  <c r="O90" i="7"/>
  <c r="N90" i="7"/>
  <c r="M90" i="7"/>
  <c r="L90" i="7"/>
  <c r="K90" i="7"/>
  <c r="V89" i="7"/>
  <c r="U89" i="7"/>
  <c r="T89" i="7"/>
  <c r="S89" i="7"/>
  <c r="P89" i="7"/>
  <c r="O89" i="7"/>
  <c r="N89" i="7"/>
  <c r="M89" i="7"/>
  <c r="M95" i="7" s="1"/>
  <c r="L89" i="7"/>
  <c r="K89" i="7"/>
  <c r="V88" i="7"/>
  <c r="U88" i="7"/>
  <c r="T88" i="7"/>
  <c r="S88" i="7"/>
  <c r="P88" i="7"/>
  <c r="O88" i="7"/>
  <c r="N88" i="7"/>
  <c r="M88" i="7"/>
  <c r="L88" i="7"/>
  <c r="K88" i="7"/>
  <c r="V87" i="7"/>
  <c r="U87" i="7"/>
  <c r="T87" i="7"/>
  <c r="S87" i="7"/>
  <c r="P87" i="7"/>
  <c r="O87" i="7"/>
  <c r="N87" i="7"/>
  <c r="M87" i="7"/>
  <c r="L87" i="7"/>
  <c r="K87" i="7"/>
  <c r="V86" i="7"/>
  <c r="U86" i="7"/>
  <c r="T86" i="7"/>
  <c r="S86" i="7"/>
  <c r="P86" i="7"/>
  <c r="O86" i="7"/>
  <c r="N86" i="7"/>
  <c r="M86" i="7"/>
  <c r="L86" i="7"/>
  <c r="K86" i="7"/>
  <c r="V85" i="7"/>
  <c r="U85" i="7"/>
  <c r="T85" i="7"/>
  <c r="S85" i="7"/>
  <c r="P85" i="7"/>
  <c r="O85" i="7"/>
  <c r="N85" i="7"/>
  <c r="M85" i="7"/>
  <c r="L85" i="7"/>
  <c r="K85" i="7"/>
  <c r="V84" i="7"/>
  <c r="U84" i="7"/>
  <c r="T84" i="7"/>
  <c r="S84" i="7"/>
  <c r="P84" i="7"/>
  <c r="O84" i="7"/>
  <c r="N84" i="7"/>
  <c r="M84" i="7"/>
  <c r="L84" i="7"/>
  <c r="K84" i="7"/>
  <c r="V83" i="7"/>
  <c r="U83" i="7"/>
  <c r="T83" i="7"/>
  <c r="S83" i="7"/>
  <c r="P83" i="7"/>
  <c r="O83" i="7"/>
  <c r="N83" i="7"/>
  <c r="M83" i="7"/>
  <c r="L83" i="7"/>
  <c r="K83" i="7"/>
  <c r="J83" i="7"/>
  <c r="J80" i="7"/>
  <c r="J79" i="7"/>
  <c r="J78" i="7"/>
  <c r="V77" i="7"/>
  <c r="U77" i="7"/>
  <c r="T77" i="7"/>
  <c r="S77" i="7"/>
  <c r="P77" i="7"/>
  <c r="O77" i="7"/>
  <c r="N77" i="7"/>
  <c r="M77" i="7"/>
  <c r="L77" i="7"/>
  <c r="K77" i="7"/>
  <c r="V76" i="7"/>
  <c r="U76" i="7"/>
  <c r="T76" i="7"/>
  <c r="S76" i="7"/>
  <c r="P76" i="7"/>
  <c r="O76" i="7"/>
  <c r="N76" i="7"/>
  <c r="M76" i="7"/>
  <c r="L76" i="7"/>
  <c r="K76" i="7"/>
  <c r="V75" i="7"/>
  <c r="U75" i="7"/>
  <c r="T75" i="7"/>
  <c r="S75" i="7"/>
  <c r="P75" i="7"/>
  <c r="O75" i="7"/>
  <c r="N75" i="7"/>
  <c r="M75" i="7"/>
  <c r="L75" i="7"/>
  <c r="K75" i="7"/>
  <c r="V74" i="7"/>
  <c r="U74" i="7"/>
  <c r="T74" i="7"/>
  <c r="S74" i="7"/>
  <c r="P74" i="7"/>
  <c r="O74" i="7"/>
  <c r="N74" i="7"/>
  <c r="M74" i="7"/>
  <c r="L74" i="7"/>
  <c r="K74" i="7"/>
  <c r="V73" i="7"/>
  <c r="U73" i="7"/>
  <c r="T73" i="7"/>
  <c r="S73" i="7"/>
  <c r="P73" i="7"/>
  <c r="O73" i="7"/>
  <c r="N73" i="7"/>
  <c r="M73" i="7"/>
  <c r="L73" i="7"/>
  <c r="K73" i="7"/>
  <c r="V72" i="7"/>
  <c r="U72" i="7"/>
  <c r="T72" i="7"/>
  <c r="S72" i="7"/>
  <c r="P72" i="7"/>
  <c r="O72" i="7"/>
  <c r="N72" i="7"/>
  <c r="M72" i="7"/>
  <c r="L72" i="7"/>
  <c r="K72" i="7"/>
  <c r="V71" i="7"/>
  <c r="U71" i="7"/>
  <c r="T71" i="7"/>
  <c r="S71" i="7"/>
  <c r="P71" i="7"/>
  <c r="O71" i="7"/>
  <c r="N71" i="7"/>
  <c r="M71" i="7"/>
  <c r="L71" i="7"/>
  <c r="K71" i="7"/>
  <c r="V70" i="7"/>
  <c r="U70" i="7"/>
  <c r="T70" i="7"/>
  <c r="S70" i="7"/>
  <c r="P70" i="7"/>
  <c r="O70" i="7"/>
  <c r="N70" i="7"/>
  <c r="M70" i="7"/>
  <c r="L70" i="7"/>
  <c r="K70" i="7"/>
  <c r="V69" i="7"/>
  <c r="U69" i="7"/>
  <c r="T69" i="7"/>
  <c r="S69" i="7"/>
  <c r="P69" i="7"/>
  <c r="O69" i="7"/>
  <c r="N69" i="7"/>
  <c r="M69" i="7"/>
  <c r="L69" i="7"/>
  <c r="K69" i="7"/>
  <c r="V68" i="7"/>
  <c r="U68" i="7"/>
  <c r="T68" i="7"/>
  <c r="S68" i="7"/>
  <c r="P68" i="7"/>
  <c r="O68" i="7"/>
  <c r="N68" i="7"/>
  <c r="M68" i="7"/>
  <c r="L68" i="7"/>
  <c r="K68" i="7"/>
  <c r="V67" i="7"/>
  <c r="U67" i="7"/>
  <c r="T67" i="7"/>
  <c r="S67" i="7"/>
  <c r="P67" i="7"/>
  <c r="O67" i="7"/>
  <c r="N67" i="7"/>
  <c r="N79" i="7" s="1"/>
  <c r="M67" i="7"/>
  <c r="L67" i="7"/>
  <c r="K67" i="7"/>
  <c r="J67" i="7"/>
  <c r="J64" i="7"/>
  <c r="J63" i="7"/>
  <c r="N62" i="7"/>
  <c r="J62" i="7"/>
  <c r="V61" i="7"/>
  <c r="U61" i="7"/>
  <c r="T61" i="7"/>
  <c r="S61" i="7"/>
  <c r="P61" i="7"/>
  <c r="O61" i="7"/>
  <c r="N61" i="7"/>
  <c r="M61" i="7"/>
  <c r="L61" i="7"/>
  <c r="K61" i="7"/>
  <c r="V60" i="7"/>
  <c r="U60" i="7"/>
  <c r="T60" i="7"/>
  <c r="S60" i="7"/>
  <c r="P60" i="7"/>
  <c r="O60" i="7"/>
  <c r="N60" i="7"/>
  <c r="M60" i="7"/>
  <c r="L60" i="7"/>
  <c r="K60" i="7"/>
  <c r="V59" i="7"/>
  <c r="U59" i="7"/>
  <c r="T59" i="7"/>
  <c r="S59" i="7"/>
  <c r="P59" i="7"/>
  <c r="O59" i="7"/>
  <c r="N59" i="7"/>
  <c r="M59" i="7"/>
  <c r="L59" i="7"/>
  <c r="K59" i="7"/>
  <c r="V58" i="7"/>
  <c r="U58" i="7"/>
  <c r="T58" i="7"/>
  <c r="S58" i="7"/>
  <c r="P58" i="7"/>
  <c r="O58" i="7"/>
  <c r="N58" i="7"/>
  <c r="M58" i="7"/>
  <c r="L58" i="7"/>
  <c r="K58" i="7"/>
  <c r="V57" i="7"/>
  <c r="U57" i="7"/>
  <c r="T57" i="7"/>
  <c r="S57" i="7"/>
  <c r="P57" i="7"/>
  <c r="O57" i="7"/>
  <c r="N57" i="7"/>
  <c r="M57" i="7"/>
  <c r="L57" i="7"/>
  <c r="K57" i="7"/>
  <c r="V56" i="7"/>
  <c r="U56" i="7"/>
  <c r="T56" i="7"/>
  <c r="S56" i="7"/>
  <c r="P56" i="7"/>
  <c r="O56" i="7"/>
  <c r="N56" i="7"/>
  <c r="M56" i="7"/>
  <c r="L56" i="7"/>
  <c r="K56" i="7"/>
  <c r="V55" i="7"/>
  <c r="U55" i="7"/>
  <c r="T55" i="7"/>
  <c r="S55" i="7"/>
  <c r="P55" i="7"/>
  <c r="O55" i="7"/>
  <c r="N55" i="7"/>
  <c r="M55" i="7"/>
  <c r="L55" i="7"/>
  <c r="K55" i="7"/>
  <c r="V54" i="7"/>
  <c r="U54" i="7"/>
  <c r="T54" i="7"/>
  <c r="S54" i="7"/>
  <c r="P54" i="7"/>
  <c r="O54" i="7"/>
  <c r="N54" i="7"/>
  <c r="M54" i="7"/>
  <c r="L54" i="7"/>
  <c r="K54" i="7"/>
  <c r="V53" i="7"/>
  <c r="U53" i="7"/>
  <c r="T53" i="7"/>
  <c r="S53" i="7"/>
  <c r="P53" i="7"/>
  <c r="O53" i="7"/>
  <c r="N53" i="7"/>
  <c r="M53" i="7"/>
  <c r="L53" i="7"/>
  <c r="K53" i="7"/>
  <c r="V52" i="7"/>
  <c r="U52" i="7"/>
  <c r="T52" i="7"/>
  <c r="S52" i="7"/>
  <c r="P52" i="7"/>
  <c r="O52" i="7"/>
  <c r="N52" i="7"/>
  <c r="M52" i="7"/>
  <c r="L52" i="7"/>
  <c r="K52" i="7"/>
  <c r="V51" i="7"/>
  <c r="U51" i="7"/>
  <c r="T51" i="7"/>
  <c r="S51" i="7"/>
  <c r="P51" i="7"/>
  <c r="O51" i="7"/>
  <c r="N51" i="7"/>
  <c r="M51" i="7"/>
  <c r="L51" i="7"/>
  <c r="L63" i="7" s="1"/>
  <c r="K51" i="7"/>
  <c r="J51" i="7"/>
  <c r="J48" i="7"/>
  <c r="J47" i="7"/>
  <c r="J46" i="7"/>
  <c r="V45" i="7"/>
  <c r="U45" i="7"/>
  <c r="T45" i="7"/>
  <c r="S45" i="7"/>
  <c r="P45" i="7"/>
  <c r="O45" i="7"/>
  <c r="N45" i="7"/>
  <c r="M45" i="7"/>
  <c r="L45" i="7"/>
  <c r="K45" i="7"/>
  <c r="V44" i="7"/>
  <c r="U44" i="7"/>
  <c r="T44" i="7"/>
  <c r="S44" i="7"/>
  <c r="P44" i="7"/>
  <c r="O44" i="7"/>
  <c r="N44" i="7"/>
  <c r="M44" i="7"/>
  <c r="L44" i="7"/>
  <c r="K44" i="7"/>
  <c r="V43" i="7"/>
  <c r="U43" i="7"/>
  <c r="T43" i="7"/>
  <c r="S43" i="7"/>
  <c r="P43" i="7"/>
  <c r="O43" i="7"/>
  <c r="N43" i="7"/>
  <c r="M43" i="7"/>
  <c r="L43" i="7"/>
  <c r="K43" i="7"/>
  <c r="V42" i="7"/>
  <c r="U42" i="7"/>
  <c r="T42" i="7"/>
  <c r="S42" i="7"/>
  <c r="P42" i="7"/>
  <c r="O42" i="7"/>
  <c r="N42" i="7"/>
  <c r="M42" i="7"/>
  <c r="L42" i="7"/>
  <c r="K42" i="7"/>
  <c r="V41" i="7"/>
  <c r="U41" i="7"/>
  <c r="T41" i="7"/>
  <c r="S41" i="7"/>
  <c r="P41" i="7"/>
  <c r="O41" i="7"/>
  <c r="N41" i="7"/>
  <c r="M41" i="7"/>
  <c r="L41" i="7"/>
  <c r="K41" i="7"/>
  <c r="V40" i="7"/>
  <c r="U40" i="7"/>
  <c r="T40" i="7"/>
  <c r="S40" i="7"/>
  <c r="P40" i="7"/>
  <c r="O40" i="7"/>
  <c r="N40" i="7"/>
  <c r="M40" i="7"/>
  <c r="L40" i="7"/>
  <c r="K40" i="7"/>
  <c r="V39" i="7"/>
  <c r="U39" i="7"/>
  <c r="T39" i="7"/>
  <c r="S39" i="7"/>
  <c r="P39" i="7"/>
  <c r="O39" i="7"/>
  <c r="N39" i="7"/>
  <c r="M39" i="7"/>
  <c r="L39" i="7"/>
  <c r="K39" i="7"/>
  <c r="V38" i="7"/>
  <c r="U38" i="7"/>
  <c r="T38" i="7"/>
  <c r="S38" i="7"/>
  <c r="P38" i="7"/>
  <c r="O38" i="7"/>
  <c r="N38" i="7"/>
  <c r="M38" i="7"/>
  <c r="L38" i="7"/>
  <c r="K38" i="7"/>
  <c r="V37" i="7"/>
  <c r="U37" i="7"/>
  <c r="T37" i="7"/>
  <c r="S37" i="7"/>
  <c r="P37" i="7"/>
  <c r="O37" i="7"/>
  <c r="N37" i="7"/>
  <c r="M37" i="7"/>
  <c r="L37" i="7"/>
  <c r="K37" i="7"/>
  <c r="V36" i="7"/>
  <c r="U36" i="7"/>
  <c r="T36" i="7"/>
  <c r="S36" i="7"/>
  <c r="P36" i="7"/>
  <c r="O36" i="7"/>
  <c r="N36" i="7"/>
  <c r="M36" i="7"/>
  <c r="L36" i="7"/>
  <c r="K36" i="7"/>
  <c r="V35" i="7"/>
  <c r="U35" i="7"/>
  <c r="T35" i="7"/>
  <c r="S35" i="7"/>
  <c r="P35" i="7"/>
  <c r="O35" i="7"/>
  <c r="N35" i="7"/>
  <c r="N48" i="7" s="1"/>
  <c r="M35" i="7"/>
  <c r="L35" i="7"/>
  <c r="K35" i="7"/>
  <c r="K47" i="7" s="1"/>
  <c r="J35" i="7"/>
  <c r="J32" i="7"/>
  <c r="J31" i="7"/>
  <c r="J30" i="7"/>
  <c r="V29" i="7"/>
  <c r="U29" i="7"/>
  <c r="T29" i="7"/>
  <c r="S29" i="7"/>
  <c r="P29" i="7"/>
  <c r="O29" i="7"/>
  <c r="N29" i="7"/>
  <c r="M29" i="7"/>
  <c r="L29" i="7"/>
  <c r="K29" i="7"/>
  <c r="V28" i="7"/>
  <c r="U28" i="7"/>
  <c r="T28" i="7"/>
  <c r="S28" i="7"/>
  <c r="P28" i="7"/>
  <c r="O28" i="7"/>
  <c r="N28" i="7"/>
  <c r="M28" i="7"/>
  <c r="L28" i="7"/>
  <c r="K28" i="7"/>
  <c r="V27" i="7"/>
  <c r="U27" i="7"/>
  <c r="T27" i="7"/>
  <c r="S27" i="7"/>
  <c r="P27" i="7"/>
  <c r="O27" i="7"/>
  <c r="N27" i="7"/>
  <c r="M27" i="7"/>
  <c r="L27" i="7"/>
  <c r="K27" i="7"/>
  <c r="V26" i="7"/>
  <c r="U26" i="7"/>
  <c r="T26" i="7"/>
  <c r="S26" i="7"/>
  <c r="P26" i="7"/>
  <c r="O26" i="7"/>
  <c r="N26" i="7"/>
  <c r="M26" i="7"/>
  <c r="L26" i="7"/>
  <c r="K26" i="7"/>
  <c r="V25" i="7"/>
  <c r="U25" i="7"/>
  <c r="T25" i="7"/>
  <c r="S25" i="7"/>
  <c r="P25" i="7"/>
  <c r="O25" i="7"/>
  <c r="N25" i="7"/>
  <c r="M25" i="7"/>
  <c r="L25" i="7"/>
  <c r="K25" i="7"/>
  <c r="V24" i="7"/>
  <c r="U24" i="7"/>
  <c r="T24" i="7"/>
  <c r="S24" i="7"/>
  <c r="P24" i="7"/>
  <c r="O24" i="7"/>
  <c r="N24" i="7"/>
  <c r="M24" i="7"/>
  <c r="L24" i="7"/>
  <c r="K24" i="7"/>
  <c r="V23" i="7"/>
  <c r="U23" i="7"/>
  <c r="T23" i="7"/>
  <c r="S23" i="7"/>
  <c r="P23" i="7"/>
  <c r="O23" i="7"/>
  <c r="N23" i="7"/>
  <c r="M23" i="7"/>
  <c r="L23" i="7"/>
  <c r="K23" i="7"/>
  <c r="V22" i="7"/>
  <c r="U22" i="7"/>
  <c r="T22" i="7"/>
  <c r="S22" i="7"/>
  <c r="P22" i="7"/>
  <c r="O22" i="7"/>
  <c r="N22" i="7"/>
  <c r="M22" i="7"/>
  <c r="L22" i="7"/>
  <c r="K22" i="7"/>
  <c r="V21" i="7"/>
  <c r="U21" i="7"/>
  <c r="T21" i="7"/>
  <c r="S21" i="7"/>
  <c r="P21" i="7"/>
  <c r="O21" i="7"/>
  <c r="N21" i="7"/>
  <c r="M21" i="7"/>
  <c r="L21" i="7"/>
  <c r="K21" i="7"/>
  <c r="V20" i="7"/>
  <c r="U20" i="7"/>
  <c r="T20" i="7"/>
  <c r="S20" i="7"/>
  <c r="P20" i="7"/>
  <c r="O20" i="7"/>
  <c r="N20" i="7"/>
  <c r="M20" i="7"/>
  <c r="L20" i="7"/>
  <c r="K20" i="7"/>
  <c r="V19" i="7"/>
  <c r="U19" i="7"/>
  <c r="T19" i="7"/>
  <c r="S19" i="7"/>
  <c r="P19" i="7"/>
  <c r="O19" i="7"/>
  <c r="N19" i="7"/>
  <c r="M19" i="7"/>
  <c r="M32" i="7" s="1"/>
  <c r="L19" i="7"/>
  <c r="L31" i="7" s="1"/>
  <c r="K19" i="7"/>
  <c r="K30" i="7" s="1"/>
  <c r="J19" i="7"/>
  <c r="J16" i="7"/>
  <c r="J15" i="7"/>
  <c r="J14" i="7"/>
  <c r="V13" i="7"/>
  <c r="U13" i="7"/>
  <c r="T13" i="7"/>
  <c r="S13" i="7"/>
  <c r="P13" i="7"/>
  <c r="O13" i="7"/>
  <c r="N13" i="7"/>
  <c r="M13" i="7"/>
  <c r="L13" i="7"/>
  <c r="K13" i="7"/>
  <c r="V12" i="7"/>
  <c r="U12" i="7"/>
  <c r="T12" i="7"/>
  <c r="S12" i="7"/>
  <c r="P12" i="7"/>
  <c r="O12" i="7"/>
  <c r="N12" i="7"/>
  <c r="M12" i="7"/>
  <c r="L12" i="7"/>
  <c r="K12" i="7"/>
  <c r="V11" i="7"/>
  <c r="U11" i="7"/>
  <c r="T11" i="7"/>
  <c r="S11" i="7"/>
  <c r="P11" i="7"/>
  <c r="O11" i="7"/>
  <c r="N11" i="7"/>
  <c r="M11" i="7"/>
  <c r="L11" i="7"/>
  <c r="K11" i="7"/>
  <c r="V10" i="7"/>
  <c r="U10" i="7"/>
  <c r="T10" i="7"/>
  <c r="S10" i="7"/>
  <c r="P10" i="7"/>
  <c r="O10" i="7"/>
  <c r="N10" i="7"/>
  <c r="M10" i="7"/>
  <c r="L10" i="7"/>
  <c r="K10" i="7"/>
  <c r="V9" i="7"/>
  <c r="U9" i="7"/>
  <c r="T9" i="7"/>
  <c r="S9" i="7"/>
  <c r="P9" i="7"/>
  <c r="O9" i="7"/>
  <c r="N9" i="7"/>
  <c r="M9" i="7"/>
  <c r="L9" i="7"/>
  <c r="K9" i="7"/>
  <c r="V8" i="7"/>
  <c r="U8" i="7"/>
  <c r="T8" i="7"/>
  <c r="S8" i="7"/>
  <c r="P8" i="7"/>
  <c r="O8" i="7"/>
  <c r="N8" i="7"/>
  <c r="M8" i="7"/>
  <c r="L8" i="7"/>
  <c r="K8" i="7"/>
  <c r="V7" i="7"/>
  <c r="U7" i="7"/>
  <c r="T7" i="7"/>
  <c r="S7" i="7"/>
  <c r="P7" i="7"/>
  <c r="O7" i="7"/>
  <c r="N7" i="7"/>
  <c r="M7" i="7"/>
  <c r="L7" i="7"/>
  <c r="K7" i="7"/>
  <c r="V6" i="7"/>
  <c r="U6" i="7"/>
  <c r="T6" i="7"/>
  <c r="S6" i="7"/>
  <c r="P6" i="7"/>
  <c r="O6" i="7"/>
  <c r="N6" i="7"/>
  <c r="M6" i="7"/>
  <c r="L6" i="7"/>
  <c r="K6" i="7"/>
  <c r="V5" i="7"/>
  <c r="U5" i="7"/>
  <c r="T5" i="7"/>
  <c r="S5" i="7"/>
  <c r="P5" i="7"/>
  <c r="O5" i="7"/>
  <c r="N5" i="7"/>
  <c r="M5" i="7"/>
  <c r="L5" i="7"/>
  <c r="K5" i="7"/>
  <c r="V4" i="7"/>
  <c r="U4" i="7"/>
  <c r="T4" i="7"/>
  <c r="S4" i="7"/>
  <c r="P4" i="7"/>
  <c r="O4" i="7"/>
  <c r="N4" i="7"/>
  <c r="M4" i="7"/>
  <c r="L4" i="7"/>
  <c r="K4" i="7"/>
  <c r="V3" i="7"/>
  <c r="U3" i="7"/>
  <c r="T3" i="7"/>
  <c r="Y3" i="7" s="1" a="1"/>
  <c r="Y3" i="7" s="1"/>
  <c r="S3" i="7"/>
  <c r="P3" i="7"/>
  <c r="O3" i="7"/>
  <c r="N3" i="7"/>
  <c r="M3" i="7"/>
  <c r="L3" i="7"/>
  <c r="K3" i="7"/>
  <c r="K15" i="7" s="1"/>
  <c r="J3" i="7"/>
  <c r="J183" i="6"/>
  <c r="J182" i="6"/>
  <c r="J178" i="6"/>
  <c r="J196" i="6" s="1"/>
  <c r="J174" i="6"/>
  <c r="J192" i="6" s="1"/>
  <c r="J173" i="6"/>
  <c r="J191" i="6" s="1"/>
  <c r="J171" i="6"/>
  <c r="J189" i="6" s="1"/>
  <c r="J170" i="6"/>
  <c r="J188" i="6" s="1"/>
  <c r="J165" i="6"/>
  <c r="W164" i="6"/>
  <c r="AB164" i="6" s="1"/>
  <c r="J164" i="6"/>
  <c r="J160" i="6"/>
  <c r="N159" i="6"/>
  <c r="J159" i="6"/>
  <c r="J158" i="6"/>
  <c r="V157" i="6"/>
  <c r="U157" i="6"/>
  <c r="T157" i="6"/>
  <c r="S157" i="6"/>
  <c r="P157" i="6"/>
  <c r="O157" i="6"/>
  <c r="N157" i="6"/>
  <c r="M157" i="6"/>
  <c r="L157" i="6"/>
  <c r="K157" i="6"/>
  <c r="V156" i="6"/>
  <c r="U156" i="6"/>
  <c r="T156" i="6"/>
  <c r="S156" i="6"/>
  <c r="P156" i="6"/>
  <c r="O156" i="6"/>
  <c r="N156" i="6"/>
  <c r="M156" i="6"/>
  <c r="L156" i="6"/>
  <c r="K156" i="6"/>
  <c r="V155" i="6"/>
  <c r="U155" i="6"/>
  <c r="T155" i="6"/>
  <c r="S155" i="6"/>
  <c r="P155" i="6"/>
  <c r="O155" i="6"/>
  <c r="N155" i="6"/>
  <c r="M155" i="6"/>
  <c r="L155" i="6"/>
  <c r="K155" i="6"/>
  <c r="V154" i="6"/>
  <c r="U154" i="6"/>
  <c r="T154" i="6"/>
  <c r="S154" i="6"/>
  <c r="P154" i="6"/>
  <c r="O154" i="6"/>
  <c r="N154" i="6"/>
  <c r="M154" i="6"/>
  <c r="L154" i="6"/>
  <c r="K154" i="6"/>
  <c r="V153" i="6"/>
  <c r="U153" i="6"/>
  <c r="T153" i="6"/>
  <c r="S153" i="6"/>
  <c r="P153" i="6"/>
  <c r="O153" i="6"/>
  <c r="N153" i="6"/>
  <c r="M153" i="6"/>
  <c r="L153" i="6"/>
  <c r="K153" i="6"/>
  <c r="V152" i="6"/>
  <c r="U152" i="6"/>
  <c r="T152" i="6"/>
  <c r="S152" i="6"/>
  <c r="P152" i="6"/>
  <c r="O152" i="6"/>
  <c r="N152" i="6"/>
  <c r="M152" i="6"/>
  <c r="L152" i="6"/>
  <c r="K152" i="6"/>
  <c r="V151" i="6"/>
  <c r="U151" i="6"/>
  <c r="T151" i="6"/>
  <c r="S151" i="6"/>
  <c r="P151" i="6"/>
  <c r="O151" i="6"/>
  <c r="N151" i="6"/>
  <c r="M151" i="6"/>
  <c r="L151" i="6"/>
  <c r="K151" i="6"/>
  <c r="V150" i="6"/>
  <c r="U150" i="6"/>
  <c r="T150" i="6"/>
  <c r="S150" i="6"/>
  <c r="P150" i="6"/>
  <c r="O150" i="6"/>
  <c r="N150" i="6"/>
  <c r="M150" i="6"/>
  <c r="L150" i="6"/>
  <c r="K150" i="6"/>
  <c r="V149" i="6"/>
  <c r="U149" i="6"/>
  <c r="T149" i="6"/>
  <c r="S149" i="6"/>
  <c r="P149" i="6"/>
  <c r="O149" i="6"/>
  <c r="N149" i="6"/>
  <c r="M149" i="6"/>
  <c r="L149" i="6"/>
  <c r="K149" i="6"/>
  <c r="V148" i="6"/>
  <c r="U148" i="6"/>
  <c r="T148" i="6"/>
  <c r="S148" i="6"/>
  <c r="P148" i="6"/>
  <c r="O148" i="6"/>
  <c r="N148" i="6"/>
  <c r="M148" i="6"/>
  <c r="L148" i="6"/>
  <c r="K148" i="6"/>
  <c r="V147" i="6"/>
  <c r="U147" i="6"/>
  <c r="T147" i="6"/>
  <c r="S147" i="6"/>
  <c r="P147" i="6"/>
  <c r="O147" i="6"/>
  <c r="N147" i="6"/>
  <c r="M147" i="6"/>
  <c r="L147" i="6"/>
  <c r="K147" i="6"/>
  <c r="J147" i="6"/>
  <c r="J144" i="6"/>
  <c r="J143" i="6"/>
  <c r="J142" i="6"/>
  <c r="V141" i="6"/>
  <c r="U141" i="6"/>
  <c r="T141" i="6"/>
  <c r="S141" i="6"/>
  <c r="P141" i="6"/>
  <c r="O141" i="6"/>
  <c r="N141" i="6"/>
  <c r="M141" i="6"/>
  <c r="L141" i="6"/>
  <c r="K141" i="6"/>
  <c r="V140" i="6"/>
  <c r="U140" i="6"/>
  <c r="T140" i="6"/>
  <c r="S140" i="6"/>
  <c r="P140" i="6"/>
  <c r="O140" i="6"/>
  <c r="N140" i="6"/>
  <c r="M140" i="6"/>
  <c r="L140" i="6"/>
  <c r="K140" i="6"/>
  <c r="V139" i="6"/>
  <c r="U139" i="6"/>
  <c r="T139" i="6"/>
  <c r="S139" i="6"/>
  <c r="P139" i="6"/>
  <c r="O139" i="6"/>
  <c r="N139" i="6"/>
  <c r="M139" i="6"/>
  <c r="L139" i="6"/>
  <c r="K139" i="6"/>
  <c r="V138" i="6"/>
  <c r="U138" i="6"/>
  <c r="T138" i="6"/>
  <c r="S138" i="6"/>
  <c r="P138" i="6"/>
  <c r="O138" i="6"/>
  <c r="N138" i="6"/>
  <c r="M138" i="6"/>
  <c r="L138" i="6"/>
  <c r="K138" i="6"/>
  <c r="V137" i="6"/>
  <c r="U137" i="6"/>
  <c r="T137" i="6"/>
  <c r="S137" i="6"/>
  <c r="P137" i="6"/>
  <c r="O137" i="6"/>
  <c r="N137" i="6"/>
  <c r="M137" i="6"/>
  <c r="L137" i="6"/>
  <c r="K137" i="6"/>
  <c r="V136" i="6"/>
  <c r="U136" i="6"/>
  <c r="T136" i="6"/>
  <c r="S136" i="6"/>
  <c r="P136" i="6"/>
  <c r="O136" i="6"/>
  <c r="N136" i="6"/>
  <c r="M136" i="6"/>
  <c r="L136" i="6"/>
  <c r="K136" i="6"/>
  <c r="V135" i="6"/>
  <c r="U135" i="6"/>
  <c r="T135" i="6"/>
  <c r="S135" i="6"/>
  <c r="P135" i="6"/>
  <c r="O135" i="6"/>
  <c r="N135" i="6"/>
  <c r="M135" i="6"/>
  <c r="L135" i="6"/>
  <c r="K135" i="6"/>
  <c r="V134" i="6"/>
  <c r="U134" i="6"/>
  <c r="T134" i="6"/>
  <c r="S134" i="6"/>
  <c r="P134" i="6"/>
  <c r="O134" i="6"/>
  <c r="N134" i="6"/>
  <c r="M134" i="6"/>
  <c r="L134" i="6"/>
  <c r="K134" i="6"/>
  <c r="V133" i="6"/>
  <c r="U133" i="6"/>
  <c r="T133" i="6"/>
  <c r="S133" i="6"/>
  <c r="P133" i="6"/>
  <c r="O133" i="6"/>
  <c r="N133" i="6"/>
  <c r="M133" i="6"/>
  <c r="L133" i="6"/>
  <c r="K133" i="6"/>
  <c r="V132" i="6"/>
  <c r="U132" i="6"/>
  <c r="T132" i="6"/>
  <c r="S132" i="6"/>
  <c r="P132" i="6"/>
  <c r="O132" i="6"/>
  <c r="N132" i="6"/>
  <c r="M132" i="6"/>
  <c r="L132" i="6"/>
  <c r="K132" i="6"/>
  <c r="V131" i="6"/>
  <c r="U131" i="6"/>
  <c r="T131" i="6"/>
  <c r="S131" i="6"/>
  <c r="P131" i="6"/>
  <c r="O131" i="6"/>
  <c r="N131" i="6"/>
  <c r="M131" i="6"/>
  <c r="L131" i="6"/>
  <c r="K131" i="6"/>
  <c r="J131" i="6"/>
  <c r="J128" i="6"/>
  <c r="J127" i="6"/>
  <c r="J126" i="6"/>
  <c r="V125" i="6"/>
  <c r="U125" i="6"/>
  <c r="T125" i="6"/>
  <c r="S125" i="6"/>
  <c r="P125" i="6"/>
  <c r="O125" i="6"/>
  <c r="N125" i="6"/>
  <c r="M125" i="6"/>
  <c r="L125" i="6"/>
  <c r="K125" i="6"/>
  <c r="V124" i="6"/>
  <c r="U124" i="6"/>
  <c r="T124" i="6"/>
  <c r="S124" i="6"/>
  <c r="P124" i="6"/>
  <c r="O124" i="6"/>
  <c r="N124" i="6"/>
  <c r="M124" i="6"/>
  <c r="L124" i="6"/>
  <c r="K124" i="6"/>
  <c r="V123" i="6"/>
  <c r="U123" i="6"/>
  <c r="T123" i="6"/>
  <c r="S123" i="6"/>
  <c r="P123" i="6"/>
  <c r="O123" i="6"/>
  <c r="N123" i="6"/>
  <c r="M123" i="6"/>
  <c r="L123" i="6"/>
  <c r="K123" i="6"/>
  <c r="V122" i="6"/>
  <c r="U122" i="6"/>
  <c r="T122" i="6"/>
  <c r="S122" i="6"/>
  <c r="P122" i="6"/>
  <c r="O122" i="6"/>
  <c r="N122" i="6"/>
  <c r="M122" i="6"/>
  <c r="L122" i="6"/>
  <c r="K122" i="6"/>
  <c r="V121" i="6"/>
  <c r="U121" i="6"/>
  <c r="T121" i="6"/>
  <c r="S121" i="6"/>
  <c r="P121" i="6"/>
  <c r="O121" i="6"/>
  <c r="N121" i="6"/>
  <c r="M121" i="6"/>
  <c r="L121" i="6"/>
  <c r="K121" i="6"/>
  <c r="V120" i="6"/>
  <c r="U120" i="6"/>
  <c r="T120" i="6"/>
  <c r="S120" i="6"/>
  <c r="P120" i="6"/>
  <c r="O120" i="6"/>
  <c r="N120" i="6"/>
  <c r="M120" i="6"/>
  <c r="L120" i="6"/>
  <c r="K120" i="6"/>
  <c r="V119" i="6"/>
  <c r="U119" i="6"/>
  <c r="T119" i="6"/>
  <c r="S119" i="6"/>
  <c r="P119" i="6"/>
  <c r="O119" i="6"/>
  <c r="N119" i="6"/>
  <c r="M119" i="6"/>
  <c r="L119" i="6"/>
  <c r="K119" i="6"/>
  <c r="V118" i="6"/>
  <c r="U118" i="6"/>
  <c r="T118" i="6"/>
  <c r="S118" i="6"/>
  <c r="P118" i="6"/>
  <c r="O118" i="6"/>
  <c r="N118" i="6"/>
  <c r="M118" i="6"/>
  <c r="L118" i="6"/>
  <c r="K118" i="6"/>
  <c r="V117" i="6"/>
  <c r="U117" i="6"/>
  <c r="T117" i="6"/>
  <c r="S117" i="6"/>
  <c r="P117" i="6"/>
  <c r="O117" i="6"/>
  <c r="N117" i="6"/>
  <c r="M117" i="6"/>
  <c r="L117" i="6"/>
  <c r="K117" i="6"/>
  <c r="V116" i="6"/>
  <c r="U116" i="6"/>
  <c r="T116" i="6"/>
  <c r="S116" i="6"/>
  <c r="P116" i="6"/>
  <c r="O116" i="6"/>
  <c r="N116" i="6"/>
  <c r="N127" i="6" s="1"/>
  <c r="M116" i="6"/>
  <c r="M126" i="6" s="1"/>
  <c r="L116" i="6"/>
  <c r="K116" i="6"/>
  <c r="V115" i="6"/>
  <c r="U115" i="6"/>
  <c r="T115" i="6"/>
  <c r="S115" i="6"/>
  <c r="P115" i="6"/>
  <c r="O115" i="6"/>
  <c r="N115" i="6"/>
  <c r="M115" i="6"/>
  <c r="L115" i="6"/>
  <c r="K115" i="6"/>
  <c r="J115" i="6"/>
  <c r="J112" i="6"/>
  <c r="J111" i="6"/>
  <c r="J110" i="6"/>
  <c r="V109" i="6"/>
  <c r="U109" i="6"/>
  <c r="T109" i="6"/>
  <c r="S109" i="6"/>
  <c r="P109" i="6"/>
  <c r="O109" i="6"/>
  <c r="N109" i="6"/>
  <c r="M109" i="6"/>
  <c r="L109" i="6"/>
  <c r="K109" i="6"/>
  <c r="V108" i="6"/>
  <c r="U108" i="6"/>
  <c r="T108" i="6"/>
  <c r="S108" i="6"/>
  <c r="P108" i="6"/>
  <c r="O108" i="6"/>
  <c r="N108" i="6"/>
  <c r="M108" i="6"/>
  <c r="L108" i="6"/>
  <c r="K108" i="6"/>
  <c r="V107" i="6"/>
  <c r="U107" i="6"/>
  <c r="T107" i="6"/>
  <c r="S107" i="6"/>
  <c r="P107" i="6"/>
  <c r="O107" i="6"/>
  <c r="N107" i="6"/>
  <c r="M107" i="6"/>
  <c r="L107" i="6"/>
  <c r="K107" i="6"/>
  <c r="V106" i="6"/>
  <c r="U106" i="6"/>
  <c r="T106" i="6"/>
  <c r="S106" i="6"/>
  <c r="P106" i="6"/>
  <c r="O106" i="6"/>
  <c r="N106" i="6"/>
  <c r="M106" i="6"/>
  <c r="L106" i="6"/>
  <c r="K106" i="6"/>
  <c r="V105" i="6"/>
  <c r="U105" i="6"/>
  <c r="T105" i="6"/>
  <c r="S105" i="6"/>
  <c r="P105" i="6"/>
  <c r="O105" i="6"/>
  <c r="N105" i="6"/>
  <c r="M105" i="6"/>
  <c r="L105" i="6"/>
  <c r="K105" i="6"/>
  <c r="V104" i="6"/>
  <c r="U104" i="6"/>
  <c r="T104" i="6"/>
  <c r="S104" i="6"/>
  <c r="P104" i="6"/>
  <c r="O104" i="6"/>
  <c r="N104" i="6"/>
  <c r="M104" i="6"/>
  <c r="L104" i="6"/>
  <c r="K104" i="6"/>
  <c r="V103" i="6"/>
  <c r="U103" i="6"/>
  <c r="T103" i="6"/>
  <c r="S103" i="6"/>
  <c r="P103" i="6"/>
  <c r="O103" i="6"/>
  <c r="N103" i="6"/>
  <c r="M103" i="6"/>
  <c r="L103" i="6"/>
  <c r="K103" i="6"/>
  <c r="V102" i="6"/>
  <c r="U102" i="6"/>
  <c r="T102" i="6"/>
  <c r="S102" i="6"/>
  <c r="P102" i="6"/>
  <c r="O102" i="6"/>
  <c r="N102" i="6"/>
  <c r="M102" i="6"/>
  <c r="L102" i="6"/>
  <c r="K102" i="6"/>
  <c r="V101" i="6"/>
  <c r="U101" i="6"/>
  <c r="T101" i="6"/>
  <c r="S101" i="6"/>
  <c r="P101" i="6"/>
  <c r="O101" i="6"/>
  <c r="N101" i="6"/>
  <c r="M101" i="6"/>
  <c r="L101" i="6"/>
  <c r="K101" i="6"/>
  <c r="V100" i="6"/>
  <c r="U100" i="6"/>
  <c r="T100" i="6"/>
  <c r="S100" i="6"/>
  <c r="P100" i="6"/>
  <c r="O100" i="6"/>
  <c r="N100" i="6"/>
  <c r="M100" i="6"/>
  <c r="L100" i="6"/>
  <c r="K100" i="6"/>
  <c r="V99" i="6"/>
  <c r="U99" i="6"/>
  <c r="T99" i="6"/>
  <c r="S99" i="6"/>
  <c r="P99" i="6"/>
  <c r="O99" i="6"/>
  <c r="N99" i="6"/>
  <c r="M99" i="6"/>
  <c r="M111" i="6" s="1"/>
  <c r="L99" i="6"/>
  <c r="K99" i="6"/>
  <c r="K110" i="6" s="1"/>
  <c r="J99" i="6"/>
  <c r="J96" i="6"/>
  <c r="J95" i="6"/>
  <c r="J94" i="6"/>
  <c r="V93" i="6"/>
  <c r="U93" i="6"/>
  <c r="T93" i="6"/>
  <c r="S93" i="6"/>
  <c r="P93" i="6"/>
  <c r="O93" i="6"/>
  <c r="N93" i="6"/>
  <c r="M93" i="6"/>
  <c r="L93" i="6"/>
  <c r="K93" i="6"/>
  <c r="V92" i="6"/>
  <c r="U92" i="6"/>
  <c r="T92" i="6"/>
  <c r="S92" i="6"/>
  <c r="P92" i="6"/>
  <c r="O92" i="6"/>
  <c r="N92" i="6"/>
  <c r="M92" i="6"/>
  <c r="L92" i="6"/>
  <c r="K92" i="6"/>
  <c r="V91" i="6"/>
  <c r="U91" i="6"/>
  <c r="T91" i="6"/>
  <c r="S91" i="6"/>
  <c r="P91" i="6"/>
  <c r="O91" i="6"/>
  <c r="N91" i="6"/>
  <c r="M91" i="6"/>
  <c r="L91" i="6"/>
  <c r="K91" i="6"/>
  <c r="V90" i="6"/>
  <c r="U90" i="6"/>
  <c r="T90" i="6"/>
  <c r="S90" i="6"/>
  <c r="P90" i="6"/>
  <c r="O90" i="6"/>
  <c r="N90" i="6"/>
  <c r="M90" i="6"/>
  <c r="L90" i="6"/>
  <c r="K90" i="6"/>
  <c r="V89" i="6"/>
  <c r="U89" i="6"/>
  <c r="T89" i="6"/>
  <c r="S89" i="6"/>
  <c r="P89" i="6"/>
  <c r="O89" i="6"/>
  <c r="N89" i="6"/>
  <c r="M89" i="6"/>
  <c r="L89" i="6"/>
  <c r="K89" i="6"/>
  <c r="V88" i="6"/>
  <c r="U88" i="6"/>
  <c r="T88" i="6"/>
  <c r="S88" i="6"/>
  <c r="P88" i="6"/>
  <c r="O88" i="6"/>
  <c r="N88" i="6"/>
  <c r="M88" i="6"/>
  <c r="L88" i="6"/>
  <c r="K88" i="6"/>
  <c r="V87" i="6"/>
  <c r="U87" i="6"/>
  <c r="T87" i="6"/>
  <c r="S87" i="6"/>
  <c r="P87" i="6"/>
  <c r="O87" i="6"/>
  <c r="N87" i="6"/>
  <c r="M87" i="6"/>
  <c r="L87" i="6"/>
  <c r="K87" i="6"/>
  <c r="V86" i="6"/>
  <c r="U86" i="6"/>
  <c r="T86" i="6"/>
  <c r="S86" i="6"/>
  <c r="P86" i="6"/>
  <c r="O86" i="6"/>
  <c r="N86" i="6"/>
  <c r="M86" i="6"/>
  <c r="L86" i="6"/>
  <c r="K86" i="6"/>
  <c r="K95" i="6" s="1"/>
  <c r="V85" i="6"/>
  <c r="U85" i="6"/>
  <c r="T85" i="6"/>
  <c r="S85" i="6"/>
  <c r="P85" i="6"/>
  <c r="O85" i="6"/>
  <c r="N85" i="6"/>
  <c r="M85" i="6"/>
  <c r="L85" i="6"/>
  <c r="L94" i="6" s="1"/>
  <c r="K85" i="6"/>
  <c r="V84" i="6"/>
  <c r="U84" i="6"/>
  <c r="T84" i="6"/>
  <c r="S84" i="6"/>
  <c r="P84" i="6"/>
  <c r="O84" i="6"/>
  <c r="N84" i="6"/>
  <c r="M84" i="6"/>
  <c r="L84" i="6"/>
  <c r="K84" i="6"/>
  <c r="V83" i="6"/>
  <c r="U83" i="6"/>
  <c r="T83" i="6"/>
  <c r="S83" i="6"/>
  <c r="P83" i="6"/>
  <c r="O83" i="6"/>
  <c r="N83" i="6"/>
  <c r="M83" i="6"/>
  <c r="L83" i="6"/>
  <c r="K83" i="6"/>
  <c r="J83" i="6"/>
  <c r="J80" i="6"/>
  <c r="J79" i="6"/>
  <c r="J78" i="6"/>
  <c r="V77" i="6"/>
  <c r="U77" i="6"/>
  <c r="T77" i="6"/>
  <c r="S77" i="6"/>
  <c r="P77" i="6"/>
  <c r="O77" i="6"/>
  <c r="N77" i="6"/>
  <c r="M77" i="6"/>
  <c r="L77" i="6"/>
  <c r="K77" i="6"/>
  <c r="V76" i="6"/>
  <c r="U76" i="6"/>
  <c r="T76" i="6"/>
  <c r="S76" i="6"/>
  <c r="P76" i="6"/>
  <c r="O76" i="6"/>
  <c r="N76" i="6"/>
  <c r="M76" i="6"/>
  <c r="L76" i="6"/>
  <c r="K76" i="6"/>
  <c r="V75" i="6"/>
  <c r="U75" i="6"/>
  <c r="T75" i="6"/>
  <c r="S75" i="6"/>
  <c r="P75" i="6"/>
  <c r="O75" i="6"/>
  <c r="N75" i="6"/>
  <c r="M75" i="6"/>
  <c r="L75" i="6"/>
  <c r="K75" i="6"/>
  <c r="V74" i="6"/>
  <c r="U74" i="6"/>
  <c r="T74" i="6"/>
  <c r="S74" i="6"/>
  <c r="P74" i="6"/>
  <c r="O74" i="6"/>
  <c r="N74" i="6"/>
  <c r="M74" i="6"/>
  <c r="L74" i="6"/>
  <c r="K74" i="6"/>
  <c r="V73" i="6"/>
  <c r="U73" i="6"/>
  <c r="T73" i="6"/>
  <c r="S73" i="6"/>
  <c r="P73" i="6"/>
  <c r="O73" i="6"/>
  <c r="N73" i="6"/>
  <c r="M73" i="6"/>
  <c r="L73" i="6"/>
  <c r="K73" i="6"/>
  <c r="V72" i="6"/>
  <c r="U72" i="6"/>
  <c r="T72" i="6"/>
  <c r="S72" i="6"/>
  <c r="P72" i="6"/>
  <c r="O72" i="6"/>
  <c r="N72" i="6"/>
  <c r="M72" i="6"/>
  <c r="L72" i="6"/>
  <c r="K72" i="6"/>
  <c r="V71" i="6"/>
  <c r="U71" i="6"/>
  <c r="T71" i="6"/>
  <c r="S71" i="6"/>
  <c r="P71" i="6"/>
  <c r="O71" i="6"/>
  <c r="N71" i="6"/>
  <c r="M71" i="6"/>
  <c r="L71" i="6"/>
  <c r="K71" i="6"/>
  <c r="V70" i="6"/>
  <c r="U70" i="6"/>
  <c r="T70" i="6"/>
  <c r="S70" i="6"/>
  <c r="P70" i="6"/>
  <c r="O70" i="6"/>
  <c r="N70" i="6"/>
  <c r="M70" i="6"/>
  <c r="L70" i="6"/>
  <c r="K70" i="6"/>
  <c r="V69" i="6"/>
  <c r="U69" i="6"/>
  <c r="T69" i="6"/>
  <c r="S69" i="6"/>
  <c r="P69" i="6"/>
  <c r="O69" i="6"/>
  <c r="N69" i="6"/>
  <c r="M69" i="6"/>
  <c r="L69" i="6"/>
  <c r="K69" i="6"/>
  <c r="V68" i="6"/>
  <c r="U68" i="6"/>
  <c r="T68" i="6"/>
  <c r="S68" i="6"/>
  <c r="P68" i="6"/>
  <c r="O68" i="6"/>
  <c r="N68" i="6"/>
  <c r="M68" i="6"/>
  <c r="L68" i="6"/>
  <c r="K68" i="6"/>
  <c r="V67" i="6"/>
  <c r="U67" i="6"/>
  <c r="T67" i="6"/>
  <c r="S67" i="6"/>
  <c r="P67" i="6"/>
  <c r="O67" i="6"/>
  <c r="N67" i="6"/>
  <c r="M67" i="6"/>
  <c r="L67" i="6"/>
  <c r="K67" i="6"/>
  <c r="J67" i="6"/>
  <c r="J64" i="6"/>
  <c r="J63" i="6"/>
  <c r="J62" i="6"/>
  <c r="V61" i="6"/>
  <c r="U61" i="6"/>
  <c r="T61" i="6"/>
  <c r="S61" i="6"/>
  <c r="P61" i="6"/>
  <c r="O61" i="6"/>
  <c r="N61" i="6"/>
  <c r="M61" i="6"/>
  <c r="L61" i="6"/>
  <c r="K61" i="6"/>
  <c r="V60" i="6"/>
  <c r="U60" i="6"/>
  <c r="T60" i="6"/>
  <c r="S60" i="6"/>
  <c r="P60" i="6"/>
  <c r="O60" i="6"/>
  <c r="N60" i="6"/>
  <c r="M60" i="6"/>
  <c r="L60" i="6"/>
  <c r="K60" i="6"/>
  <c r="V59" i="6"/>
  <c r="U59" i="6"/>
  <c r="T59" i="6"/>
  <c r="S59" i="6"/>
  <c r="P59" i="6"/>
  <c r="O59" i="6"/>
  <c r="N59" i="6"/>
  <c r="M59" i="6"/>
  <c r="L59" i="6"/>
  <c r="K59" i="6"/>
  <c r="V58" i="6"/>
  <c r="U58" i="6"/>
  <c r="T58" i="6"/>
  <c r="S58" i="6"/>
  <c r="P58" i="6"/>
  <c r="O58" i="6"/>
  <c r="N58" i="6"/>
  <c r="M58" i="6"/>
  <c r="L58" i="6"/>
  <c r="K58" i="6"/>
  <c r="V57" i="6"/>
  <c r="U57" i="6"/>
  <c r="T57" i="6"/>
  <c r="S57" i="6"/>
  <c r="P57" i="6"/>
  <c r="O57" i="6"/>
  <c r="N57" i="6"/>
  <c r="M57" i="6"/>
  <c r="L57" i="6"/>
  <c r="K57" i="6"/>
  <c r="V56" i="6"/>
  <c r="U56" i="6"/>
  <c r="T56" i="6"/>
  <c r="S56" i="6"/>
  <c r="P56" i="6"/>
  <c r="O56" i="6"/>
  <c r="N56" i="6"/>
  <c r="M56" i="6"/>
  <c r="L56" i="6"/>
  <c r="K56" i="6"/>
  <c r="V55" i="6"/>
  <c r="U55" i="6"/>
  <c r="T55" i="6"/>
  <c r="S55" i="6"/>
  <c r="P55" i="6"/>
  <c r="O55" i="6"/>
  <c r="N55" i="6"/>
  <c r="M55" i="6"/>
  <c r="L55" i="6"/>
  <c r="K55" i="6"/>
  <c r="V54" i="6"/>
  <c r="U54" i="6"/>
  <c r="T54" i="6"/>
  <c r="S54" i="6"/>
  <c r="P54" i="6"/>
  <c r="O54" i="6"/>
  <c r="N54" i="6"/>
  <c r="M54" i="6"/>
  <c r="L54" i="6"/>
  <c r="K54" i="6"/>
  <c r="V53" i="6"/>
  <c r="U53" i="6"/>
  <c r="T53" i="6"/>
  <c r="S53" i="6"/>
  <c r="P53" i="6"/>
  <c r="O53" i="6"/>
  <c r="N53" i="6"/>
  <c r="M53" i="6"/>
  <c r="L53" i="6"/>
  <c r="K53" i="6"/>
  <c r="K62" i="6" s="1"/>
  <c r="V52" i="6"/>
  <c r="U52" i="6"/>
  <c r="T52" i="6"/>
  <c r="S52" i="6"/>
  <c r="P52" i="6"/>
  <c r="O52" i="6"/>
  <c r="N52" i="6"/>
  <c r="M52" i="6"/>
  <c r="M62" i="6" s="1"/>
  <c r="L52" i="6"/>
  <c r="K52" i="6"/>
  <c r="V51" i="6"/>
  <c r="U51" i="6"/>
  <c r="T51" i="6"/>
  <c r="S51" i="6"/>
  <c r="P51" i="6"/>
  <c r="O51" i="6"/>
  <c r="N51" i="6"/>
  <c r="M51" i="6"/>
  <c r="L51" i="6"/>
  <c r="K51" i="6"/>
  <c r="J51" i="6"/>
  <c r="M48" i="6"/>
  <c r="J48" i="6"/>
  <c r="J47" i="6"/>
  <c r="J46" i="6"/>
  <c r="V45" i="6"/>
  <c r="U45" i="6"/>
  <c r="T45" i="6"/>
  <c r="S45" i="6"/>
  <c r="P45" i="6"/>
  <c r="O45" i="6"/>
  <c r="N45" i="6"/>
  <c r="M45" i="6"/>
  <c r="L45" i="6"/>
  <c r="K45" i="6"/>
  <c r="V44" i="6"/>
  <c r="U44" i="6"/>
  <c r="T44" i="6"/>
  <c r="S44" i="6"/>
  <c r="P44" i="6"/>
  <c r="O44" i="6"/>
  <c r="N44" i="6"/>
  <c r="M44" i="6"/>
  <c r="L44" i="6"/>
  <c r="K44" i="6"/>
  <c r="V43" i="6"/>
  <c r="U43" i="6"/>
  <c r="T43" i="6"/>
  <c r="S43" i="6"/>
  <c r="P43" i="6"/>
  <c r="O43" i="6"/>
  <c r="N43" i="6"/>
  <c r="M43" i="6"/>
  <c r="L43" i="6"/>
  <c r="K43" i="6"/>
  <c r="V42" i="6"/>
  <c r="U42" i="6"/>
  <c r="T42" i="6"/>
  <c r="S42" i="6"/>
  <c r="P42" i="6"/>
  <c r="O42" i="6"/>
  <c r="N42" i="6"/>
  <c r="M42" i="6"/>
  <c r="L42" i="6"/>
  <c r="K42" i="6"/>
  <c r="V41" i="6"/>
  <c r="U41" i="6"/>
  <c r="T41" i="6"/>
  <c r="S41" i="6"/>
  <c r="P41" i="6"/>
  <c r="O41" i="6"/>
  <c r="N41" i="6"/>
  <c r="M41" i="6"/>
  <c r="L41" i="6"/>
  <c r="K41" i="6"/>
  <c r="V40" i="6"/>
  <c r="U40" i="6"/>
  <c r="T40" i="6"/>
  <c r="S40" i="6"/>
  <c r="P40" i="6"/>
  <c r="O40" i="6"/>
  <c r="N40" i="6"/>
  <c r="M40" i="6"/>
  <c r="L40" i="6"/>
  <c r="K40" i="6"/>
  <c r="V39" i="6"/>
  <c r="U39" i="6"/>
  <c r="T39" i="6"/>
  <c r="S39" i="6"/>
  <c r="P39" i="6"/>
  <c r="O39" i="6"/>
  <c r="N39" i="6"/>
  <c r="M39" i="6"/>
  <c r="L39" i="6"/>
  <c r="K39" i="6"/>
  <c r="V38" i="6"/>
  <c r="U38" i="6"/>
  <c r="T38" i="6"/>
  <c r="S38" i="6"/>
  <c r="P38" i="6"/>
  <c r="O38" i="6"/>
  <c r="N38" i="6"/>
  <c r="M38" i="6"/>
  <c r="L38" i="6"/>
  <c r="K38" i="6"/>
  <c r="V37" i="6"/>
  <c r="U37" i="6"/>
  <c r="T37" i="6"/>
  <c r="S37" i="6"/>
  <c r="P37" i="6"/>
  <c r="O37" i="6"/>
  <c r="N37" i="6"/>
  <c r="M37" i="6"/>
  <c r="L37" i="6"/>
  <c r="K37" i="6"/>
  <c r="V36" i="6"/>
  <c r="U36" i="6"/>
  <c r="T36" i="6"/>
  <c r="S36" i="6"/>
  <c r="P36" i="6"/>
  <c r="O36" i="6"/>
  <c r="N36" i="6"/>
  <c r="M36" i="6"/>
  <c r="L36" i="6"/>
  <c r="K36" i="6"/>
  <c r="V35" i="6"/>
  <c r="U35" i="6"/>
  <c r="T35" i="6"/>
  <c r="S35" i="6"/>
  <c r="P35" i="6"/>
  <c r="O35" i="6"/>
  <c r="N35" i="6"/>
  <c r="M35" i="6"/>
  <c r="L35" i="6"/>
  <c r="K35" i="6"/>
  <c r="J35" i="6"/>
  <c r="J32" i="6"/>
  <c r="J31" i="6"/>
  <c r="J30" i="6"/>
  <c r="V29" i="6"/>
  <c r="U29" i="6"/>
  <c r="T29" i="6"/>
  <c r="S29" i="6"/>
  <c r="P29" i="6"/>
  <c r="O29" i="6"/>
  <c r="N29" i="6"/>
  <c r="M29" i="6"/>
  <c r="L29" i="6"/>
  <c r="K29" i="6"/>
  <c r="V28" i="6"/>
  <c r="U28" i="6"/>
  <c r="T28" i="6"/>
  <c r="S28" i="6"/>
  <c r="P28" i="6"/>
  <c r="O28" i="6"/>
  <c r="N28" i="6"/>
  <c r="M28" i="6"/>
  <c r="L28" i="6"/>
  <c r="K28" i="6"/>
  <c r="V27" i="6"/>
  <c r="U27" i="6"/>
  <c r="T27" i="6"/>
  <c r="S27" i="6"/>
  <c r="P27" i="6"/>
  <c r="O27" i="6"/>
  <c r="N27" i="6"/>
  <c r="M27" i="6"/>
  <c r="L27" i="6"/>
  <c r="K27" i="6"/>
  <c r="V26" i="6"/>
  <c r="U26" i="6"/>
  <c r="T26" i="6"/>
  <c r="S26" i="6"/>
  <c r="P26" i="6"/>
  <c r="O26" i="6"/>
  <c r="N26" i="6"/>
  <c r="M26" i="6"/>
  <c r="L26" i="6"/>
  <c r="K26" i="6"/>
  <c r="V25" i="6"/>
  <c r="U25" i="6"/>
  <c r="T25" i="6"/>
  <c r="S25" i="6"/>
  <c r="P25" i="6"/>
  <c r="O25" i="6"/>
  <c r="N25" i="6"/>
  <c r="M25" i="6"/>
  <c r="L25" i="6"/>
  <c r="K25" i="6"/>
  <c r="V24" i="6"/>
  <c r="U24" i="6"/>
  <c r="T24" i="6"/>
  <c r="S24" i="6"/>
  <c r="P24" i="6"/>
  <c r="O24" i="6"/>
  <c r="N24" i="6"/>
  <c r="M24" i="6"/>
  <c r="L24" i="6"/>
  <c r="K24" i="6"/>
  <c r="V23" i="6"/>
  <c r="U23" i="6"/>
  <c r="T23" i="6"/>
  <c r="S23" i="6"/>
  <c r="P23" i="6"/>
  <c r="O23" i="6"/>
  <c r="N23" i="6"/>
  <c r="M23" i="6"/>
  <c r="L23" i="6"/>
  <c r="K23" i="6"/>
  <c r="V22" i="6"/>
  <c r="U22" i="6"/>
  <c r="T22" i="6"/>
  <c r="S22" i="6"/>
  <c r="P22" i="6"/>
  <c r="O22" i="6"/>
  <c r="N22" i="6"/>
  <c r="M22" i="6"/>
  <c r="L22" i="6"/>
  <c r="K22" i="6"/>
  <c r="K30" i="6" s="1"/>
  <c r="K166" i="6" s="1"/>
  <c r="V21" i="6"/>
  <c r="U21" i="6"/>
  <c r="T21" i="6"/>
  <c r="S21" i="6"/>
  <c r="P21" i="6"/>
  <c r="O21" i="6"/>
  <c r="N21" i="6"/>
  <c r="M21" i="6"/>
  <c r="L21" i="6"/>
  <c r="K21" i="6"/>
  <c r="V20" i="6"/>
  <c r="U20" i="6"/>
  <c r="T20" i="6"/>
  <c r="S20" i="6"/>
  <c r="P20" i="6"/>
  <c r="O20" i="6"/>
  <c r="N20" i="6"/>
  <c r="M20" i="6"/>
  <c r="L20" i="6"/>
  <c r="K20" i="6"/>
  <c r="V19" i="6"/>
  <c r="U19" i="6"/>
  <c r="T19" i="6"/>
  <c r="S19" i="6"/>
  <c r="P19" i="6"/>
  <c r="O19" i="6"/>
  <c r="N19" i="6"/>
  <c r="M19" i="6"/>
  <c r="L19" i="6"/>
  <c r="K19" i="6"/>
  <c r="J19" i="6"/>
  <c r="J16" i="6"/>
  <c r="J15" i="6"/>
  <c r="J14" i="6"/>
  <c r="V13" i="6"/>
  <c r="U13" i="6"/>
  <c r="T13" i="6"/>
  <c r="S13" i="6"/>
  <c r="P13" i="6"/>
  <c r="O13" i="6"/>
  <c r="N13" i="6"/>
  <c r="M13" i="6"/>
  <c r="L13" i="6"/>
  <c r="K13" i="6"/>
  <c r="V12" i="6"/>
  <c r="U12" i="6"/>
  <c r="T12" i="6"/>
  <c r="S12" i="6"/>
  <c r="P12" i="6"/>
  <c r="O12" i="6"/>
  <c r="N12" i="6"/>
  <c r="M12" i="6"/>
  <c r="L12" i="6"/>
  <c r="K12" i="6"/>
  <c r="V11" i="6"/>
  <c r="U11" i="6"/>
  <c r="T11" i="6"/>
  <c r="S11" i="6"/>
  <c r="P11" i="6"/>
  <c r="O11" i="6"/>
  <c r="N11" i="6"/>
  <c r="M11" i="6"/>
  <c r="L11" i="6"/>
  <c r="K11" i="6"/>
  <c r="V10" i="6"/>
  <c r="U10" i="6"/>
  <c r="T10" i="6"/>
  <c r="S10" i="6"/>
  <c r="P10" i="6"/>
  <c r="O10" i="6"/>
  <c r="N10" i="6"/>
  <c r="M10" i="6"/>
  <c r="L10" i="6"/>
  <c r="K10" i="6"/>
  <c r="V9" i="6"/>
  <c r="U9" i="6"/>
  <c r="T9" i="6"/>
  <c r="S9" i="6"/>
  <c r="P9" i="6"/>
  <c r="O9" i="6"/>
  <c r="N9" i="6"/>
  <c r="M9" i="6"/>
  <c r="L9" i="6"/>
  <c r="K9" i="6"/>
  <c r="V8" i="6"/>
  <c r="U8" i="6"/>
  <c r="T8" i="6"/>
  <c r="S8" i="6"/>
  <c r="P8" i="6"/>
  <c r="O8" i="6"/>
  <c r="N8" i="6"/>
  <c r="M8" i="6"/>
  <c r="L8" i="6"/>
  <c r="K8" i="6"/>
  <c r="V7" i="6"/>
  <c r="U7" i="6"/>
  <c r="T7" i="6"/>
  <c r="S7" i="6"/>
  <c r="P7" i="6"/>
  <c r="O7" i="6"/>
  <c r="N7" i="6"/>
  <c r="M7" i="6"/>
  <c r="L7" i="6"/>
  <c r="K7" i="6"/>
  <c r="V6" i="6"/>
  <c r="U6" i="6"/>
  <c r="T6" i="6"/>
  <c r="S6" i="6"/>
  <c r="P6" i="6"/>
  <c r="O6" i="6"/>
  <c r="N6" i="6"/>
  <c r="M6" i="6"/>
  <c r="L6" i="6"/>
  <c r="K6" i="6"/>
  <c r="V5" i="6"/>
  <c r="U5" i="6"/>
  <c r="T5" i="6"/>
  <c r="S5" i="6"/>
  <c r="P5" i="6"/>
  <c r="O5" i="6"/>
  <c r="N5" i="6"/>
  <c r="M5" i="6"/>
  <c r="L5" i="6"/>
  <c r="K5" i="6"/>
  <c r="V4" i="6"/>
  <c r="U4" i="6"/>
  <c r="T4" i="6"/>
  <c r="S4" i="6"/>
  <c r="P4" i="6"/>
  <c r="O4" i="6"/>
  <c r="N4" i="6"/>
  <c r="M4" i="6"/>
  <c r="M15" i="6" s="1"/>
  <c r="L4" i="6"/>
  <c r="K4" i="6"/>
  <c r="V3" i="6"/>
  <c r="U3" i="6"/>
  <c r="T3" i="6"/>
  <c r="S3" i="6"/>
  <c r="P3" i="6"/>
  <c r="O3" i="6"/>
  <c r="N3" i="6"/>
  <c r="N16" i="6" s="1"/>
  <c r="M3" i="6"/>
  <c r="L3" i="6"/>
  <c r="K3" i="6"/>
  <c r="J3" i="6"/>
  <c r="J191" i="5"/>
  <c r="J182" i="5"/>
  <c r="J178" i="5"/>
  <c r="J196" i="5" s="1"/>
  <c r="J173" i="5"/>
  <c r="J170" i="5"/>
  <c r="J188" i="5" s="1"/>
  <c r="J166" i="5"/>
  <c r="J184" i="5" s="1"/>
  <c r="J165" i="5"/>
  <c r="J183" i="5" s="1"/>
  <c r="W164" i="5"/>
  <c r="AB164" i="5" s="1"/>
  <c r="J164" i="5"/>
  <c r="W161" i="5"/>
  <c r="AB161" i="5" s="1"/>
  <c r="J160" i="5"/>
  <c r="J159" i="5"/>
  <c r="J158" i="5"/>
  <c r="V157" i="5"/>
  <c r="U157" i="5"/>
  <c r="T157" i="5"/>
  <c r="S157" i="5"/>
  <c r="P157" i="5"/>
  <c r="O157" i="5"/>
  <c r="N157" i="5"/>
  <c r="M157" i="5"/>
  <c r="L157" i="5"/>
  <c r="K157" i="5"/>
  <c r="V156" i="5"/>
  <c r="U156" i="5"/>
  <c r="T156" i="5"/>
  <c r="S156" i="5"/>
  <c r="P156" i="5"/>
  <c r="O156" i="5"/>
  <c r="N156" i="5"/>
  <c r="M156" i="5"/>
  <c r="L156" i="5"/>
  <c r="K156" i="5"/>
  <c r="V155" i="5"/>
  <c r="U155" i="5"/>
  <c r="T155" i="5"/>
  <c r="S155" i="5"/>
  <c r="P155" i="5"/>
  <c r="O155" i="5"/>
  <c r="N155" i="5"/>
  <c r="M155" i="5"/>
  <c r="L155" i="5"/>
  <c r="K155" i="5"/>
  <c r="V154" i="5"/>
  <c r="U154" i="5"/>
  <c r="T154" i="5"/>
  <c r="S154" i="5"/>
  <c r="P154" i="5"/>
  <c r="O154" i="5"/>
  <c r="N154" i="5"/>
  <c r="M154" i="5"/>
  <c r="L154" i="5"/>
  <c r="K154" i="5"/>
  <c r="V153" i="5"/>
  <c r="U153" i="5"/>
  <c r="T153" i="5"/>
  <c r="S153" i="5"/>
  <c r="P153" i="5"/>
  <c r="O153" i="5"/>
  <c r="N153" i="5"/>
  <c r="M153" i="5"/>
  <c r="L153" i="5"/>
  <c r="K153" i="5"/>
  <c r="V152" i="5"/>
  <c r="U152" i="5"/>
  <c r="T152" i="5"/>
  <c r="S152" i="5"/>
  <c r="P152" i="5"/>
  <c r="O152" i="5"/>
  <c r="N152" i="5"/>
  <c r="M152" i="5"/>
  <c r="L152" i="5"/>
  <c r="K152" i="5"/>
  <c r="V151" i="5"/>
  <c r="U151" i="5"/>
  <c r="T151" i="5"/>
  <c r="S151" i="5"/>
  <c r="P151" i="5"/>
  <c r="O151" i="5"/>
  <c r="N151" i="5"/>
  <c r="M151" i="5"/>
  <c r="L151" i="5"/>
  <c r="K151" i="5"/>
  <c r="V150" i="5"/>
  <c r="U150" i="5"/>
  <c r="T150" i="5"/>
  <c r="S150" i="5"/>
  <c r="P150" i="5"/>
  <c r="O150" i="5"/>
  <c r="N150" i="5"/>
  <c r="M150" i="5"/>
  <c r="L150" i="5"/>
  <c r="K150" i="5"/>
  <c r="V149" i="5"/>
  <c r="U149" i="5"/>
  <c r="T149" i="5"/>
  <c r="S149" i="5"/>
  <c r="P149" i="5"/>
  <c r="O149" i="5"/>
  <c r="N149" i="5"/>
  <c r="M149" i="5"/>
  <c r="L149" i="5"/>
  <c r="K149" i="5"/>
  <c r="V148" i="5"/>
  <c r="U148" i="5"/>
  <c r="T148" i="5"/>
  <c r="S148" i="5"/>
  <c r="P148" i="5"/>
  <c r="O148" i="5"/>
  <c r="N148" i="5"/>
  <c r="M148" i="5"/>
  <c r="L148" i="5"/>
  <c r="K148" i="5"/>
  <c r="V147" i="5"/>
  <c r="U147" i="5"/>
  <c r="T147" i="5"/>
  <c r="S147" i="5"/>
  <c r="P147" i="5"/>
  <c r="O147" i="5"/>
  <c r="N147" i="5"/>
  <c r="M147" i="5"/>
  <c r="L147" i="5"/>
  <c r="K147" i="5"/>
  <c r="J147" i="5"/>
  <c r="J144" i="5"/>
  <c r="J143" i="5"/>
  <c r="M142" i="5"/>
  <c r="J142" i="5"/>
  <c r="V141" i="5"/>
  <c r="U141" i="5"/>
  <c r="T141" i="5"/>
  <c r="S141" i="5"/>
  <c r="P141" i="5"/>
  <c r="O141" i="5"/>
  <c r="N141" i="5"/>
  <c r="M141" i="5"/>
  <c r="L141" i="5"/>
  <c r="K141" i="5"/>
  <c r="V140" i="5"/>
  <c r="U140" i="5"/>
  <c r="T140" i="5"/>
  <c r="S140" i="5"/>
  <c r="P140" i="5"/>
  <c r="O140" i="5"/>
  <c r="N140" i="5"/>
  <c r="M140" i="5"/>
  <c r="L140" i="5"/>
  <c r="K140" i="5"/>
  <c r="V139" i="5"/>
  <c r="U139" i="5"/>
  <c r="T139" i="5"/>
  <c r="S139" i="5"/>
  <c r="P139" i="5"/>
  <c r="O139" i="5"/>
  <c r="N139" i="5"/>
  <c r="M139" i="5"/>
  <c r="L139" i="5"/>
  <c r="K139" i="5"/>
  <c r="V138" i="5"/>
  <c r="U138" i="5"/>
  <c r="T138" i="5"/>
  <c r="S138" i="5"/>
  <c r="P138" i="5"/>
  <c r="O138" i="5"/>
  <c r="N138" i="5"/>
  <c r="M138" i="5"/>
  <c r="L138" i="5"/>
  <c r="K138" i="5"/>
  <c r="V137" i="5"/>
  <c r="U137" i="5"/>
  <c r="T137" i="5"/>
  <c r="S137" i="5"/>
  <c r="P137" i="5"/>
  <c r="O137" i="5"/>
  <c r="N137" i="5"/>
  <c r="M137" i="5"/>
  <c r="L137" i="5"/>
  <c r="K137" i="5"/>
  <c r="V136" i="5"/>
  <c r="U136" i="5"/>
  <c r="T136" i="5"/>
  <c r="S136" i="5"/>
  <c r="P136" i="5"/>
  <c r="O136" i="5"/>
  <c r="N136" i="5"/>
  <c r="M136" i="5"/>
  <c r="L136" i="5"/>
  <c r="K136" i="5"/>
  <c r="V135" i="5"/>
  <c r="U135" i="5"/>
  <c r="T135" i="5"/>
  <c r="S135" i="5"/>
  <c r="P135" i="5"/>
  <c r="O135" i="5"/>
  <c r="N135" i="5"/>
  <c r="M135" i="5"/>
  <c r="L135" i="5"/>
  <c r="K135" i="5"/>
  <c r="V134" i="5"/>
  <c r="U134" i="5"/>
  <c r="T134" i="5"/>
  <c r="S134" i="5"/>
  <c r="P134" i="5"/>
  <c r="O134" i="5"/>
  <c r="N134" i="5"/>
  <c r="M134" i="5"/>
  <c r="L134" i="5"/>
  <c r="K134" i="5"/>
  <c r="V133" i="5"/>
  <c r="U133" i="5"/>
  <c r="T133" i="5"/>
  <c r="S133" i="5"/>
  <c r="P133" i="5"/>
  <c r="O133" i="5"/>
  <c r="N133" i="5"/>
  <c r="M133" i="5"/>
  <c r="L133" i="5"/>
  <c r="K133" i="5"/>
  <c r="V132" i="5"/>
  <c r="U132" i="5"/>
  <c r="T132" i="5"/>
  <c r="S132" i="5"/>
  <c r="P132" i="5"/>
  <c r="O132" i="5"/>
  <c r="N132" i="5"/>
  <c r="M132" i="5"/>
  <c r="L132" i="5"/>
  <c r="K132" i="5"/>
  <c r="V131" i="5"/>
  <c r="U131" i="5"/>
  <c r="T131" i="5"/>
  <c r="S131" i="5"/>
  <c r="P131" i="5"/>
  <c r="O131" i="5"/>
  <c r="N131" i="5"/>
  <c r="M131" i="5"/>
  <c r="L131" i="5"/>
  <c r="K131" i="5"/>
  <c r="J131" i="5"/>
  <c r="J128" i="5"/>
  <c r="J127" i="5"/>
  <c r="J126" i="5"/>
  <c r="V125" i="5"/>
  <c r="U125" i="5"/>
  <c r="T125" i="5"/>
  <c r="S125" i="5"/>
  <c r="P125" i="5"/>
  <c r="O125" i="5"/>
  <c r="N125" i="5"/>
  <c r="M125" i="5"/>
  <c r="L125" i="5"/>
  <c r="K125" i="5"/>
  <c r="V124" i="5"/>
  <c r="U124" i="5"/>
  <c r="T124" i="5"/>
  <c r="S124" i="5"/>
  <c r="P124" i="5"/>
  <c r="O124" i="5"/>
  <c r="N124" i="5"/>
  <c r="M124" i="5"/>
  <c r="L124" i="5"/>
  <c r="K124" i="5"/>
  <c r="V123" i="5"/>
  <c r="U123" i="5"/>
  <c r="T123" i="5"/>
  <c r="S123" i="5"/>
  <c r="P123" i="5"/>
  <c r="O123" i="5"/>
  <c r="N123" i="5"/>
  <c r="M123" i="5"/>
  <c r="L123" i="5"/>
  <c r="K123" i="5"/>
  <c r="V122" i="5"/>
  <c r="U122" i="5"/>
  <c r="T122" i="5"/>
  <c r="S122" i="5"/>
  <c r="P122" i="5"/>
  <c r="O122" i="5"/>
  <c r="N122" i="5"/>
  <c r="M122" i="5"/>
  <c r="L122" i="5"/>
  <c r="K122" i="5"/>
  <c r="V121" i="5"/>
  <c r="U121" i="5"/>
  <c r="T121" i="5"/>
  <c r="S121" i="5"/>
  <c r="P121" i="5"/>
  <c r="O121" i="5"/>
  <c r="N121" i="5"/>
  <c r="M121" i="5"/>
  <c r="L121" i="5"/>
  <c r="K121" i="5"/>
  <c r="V120" i="5"/>
  <c r="U120" i="5"/>
  <c r="T120" i="5"/>
  <c r="S120" i="5"/>
  <c r="P120" i="5"/>
  <c r="O120" i="5"/>
  <c r="N120" i="5"/>
  <c r="M120" i="5"/>
  <c r="L120" i="5"/>
  <c r="K120" i="5"/>
  <c r="V119" i="5"/>
  <c r="U119" i="5"/>
  <c r="T119" i="5"/>
  <c r="S119" i="5"/>
  <c r="P119" i="5"/>
  <c r="O119" i="5"/>
  <c r="N119" i="5"/>
  <c r="M119" i="5"/>
  <c r="L119" i="5"/>
  <c r="K119" i="5"/>
  <c r="V118" i="5"/>
  <c r="U118" i="5"/>
  <c r="T118" i="5"/>
  <c r="S118" i="5"/>
  <c r="P118" i="5"/>
  <c r="O118" i="5"/>
  <c r="N118" i="5"/>
  <c r="M118" i="5"/>
  <c r="L118" i="5"/>
  <c r="K118" i="5"/>
  <c r="V117" i="5"/>
  <c r="U117" i="5"/>
  <c r="T117" i="5"/>
  <c r="S117" i="5"/>
  <c r="P117" i="5"/>
  <c r="O117" i="5"/>
  <c r="N117" i="5"/>
  <c r="M117" i="5"/>
  <c r="L117" i="5"/>
  <c r="K117" i="5"/>
  <c r="V116" i="5"/>
  <c r="U116" i="5"/>
  <c r="T116" i="5"/>
  <c r="S116" i="5"/>
  <c r="P116" i="5"/>
  <c r="O116" i="5"/>
  <c r="N116" i="5"/>
  <c r="M116" i="5"/>
  <c r="L116" i="5"/>
  <c r="K116" i="5"/>
  <c r="V115" i="5"/>
  <c r="U115" i="5"/>
  <c r="T115" i="5"/>
  <c r="S115" i="5"/>
  <c r="P115" i="5"/>
  <c r="O115" i="5"/>
  <c r="N115" i="5"/>
  <c r="M115" i="5"/>
  <c r="M126" i="5" s="1"/>
  <c r="L115" i="5"/>
  <c r="K115" i="5"/>
  <c r="J115" i="5"/>
  <c r="J112" i="5"/>
  <c r="J111" i="5"/>
  <c r="J110" i="5"/>
  <c r="V109" i="5"/>
  <c r="U109" i="5"/>
  <c r="T109" i="5"/>
  <c r="S109" i="5"/>
  <c r="P109" i="5"/>
  <c r="O109" i="5"/>
  <c r="N109" i="5"/>
  <c r="M109" i="5"/>
  <c r="L109" i="5"/>
  <c r="K109" i="5"/>
  <c r="V108" i="5"/>
  <c r="U108" i="5"/>
  <c r="T108" i="5"/>
  <c r="S108" i="5"/>
  <c r="P108" i="5"/>
  <c r="O108" i="5"/>
  <c r="N108" i="5"/>
  <c r="M108" i="5"/>
  <c r="L108" i="5"/>
  <c r="K108" i="5"/>
  <c r="V107" i="5"/>
  <c r="U107" i="5"/>
  <c r="T107" i="5"/>
  <c r="S107" i="5"/>
  <c r="P107" i="5"/>
  <c r="O107" i="5"/>
  <c r="N107" i="5"/>
  <c r="M107" i="5"/>
  <c r="L107" i="5"/>
  <c r="K107" i="5"/>
  <c r="V106" i="5"/>
  <c r="U106" i="5"/>
  <c r="T106" i="5"/>
  <c r="S106" i="5"/>
  <c r="P106" i="5"/>
  <c r="O106" i="5"/>
  <c r="N106" i="5"/>
  <c r="M106" i="5"/>
  <c r="L106" i="5"/>
  <c r="K106" i="5"/>
  <c r="V105" i="5"/>
  <c r="U105" i="5"/>
  <c r="T105" i="5"/>
  <c r="S105" i="5"/>
  <c r="P105" i="5"/>
  <c r="O105" i="5"/>
  <c r="N105" i="5"/>
  <c r="M105" i="5"/>
  <c r="L105" i="5"/>
  <c r="K105" i="5"/>
  <c r="V104" i="5"/>
  <c r="U104" i="5"/>
  <c r="T104" i="5"/>
  <c r="S104" i="5"/>
  <c r="P104" i="5"/>
  <c r="O104" i="5"/>
  <c r="N104" i="5"/>
  <c r="M104" i="5"/>
  <c r="L104" i="5"/>
  <c r="K104" i="5"/>
  <c r="V103" i="5"/>
  <c r="U103" i="5"/>
  <c r="T103" i="5"/>
  <c r="S103" i="5"/>
  <c r="P103" i="5"/>
  <c r="O103" i="5"/>
  <c r="N103" i="5"/>
  <c r="M103" i="5"/>
  <c r="L103" i="5"/>
  <c r="K103" i="5"/>
  <c r="V102" i="5"/>
  <c r="U102" i="5"/>
  <c r="T102" i="5"/>
  <c r="S102" i="5"/>
  <c r="P102" i="5"/>
  <c r="O102" i="5"/>
  <c r="N102" i="5"/>
  <c r="M102" i="5"/>
  <c r="L102" i="5"/>
  <c r="K102" i="5"/>
  <c r="K110" i="5" s="1"/>
  <c r="V101" i="5"/>
  <c r="U101" i="5"/>
  <c r="T101" i="5"/>
  <c r="S101" i="5"/>
  <c r="P101" i="5"/>
  <c r="O101" i="5"/>
  <c r="N101" i="5"/>
  <c r="N111" i="5" s="1"/>
  <c r="M101" i="5"/>
  <c r="L101" i="5"/>
  <c r="K101" i="5"/>
  <c r="V100" i="5"/>
  <c r="U100" i="5"/>
  <c r="T100" i="5"/>
  <c r="S100" i="5"/>
  <c r="P100" i="5"/>
  <c r="O100" i="5"/>
  <c r="N100" i="5"/>
  <c r="M100" i="5"/>
  <c r="L100" i="5"/>
  <c r="K100" i="5"/>
  <c r="V99" i="5"/>
  <c r="U99" i="5"/>
  <c r="T99" i="5"/>
  <c r="S99" i="5"/>
  <c r="P99" i="5"/>
  <c r="O99" i="5"/>
  <c r="N99" i="5"/>
  <c r="M99" i="5"/>
  <c r="L99" i="5"/>
  <c r="K99" i="5"/>
  <c r="J99" i="5"/>
  <c r="J96" i="5"/>
  <c r="J95" i="5"/>
  <c r="J94" i="5"/>
  <c r="V93" i="5"/>
  <c r="U93" i="5"/>
  <c r="T93" i="5"/>
  <c r="S93" i="5"/>
  <c r="P93" i="5"/>
  <c r="O93" i="5"/>
  <c r="N93" i="5"/>
  <c r="M93" i="5"/>
  <c r="L93" i="5"/>
  <c r="K93" i="5"/>
  <c r="V92" i="5"/>
  <c r="U92" i="5"/>
  <c r="T92" i="5"/>
  <c r="S92" i="5"/>
  <c r="P92" i="5"/>
  <c r="O92" i="5"/>
  <c r="N92" i="5"/>
  <c r="M92" i="5"/>
  <c r="L92" i="5"/>
  <c r="K92" i="5"/>
  <c r="V91" i="5"/>
  <c r="U91" i="5"/>
  <c r="T91" i="5"/>
  <c r="S91" i="5"/>
  <c r="P91" i="5"/>
  <c r="O91" i="5"/>
  <c r="N91" i="5"/>
  <c r="M91" i="5"/>
  <c r="L91" i="5"/>
  <c r="K91" i="5"/>
  <c r="V90" i="5"/>
  <c r="U90" i="5"/>
  <c r="T90" i="5"/>
  <c r="S90" i="5"/>
  <c r="P90" i="5"/>
  <c r="O90" i="5"/>
  <c r="N90" i="5"/>
  <c r="M90" i="5"/>
  <c r="L90" i="5"/>
  <c r="K90" i="5"/>
  <c r="V89" i="5"/>
  <c r="U89" i="5"/>
  <c r="T89" i="5"/>
  <c r="S89" i="5"/>
  <c r="P89" i="5"/>
  <c r="O89" i="5"/>
  <c r="N89" i="5"/>
  <c r="M89" i="5"/>
  <c r="L89" i="5"/>
  <c r="K89" i="5"/>
  <c r="V88" i="5"/>
  <c r="U88" i="5"/>
  <c r="T88" i="5"/>
  <c r="S88" i="5"/>
  <c r="P88" i="5"/>
  <c r="O88" i="5"/>
  <c r="N88" i="5"/>
  <c r="M88" i="5"/>
  <c r="L88" i="5"/>
  <c r="K88" i="5"/>
  <c r="V87" i="5"/>
  <c r="U87" i="5"/>
  <c r="T87" i="5"/>
  <c r="S87" i="5"/>
  <c r="P87" i="5"/>
  <c r="O87" i="5"/>
  <c r="N87" i="5"/>
  <c r="M87" i="5"/>
  <c r="L87" i="5"/>
  <c r="K87" i="5"/>
  <c r="V86" i="5"/>
  <c r="U86" i="5"/>
  <c r="T86" i="5"/>
  <c r="S86" i="5"/>
  <c r="P86" i="5"/>
  <c r="O86" i="5"/>
  <c r="N86" i="5"/>
  <c r="M86" i="5"/>
  <c r="L86" i="5"/>
  <c r="K86" i="5"/>
  <c r="V85" i="5"/>
  <c r="U85" i="5"/>
  <c r="T85" i="5"/>
  <c r="S85" i="5"/>
  <c r="P85" i="5"/>
  <c r="O85" i="5"/>
  <c r="N85" i="5"/>
  <c r="M85" i="5"/>
  <c r="L85" i="5"/>
  <c r="K85" i="5"/>
  <c r="V84" i="5"/>
  <c r="U84" i="5"/>
  <c r="T84" i="5"/>
  <c r="S84" i="5"/>
  <c r="P84" i="5"/>
  <c r="O84" i="5"/>
  <c r="N84" i="5"/>
  <c r="M84" i="5"/>
  <c r="L84" i="5"/>
  <c r="K84" i="5"/>
  <c r="V83" i="5"/>
  <c r="U83" i="5"/>
  <c r="T83" i="5"/>
  <c r="S83" i="5"/>
  <c r="P83" i="5"/>
  <c r="O83" i="5"/>
  <c r="N83" i="5"/>
  <c r="M83" i="5"/>
  <c r="L83" i="5"/>
  <c r="L95" i="5" s="1"/>
  <c r="K83" i="5"/>
  <c r="J83" i="5"/>
  <c r="J80" i="5"/>
  <c r="J79" i="5"/>
  <c r="J78" i="5"/>
  <c r="V77" i="5"/>
  <c r="U77" i="5"/>
  <c r="T77" i="5"/>
  <c r="S77" i="5"/>
  <c r="P77" i="5"/>
  <c r="O77" i="5"/>
  <c r="N77" i="5"/>
  <c r="M77" i="5"/>
  <c r="L77" i="5"/>
  <c r="K77" i="5"/>
  <c r="V76" i="5"/>
  <c r="U76" i="5"/>
  <c r="T76" i="5"/>
  <c r="S76" i="5"/>
  <c r="P76" i="5"/>
  <c r="O76" i="5"/>
  <c r="N76" i="5"/>
  <c r="M76" i="5"/>
  <c r="L76" i="5"/>
  <c r="K76" i="5"/>
  <c r="V75" i="5"/>
  <c r="U75" i="5"/>
  <c r="T75" i="5"/>
  <c r="S75" i="5"/>
  <c r="P75" i="5"/>
  <c r="O75" i="5"/>
  <c r="N75" i="5"/>
  <c r="M75" i="5"/>
  <c r="L75" i="5"/>
  <c r="K75" i="5"/>
  <c r="V74" i="5"/>
  <c r="U74" i="5"/>
  <c r="T74" i="5"/>
  <c r="S74" i="5"/>
  <c r="P74" i="5"/>
  <c r="O74" i="5"/>
  <c r="N74" i="5"/>
  <c r="M74" i="5"/>
  <c r="L74" i="5"/>
  <c r="K74" i="5"/>
  <c r="V73" i="5"/>
  <c r="U73" i="5"/>
  <c r="T73" i="5"/>
  <c r="S73" i="5"/>
  <c r="P73" i="5"/>
  <c r="O73" i="5"/>
  <c r="N73" i="5"/>
  <c r="M73" i="5"/>
  <c r="L73" i="5"/>
  <c r="K73" i="5"/>
  <c r="V72" i="5"/>
  <c r="U72" i="5"/>
  <c r="T72" i="5"/>
  <c r="S72" i="5"/>
  <c r="P72" i="5"/>
  <c r="O72" i="5"/>
  <c r="N72" i="5"/>
  <c r="M72" i="5"/>
  <c r="L72" i="5"/>
  <c r="K72" i="5"/>
  <c r="V71" i="5"/>
  <c r="U71" i="5"/>
  <c r="T71" i="5"/>
  <c r="S71" i="5"/>
  <c r="P71" i="5"/>
  <c r="O71" i="5"/>
  <c r="N71" i="5"/>
  <c r="M71" i="5"/>
  <c r="L71" i="5"/>
  <c r="K71" i="5"/>
  <c r="V70" i="5"/>
  <c r="U70" i="5"/>
  <c r="T70" i="5"/>
  <c r="S70" i="5"/>
  <c r="P70" i="5"/>
  <c r="O70" i="5"/>
  <c r="N70" i="5"/>
  <c r="M70" i="5"/>
  <c r="L70" i="5"/>
  <c r="L78" i="5" s="1"/>
  <c r="K70" i="5"/>
  <c r="K79" i="5" s="1"/>
  <c r="V69" i="5"/>
  <c r="U69" i="5"/>
  <c r="T69" i="5"/>
  <c r="S69" i="5"/>
  <c r="P69" i="5"/>
  <c r="O69" i="5"/>
  <c r="N69" i="5"/>
  <c r="M69" i="5"/>
  <c r="L69" i="5"/>
  <c r="K69" i="5"/>
  <c r="V68" i="5"/>
  <c r="U68" i="5"/>
  <c r="T68" i="5"/>
  <c r="S68" i="5"/>
  <c r="P68" i="5"/>
  <c r="O68" i="5"/>
  <c r="N68" i="5"/>
  <c r="M68" i="5"/>
  <c r="L68" i="5"/>
  <c r="K68" i="5"/>
  <c r="V67" i="5"/>
  <c r="U67" i="5"/>
  <c r="T67" i="5"/>
  <c r="S67" i="5"/>
  <c r="P67" i="5"/>
  <c r="O67" i="5"/>
  <c r="N67" i="5"/>
  <c r="M67" i="5"/>
  <c r="L67" i="5"/>
  <c r="K67" i="5"/>
  <c r="J67" i="5"/>
  <c r="J64" i="5"/>
  <c r="J63" i="5"/>
  <c r="J62" i="5"/>
  <c r="V61" i="5"/>
  <c r="U61" i="5"/>
  <c r="T61" i="5"/>
  <c r="S61" i="5"/>
  <c r="P61" i="5"/>
  <c r="O61" i="5"/>
  <c r="N61" i="5"/>
  <c r="M61" i="5"/>
  <c r="L61" i="5"/>
  <c r="K61" i="5"/>
  <c r="V60" i="5"/>
  <c r="U60" i="5"/>
  <c r="T60" i="5"/>
  <c r="S60" i="5"/>
  <c r="P60" i="5"/>
  <c r="O60" i="5"/>
  <c r="N60" i="5"/>
  <c r="M60" i="5"/>
  <c r="L60" i="5"/>
  <c r="K60" i="5"/>
  <c r="V59" i="5"/>
  <c r="U59" i="5"/>
  <c r="T59" i="5"/>
  <c r="S59" i="5"/>
  <c r="P59" i="5"/>
  <c r="O59" i="5"/>
  <c r="N59" i="5"/>
  <c r="M59" i="5"/>
  <c r="L59" i="5"/>
  <c r="K59" i="5"/>
  <c r="V58" i="5"/>
  <c r="U58" i="5"/>
  <c r="T58" i="5"/>
  <c r="S58" i="5"/>
  <c r="P58" i="5"/>
  <c r="O58" i="5"/>
  <c r="N58" i="5"/>
  <c r="M58" i="5"/>
  <c r="L58" i="5"/>
  <c r="K58" i="5"/>
  <c r="V57" i="5"/>
  <c r="U57" i="5"/>
  <c r="T57" i="5"/>
  <c r="S57" i="5"/>
  <c r="P57" i="5"/>
  <c r="O57" i="5"/>
  <c r="N57" i="5"/>
  <c r="M57" i="5"/>
  <c r="L57" i="5"/>
  <c r="K57" i="5"/>
  <c r="V56" i="5"/>
  <c r="U56" i="5"/>
  <c r="T56" i="5"/>
  <c r="S56" i="5"/>
  <c r="P56" i="5"/>
  <c r="O56" i="5"/>
  <c r="N56" i="5"/>
  <c r="M56" i="5"/>
  <c r="L56" i="5"/>
  <c r="K56" i="5"/>
  <c r="V55" i="5"/>
  <c r="U55" i="5"/>
  <c r="T55" i="5"/>
  <c r="S55" i="5"/>
  <c r="P55" i="5"/>
  <c r="O55" i="5"/>
  <c r="N55" i="5"/>
  <c r="M55" i="5"/>
  <c r="L55" i="5"/>
  <c r="K55" i="5"/>
  <c r="V54" i="5"/>
  <c r="U54" i="5"/>
  <c r="T54" i="5"/>
  <c r="S54" i="5"/>
  <c r="P54" i="5"/>
  <c r="O54" i="5"/>
  <c r="N54" i="5"/>
  <c r="M54" i="5"/>
  <c r="L54" i="5"/>
  <c r="K54" i="5"/>
  <c r="V53" i="5"/>
  <c r="U53" i="5"/>
  <c r="T53" i="5"/>
  <c r="S53" i="5"/>
  <c r="P53" i="5"/>
  <c r="O53" i="5"/>
  <c r="N53" i="5"/>
  <c r="M53" i="5"/>
  <c r="L53" i="5"/>
  <c r="K53" i="5"/>
  <c r="V52" i="5"/>
  <c r="U52" i="5"/>
  <c r="T52" i="5"/>
  <c r="S52" i="5"/>
  <c r="P52" i="5"/>
  <c r="O52" i="5"/>
  <c r="N52" i="5"/>
  <c r="M52" i="5"/>
  <c r="L52" i="5"/>
  <c r="K52" i="5"/>
  <c r="K63" i="5" s="1"/>
  <c r="V51" i="5"/>
  <c r="U51" i="5"/>
  <c r="T51" i="5"/>
  <c r="S51" i="5"/>
  <c r="P51" i="5"/>
  <c r="O51" i="5"/>
  <c r="N51" i="5"/>
  <c r="M51" i="5"/>
  <c r="M64" i="5" s="1"/>
  <c r="L51" i="5"/>
  <c r="L63" i="5" s="1"/>
  <c r="K51" i="5"/>
  <c r="J51" i="5"/>
  <c r="J48" i="5"/>
  <c r="J47" i="5"/>
  <c r="J46" i="5"/>
  <c r="V45" i="5"/>
  <c r="U45" i="5"/>
  <c r="T45" i="5"/>
  <c r="S45" i="5"/>
  <c r="P45" i="5"/>
  <c r="O45" i="5"/>
  <c r="N45" i="5"/>
  <c r="M45" i="5"/>
  <c r="L45" i="5"/>
  <c r="K45" i="5"/>
  <c r="V44" i="5"/>
  <c r="U44" i="5"/>
  <c r="T44" i="5"/>
  <c r="S44" i="5"/>
  <c r="P44" i="5"/>
  <c r="O44" i="5"/>
  <c r="N44" i="5"/>
  <c r="M44" i="5"/>
  <c r="L44" i="5"/>
  <c r="K44" i="5"/>
  <c r="V43" i="5"/>
  <c r="U43" i="5"/>
  <c r="T43" i="5"/>
  <c r="S43" i="5"/>
  <c r="P43" i="5"/>
  <c r="O43" i="5"/>
  <c r="N43" i="5"/>
  <c r="M43" i="5"/>
  <c r="L43" i="5"/>
  <c r="K43" i="5"/>
  <c r="V42" i="5"/>
  <c r="U42" i="5"/>
  <c r="T42" i="5"/>
  <c r="S42" i="5"/>
  <c r="P42" i="5"/>
  <c r="O42" i="5"/>
  <c r="N42" i="5"/>
  <c r="M42" i="5"/>
  <c r="L42" i="5"/>
  <c r="K42" i="5"/>
  <c r="V41" i="5"/>
  <c r="U41" i="5"/>
  <c r="T41" i="5"/>
  <c r="S41" i="5"/>
  <c r="P41" i="5"/>
  <c r="O41" i="5"/>
  <c r="N41" i="5"/>
  <c r="M41" i="5"/>
  <c r="L41" i="5"/>
  <c r="K41" i="5"/>
  <c r="V40" i="5"/>
  <c r="U40" i="5"/>
  <c r="T40" i="5"/>
  <c r="S40" i="5"/>
  <c r="P40" i="5"/>
  <c r="O40" i="5"/>
  <c r="N40" i="5"/>
  <c r="M40" i="5"/>
  <c r="L40" i="5"/>
  <c r="K40" i="5"/>
  <c r="V39" i="5"/>
  <c r="U39" i="5"/>
  <c r="T39" i="5"/>
  <c r="S39" i="5"/>
  <c r="P39" i="5"/>
  <c r="O39" i="5"/>
  <c r="N39" i="5"/>
  <c r="M39" i="5"/>
  <c r="L39" i="5"/>
  <c r="K39" i="5"/>
  <c r="V38" i="5"/>
  <c r="U38" i="5"/>
  <c r="T38" i="5"/>
  <c r="S38" i="5"/>
  <c r="P38" i="5"/>
  <c r="O38" i="5"/>
  <c r="N38" i="5"/>
  <c r="M38" i="5"/>
  <c r="L38" i="5"/>
  <c r="K38" i="5"/>
  <c r="V37" i="5"/>
  <c r="U37" i="5"/>
  <c r="T37" i="5"/>
  <c r="S37" i="5"/>
  <c r="P37" i="5"/>
  <c r="O37" i="5"/>
  <c r="N37" i="5"/>
  <c r="M37" i="5"/>
  <c r="L37" i="5"/>
  <c r="K37" i="5"/>
  <c r="K46" i="5" s="1"/>
  <c r="V36" i="5"/>
  <c r="U36" i="5"/>
  <c r="T36" i="5"/>
  <c r="S36" i="5"/>
  <c r="P36" i="5"/>
  <c r="O36" i="5"/>
  <c r="N36" i="5"/>
  <c r="M36" i="5"/>
  <c r="L36" i="5"/>
  <c r="K36" i="5"/>
  <c r="V35" i="5"/>
  <c r="U35" i="5"/>
  <c r="T35" i="5"/>
  <c r="S35" i="5"/>
  <c r="P35" i="5"/>
  <c r="O35" i="5"/>
  <c r="N35" i="5"/>
  <c r="M35" i="5"/>
  <c r="L35" i="5"/>
  <c r="K35" i="5"/>
  <c r="J35" i="5"/>
  <c r="J32" i="5"/>
  <c r="J31" i="5"/>
  <c r="J30" i="5"/>
  <c r="V29" i="5"/>
  <c r="U29" i="5"/>
  <c r="T29" i="5"/>
  <c r="S29" i="5"/>
  <c r="P29" i="5"/>
  <c r="O29" i="5"/>
  <c r="N29" i="5"/>
  <c r="M29" i="5"/>
  <c r="L29" i="5"/>
  <c r="K29" i="5"/>
  <c r="V28" i="5"/>
  <c r="U28" i="5"/>
  <c r="T28" i="5"/>
  <c r="S28" i="5"/>
  <c r="P28" i="5"/>
  <c r="O28" i="5"/>
  <c r="N28" i="5"/>
  <c r="M28" i="5"/>
  <c r="L28" i="5"/>
  <c r="K28" i="5"/>
  <c r="V27" i="5"/>
  <c r="U27" i="5"/>
  <c r="T27" i="5"/>
  <c r="S27" i="5"/>
  <c r="P27" i="5"/>
  <c r="O27" i="5"/>
  <c r="N27" i="5"/>
  <c r="M27" i="5"/>
  <c r="L27" i="5"/>
  <c r="K27" i="5"/>
  <c r="V26" i="5"/>
  <c r="U26" i="5"/>
  <c r="T26" i="5"/>
  <c r="S26" i="5"/>
  <c r="P26" i="5"/>
  <c r="O26" i="5"/>
  <c r="N26" i="5"/>
  <c r="M26" i="5"/>
  <c r="L26" i="5"/>
  <c r="K26" i="5"/>
  <c r="V25" i="5"/>
  <c r="U25" i="5"/>
  <c r="T25" i="5"/>
  <c r="S25" i="5"/>
  <c r="P25" i="5"/>
  <c r="O25" i="5"/>
  <c r="N25" i="5"/>
  <c r="M25" i="5"/>
  <c r="L25" i="5"/>
  <c r="K25" i="5"/>
  <c r="V24" i="5"/>
  <c r="U24" i="5"/>
  <c r="T24" i="5"/>
  <c r="S24" i="5"/>
  <c r="P24" i="5"/>
  <c r="O24" i="5"/>
  <c r="N24" i="5"/>
  <c r="M24" i="5"/>
  <c r="L24" i="5"/>
  <c r="K24" i="5"/>
  <c r="V23" i="5"/>
  <c r="U23" i="5"/>
  <c r="T23" i="5"/>
  <c r="S23" i="5"/>
  <c r="P23" i="5"/>
  <c r="O23" i="5"/>
  <c r="N23" i="5"/>
  <c r="M23" i="5"/>
  <c r="L23" i="5"/>
  <c r="K23" i="5"/>
  <c r="V22" i="5"/>
  <c r="U22" i="5"/>
  <c r="T22" i="5"/>
  <c r="S22" i="5"/>
  <c r="P22" i="5"/>
  <c r="O22" i="5"/>
  <c r="N22" i="5"/>
  <c r="M22" i="5"/>
  <c r="L22" i="5"/>
  <c r="K22" i="5"/>
  <c r="V21" i="5"/>
  <c r="U21" i="5"/>
  <c r="T21" i="5"/>
  <c r="S21" i="5"/>
  <c r="P21" i="5"/>
  <c r="O21" i="5"/>
  <c r="N21" i="5"/>
  <c r="M21" i="5"/>
  <c r="L21" i="5"/>
  <c r="K21" i="5"/>
  <c r="V20" i="5"/>
  <c r="U20" i="5"/>
  <c r="T20" i="5"/>
  <c r="S20" i="5"/>
  <c r="P20" i="5"/>
  <c r="O20" i="5"/>
  <c r="N20" i="5"/>
  <c r="M20" i="5"/>
  <c r="L20" i="5"/>
  <c r="K20" i="5"/>
  <c r="K31" i="5" s="1"/>
  <c r="V19" i="5"/>
  <c r="U19" i="5"/>
  <c r="T19" i="5"/>
  <c r="S19" i="5"/>
  <c r="P19" i="5"/>
  <c r="O19" i="5"/>
  <c r="N19" i="5"/>
  <c r="M19" i="5"/>
  <c r="M31" i="5" s="1"/>
  <c r="L19" i="5"/>
  <c r="L31" i="5" s="1"/>
  <c r="K19" i="5"/>
  <c r="J19" i="5"/>
  <c r="J16" i="5"/>
  <c r="J15" i="5"/>
  <c r="J14" i="5"/>
  <c r="V13" i="5"/>
  <c r="U13" i="5"/>
  <c r="T13" i="5"/>
  <c r="S13" i="5"/>
  <c r="P13" i="5"/>
  <c r="O13" i="5"/>
  <c r="N13" i="5"/>
  <c r="M13" i="5"/>
  <c r="L13" i="5"/>
  <c r="K13" i="5"/>
  <c r="V12" i="5"/>
  <c r="U12" i="5"/>
  <c r="T12" i="5"/>
  <c r="S12" i="5"/>
  <c r="P12" i="5"/>
  <c r="O12" i="5"/>
  <c r="N12" i="5"/>
  <c r="M12" i="5"/>
  <c r="L12" i="5"/>
  <c r="K12" i="5"/>
  <c r="V11" i="5"/>
  <c r="U11" i="5"/>
  <c r="T11" i="5"/>
  <c r="S11" i="5"/>
  <c r="P11" i="5"/>
  <c r="O11" i="5"/>
  <c r="N11" i="5"/>
  <c r="M11" i="5"/>
  <c r="L11" i="5"/>
  <c r="K11" i="5"/>
  <c r="V10" i="5"/>
  <c r="U10" i="5"/>
  <c r="T10" i="5"/>
  <c r="S10" i="5"/>
  <c r="P10" i="5"/>
  <c r="O10" i="5"/>
  <c r="N10" i="5"/>
  <c r="M10" i="5"/>
  <c r="L10" i="5"/>
  <c r="K10" i="5"/>
  <c r="V9" i="5"/>
  <c r="U9" i="5"/>
  <c r="T9" i="5"/>
  <c r="S9" i="5"/>
  <c r="P9" i="5"/>
  <c r="O9" i="5"/>
  <c r="N9" i="5"/>
  <c r="M9" i="5"/>
  <c r="L9" i="5"/>
  <c r="K9" i="5"/>
  <c r="V8" i="5"/>
  <c r="U8" i="5"/>
  <c r="T8" i="5"/>
  <c r="S8" i="5"/>
  <c r="P8" i="5"/>
  <c r="O8" i="5"/>
  <c r="N8" i="5"/>
  <c r="M8" i="5"/>
  <c r="L8" i="5"/>
  <c r="K8" i="5"/>
  <c r="V7" i="5"/>
  <c r="U7" i="5"/>
  <c r="T7" i="5"/>
  <c r="S7" i="5"/>
  <c r="P7" i="5"/>
  <c r="O7" i="5"/>
  <c r="N7" i="5"/>
  <c r="M7" i="5"/>
  <c r="L7" i="5"/>
  <c r="K7" i="5"/>
  <c r="V6" i="5"/>
  <c r="U6" i="5"/>
  <c r="T6" i="5"/>
  <c r="S6" i="5"/>
  <c r="P6" i="5"/>
  <c r="O6" i="5"/>
  <c r="N6" i="5"/>
  <c r="M6" i="5"/>
  <c r="L6" i="5"/>
  <c r="K6" i="5"/>
  <c r="V5" i="5"/>
  <c r="U5" i="5"/>
  <c r="T5" i="5"/>
  <c r="S5" i="5"/>
  <c r="P5" i="5"/>
  <c r="O5" i="5"/>
  <c r="N5" i="5"/>
  <c r="N16" i="5" s="1"/>
  <c r="M5" i="5"/>
  <c r="L5" i="5"/>
  <c r="K5" i="5"/>
  <c r="V4" i="5"/>
  <c r="U4" i="5"/>
  <c r="T4" i="5"/>
  <c r="S4" i="5"/>
  <c r="P4" i="5"/>
  <c r="O4" i="5"/>
  <c r="N4" i="5"/>
  <c r="M4" i="5"/>
  <c r="L4" i="5"/>
  <c r="K4" i="5"/>
  <c r="V3" i="5"/>
  <c r="U3" i="5"/>
  <c r="T3" i="5"/>
  <c r="Y3" i="5" s="1" a="1"/>
  <c r="Y3" i="5" s="1"/>
  <c r="AD116" i="5" s="1"/>
  <c r="S3" i="5"/>
  <c r="P3" i="5"/>
  <c r="O3" i="5"/>
  <c r="N3" i="5"/>
  <c r="M3" i="5"/>
  <c r="M16" i="5" s="1"/>
  <c r="O14" i="5" s="1"/>
  <c r="L3" i="5"/>
  <c r="K3" i="5"/>
  <c r="J3" i="5"/>
  <c r="J182" i="4"/>
  <c r="J178" i="4"/>
  <c r="J196" i="4" s="1"/>
  <c r="J174" i="4"/>
  <c r="J192" i="4" s="1"/>
  <c r="J173" i="4"/>
  <c r="J191" i="4" s="1"/>
  <c r="J172" i="4"/>
  <c r="J190" i="4" s="1"/>
  <c r="J171" i="4"/>
  <c r="J189" i="4" s="1"/>
  <c r="J170" i="4"/>
  <c r="J188" i="4" s="1"/>
  <c r="J166" i="4"/>
  <c r="J184" i="4" s="1"/>
  <c r="J165" i="4"/>
  <c r="J183" i="4" s="1"/>
  <c r="W164" i="4"/>
  <c r="AB164" i="4" s="1"/>
  <c r="J164" i="4"/>
  <c r="W161" i="4"/>
  <c r="J160" i="4"/>
  <c r="J159" i="4"/>
  <c r="J158" i="4"/>
  <c r="V157" i="4"/>
  <c r="U157" i="4"/>
  <c r="T157" i="4"/>
  <c r="S157" i="4"/>
  <c r="P157" i="4"/>
  <c r="O157" i="4"/>
  <c r="N157" i="4"/>
  <c r="M157" i="4"/>
  <c r="L157" i="4"/>
  <c r="K157" i="4"/>
  <c r="V156" i="4"/>
  <c r="U156" i="4"/>
  <c r="T156" i="4"/>
  <c r="S156" i="4"/>
  <c r="P156" i="4"/>
  <c r="O156" i="4"/>
  <c r="N156" i="4"/>
  <c r="M156" i="4"/>
  <c r="L156" i="4"/>
  <c r="K156" i="4"/>
  <c r="V155" i="4"/>
  <c r="U155" i="4"/>
  <c r="T155" i="4"/>
  <c r="S155" i="4"/>
  <c r="P155" i="4"/>
  <c r="O155" i="4"/>
  <c r="N155" i="4"/>
  <c r="M155" i="4"/>
  <c r="L155" i="4"/>
  <c r="K155" i="4"/>
  <c r="V154" i="4"/>
  <c r="U154" i="4"/>
  <c r="T154" i="4"/>
  <c r="S154" i="4"/>
  <c r="P154" i="4"/>
  <c r="O154" i="4"/>
  <c r="N154" i="4"/>
  <c r="M154" i="4"/>
  <c r="L154" i="4"/>
  <c r="K154" i="4"/>
  <c r="V153" i="4"/>
  <c r="U153" i="4"/>
  <c r="T153" i="4"/>
  <c r="S153" i="4"/>
  <c r="P153" i="4"/>
  <c r="O153" i="4"/>
  <c r="N153" i="4"/>
  <c r="M153" i="4"/>
  <c r="L153" i="4"/>
  <c r="K153" i="4"/>
  <c r="V152" i="4"/>
  <c r="U152" i="4"/>
  <c r="T152" i="4"/>
  <c r="S152" i="4"/>
  <c r="P152" i="4"/>
  <c r="O152" i="4"/>
  <c r="N152" i="4"/>
  <c r="M152" i="4"/>
  <c r="L152" i="4"/>
  <c r="K152" i="4"/>
  <c r="V151" i="4"/>
  <c r="U151" i="4"/>
  <c r="T151" i="4"/>
  <c r="S151" i="4"/>
  <c r="P151" i="4"/>
  <c r="O151" i="4"/>
  <c r="N151" i="4"/>
  <c r="M151" i="4"/>
  <c r="L151" i="4"/>
  <c r="K151" i="4"/>
  <c r="V150" i="4"/>
  <c r="U150" i="4"/>
  <c r="T150" i="4"/>
  <c r="S150" i="4"/>
  <c r="P150" i="4"/>
  <c r="O150" i="4"/>
  <c r="N150" i="4"/>
  <c r="M150" i="4"/>
  <c r="L150" i="4"/>
  <c r="K150" i="4"/>
  <c r="V149" i="4"/>
  <c r="U149" i="4"/>
  <c r="T149" i="4"/>
  <c r="S149" i="4"/>
  <c r="P149" i="4"/>
  <c r="O149" i="4"/>
  <c r="N149" i="4"/>
  <c r="M149" i="4"/>
  <c r="L149" i="4"/>
  <c r="L158" i="4" s="1"/>
  <c r="K149" i="4"/>
  <c r="V148" i="4"/>
  <c r="U148" i="4"/>
  <c r="T148" i="4"/>
  <c r="S148" i="4"/>
  <c r="P148" i="4"/>
  <c r="O148" i="4"/>
  <c r="N148" i="4"/>
  <c r="M148" i="4"/>
  <c r="L148" i="4"/>
  <c r="K148" i="4"/>
  <c r="V147" i="4"/>
  <c r="U147" i="4"/>
  <c r="T147" i="4"/>
  <c r="S147" i="4"/>
  <c r="P147" i="4"/>
  <c r="O147" i="4"/>
  <c r="N147" i="4"/>
  <c r="M147" i="4"/>
  <c r="L147" i="4"/>
  <c r="K147" i="4"/>
  <c r="J147" i="4"/>
  <c r="J144" i="4"/>
  <c r="J143" i="4"/>
  <c r="J142" i="4"/>
  <c r="V141" i="4"/>
  <c r="U141" i="4"/>
  <c r="T141" i="4"/>
  <c r="S141" i="4"/>
  <c r="P141" i="4"/>
  <c r="O141" i="4"/>
  <c r="N141" i="4"/>
  <c r="M141" i="4"/>
  <c r="L141" i="4"/>
  <c r="K141" i="4"/>
  <c r="V140" i="4"/>
  <c r="U140" i="4"/>
  <c r="T140" i="4"/>
  <c r="S140" i="4"/>
  <c r="P140" i="4"/>
  <c r="O140" i="4"/>
  <c r="N140" i="4"/>
  <c r="M140" i="4"/>
  <c r="L140" i="4"/>
  <c r="K140" i="4"/>
  <c r="V139" i="4"/>
  <c r="U139" i="4"/>
  <c r="T139" i="4"/>
  <c r="S139" i="4"/>
  <c r="P139" i="4"/>
  <c r="O139" i="4"/>
  <c r="N139" i="4"/>
  <c r="M139" i="4"/>
  <c r="L139" i="4"/>
  <c r="K139" i="4"/>
  <c r="V138" i="4"/>
  <c r="U138" i="4"/>
  <c r="T138" i="4"/>
  <c r="S138" i="4"/>
  <c r="P138" i="4"/>
  <c r="O138" i="4"/>
  <c r="N138" i="4"/>
  <c r="M138" i="4"/>
  <c r="L138" i="4"/>
  <c r="K138" i="4"/>
  <c r="V137" i="4"/>
  <c r="U137" i="4"/>
  <c r="T137" i="4"/>
  <c r="S137" i="4"/>
  <c r="P137" i="4"/>
  <c r="O137" i="4"/>
  <c r="N137" i="4"/>
  <c r="M137" i="4"/>
  <c r="L137" i="4"/>
  <c r="K137" i="4"/>
  <c r="V136" i="4"/>
  <c r="U136" i="4"/>
  <c r="T136" i="4"/>
  <c r="S136" i="4"/>
  <c r="P136" i="4"/>
  <c r="O136" i="4"/>
  <c r="N136" i="4"/>
  <c r="M136" i="4"/>
  <c r="L136" i="4"/>
  <c r="K136" i="4"/>
  <c r="V135" i="4"/>
  <c r="U135" i="4"/>
  <c r="T135" i="4"/>
  <c r="S135" i="4"/>
  <c r="P135" i="4"/>
  <c r="O135" i="4"/>
  <c r="N135" i="4"/>
  <c r="M135" i="4"/>
  <c r="L135" i="4"/>
  <c r="K135" i="4"/>
  <c r="V134" i="4"/>
  <c r="U134" i="4"/>
  <c r="T134" i="4"/>
  <c r="S134" i="4"/>
  <c r="P134" i="4"/>
  <c r="O134" i="4"/>
  <c r="N134" i="4"/>
  <c r="M134" i="4"/>
  <c r="L134" i="4"/>
  <c r="K134" i="4"/>
  <c r="V133" i="4"/>
  <c r="U133" i="4"/>
  <c r="T133" i="4"/>
  <c r="S133" i="4"/>
  <c r="P133" i="4"/>
  <c r="O133" i="4"/>
  <c r="N133" i="4"/>
  <c r="M133" i="4"/>
  <c r="L133" i="4"/>
  <c r="K133" i="4"/>
  <c r="V132" i="4"/>
  <c r="U132" i="4"/>
  <c r="T132" i="4"/>
  <c r="S132" i="4"/>
  <c r="P132" i="4"/>
  <c r="O132" i="4"/>
  <c r="N132" i="4"/>
  <c r="M132" i="4"/>
  <c r="L132" i="4"/>
  <c r="K132" i="4"/>
  <c r="V131" i="4"/>
  <c r="U131" i="4"/>
  <c r="T131" i="4"/>
  <c r="S131" i="4"/>
  <c r="P131" i="4"/>
  <c r="O131" i="4"/>
  <c r="N131" i="4"/>
  <c r="M131" i="4"/>
  <c r="L131" i="4"/>
  <c r="K131" i="4"/>
  <c r="J131" i="4"/>
  <c r="J128" i="4"/>
  <c r="J127" i="4"/>
  <c r="J126" i="4"/>
  <c r="V125" i="4"/>
  <c r="U125" i="4"/>
  <c r="T125" i="4"/>
  <c r="S125" i="4"/>
  <c r="P125" i="4"/>
  <c r="O125" i="4"/>
  <c r="N125" i="4"/>
  <c r="M125" i="4"/>
  <c r="L125" i="4"/>
  <c r="K125" i="4"/>
  <c r="V124" i="4"/>
  <c r="U124" i="4"/>
  <c r="T124" i="4"/>
  <c r="S124" i="4"/>
  <c r="P124" i="4"/>
  <c r="O124" i="4"/>
  <c r="N124" i="4"/>
  <c r="M124" i="4"/>
  <c r="L124" i="4"/>
  <c r="K124" i="4"/>
  <c r="V123" i="4"/>
  <c r="U123" i="4"/>
  <c r="T123" i="4"/>
  <c r="S123" i="4"/>
  <c r="P123" i="4"/>
  <c r="O123" i="4"/>
  <c r="N123" i="4"/>
  <c r="M123" i="4"/>
  <c r="L123" i="4"/>
  <c r="K123" i="4"/>
  <c r="V122" i="4"/>
  <c r="U122" i="4"/>
  <c r="T122" i="4"/>
  <c r="S122" i="4"/>
  <c r="P122" i="4"/>
  <c r="O122" i="4"/>
  <c r="N122" i="4"/>
  <c r="M122" i="4"/>
  <c r="L122" i="4"/>
  <c r="K122" i="4"/>
  <c r="V121" i="4"/>
  <c r="U121" i="4"/>
  <c r="T121" i="4"/>
  <c r="S121" i="4"/>
  <c r="P121" i="4"/>
  <c r="O121" i="4"/>
  <c r="N121" i="4"/>
  <c r="M121" i="4"/>
  <c r="L121" i="4"/>
  <c r="K121" i="4"/>
  <c r="V120" i="4"/>
  <c r="U120" i="4"/>
  <c r="T120" i="4"/>
  <c r="S120" i="4"/>
  <c r="P120" i="4"/>
  <c r="O120" i="4"/>
  <c r="N120" i="4"/>
  <c r="M120" i="4"/>
  <c r="L120" i="4"/>
  <c r="K120" i="4"/>
  <c r="V119" i="4"/>
  <c r="U119" i="4"/>
  <c r="T119" i="4"/>
  <c r="S119" i="4"/>
  <c r="P119" i="4"/>
  <c r="O119" i="4"/>
  <c r="N119" i="4"/>
  <c r="M119" i="4"/>
  <c r="L119" i="4"/>
  <c r="K119" i="4"/>
  <c r="V118" i="4"/>
  <c r="U118" i="4"/>
  <c r="T118" i="4"/>
  <c r="S118" i="4"/>
  <c r="P118" i="4"/>
  <c r="O118" i="4"/>
  <c r="N118" i="4"/>
  <c r="M118" i="4"/>
  <c r="L118" i="4"/>
  <c r="K118" i="4"/>
  <c r="V117" i="4"/>
  <c r="U117" i="4"/>
  <c r="T117" i="4"/>
  <c r="S117" i="4"/>
  <c r="P117" i="4"/>
  <c r="O117" i="4"/>
  <c r="N117" i="4"/>
  <c r="M117" i="4"/>
  <c r="L117" i="4"/>
  <c r="K117" i="4"/>
  <c r="V116" i="4"/>
  <c r="U116" i="4"/>
  <c r="T116" i="4"/>
  <c r="S116" i="4"/>
  <c r="P116" i="4"/>
  <c r="O116" i="4"/>
  <c r="N116" i="4"/>
  <c r="M116" i="4"/>
  <c r="L116" i="4"/>
  <c r="K116" i="4"/>
  <c r="V115" i="4"/>
  <c r="U115" i="4"/>
  <c r="T115" i="4"/>
  <c r="S115" i="4"/>
  <c r="P115" i="4"/>
  <c r="O115" i="4"/>
  <c r="N115" i="4"/>
  <c r="N127" i="4" s="1"/>
  <c r="M115" i="4"/>
  <c r="M128" i="4" s="1"/>
  <c r="L115" i="4"/>
  <c r="K115" i="4"/>
  <c r="J115" i="4"/>
  <c r="J112" i="4"/>
  <c r="J111" i="4"/>
  <c r="J110" i="4"/>
  <c r="V109" i="4"/>
  <c r="U109" i="4"/>
  <c r="T109" i="4"/>
  <c r="S109" i="4"/>
  <c r="P109" i="4"/>
  <c r="O109" i="4"/>
  <c r="N109" i="4"/>
  <c r="M109" i="4"/>
  <c r="L109" i="4"/>
  <c r="K109" i="4"/>
  <c r="V108" i="4"/>
  <c r="U108" i="4"/>
  <c r="T108" i="4"/>
  <c r="S108" i="4"/>
  <c r="P108" i="4"/>
  <c r="O108" i="4"/>
  <c r="N108" i="4"/>
  <c r="M108" i="4"/>
  <c r="L108" i="4"/>
  <c r="K108" i="4"/>
  <c r="V107" i="4"/>
  <c r="U107" i="4"/>
  <c r="T107" i="4"/>
  <c r="S107" i="4"/>
  <c r="P107" i="4"/>
  <c r="O107" i="4"/>
  <c r="N107" i="4"/>
  <c r="M107" i="4"/>
  <c r="L107" i="4"/>
  <c r="K107" i="4"/>
  <c r="V106" i="4"/>
  <c r="U106" i="4"/>
  <c r="T106" i="4"/>
  <c r="S106" i="4"/>
  <c r="P106" i="4"/>
  <c r="O106" i="4"/>
  <c r="N106" i="4"/>
  <c r="M106" i="4"/>
  <c r="L106" i="4"/>
  <c r="K106" i="4"/>
  <c r="V105" i="4"/>
  <c r="U105" i="4"/>
  <c r="T105" i="4"/>
  <c r="S105" i="4"/>
  <c r="P105" i="4"/>
  <c r="O105" i="4"/>
  <c r="N105" i="4"/>
  <c r="M105" i="4"/>
  <c r="L105" i="4"/>
  <c r="K105" i="4"/>
  <c r="V104" i="4"/>
  <c r="U104" i="4"/>
  <c r="T104" i="4"/>
  <c r="S104" i="4"/>
  <c r="P104" i="4"/>
  <c r="O104" i="4"/>
  <c r="N104" i="4"/>
  <c r="M104" i="4"/>
  <c r="L104" i="4"/>
  <c r="K104" i="4"/>
  <c r="V103" i="4"/>
  <c r="U103" i="4"/>
  <c r="T103" i="4"/>
  <c r="S103" i="4"/>
  <c r="P103" i="4"/>
  <c r="O103" i="4"/>
  <c r="N103" i="4"/>
  <c r="M103" i="4"/>
  <c r="L103" i="4"/>
  <c r="K103" i="4"/>
  <c r="V102" i="4"/>
  <c r="U102" i="4"/>
  <c r="T102" i="4"/>
  <c r="S102" i="4"/>
  <c r="P102" i="4"/>
  <c r="O102" i="4"/>
  <c r="N102" i="4"/>
  <c r="M102" i="4"/>
  <c r="L102" i="4"/>
  <c r="K102" i="4"/>
  <c r="V101" i="4"/>
  <c r="U101" i="4"/>
  <c r="T101" i="4"/>
  <c r="S101" i="4"/>
  <c r="P101" i="4"/>
  <c r="O101" i="4"/>
  <c r="N101" i="4"/>
  <c r="N112" i="4" s="1"/>
  <c r="P110" i="4" s="1"/>
  <c r="M101" i="4"/>
  <c r="L101" i="4"/>
  <c r="K101" i="4"/>
  <c r="V100" i="4"/>
  <c r="U100" i="4"/>
  <c r="T100" i="4"/>
  <c r="S100" i="4"/>
  <c r="P100" i="4"/>
  <c r="O100" i="4"/>
  <c r="N100" i="4"/>
  <c r="M100" i="4"/>
  <c r="L100" i="4"/>
  <c r="K100" i="4"/>
  <c r="V99" i="4"/>
  <c r="U99" i="4"/>
  <c r="T99" i="4"/>
  <c r="S99" i="4"/>
  <c r="P99" i="4"/>
  <c r="O99" i="4"/>
  <c r="N99" i="4"/>
  <c r="M99" i="4"/>
  <c r="L99" i="4"/>
  <c r="K99" i="4"/>
  <c r="J99" i="4"/>
  <c r="J96" i="4"/>
  <c r="J95" i="4"/>
  <c r="J94" i="4"/>
  <c r="V93" i="4"/>
  <c r="U93" i="4"/>
  <c r="T93" i="4"/>
  <c r="S93" i="4"/>
  <c r="P93" i="4"/>
  <c r="O93" i="4"/>
  <c r="N93" i="4"/>
  <c r="M93" i="4"/>
  <c r="L93" i="4"/>
  <c r="K93" i="4"/>
  <c r="V92" i="4"/>
  <c r="U92" i="4"/>
  <c r="T92" i="4"/>
  <c r="S92" i="4"/>
  <c r="P92" i="4"/>
  <c r="O92" i="4"/>
  <c r="N92" i="4"/>
  <c r="M92" i="4"/>
  <c r="L92" i="4"/>
  <c r="K92" i="4"/>
  <c r="V91" i="4"/>
  <c r="U91" i="4"/>
  <c r="T91" i="4"/>
  <c r="S91" i="4"/>
  <c r="P91" i="4"/>
  <c r="O91" i="4"/>
  <c r="N91" i="4"/>
  <c r="M91" i="4"/>
  <c r="L91" i="4"/>
  <c r="K91" i="4"/>
  <c r="V90" i="4"/>
  <c r="U90" i="4"/>
  <c r="T90" i="4"/>
  <c r="S90" i="4"/>
  <c r="P90" i="4"/>
  <c r="O90" i="4"/>
  <c r="N90" i="4"/>
  <c r="M90" i="4"/>
  <c r="L90" i="4"/>
  <c r="K90" i="4"/>
  <c r="V89" i="4"/>
  <c r="U89" i="4"/>
  <c r="T89" i="4"/>
  <c r="S89" i="4"/>
  <c r="P89" i="4"/>
  <c r="O89" i="4"/>
  <c r="N89" i="4"/>
  <c r="M89" i="4"/>
  <c r="L89" i="4"/>
  <c r="K89" i="4"/>
  <c r="V88" i="4"/>
  <c r="U88" i="4"/>
  <c r="T88" i="4"/>
  <c r="S88" i="4"/>
  <c r="P88" i="4"/>
  <c r="O88" i="4"/>
  <c r="N88" i="4"/>
  <c r="M88" i="4"/>
  <c r="L88" i="4"/>
  <c r="K88" i="4"/>
  <c r="V87" i="4"/>
  <c r="U87" i="4"/>
  <c r="T87" i="4"/>
  <c r="S87" i="4"/>
  <c r="P87" i="4"/>
  <c r="O87" i="4"/>
  <c r="N87" i="4"/>
  <c r="M87" i="4"/>
  <c r="L87" i="4"/>
  <c r="K87" i="4"/>
  <c r="V86" i="4"/>
  <c r="U86" i="4"/>
  <c r="T86" i="4"/>
  <c r="S86" i="4"/>
  <c r="P86" i="4"/>
  <c r="O86" i="4"/>
  <c r="N86" i="4"/>
  <c r="M86" i="4"/>
  <c r="L86" i="4"/>
  <c r="K86" i="4"/>
  <c r="V85" i="4"/>
  <c r="U85" i="4"/>
  <c r="T85" i="4"/>
  <c r="S85" i="4"/>
  <c r="P85" i="4"/>
  <c r="O85" i="4"/>
  <c r="N85" i="4"/>
  <c r="M85" i="4"/>
  <c r="L85" i="4"/>
  <c r="K85" i="4"/>
  <c r="V84" i="4"/>
  <c r="U84" i="4"/>
  <c r="T84" i="4"/>
  <c r="S84" i="4"/>
  <c r="P84" i="4"/>
  <c r="O84" i="4"/>
  <c r="N84" i="4"/>
  <c r="M84" i="4"/>
  <c r="L84" i="4"/>
  <c r="K84" i="4"/>
  <c r="V83" i="4"/>
  <c r="U83" i="4"/>
  <c r="T83" i="4"/>
  <c r="S83" i="4"/>
  <c r="P83" i="4"/>
  <c r="O83" i="4"/>
  <c r="N83" i="4"/>
  <c r="M83" i="4"/>
  <c r="L83" i="4"/>
  <c r="K83" i="4"/>
  <c r="J83" i="4"/>
  <c r="J80" i="4"/>
  <c r="J79" i="4"/>
  <c r="J78" i="4"/>
  <c r="V77" i="4"/>
  <c r="U77" i="4"/>
  <c r="T77" i="4"/>
  <c r="S77" i="4"/>
  <c r="P77" i="4"/>
  <c r="O77" i="4"/>
  <c r="N77" i="4"/>
  <c r="M77" i="4"/>
  <c r="L77" i="4"/>
  <c r="K77" i="4"/>
  <c r="V76" i="4"/>
  <c r="U76" i="4"/>
  <c r="T76" i="4"/>
  <c r="S76" i="4"/>
  <c r="P76" i="4"/>
  <c r="O76" i="4"/>
  <c r="N76" i="4"/>
  <c r="M76" i="4"/>
  <c r="L76" i="4"/>
  <c r="K76" i="4"/>
  <c r="V75" i="4"/>
  <c r="U75" i="4"/>
  <c r="T75" i="4"/>
  <c r="S75" i="4"/>
  <c r="P75" i="4"/>
  <c r="O75" i="4"/>
  <c r="N75" i="4"/>
  <c r="M75" i="4"/>
  <c r="L75" i="4"/>
  <c r="K75" i="4"/>
  <c r="V74" i="4"/>
  <c r="U74" i="4"/>
  <c r="T74" i="4"/>
  <c r="S74" i="4"/>
  <c r="P74" i="4"/>
  <c r="O74" i="4"/>
  <c r="N74" i="4"/>
  <c r="M74" i="4"/>
  <c r="L74" i="4"/>
  <c r="K74" i="4"/>
  <c r="V73" i="4"/>
  <c r="U73" i="4"/>
  <c r="T73" i="4"/>
  <c r="S73" i="4"/>
  <c r="P73" i="4"/>
  <c r="O73" i="4"/>
  <c r="N73" i="4"/>
  <c r="M73" i="4"/>
  <c r="L73" i="4"/>
  <c r="K73" i="4"/>
  <c r="V72" i="4"/>
  <c r="U72" i="4"/>
  <c r="T72" i="4"/>
  <c r="S72" i="4"/>
  <c r="P72" i="4"/>
  <c r="O72" i="4"/>
  <c r="N72" i="4"/>
  <c r="M72" i="4"/>
  <c r="L72" i="4"/>
  <c r="K72" i="4"/>
  <c r="V71" i="4"/>
  <c r="U71" i="4"/>
  <c r="T71" i="4"/>
  <c r="S71" i="4"/>
  <c r="P71" i="4"/>
  <c r="O71" i="4"/>
  <c r="N71" i="4"/>
  <c r="M71" i="4"/>
  <c r="L71" i="4"/>
  <c r="K71" i="4"/>
  <c r="V70" i="4"/>
  <c r="U70" i="4"/>
  <c r="T70" i="4"/>
  <c r="S70" i="4"/>
  <c r="P70" i="4"/>
  <c r="O70" i="4"/>
  <c r="N70" i="4"/>
  <c r="M70" i="4"/>
  <c r="L70" i="4"/>
  <c r="K70" i="4"/>
  <c r="K78" i="4" s="1"/>
  <c r="V69" i="4"/>
  <c r="U69" i="4"/>
  <c r="T69" i="4"/>
  <c r="S69" i="4"/>
  <c r="P69" i="4"/>
  <c r="O69" i="4"/>
  <c r="N69" i="4"/>
  <c r="M69" i="4"/>
  <c r="L69" i="4"/>
  <c r="L78" i="4" s="1"/>
  <c r="K69" i="4"/>
  <c r="V68" i="4"/>
  <c r="U68" i="4"/>
  <c r="T68" i="4"/>
  <c r="S68" i="4"/>
  <c r="P68" i="4"/>
  <c r="O68" i="4"/>
  <c r="N68" i="4"/>
  <c r="M68" i="4"/>
  <c r="L68" i="4"/>
  <c r="K68" i="4"/>
  <c r="V67" i="4"/>
  <c r="U67" i="4"/>
  <c r="T67" i="4"/>
  <c r="S67" i="4"/>
  <c r="P67" i="4"/>
  <c r="O67" i="4"/>
  <c r="N67" i="4"/>
  <c r="M67" i="4"/>
  <c r="L67" i="4"/>
  <c r="K67" i="4"/>
  <c r="J67" i="4"/>
  <c r="J64" i="4"/>
  <c r="J63" i="4"/>
  <c r="J62" i="4"/>
  <c r="V61" i="4"/>
  <c r="U61" i="4"/>
  <c r="T61" i="4"/>
  <c r="S61" i="4"/>
  <c r="P61" i="4"/>
  <c r="O61" i="4"/>
  <c r="N61" i="4"/>
  <c r="M61" i="4"/>
  <c r="L61" i="4"/>
  <c r="K61" i="4"/>
  <c r="V60" i="4"/>
  <c r="U60" i="4"/>
  <c r="T60" i="4"/>
  <c r="S60" i="4"/>
  <c r="P60" i="4"/>
  <c r="O60" i="4"/>
  <c r="N60" i="4"/>
  <c r="M60" i="4"/>
  <c r="L60" i="4"/>
  <c r="K60" i="4"/>
  <c r="V59" i="4"/>
  <c r="U59" i="4"/>
  <c r="T59" i="4"/>
  <c r="S59" i="4"/>
  <c r="P59" i="4"/>
  <c r="O59" i="4"/>
  <c r="N59" i="4"/>
  <c r="M59" i="4"/>
  <c r="L59" i="4"/>
  <c r="K59" i="4"/>
  <c r="V58" i="4"/>
  <c r="U58" i="4"/>
  <c r="T58" i="4"/>
  <c r="S58" i="4"/>
  <c r="P58" i="4"/>
  <c r="O58" i="4"/>
  <c r="N58" i="4"/>
  <c r="M58" i="4"/>
  <c r="L58" i="4"/>
  <c r="K58" i="4"/>
  <c r="V57" i="4"/>
  <c r="U57" i="4"/>
  <c r="T57" i="4"/>
  <c r="S57" i="4"/>
  <c r="P57" i="4"/>
  <c r="O57" i="4"/>
  <c r="N57" i="4"/>
  <c r="M57" i="4"/>
  <c r="L57" i="4"/>
  <c r="K57" i="4"/>
  <c r="V56" i="4"/>
  <c r="U56" i="4"/>
  <c r="T56" i="4"/>
  <c r="S56" i="4"/>
  <c r="P56" i="4"/>
  <c r="O56" i="4"/>
  <c r="N56" i="4"/>
  <c r="M56" i="4"/>
  <c r="L56" i="4"/>
  <c r="K56" i="4"/>
  <c r="V55" i="4"/>
  <c r="U55" i="4"/>
  <c r="T55" i="4"/>
  <c r="S55" i="4"/>
  <c r="P55" i="4"/>
  <c r="O55" i="4"/>
  <c r="N55" i="4"/>
  <c r="M55" i="4"/>
  <c r="L55" i="4"/>
  <c r="K55" i="4"/>
  <c r="V54" i="4"/>
  <c r="U54" i="4"/>
  <c r="T54" i="4"/>
  <c r="S54" i="4"/>
  <c r="P54" i="4"/>
  <c r="O54" i="4"/>
  <c r="N54" i="4"/>
  <c r="M54" i="4"/>
  <c r="L54" i="4"/>
  <c r="K54" i="4"/>
  <c r="V53" i="4"/>
  <c r="U53" i="4"/>
  <c r="T53" i="4"/>
  <c r="S53" i="4"/>
  <c r="P53" i="4"/>
  <c r="O53" i="4"/>
  <c r="N53" i="4"/>
  <c r="M53" i="4"/>
  <c r="L53" i="4"/>
  <c r="K53" i="4"/>
  <c r="V52" i="4"/>
  <c r="U52" i="4"/>
  <c r="T52" i="4"/>
  <c r="S52" i="4"/>
  <c r="P52" i="4"/>
  <c r="O52" i="4"/>
  <c r="N52" i="4"/>
  <c r="M52" i="4"/>
  <c r="L52" i="4"/>
  <c r="K52" i="4"/>
  <c r="V51" i="4"/>
  <c r="U51" i="4"/>
  <c r="T51" i="4"/>
  <c r="S51" i="4"/>
  <c r="P51" i="4"/>
  <c r="O51" i="4"/>
  <c r="N51" i="4"/>
  <c r="M51" i="4"/>
  <c r="M63" i="4" s="1"/>
  <c r="L51" i="4"/>
  <c r="K51" i="4"/>
  <c r="J51" i="4"/>
  <c r="J48" i="4"/>
  <c r="J47" i="4"/>
  <c r="J46" i="4"/>
  <c r="V45" i="4"/>
  <c r="U45" i="4"/>
  <c r="T45" i="4"/>
  <c r="S45" i="4"/>
  <c r="P45" i="4"/>
  <c r="O45" i="4"/>
  <c r="N45" i="4"/>
  <c r="M45" i="4"/>
  <c r="L45" i="4"/>
  <c r="K45" i="4"/>
  <c r="V44" i="4"/>
  <c r="U44" i="4"/>
  <c r="T44" i="4"/>
  <c r="S44" i="4"/>
  <c r="P44" i="4"/>
  <c r="O44" i="4"/>
  <c r="N44" i="4"/>
  <c r="M44" i="4"/>
  <c r="L44" i="4"/>
  <c r="K44" i="4"/>
  <c r="V43" i="4"/>
  <c r="U43" i="4"/>
  <c r="T43" i="4"/>
  <c r="S43" i="4"/>
  <c r="P43" i="4"/>
  <c r="O43" i="4"/>
  <c r="N43" i="4"/>
  <c r="M43" i="4"/>
  <c r="L43" i="4"/>
  <c r="K43" i="4"/>
  <c r="V42" i="4"/>
  <c r="U42" i="4"/>
  <c r="T42" i="4"/>
  <c r="S42" i="4"/>
  <c r="P42" i="4"/>
  <c r="O42" i="4"/>
  <c r="N42" i="4"/>
  <c r="M42" i="4"/>
  <c r="L42" i="4"/>
  <c r="K42" i="4"/>
  <c r="V41" i="4"/>
  <c r="U41" i="4"/>
  <c r="T41" i="4"/>
  <c r="S41" i="4"/>
  <c r="P41" i="4"/>
  <c r="O41" i="4"/>
  <c r="N41" i="4"/>
  <c r="M41" i="4"/>
  <c r="L41" i="4"/>
  <c r="K41" i="4"/>
  <c r="V40" i="4"/>
  <c r="U40" i="4"/>
  <c r="T40" i="4"/>
  <c r="S40" i="4"/>
  <c r="P40" i="4"/>
  <c r="O40" i="4"/>
  <c r="N40" i="4"/>
  <c r="M40" i="4"/>
  <c r="L40" i="4"/>
  <c r="K40" i="4"/>
  <c r="V39" i="4"/>
  <c r="U39" i="4"/>
  <c r="T39" i="4"/>
  <c r="S39" i="4"/>
  <c r="P39" i="4"/>
  <c r="O39" i="4"/>
  <c r="N39" i="4"/>
  <c r="M39" i="4"/>
  <c r="L39" i="4"/>
  <c r="K39" i="4"/>
  <c r="V38" i="4"/>
  <c r="U38" i="4"/>
  <c r="T38" i="4"/>
  <c r="S38" i="4"/>
  <c r="P38" i="4"/>
  <c r="O38" i="4"/>
  <c r="N38" i="4"/>
  <c r="M38" i="4"/>
  <c r="L38" i="4"/>
  <c r="K38" i="4"/>
  <c r="V37" i="4"/>
  <c r="U37" i="4"/>
  <c r="T37" i="4"/>
  <c r="S37" i="4"/>
  <c r="P37" i="4"/>
  <c r="O37" i="4"/>
  <c r="N37" i="4"/>
  <c r="M37" i="4"/>
  <c r="L37" i="4"/>
  <c r="K37" i="4"/>
  <c r="V36" i="4"/>
  <c r="U36" i="4"/>
  <c r="T36" i="4"/>
  <c r="S36" i="4"/>
  <c r="P36" i="4"/>
  <c r="O36" i="4"/>
  <c r="N36" i="4"/>
  <c r="M36" i="4"/>
  <c r="L36" i="4"/>
  <c r="K36" i="4"/>
  <c r="V35" i="4"/>
  <c r="U35" i="4"/>
  <c r="T35" i="4"/>
  <c r="S35" i="4"/>
  <c r="P35" i="4"/>
  <c r="O35" i="4"/>
  <c r="N35" i="4"/>
  <c r="M35" i="4"/>
  <c r="L35" i="4"/>
  <c r="K35" i="4"/>
  <c r="J35" i="4"/>
  <c r="J32" i="4"/>
  <c r="J31" i="4"/>
  <c r="J30" i="4"/>
  <c r="V29" i="4"/>
  <c r="U29" i="4"/>
  <c r="T29" i="4"/>
  <c r="S29" i="4"/>
  <c r="P29" i="4"/>
  <c r="O29" i="4"/>
  <c r="N29" i="4"/>
  <c r="M29" i="4"/>
  <c r="L29" i="4"/>
  <c r="K29" i="4"/>
  <c r="V28" i="4"/>
  <c r="U28" i="4"/>
  <c r="T28" i="4"/>
  <c r="S28" i="4"/>
  <c r="P28" i="4"/>
  <c r="O28" i="4"/>
  <c r="N28" i="4"/>
  <c r="M28" i="4"/>
  <c r="L28" i="4"/>
  <c r="K28" i="4"/>
  <c r="V27" i="4"/>
  <c r="U27" i="4"/>
  <c r="T27" i="4"/>
  <c r="S27" i="4"/>
  <c r="P27" i="4"/>
  <c r="O27" i="4"/>
  <c r="N27" i="4"/>
  <c r="M27" i="4"/>
  <c r="L27" i="4"/>
  <c r="K27" i="4"/>
  <c r="V26" i="4"/>
  <c r="U26" i="4"/>
  <c r="T26" i="4"/>
  <c r="S26" i="4"/>
  <c r="P26" i="4"/>
  <c r="O26" i="4"/>
  <c r="N26" i="4"/>
  <c r="M26" i="4"/>
  <c r="L26" i="4"/>
  <c r="K26" i="4"/>
  <c r="V25" i="4"/>
  <c r="U25" i="4"/>
  <c r="T25" i="4"/>
  <c r="S25" i="4"/>
  <c r="P25" i="4"/>
  <c r="O25" i="4"/>
  <c r="N25" i="4"/>
  <c r="M25" i="4"/>
  <c r="L25" i="4"/>
  <c r="K25" i="4"/>
  <c r="V24" i="4"/>
  <c r="U24" i="4"/>
  <c r="T24" i="4"/>
  <c r="S24" i="4"/>
  <c r="P24" i="4"/>
  <c r="O24" i="4"/>
  <c r="N24" i="4"/>
  <c r="M24" i="4"/>
  <c r="L24" i="4"/>
  <c r="K24" i="4"/>
  <c r="V23" i="4"/>
  <c r="U23" i="4"/>
  <c r="T23" i="4"/>
  <c r="S23" i="4"/>
  <c r="P23" i="4"/>
  <c r="O23" i="4"/>
  <c r="N23" i="4"/>
  <c r="M23" i="4"/>
  <c r="L23" i="4"/>
  <c r="K23" i="4"/>
  <c r="V22" i="4"/>
  <c r="U22" i="4"/>
  <c r="T22" i="4"/>
  <c r="S22" i="4"/>
  <c r="P22" i="4"/>
  <c r="O22" i="4"/>
  <c r="N22" i="4"/>
  <c r="M22" i="4"/>
  <c r="L22" i="4"/>
  <c r="K22" i="4"/>
  <c r="V21" i="4"/>
  <c r="U21" i="4"/>
  <c r="T21" i="4"/>
  <c r="S21" i="4"/>
  <c r="P21" i="4"/>
  <c r="O21" i="4"/>
  <c r="N21" i="4"/>
  <c r="M21" i="4"/>
  <c r="L21" i="4"/>
  <c r="K21" i="4"/>
  <c r="V20" i="4"/>
  <c r="U20" i="4"/>
  <c r="T20" i="4"/>
  <c r="S20" i="4"/>
  <c r="P20" i="4"/>
  <c r="O20" i="4"/>
  <c r="N20" i="4"/>
  <c r="M20" i="4"/>
  <c r="L20" i="4"/>
  <c r="K20" i="4"/>
  <c r="V19" i="4"/>
  <c r="U19" i="4"/>
  <c r="T19" i="4"/>
  <c r="S19" i="4"/>
  <c r="P19" i="4"/>
  <c r="O19" i="4"/>
  <c r="N19" i="4"/>
  <c r="M19" i="4"/>
  <c r="M30" i="4" s="1"/>
  <c r="L19" i="4"/>
  <c r="L31" i="4" s="1"/>
  <c r="K19" i="4"/>
  <c r="J19" i="4"/>
  <c r="J16" i="4"/>
  <c r="J15" i="4"/>
  <c r="J14" i="4"/>
  <c r="V13" i="4"/>
  <c r="U13" i="4"/>
  <c r="T13" i="4"/>
  <c r="S13" i="4"/>
  <c r="P13" i="4"/>
  <c r="O13" i="4"/>
  <c r="N13" i="4"/>
  <c r="M13" i="4"/>
  <c r="L13" i="4"/>
  <c r="K13" i="4"/>
  <c r="V12" i="4"/>
  <c r="U12" i="4"/>
  <c r="T12" i="4"/>
  <c r="S12" i="4"/>
  <c r="P12" i="4"/>
  <c r="O12" i="4"/>
  <c r="N12" i="4"/>
  <c r="M12" i="4"/>
  <c r="L12" i="4"/>
  <c r="K12" i="4"/>
  <c r="V11" i="4"/>
  <c r="U11" i="4"/>
  <c r="T11" i="4"/>
  <c r="S11" i="4"/>
  <c r="P11" i="4"/>
  <c r="O11" i="4"/>
  <c r="N11" i="4"/>
  <c r="M11" i="4"/>
  <c r="L11" i="4"/>
  <c r="K11" i="4"/>
  <c r="V10" i="4"/>
  <c r="U10" i="4"/>
  <c r="T10" i="4"/>
  <c r="S10" i="4"/>
  <c r="P10" i="4"/>
  <c r="O10" i="4"/>
  <c r="N10" i="4"/>
  <c r="M10" i="4"/>
  <c r="L10" i="4"/>
  <c r="K10" i="4"/>
  <c r="V9" i="4"/>
  <c r="U9" i="4"/>
  <c r="T9" i="4"/>
  <c r="S9" i="4"/>
  <c r="P9" i="4"/>
  <c r="O9" i="4"/>
  <c r="N9" i="4"/>
  <c r="M9" i="4"/>
  <c r="L9" i="4"/>
  <c r="K9" i="4"/>
  <c r="V8" i="4"/>
  <c r="U8" i="4"/>
  <c r="T8" i="4"/>
  <c r="S8" i="4"/>
  <c r="P8" i="4"/>
  <c r="O8" i="4"/>
  <c r="N8" i="4"/>
  <c r="M8" i="4"/>
  <c r="L8" i="4"/>
  <c r="K8" i="4"/>
  <c r="V7" i="4"/>
  <c r="U7" i="4"/>
  <c r="T7" i="4"/>
  <c r="S7" i="4"/>
  <c r="P7" i="4"/>
  <c r="O7" i="4"/>
  <c r="N7" i="4"/>
  <c r="M7" i="4"/>
  <c r="L7" i="4"/>
  <c r="K7" i="4"/>
  <c r="V6" i="4"/>
  <c r="U6" i="4"/>
  <c r="T6" i="4"/>
  <c r="S6" i="4"/>
  <c r="P6" i="4"/>
  <c r="O6" i="4"/>
  <c r="N6" i="4"/>
  <c r="M6" i="4"/>
  <c r="L6" i="4"/>
  <c r="K6" i="4"/>
  <c r="V5" i="4"/>
  <c r="U5" i="4"/>
  <c r="T5" i="4"/>
  <c r="S5" i="4"/>
  <c r="P5" i="4"/>
  <c r="O5" i="4"/>
  <c r="N5" i="4"/>
  <c r="N15" i="4" s="1"/>
  <c r="M5" i="4"/>
  <c r="L5" i="4"/>
  <c r="K5" i="4"/>
  <c r="V4" i="4"/>
  <c r="U4" i="4"/>
  <c r="T4" i="4"/>
  <c r="S4" i="4"/>
  <c r="P4" i="4"/>
  <c r="O4" i="4"/>
  <c r="N4" i="4"/>
  <c r="M4" i="4"/>
  <c r="L4" i="4"/>
  <c r="K4" i="4"/>
  <c r="V3" i="4"/>
  <c r="U3" i="4"/>
  <c r="T3" i="4"/>
  <c r="S3" i="4"/>
  <c r="X3" i="4" s="1" a="1"/>
  <c r="X3" i="4" s="1"/>
  <c r="P3" i="4"/>
  <c r="O3" i="4"/>
  <c r="N3" i="4"/>
  <c r="M3" i="4"/>
  <c r="L3" i="4"/>
  <c r="K3" i="4"/>
  <c r="J3" i="4"/>
  <c r="J182" i="3"/>
  <c r="J178" i="3"/>
  <c r="J196" i="3" s="1"/>
  <c r="J176" i="3"/>
  <c r="J194" i="3" s="1"/>
  <c r="J173" i="3"/>
  <c r="J191" i="3" s="1"/>
  <c r="J172" i="3"/>
  <c r="J190" i="3" s="1"/>
  <c r="J171" i="3"/>
  <c r="J189" i="3" s="1"/>
  <c r="J170" i="3"/>
  <c r="J188" i="3" s="1"/>
  <c r="J168" i="3"/>
  <c r="J186" i="3" s="1"/>
  <c r="J166" i="3"/>
  <c r="J184" i="3" s="1"/>
  <c r="J165" i="3"/>
  <c r="J183" i="3" s="1"/>
  <c r="W164" i="3"/>
  <c r="AB164" i="3" s="1"/>
  <c r="J164" i="3"/>
  <c r="W162" i="3"/>
  <c r="AB162" i="3" s="1"/>
  <c r="J160" i="3"/>
  <c r="J159" i="3"/>
  <c r="J158" i="3"/>
  <c r="V157" i="3"/>
  <c r="U157" i="3"/>
  <c r="T157" i="3"/>
  <c r="S157" i="3"/>
  <c r="P157" i="3"/>
  <c r="O157" i="3"/>
  <c r="N157" i="3"/>
  <c r="M157" i="3"/>
  <c r="L157" i="3"/>
  <c r="K157" i="3"/>
  <c r="V156" i="3"/>
  <c r="U156" i="3"/>
  <c r="T156" i="3"/>
  <c r="S156" i="3"/>
  <c r="P156" i="3"/>
  <c r="O156" i="3"/>
  <c r="N156" i="3"/>
  <c r="M156" i="3"/>
  <c r="L156" i="3"/>
  <c r="K156" i="3"/>
  <c r="V155" i="3"/>
  <c r="U155" i="3"/>
  <c r="T155" i="3"/>
  <c r="S155" i="3"/>
  <c r="P155" i="3"/>
  <c r="O155" i="3"/>
  <c r="N155" i="3"/>
  <c r="M155" i="3"/>
  <c r="L155" i="3"/>
  <c r="K155" i="3"/>
  <c r="V154" i="3"/>
  <c r="U154" i="3"/>
  <c r="T154" i="3"/>
  <c r="S154" i="3"/>
  <c r="P154" i="3"/>
  <c r="O154" i="3"/>
  <c r="N154" i="3"/>
  <c r="M154" i="3"/>
  <c r="L154" i="3"/>
  <c r="K154" i="3"/>
  <c r="V153" i="3"/>
  <c r="U153" i="3"/>
  <c r="T153" i="3"/>
  <c r="S153" i="3"/>
  <c r="P153" i="3"/>
  <c r="O153" i="3"/>
  <c r="N153" i="3"/>
  <c r="M153" i="3"/>
  <c r="L153" i="3"/>
  <c r="K153" i="3"/>
  <c r="V152" i="3"/>
  <c r="U152" i="3"/>
  <c r="T152" i="3"/>
  <c r="S152" i="3"/>
  <c r="P152" i="3"/>
  <c r="O152" i="3"/>
  <c r="N152" i="3"/>
  <c r="M152" i="3"/>
  <c r="L152" i="3"/>
  <c r="K152" i="3"/>
  <c r="V151" i="3"/>
  <c r="U151" i="3"/>
  <c r="T151" i="3"/>
  <c r="S151" i="3"/>
  <c r="P151" i="3"/>
  <c r="O151" i="3"/>
  <c r="N151" i="3"/>
  <c r="M151" i="3"/>
  <c r="L151" i="3"/>
  <c r="K151" i="3"/>
  <c r="V150" i="3"/>
  <c r="U150" i="3"/>
  <c r="T150" i="3"/>
  <c r="S150" i="3"/>
  <c r="P150" i="3"/>
  <c r="O150" i="3"/>
  <c r="N150" i="3"/>
  <c r="M150" i="3"/>
  <c r="L150" i="3"/>
  <c r="K150" i="3"/>
  <c r="V149" i="3"/>
  <c r="U149" i="3"/>
  <c r="T149" i="3"/>
  <c r="S149" i="3"/>
  <c r="P149" i="3"/>
  <c r="O149" i="3"/>
  <c r="N149" i="3"/>
  <c r="M149" i="3"/>
  <c r="L149" i="3"/>
  <c r="K149" i="3"/>
  <c r="V148" i="3"/>
  <c r="U148" i="3"/>
  <c r="T148" i="3"/>
  <c r="S148" i="3"/>
  <c r="P148" i="3"/>
  <c r="O148" i="3"/>
  <c r="N148" i="3"/>
  <c r="M148" i="3"/>
  <c r="L148" i="3"/>
  <c r="K148" i="3"/>
  <c r="V147" i="3"/>
  <c r="U147" i="3"/>
  <c r="T147" i="3"/>
  <c r="S147" i="3"/>
  <c r="P147" i="3"/>
  <c r="O147" i="3"/>
  <c r="N147" i="3"/>
  <c r="N159" i="3" s="1"/>
  <c r="M147" i="3"/>
  <c r="M158" i="3" s="1"/>
  <c r="L147" i="3"/>
  <c r="K147" i="3"/>
  <c r="J147" i="3"/>
  <c r="J144" i="3"/>
  <c r="J143" i="3"/>
  <c r="J142" i="3"/>
  <c r="V141" i="3"/>
  <c r="U141" i="3"/>
  <c r="T141" i="3"/>
  <c r="S141" i="3"/>
  <c r="P141" i="3"/>
  <c r="O141" i="3"/>
  <c r="N141" i="3"/>
  <c r="M141" i="3"/>
  <c r="L141" i="3"/>
  <c r="K141" i="3"/>
  <c r="V140" i="3"/>
  <c r="U140" i="3"/>
  <c r="T140" i="3"/>
  <c r="S140" i="3"/>
  <c r="P140" i="3"/>
  <c r="O140" i="3"/>
  <c r="N140" i="3"/>
  <c r="M140" i="3"/>
  <c r="L140" i="3"/>
  <c r="K140" i="3"/>
  <c r="V139" i="3"/>
  <c r="U139" i="3"/>
  <c r="T139" i="3"/>
  <c r="S139" i="3"/>
  <c r="P139" i="3"/>
  <c r="O139" i="3"/>
  <c r="N139" i="3"/>
  <c r="M139" i="3"/>
  <c r="L139" i="3"/>
  <c r="K139" i="3"/>
  <c r="V138" i="3"/>
  <c r="U138" i="3"/>
  <c r="T138" i="3"/>
  <c r="S138" i="3"/>
  <c r="P138" i="3"/>
  <c r="O138" i="3"/>
  <c r="N138" i="3"/>
  <c r="M138" i="3"/>
  <c r="L138" i="3"/>
  <c r="K138" i="3"/>
  <c r="V137" i="3"/>
  <c r="U137" i="3"/>
  <c r="T137" i="3"/>
  <c r="S137" i="3"/>
  <c r="P137" i="3"/>
  <c r="O137" i="3"/>
  <c r="N137" i="3"/>
  <c r="M137" i="3"/>
  <c r="L137" i="3"/>
  <c r="K137" i="3"/>
  <c r="V136" i="3"/>
  <c r="U136" i="3"/>
  <c r="T136" i="3"/>
  <c r="S136" i="3"/>
  <c r="P136" i="3"/>
  <c r="O136" i="3"/>
  <c r="N136" i="3"/>
  <c r="M136" i="3"/>
  <c r="L136" i="3"/>
  <c r="K136" i="3"/>
  <c r="V135" i="3"/>
  <c r="U135" i="3"/>
  <c r="T135" i="3"/>
  <c r="S135" i="3"/>
  <c r="P135" i="3"/>
  <c r="O135" i="3"/>
  <c r="N135" i="3"/>
  <c r="M135" i="3"/>
  <c r="L135" i="3"/>
  <c r="K135" i="3"/>
  <c r="V134" i="3"/>
  <c r="U134" i="3"/>
  <c r="T134" i="3"/>
  <c r="S134" i="3"/>
  <c r="P134" i="3"/>
  <c r="O134" i="3"/>
  <c r="N134" i="3"/>
  <c r="M134" i="3"/>
  <c r="L134" i="3"/>
  <c r="K134" i="3"/>
  <c r="V133" i="3"/>
  <c r="U133" i="3"/>
  <c r="T133" i="3"/>
  <c r="S133" i="3"/>
  <c r="P133" i="3"/>
  <c r="O133" i="3"/>
  <c r="N133" i="3"/>
  <c r="M133" i="3"/>
  <c r="L133" i="3"/>
  <c r="K133" i="3"/>
  <c r="V132" i="3"/>
  <c r="U132" i="3"/>
  <c r="T132" i="3"/>
  <c r="S132" i="3"/>
  <c r="P132" i="3"/>
  <c r="O132" i="3"/>
  <c r="N132" i="3"/>
  <c r="M132" i="3"/>
  <c r="L132" i="3"/>
  <c r="K132" i="3"/>
  <c r="V131" i="3"/>
  <c r="U131" i="3"/>
  <c r="T131" i="3"/>
  <c r="S131" i="3"/>
  <c r="P131" i="3"/>
  <c r="O131" i="3"/>
  <c r="N131" i="3"/>
  <c r="M131" i="3"/>
  <c r="M144" i="3" s="1"/>
  <c r="O142" i="3" s="1"/>
  <c r="L131" i="3"/>
  <c r="K131" i="3"/>
  <c r="J131" i="3"/>
  <c r="J128" i="3"/>
  <c r="J127" i="3"/>
  <c r="J126" i="3"/>
  <c r="V125" i="3"/>
  <c r="U125" i="3"/>
  <c r="T125" i="3"/>
  <c r="S125" i="3"/>
  <c r="P125" i="3"/>
  <c r="O125" i="3"/>
  <c r="N125" i="3"/>
  <c r="M125" i="3"/>
  <c r="L125" i="3"/>
  <c r="K125" i="3"/>
  <c r="V124" i="3"/>
  <c r="U124" i="3"/>
  <c r="T124" i="3"/>
  <c r="S124" i="3"/>
  <c r="P124" i="3"/>
  <c r="O124" i="3"/>
  <c r="N124" i="3"/>
  <c r="M124" i="3"/>
  <c r="L124" i="3"/>
  <c r="K124" i="3"/>
  <c r="V123" i="3"/>
  <c r="U123" i="3"/>
  <c r="T123" i="3"/>
  <c r="S123" i="3"/>
  <c r="P123" i="3"/>
  <c r="O123" i="3"/>
  <c r="N123" i="3"/>
  <c r="M123" i="3"/>
  <c r="L123" i="3"/>
  <c r="K123" i="3"/>
  <c r="V122" i="3"/>
  <c r="U122" i="3"/>
  <c r="T122" i="3"/>
  <c r="S122" i="3"/>
  <c r="P122" i="3"/>
  <c r="O122" i="3"/>
  <c r="N122" i="3"/>
  <c r="M122" i="3"/>
  <c r="L122" i="3"/>
  <c r="K122" i="3"/>
  <c r="V121" i="3"/>
  <c r="U121" i="3"/>
  <c r="T121" i="3"/>
  <c r="S121" i="3"/>
  <c r="P121" i="3"/>
  <c r="O121" i="3"/>
  <c r="N121" i="3"/>
  <c r="M121" i="3"/>
  <c r="L121" i="3"/>
  <c r="K121" i="3"/>
  <c r="V120" i="3"/>
  <c r="U120" i="3"/>
  <c r="T120" i="3"/>
  <c r="S120" i="3"/>
  <c r="P120" i="3"/>
  <c r="O120" i="3"/>
  <c r="N120" i="3"/>
  <c r="M120" i="3"/>
  <c r="L120" i="3"/>
  <c r="K120" i="3"/>
  <c r="V119" i="3"/>
  <c r="U119" i="3"/>
  <c r="T119" i="3"/>
  <c r="S119" i="3"/>
  <c r="P119" i="3"/>
  <c r="O119" i="3"/>
  <c r="N119" i="3"/>
  <c r="M119" i="3"/>
  <c r="L119" i="3"/>
  <c r="K119" i="3"/>
  <c r="V118" i="3"/>
  <c r="U118" i="3"/>
  <c r="T118" i="3"/>
  <c r="S118" i="3"/>
  <c r="P118" i="3"/>
  <c r="O118" i="3"/>
  <c r="N118" i="3"/>
  <c r="M118" i="3"/>
  <c r="L118" i="3"/>
  <c r="K118" i="3"/>
  <c r="V117" i="3"/>
  <c r="U117" i="3"/>
  <c r="T117" i="3"/>
  <c r="S117" i="3"/>
  <c r="P117" i="3"/>
  <c r="O117" i="3"/>
  <c r="N117" i="3"/>
  <c r="M117" i="3"/>
  <c r="L117" i="3"/>
  <c r="K117" i="3"/>
  <c r="V116" i="3"/>
  <c r="U116" i="3"/>
  <c r="T116" i="3"/>
  <c r="S116" i="3"/>
  <c r="P116" i="3"/>
  <c r="O116" i="3"/>
  <c r="N116" i="3"/>
  <c r="M116" i="3"/>
  <c r="L116" i="3"/>
  <c r="K116" i="3"/>
  <c r="V115" i="3"/>
  <c r="U115" i="3"/>
  <c r="T115" i="3"/>
  <c r="S115" i="3"/>
  <c r="P115" i="3"/>
  <c r="O115" i="3"/>
  <c r="N115" i="3"/>
  <c r="M115" i="3"/>
  <c r="M126" i="3" s="1"/>
  <c r="L115" i="3"/>
  <c r="K115" i="3"/>
  <c r="K126" i="3" s="1"/>
  <c r="J115" i="3"/>
  <c r="J112" i="3"/>
  <c r="J111" i="3"/>
  <c r="K110" i="3"/>
  <c r="J110" i="3"/>
  <c r="V109" i="3"/>
  <c r="U109" i="3"/>
  <c r="T109" i="3"/>
  <c r="S109" i="3"/>
  <c r="P109" i="3"/>
  <c r="O109" i="3"/>
  <c r="N109" i="3"/>
  <c r="M109" i="3"/>
  <c r="L109" i="3"/>
  <c r="K109" i="3"/>
  <c r="V108" i="3"/>
  <c r="U108" i="3"/>
  <c r="T108" i="3"/>
  <c r="S108" i="3"/>
  <c r="P108" i="3"/>
  <c r="O108" i="3"/>
  <c r="N108" i="3"/>
  <c r="M108" i="3"/>
  <c r="L108" i="3"/>
  <c r="K108" i="3"/>
  <c r="V107" i="3"/>
  <c r="U107" i="3"/>
  <c r="T107" i="3"/>
  <c r="S107" i="3"/>
  <c r="P107" i="3"/>
  <c r="O107" i="3"/>
  <c r="N107" i="3"/>
  <c r="M107" i="3"/>
  <c r="L107" i="3"/>
  <c r="K107" i="3"/>
  <c r="V106" i="3"/>
  <c r="U106" i="3"/>
  <c r="T106" i="3"/>
  <c r="S106" i="3"/>
  <c r="P106" i="3"/>
  <c r="O106" i="3"/>
  <c r="N106" i="3"/>
  <c r="M106" i="3"/>
  <c r="L106" i="3"/>
  <c r="K106" i="3"/>
  <c r="V105" i="3"/>
  <c r="U105" i="3"/>
  <c r="T105" i="3"/>
  <c r="S105" i="3"/>
  <c r="P105" i="3"/>
  <c r="O105" i="3"/>
  <c r="N105" i="3"/>
  <c r="M105" i="3"/>
  <c r="L105" i="3"/>
  <c r="K105" i="3"/>
  <c r="V104" i="3"/>
  <c r="U104" i="3"/>
  <c r="T104" i="3"/>
  <c r="S104" i="3"/>
  <c r="P104" i="3"/>
  <c r="O104" i="3"/>
  <c r="N104" i="3"/>
  <c r="M104" i="3"/>
  <c r="L104" i="3"/>
  <c r="K104" i="3"/>
  <c r="V103" i="3"/>
  <c r="U103" i="3"/>
  <c r="T103" i="3"/>
  <c r="S103" i="3"/>
  <c r="P103" i="3"/>
  <c r="O103" i="3"/>
  <c r="N103" i="3"/>
  <c r="M103" i="3"/>
  <c r="L103" i="3"/>
  <c r="K103" i="3"/>
  <c r="V102" i="3"/>
  <c r="U102" i="3"/>
  <c r="T102" i="3"/>
  <c r="S102" i="3"/>
  <c r="P102" i="3"/>
  <c r="O102" i="3"/>
  <c r="N102" i="3"/>
  <c r="M102" i="3"/>
  <c r="L102" i="3"/>
  <c r="K102" i="3"/>
  <c r="V101" i="3"/>
  <c r="U101" i="3"/>
  <c r="T101" i="3"/>
  <c r="S101" i="3"/>
  <c r="P101" i="3"/>
  <c r="O101" i="3"/>
  <c r="N101" i="3"/>
  <c r="M101" i="3"/>
  <c r="L101" i="3"/>
  <c r="K101" i="3"/>
  <c r="V100" i="3"/>
  <c r="U100" i="3"/>
  <c r="T100" i="3"/>
  <c r="S100" i="3"/>
  <c r="P100" i="3"/>
  <c r="O100" i="3"/>
  <c r="N100" i="3"/>
  <c r="M100" i="3"/>
  <c r="L100" i="3"/>
  <c r="K100" i="3"/>
  <c r="V99" i="3"/>
  <c r="U99" i="3"/>
  <c r="T99" i="3"/>
  <c r="S99" i="3"/>
  <c r="P99" i="3"/>
  <c r="O99" i="3"/>
  <c r="N99" i="3"/>
  <c r="M99" i="3"/>
  <c r="L99" i="3"/>
  <c r="K99" i="3"/>
  <c r="K111" i="3" s="1"/>
  <c r="J99" i="3"/>
  <c r="J96" i="3"/>
  <c r="J95" i="3"/>
  <c r="J94" i="3"/>
  <c r="V93" i="3"/>
  <c r="U93" i="3"/>
  <c r="T93" i="3"/>
  <c r="S93" i="3"/>
  <c r="P93" i="3"/>
  <c r="O93" i="3"/>
  <c r="N93" i="3"/>
  <c r="M93" i="3"/>
  <c r="L93" i="3"/>
  <c r="K93" i="3"/>
  <c r="V92" i="3"/>
  <c r="U92" i="3"/>
  <c r="T92" i="3"/>
  <c r="S92" i="3"/>
  <c r="P92" i="3"/>
  <c r="O92" i="3"/>
  <c r="N92" i="3"/>
  <c r="M92" i="3"/>
  <c r="L92" i="3"/>
  <c r="K92" i="3"/>
  <c r="V91" i="3"/>
  <c r="U91" i="3"/>
  <c r="T91" i="3"/>
  <c r="S91" i="3"/>
  <c r="P91" i="3"/>
  <c r="O91" i="3"/>
  <c r="N91" i="3"/>
  <c r="M91" i="3"/>
  <c r="L91" i="3"/>
  <c r="K91" i="3"/>
  <c r="V90" i="3"/>
  <c r="U90" i="3"/>
  <c r="T90" i="3"/>
  <c r="S90" i="3"/>
  <c r="P90" i="3"/>
  <c r="O90" i="3"/>
  <c r="N90" i="3"/>
  <c r="M90" i="3"/>
  <c r="L90" i="3"/>
  <c r="K90" i="3"/>
  <c r="V89" i="3"/>
  <c r="U89" i="3"/>
  <c r="T89" i="3"/>
  <c r="S89" i="3"/>
  <c r="P89" i="3"/>
  <c r="O89" i="3"/>
  <c r="N89" i="3"/>
  <c r="M89" i="3"/>
  <c r="L89" i="3"/>
  <c r="K89" i="3"/>
  <c r="V88" i="3"/>
  <c r="U88" i="3"/>
  <c r="T88" i="3"/>
  <c r="S88" i="3"/>
  <c r="P88" i="3"/>
  <c r="O88" i="3"/>
  <c r="N88" i="3"/>
  <c r="M88" i="3"/>
  <c r="L88" i="3"/>
  <c r="K88" i="3"/>
  <c r="V87" i="3"/>
  <c r="U87" i="3"/>
  <c r="T87" i="3"/>
  <c r="S87" i="3"/>
  <c r="P87" i="3"/>
  <c r="O87" i="3"/>
  <c r="N87" i="3"/>
  <c r="M87" i="3"/>
  <c r="L87" i="3"/>
  <c r="K87" i="3"/>
  <c r="V86" i="3"/>
  <c r="U86" i="3"/>
  <c r="T86" i="3"/>
  <c r="S86" i="3"/>
  <c r="P86" i="3"/>
  <c r="O86" i="3"/>
  <c r="N86" i="3"/>
  <c r="M86" i="3"/>
  <c r="L86" i="3"/>
  <c r="K86" i="3"/>
  <c r="V85" i="3"/>
  <c r="U85" i="3"/>
  <c r="T85" i="3"/>
  <c r="S85" i="3"/>
  <c r="P85" i="3"/>
  <c r="O85" i="3"/>
  <c r="N85" i="3"/>
  <c r="M85" i="3"/>
  <c r="L85" i="3"/>
  <c r="K85" i="3"/>
  <c r="V84" i="3"/>
  <c r="U84" i="3"/>
  <c r="T84" i="3"/>
  <c r="S84" i="3"/>
  <c r="P84" i="3"/>
  <c r="O84" i="3"/>
  <c r="N84" i="3"/>
  <c r="M84" i="3"/>
  <c r="L84" i="3"/>
  <c r="K84" i="3"/>
  <c r="V83" i="3"/>
  <c r="U83" i="3"/>
  <c r="T83" i="3"/>
  <c r="S83" i="3"/>
  <c r="P83" i="3"/>
  <c r="O83" i="3"/>
  <c r="N83" i="3"/>
  <c r="M83" i="3"/>
  <c r="M94" i="3" s="1"/>
  <c r="L83" i="3"/>
  <c r="K83" i="3"/>
  <c r="J83" i="3"/>
  <c r="J80" i="3"/>
  <c r="J79" i="3"/>
  <c r="J78" i="3"/>
  <c r="V77" i="3"/>
  <c r="U77" i="3"/>
  <c r="T77" i="3"/>
  <c r="S77" i="3"/>
  <c r="P77" i="3"/>
  <c r="O77" i="3"/>
  <c r="N77" i="3"/>
  <c r="M77" i="3"/>
  <c r="L77" i="3"/>
  <c r="K77" i="3"/>
  <c r="V76" i="3"/>
  <c r="U76" i="3"/>
  <c r="T76" i="3"/>
  <c r="S76" i="3"/>
  <c r="P76" i="3"/>
  <c r="O76" i="3"/>
  <c r="N76" i="3"/>
  <c r="M76" i="3"/>
  <c r="L76" i="3"/>
  <c r="K76" i="3"/>
  <c r="V75" i="3"/>
  <c r="U75" i="3"/>
  <c r="T75" i="3"/>
  <c r="S75" i="3"/>
  <c r="P75" i="3"/>
  <c r="O75" i="3"/>
  <c r="N75" i="3"/>
  <c r="M75" i="3"/>
  <c r="L75" i="3"/>
  <c r="K75" i="3"/>
  <c r="V74" i="3"/>
  <c r="U74" i="3"/>
  <c r="T74" i="3"/>
  <c r="S74" i="3"/>
  <c r="P74" i="3"/>
  <c r="O74" i="3"/>
  <c r="N74" i="3"/>
  <c r="M74" i="3"/>
  <c r="L74" i="3"/>
  <c r="K74" i="3"/>
  <c r="V73" i="3"/>
  <c r="U73" i="3"/>
  <c r="T73" i="3"/>
  <c r="S73" i="3"/>
  <c r="P73" i="3"/>
  <c r="O73" i="3"/>
  <c r="N73" i="3"/>
  <c r="M73" i="3"/>
  <c r="L73" i="3"/>
  <c r="K73" i="3"/>
  <c r="V72" i="3"/>
  <c r="U72" i="3"/>
  <c r="T72" i="3"/>
  <c r="S72" i="3"/>
  <c r="P72" i="3"/>
  <c r="O72" i="3"/>
  <c r="N72" i="3"/>
  <c r="M72" i="3"/>
  <c r="L72" i="3"/>
  <c r="K72" i="3"/>
  <c r="V71" i="3"/>
  <c r="U71" i="3"/>
  <c r="T71" i="3"/>
  <c r="S71" i="3"/>
  <c r="P71" i="3"/>
  <c r="O71" i="3"/>
  <c r="N71" i="3"/>
  <c r="M71" i="3"/>
  <c r="L71" i="3"/>
  <c r="K71" i="3"/>
  <c r="V70" i="3"/>
  <c r="U70" i="3"/>
  <c r="T70" i="3"/>
  <c r="S70" i="3"/>
  <c r="P70" i="3"/>
  <c r="O70" i="3"/>
  <c r="N70" i="3"/>
  <c r="M70" i="3"/>
  <c r="L70" i="3"/>
  <c r="K70" i="3"/>
  <c r="V69" i="3"/>
  <c r="U69" i="3"/>
  <c r="T69" i="3"/>
  <c r="S69" i="3"/>
  <c r="P69" i="3"/>
  <c r="O69" i="3"/>
  <c r="N69" i="3"/>
  <c r="M69" i="3"/>
  <c r="L69" i="3"/>
  <c r="L78" i="3" s="1"/>
  <c r="K69" i="3"/>
  <c r="V68" i="3"/>
  <c r="U68" i="3"/>
  <c r="T68" i="3"/>
  <c r="S68" i="3"/>
  <c r="P68" i="3"/>
  <c r="O68" i="3"/>
  <c r="N68" i="3"/>
  <c r="M68" i="3"/>
  <c r="L68" i="3"/>
  <c r="K68" i="3"/>
  <c r="V67" i="3"/>
  <c r="U67" i="3"/>
  <c r="T67" i="3"/>
  <c r="S67" i="3"/>
  <c r="P67" i="3"/>
  <c r="O67" i="3"/>
  <c r="N67" i="3"/>
  <c r="M67" i="3"/>
  <c r="L67" i="3"/>
  <c r="K67" i="3"/>
  <c r="J67" i="3"/>
  <c r="J64" i="3"/>
  <c r="J63" i="3"/>
  <c r="J62" i="3"/>
  <c r="V61" i="3"/>
  <c r="U61" i="3"/>
  <c r="T61" i="3"/>
  <c r="S61" i="3"/>
  <c r="P61" i="3"/>
  <c r="O61" i="3"/>
  <c r="N61" i="3"/>
  <c r="M61" i="3"/>
  <c r="L61" i="3"/>
  <c r="K61" i="3"/>
  <c r="V60" i="3"/>
  <c r="U60" i="3"/>
  <c r="T60" i="3"/>
  <c r="S60" i="3"/>
  <c r="P60" i="3"/>
  <c r="O60" i="3"/>
  <c r="N60" i="3"/>
  <c r="M60" i="3"/>
  <c r="L60" i="3"/>
  <c r="K60" i="3"/>
  <c r="V59" i="3"/>
  <c r="U59" i="3"/>
  <c r="T59" i="3"/>
  <c r="S59" i="3"/>
  <c r="P59" i="3"/>
  <c r="O59" i="3"/>
  <c r="N59" i="3"/>
  <c r="M59" i="3"/>
  <c r="L59" i="3"/>
  <c r="K59" i="3"/>
  <c r="V58" i="3"/>
  <c r="U58" i="3"/>
  <c r="T58" i="3"/>
  <c r="S58" i="3"/>
  <c r="P58" i="3"/>
  <c r="O58" i="3"/>
  <c r="N58" i="3"/>
  <c r="M58" i="3"/>
  <c r="L58" i="3"/>
  <c r="K58" i="3"/>
  <c r="V57" i="3"/>
  <c r="U57" i="3"/>
  <c r="T57" i="3"/>
  <c r="S57" i="3"/>
  <c r="P57" i="3"/>
  <c r="O57" i="3"/>
  <c r="N57" i="3"/>
  <c r="M57" i="3"/>
  <c r="L57" i="3"/>
  <c r="K57" i="3"/>
  <c r="V56" i="3"/>
  <c r="U56" i="3"/>
  <c r="T56" i="3"/>
  <c r="S56" i="3"/>
  <c r="P56" i="3"/>
  <c r="O56" i="3"/>
  <c r="N56" i="3"/>
  <c r="M56" i="3"/>
  <c r="L56" i="3"/>
  <c r="K56" i="3"/>
  <c r="V55" i="3"/>
  <c r="U55" i="3"/>
  <c r="T55" i="3"/>
  <c r="S55" i="3"/>
  <c r="P55" i="3"/>
  <c r="O55" i="3"/>
  <c r="N55" i="3"/>
  <c r="M55" i="3"/>
  <c r="L55" i="3"/>
  <c r="K55" i="3"/>
  <c r="V54" i="3"/>
  <c r="U54" i="3"/>
  <c r="T54" i="3"/>
  <c r="S54" i="3"/>
  <c r="P54" i="3"/>
  <c r="O54" i="3"/>
  <c r="N54" i="3"/>
  <c r="M54" i="3"/>
  <c r="L54" i="3"/>
  <c r="K54" i="3"/>
  <c r="V53" i="3"/>
  <c r="U53" i="3"/>
  <c r="T53" i="3"/>
  <c r="S53" i="3"/>
  <c r="P53" i="3"/>
  <c r="O53" i="3"/>
  <c r="N53" i="3"/>
  <c r="M53" i="3"/>
  <c r="L53" i="3"/>
  <c r="K53" i="3"/>
  <c r="V52" i="3"/>
  <c r="U52" i="3"/>
  <c r="T52" i="3"/>
  <c r="S52" i="3"/>
  <c r="P52" i="3"/>
  <c r="O52" i="3"/>
  <c r="N52" i="3"/>
  <c r="M52" i="3"/>
  <c r="L52" i="3"/>
  <c r="K52" i="3"/>
  <c r="V51" i="3"/>
  <c r="U51" i="3"/>
  <c r="T51" i="3"/>
  <c r="S51" i="3"/>
  <c r="P51" i="3"/>
  <c r="O51" i="3"/>
  <c r="N51" i="3"/>
  <c r="M51" i="3"/>
  <c r="L51" i="3"/>
  <c r="K51" i="3"/>
  <c r="J51" i="3"/>
  <c r="J48" i="3"/>
  <c r="J47" i="3"/>
  <c r="J46" i="3"/>
  <c r="V45" i="3"/>
  <c r="U45" i="3"/>
  <c r="T45" i="3"/>
  <c r="S45" i="3"/>
  <c r="P45" i="3"/>
  <c r="O45" i="3"/>
  <c r="N45" i="3"/>
  <c r="M45" i="3"/>
  <c r="L45" i="3"/>
  <c r="K45" i="3"/>
  <c r="V44" i="3"/>
  <c r="U44" i="3"/>
  <c r="T44" i="3"/>
  <c r="S44" i="3"/>
  <c r="P44" i="3"/>
  <c r="O44" i="3"/>
  <c r="N44" i="3"/>
  <c r="M44" i="3"/>
  <c r="L44" i="3"/>
  <c r="K44" i="3"/>
  <c r="V43" i="3"/>
  <c r="U43" i="3"/>
  <c r="T43" i="3"/>
  <c r="S43" i="3"/>
  <c r="P43" i="3"/>
  <c r="O43" i="3"/>
  <c r="N43" i="3"/>
  <c r="M43" i="3"/>
  <c r="L43" i="3"/>
  <c r="K43" i="3"/>
  <c r="V42" i="3"/>
  <c r="U42" i="3"/>
  <c r="T42" i="3"/>
  <c r="S42" i="3"/>
  <c r="P42" i="3"/>
  <c r="O42" i="3"/>
  <c r="N42" i="3"/>
  <c r="M42" i="3"/>
  <c r="L42" i="3"/>
  <c r="K42" i="3"/>
  <c r="V41" i="3"/>
  <c r="U41" i="3"/>
  <c r="T41" i="3"/>
  <c r="S41" i="3"/>
  <c r="P41" i="3"/>
  <c r="O41" i="3"/>
  <c r="N41" i="3"/>
  <c r="M41" i="3"/>
  <c r="L41" i="3"/>
  <c r="K41" i="3"/>
  <c r="V40" i="3"/>
  <c r="U40" i="3"/>
  <c r="T40" i="3"/>
  <c r="S40" i="3"/>
  <c r="P40" i="3"/>
  <c r="O40" i="3"/>
  <c r="N40" i="3"/>
  <c r="M40" i="3"/>
  <c r="L40" i="3"/>
  <c r="K40" i="3"/>
  <c r="V39" i="3"/>
  <c r="U39" i="3"/>
  <c r="T39" i="3"/>
  <c r="S39" i="3"/>
  <c r="P39" i="3"/>
  <c r="O39" i="3"/>
  <c r="N39" i="3"/>
  <c r="M39" i="3"/>
  <c r="L39" i="3"/>
  <c r="K39" i="3"/>
  <c r="V38" i="3"/>
  <c r="U38" i="3"/>
  <c r="T38" i="3"/>
  <c r="S38" i="3"/>
  <c r="P38" i="3"/>
  <c r="O38" i="3"/>
  <c r="N38" i="3"/>
  <c r="M38" i="3"/>
  <c r="M46" i="3" s="1"/>
  <c r="L38" i="3"/>
  <c r="L46" i="3" s="1"/>
  <c r="K38" i="3"/>
  <c r="V37" i="3"/>
  <c r="U37" i="3"/>
  <c r="T37" i="3"/>
  <c r="S37" i="3"/>
  <c r="P37" i="3"/>
  <c r="O37" i="3"/>
  <c r="N37" i="3"/>
  <c r="M37" i="3"/>
  <c r="L37" i="3"/>
  <c r="K37" i="3"/>
  <c r="V36" i="3"/>
  <c r="U36" i="3"/>
  <c r="T36" i="3"/>
  <c r="S36" i="3"/>
  <c r="P36" i="3"/>
  <c r="O36" i="3"/>
  <c r="N36" i="3"/>
  <c r="M36" i="3"/>
  <c r="L36" i="3"/>
  <c r="K36" i="3"/>
  <c r="V35" i="3"/>
  <c r="U35" i="3"/>
  <c r="T35" i="3"/>
  <c r="S35" i="3"/>
  <c r="P35" i="3"/>
  <c r="O35" i="3"/>
  <c r="N35" i="3"/>
  <c r="N48" i="3" s="1"/>
  <c r="M35" i="3"/>
  <c r="L35" i="3"/>
  <c r="L47" i="3" s="1"/>
  <c r="K35" i="3"/>
  <c r="K47" i="3" s="1"/>
  <c r="J35" i="3"/>
  <c r="J32" i="3"/>
  <c r="J31" i="3"/>
  <c r="J30" i="3"/>
  <c r="V29" i="3"/>
  <c r="U29" i="3"/>
  <c r="T29" i="3"/>
  <c r="S29" i="3"/>
  <c r="P29" i="3"/>
  <c r="O29" i="3"/>
  <c r="N29" i="3"/>
  <c r="M29" i="3"/>
  <c r="L29" i="3"/>
  <c r="K29" i="3"/>
  <c r="V28" i="3"/>
  <c r="U28" i="3"/>
  <c r="T28" i="3"/>
  <c r="S28" i="3"/>
  <c r="P28" i="3"/>
  <c r="O28" i="3"/>
  <c r="N28" i="3"/>
  <c r="M28" i="3"/>
  <c r="L28" i="3"/>
  <c r="K28" i="3"/>
  <c r="V27" i="3"/>
  <c r="U27" i="3"/>
  <c r="T27" i="3"/>
  <c r="S27" i="3"/>
  <c r="P27" i="3"/>
  <c r="O27" i="3"/>
  <c r="N27" i="3"/>
  <c r="M27" i="3"/>
  <c r="L27" i="3"/>
  <c r="K27" i="3"/>
  <c r="V26" i="3"/>
  <c r="U26" i="3"/>
  <c r="T26" i="3"/>
  <c r="S26" i="3"/>
  <c r="P26" i="3"/>
  <c r="O26" i="3"/>
  <c r="N26" i="3"/>
  <c r="M26" i="3"/>
  <c r="L26" i="3"/>
  <c r="K26" i="3"/>
  <c r="V25" i="3"/>
  <c r="U25" i="3"/>
  <c r="T25" i="3"/>
  <c r="S25" i="3"/>
  <c r="P25" i="3"/>
  <c r="O25" i="3"/>
  <c r="N25" i="3"/>
  <c r="M25" i="3"/>
  <c r="L25" i="3"/>
  <c r="K25" i="3"/>
  <c r="V24" i="3"/>
  <c r="U24" i="3"/>
  <c r="T24" i="3"/>
  <c r="S24" i="3"/>
  <c r="P24" i="3"/>
  <c r="O24" i="3"/>
  <c r="N24" i="3"/>
  <c r="M24" i="3"/>
  <c r="L24" i="3"/>
  <c r="K24" i="3"/>
  <c r="V23" i="3"/>
  <c r="U23" i="3"/>
  <c r="T23" i="3"/>
  <c r="S23" i="3"/>
  <c r="P23" i="3"/>
  <c r="O23" i="3"/>
  <c r="N23" i="3"/>
  <c r="M23" i="3"/>
  <c r="L23" i="3"/>
  <c r="K23" i="3"/>
  <c r="V22" i="3"/>
  <c r="U22" i="3"/>
  <c r="T22" i="3"/>
  <c r="S22" i="3"/>
  <c r="P22" i="3"/>
  <c r="O22" i="3"/>
  <c r="N22" i="3"/>
  <c r="M22" i="3"/>
  <c r="L22" i="3"/>
  <c r="K22" i="3"/>
  <c r="V21" i="3"/>
  <c r="U21" i="3"/>
  <c r="T21" i="3"/>
  <c r="S21" i="3"/>
  <c r="P21" i="3"/>
  <c r="O21" i="3"/>
  <c r="N21" i="3"/>
  <c r="M21" i="3"/>
  <c r="L21" i="3"/>
  <c r="K21" i="3"/>
  <c r="V20" i="3"/>
  <c r="U20" i="3"/>
  <c r="T20" i="3"/>
  <c r="S20" i="3"/>
  <c r="P20" i="3"/>
  <c r="O20" i="3"/>
  <c r="N20" i="3"/>
  <c r="M20" i="3"/>
  <c r="L20" i="3"/>
  <c r="K20" i="3"/>
  <c r="V19" i="3"/>
  <c r="U19" i="3"/>
  <c r="T19" i="3"/>
  <c r="S19" i="3"/>
  <c r="P19" i="3"/>
  <c r="O19" i="3"/>
  <c r="N19" i="3"/>
  <c r="N30" i="3" s="1"/>
  <c r="M19" i="3"/>
  <c r="L19" i="3"/>
  <c r="L30" i="3" s="1"/>
  <c r="K19" i="3"/>
  <c r="J19" i="3"/>
  <c r="J16" i="3"/>
  <c r="J15" i="3"/>
  <c r="J14" i="3"/>
  <c r="V13" i="3"/>
  <c r="U13" i="3"/>
  <c r="T13" i="3"/>
  <c r="S13" i="3"/>
  <c r="P13" i="3"/>
  <c r="O13" i="3"/>
  <c r="N13" i="3"/>
  <c r="M13" i="3"/>
  <c r="L13" i="3"/>
  <c r="K13" i="3"/>
  <c r="V12" i="3"/>
  <c r="U12" i="3"/>
  <c r="T12" i="3"/>
  <c r="S12" i="3"/>
  <c r="P12" i="3"/>
  <c r="O12" i="3"/>
  <c r="N12" i="3"/>
  <c r="M12" i="3"/>
  <c r="L12" i="3"/>
  <c r="K12" i="3"/>
  <c r="V11" i="3"/>
  <c r="U11" i="3"/>
  <c r="T11" i="3"/>
  <c r="S11" i="3"/>
  <c r="P11" i="3"/>
  <c r="O11" i="3"/>
  <c r="N11" i="3"/>
  <c r="M11" i="3"/>
  <c r="L11" i="3"/>
  <c r="K11" i="3"/>
  <c r="V10" i="3"/>
  <c r="U10" i="3"/>
  <c r="T10" i="3"/>
  <c r="S10" i="3"/>
  <c r="P10" i="3"/>
  <c r="O10" i="3"/>
  <c r="N10" i="3"/>
  <c r="M10" i="3"/>
  <c r="L10" i="3"/>
  <c r="K10" i="3"/>
  <c r="V9" i="3"/>
  <c r="U9" i="3"/>
  <c r="T9" i="3"/>
  <c r="S9" i="3"/>
  <c r="P9" i="3"/>
  <c r="O9" i="3"/>
  <c r="N9" i="3"/>
  <c r="M9" i="3"/>
  <c r="L9" i="3"/>
  <c r="K9" i="3"/>
  <c r="V8" i="3"/>
  <c r="U8" i="3"/>
  <c r="T8" i="3"/>
  <c r="S8" i="3"/>
  <c r="P8" i="3"/>
  <c r="O8" i="3"/>
  <c r="N8" i="3"/>
  <c r="M8" i="3"/>
  <c r="L8" i="3"/>
  <c r="K8" i="3"/>
  <c r="V7" i="3"/>
  <c r="U7" i="3"/>
  <c r="T7" i="3"/>
  <c r="S7" i="3"/>
  <c r="P7" i="3"/>
  <c r="O7" i="3"/>
  <c r="N7" i="3"/>
  <c r="M7" i="3"/>
  <c r="L7" i="3"/>
  <c r="K7" i="3"/>
  <c r="V6" i="3"/>
  <c r="U6" i="3"/>
  <c r="T6" i="3"/>
  <c r="S6" i="3"/>
  <c r="P6" i="3"/>
  <c r="O6" i="3"/>
  <c r="N6" i="3"/>
  <c r="M6" i="3"/>
  <c r="L6" i="3"/>
  <c r="K6" i="3"/>
  <c r="V5" i="3"/>
  <c r="U5" i="3"/>
  <c r="T5" i="3"/>
  <c r="S5" i="3"/>
  <c r="P5" i="3"/>
  <c r="O5" i="3"/>
  <c r="N5" i="3"/>
  <c r="M5" i="3"/>
  <c r="L5" i="3"/>
  <c r="K5" i="3"/>
  <c r="V4" i="3"/>
  <c r="U4" i="3"/>
  <c r="T4" i="3"/>
  <c r="S4" i="3"/>
  <c r="P4" i="3"/>
  <c r="O4" i="3"/>
  <c r="N4" i="3"/>
  <c r="M4" i="3"/>
  <c r="L4" i="3"/>
  <c r="K4" i="3"/>
  <c r="V3" i="3"/>
  <c r="U3" i="3"/>
  <c r="T3" i="3"/>
  <c r="S3" i="3"/>
  <c r="P3" i="3"/>
  <c r="O3" i="3"/>
  <c r="N3" i="3"/>
  <c r="M3" i="3"/>
  <c r="L3" i="3"/>
  <c r="K3" i="3"/>
  <c r="J3" i="3"/>
  <c r="J178" i="20"/>
  <c r="J196" i="20" s="1"/>
  <c r="J174" i="20"/>
  <c r="J192" i="20" s="1"/>
  <c r="J170" i="20"/>
  <c r="J188" i="20" s="1"/>
  <c r="J169" i="20"/>
  <c r="J187" i="20" s="1"/>
  <c r="W164" i="20"/>
  <c r="AB164" i="20" s="1"/>
  <c r="J164" i="20"/>
  <c r="W161" i="20"/>
  <c r="J160" i="20"/>
  <c r="N159" i="20"/>
  <c r="J159" i="20"/>
  <c r="J158" i="20"/>
  <c r="V157" i="20"/>
  <c r="U157" i="20"/>
  <c r="T157" i="20"/>
  <c r="S157" i="20"/>
  <c r="P157" i="20"/>
  <c r="O157" i="20"/>
  <c r="N157" i="20"/>
  <c r="M157" i="20"/>
  <c r="L157" i="20"/>
  <c r="K157" i="20"/>
  <c r="V156" i="20"/>
  <c r="U156" i="20"/>
  <c r="T156" i="20"/>
  <c r="S156" i="20"/>
  <c r="P156" i="20"/>
  <c r="O156" i="20"/>
  <c r="N156" i="20"/>
  <c r="M156" i="20"/>
  <c r="L156" i="20"/>
  <c r="K156" i="20"/>
  <c r="V155" i="20"/>
  <c r="U155" i="20"/>
  <c r="T155" i="20"/>
  <c r="S155" i="20"/>
  <c r="P155" i="20"/>
  <c r="O155" i="20"/>
  <c r="N155" i="20"/>
  <c r="M155" i="20"/>
  <c r="L155" i="20"/>
  <c r="K155" i="20"/>
  <c r="V154" i="20"/>
  <c r="U154" i="20"/>
  <c r="T154" i="20"/>
  <c r="S154" i="20"/>
  <c r="P154" i="20"/>
  <c r="O154" i="20"/>
  <c r="N154" i="20"/>
  <c r="M154" i="20"/>
  <c r="L154" i="20"/>
  <c r="K154" i="20"/>
  <c r="V153" i="20"/>
  <c r="U153" i="20"/>
  <c r="T153" i="20"/>
  <c r="S153" i="20"/>
  <c r="P153" i="20"/>
  <c r="O153" i="20"/>
  <c r="N153" i="20"/>
  <c r="M153" i="20"/>
  <c r="L153" i="20"/>
  <c r="K153" i="20"/>
  <c r="V152" i="20"/>
  <c r="U152" i="20"/>
  <c r="T152" i="20"/>
  <c r="S152" i="20"/>
  <c r="P152" i="20"/>
  <c r="O152" i="20"/>
  <c r="N152" i="20"/>
  <c r="M152" i="20"/>
  <c r="L152" i="20"/>
  <c r="K152" i="20"/>
  <c r="V151" i="20"/>
  <c r="U151" i="20"/>
  <c r="T151" i="20"/>
  <c r="S151" i="20"/>
  <c r="P151" i="20"/>
  <c r="O151" i="20"/>
  <c r="N151" i="20"/>
  <c r="M151" i="20"/>
  <c r="L151" i="20"/>
  <c r="K151" i="20"/>
  <c r="V150" i="20"/>
  <c r="U150" i="20"/>
  <c r="T150" i="20"/>
  <c r="S150" i="20"/>
  <c r="P150" i="20"/>
  <c r="O150" i="20"/>
  <c r="N150" i="20"/>
  <c r="M150" i="20"/>
  <c r="L150" i="20"/>
  <c r="K150" i="20"/>
  <c r="V149" i="20"/>
  <c r="U149" i="20"/>
  <c r="T149" i="20"/>
  <c r="S149" i="20"/>
  <c r="P149" i="20"/>
  <c r="O149" i="20"/>
  <c r="N149" i="20"/>
  <c r="M149" i="20"/>
  <c r="L149" i="20"/>
  <c r="K149" i="20"/>
  <c r="V148" i="20"/>
  <c r="U148" i="20"/>
  <c r="T148" i="20"/>
  <c r="S148" i="20"/>
  <c r="P148" i="20"/>
  <c r="O148" i="20"/>
  <c r="N148" i="20"/>
  <c r="M148" i="20"/>
  <c r="L148" i="20"/>
  <c r="K148" i="20"/>
  <c r="V147" i="20"/>
  <c r="U147" i="20"/>
  <c r="T147" i="20"/>
  <c r="S147" i="20"/>
  <c r="P147" i="20"/>
  <c r="O147" i="20"/>
  <c r="N147" i="20"/>
  <c r="M147" i="20"/>
  <c r="L147" i="20"/>
  <c r="K147" i="20"/>
  <c r="J147" i="20"/>
  <c r="J144" i="20"/>
  <c r="J143" i="20"/>
  <c r="J142" i="20"/>
  <c r="V141" i="20"/>
  <c r="U141" i="20"/>
  <c r="T141" i="20"/>
  <c r="S141" i="20"/>
  <c r="P141" i="20"/>
  <c r="O141" i="20"/>
  <c r="N141" i="20"/>
  <c r="M141" i="20"/>
  <c r="L141" i="20"/>
  <c r="K141" i="20"/>
  <c r="V140" i="20"/>
  <c r="U140" i="20"/>
  <c r="T140" i="20"/>
  <c r="S140" i="20"/>
  <c r="P140" i="20"/>
  <c r="O140" i="20"/>
  <c r="N140" i="20"/>
  <c r="M140" i="20"/>
  <c r="L140" i="20"/>
  <c r="K140" i="20"/>
  <c r="V139" i="20"/>
  <c r="U139" i="20"/>
  <c r="T139" i="20"/>
  <c r="S139" i="20"/>
  <c r="P139" i="20"/>
  <c r="O139" i="20"/>
  <c r="N139" i="20"/>
  <c r="M139" i="20"/>
  <c r="L139" i="20"/>
  <c r="K139" i="20"/>
  <c r="V138" i="20"/>
  <c r="U138" i="20"/>
  <c r="T138" i="20"/>
  <c r="S138" i="20"/>
  <c r="P138" i="20"/>
  <c r="O138" i="20"/>
  <c r="N138" i="20"/>
  <c r="M138" i="20"/>
  <c r="L138" i="20"/>
  <c r="K138" i="20"/>
  <c r="V137" i="20"/>
  <c r="U137" i="20"/>
  <c r="T137" i="20"/>
  <c r="S137" i="20"/>
  <c r="P137" i="20"/>
  <c r="O137" i="20"/>
  <c r="N137" i="20"/>
  <c r="M137" i="20"/>
  <c r="L137" i="20"/>
  <c r="K137" i="20"/>
  <c r="V136" i="20"/>
  <c r="U136" i="20"/>
  <c r="T136" i="20"/>
  <c r="S136" i="20"/>
  <c r="P136" i="20"/>
  <c r="O136" i="20"/>
  <c r="N136" i="20"/>
  <c r="M136" i="20"/>
  <c r="L136" i="20"/>
  <c r="K136" i="20"/>
  <c r="V135" i="20"/>
  <c r="U135" i="20"/>
  <c r="T135" i="20"/>
  <c r="S135" i="20"/>
  <c r="P135" i="20"/>
  <c r="O135" i="20"/>
  <c r="N135" i="20"/>
  <c r="M135" i="20"/>
  <c r="L135" i="20"/>
  <c r="K135" i="20"/>
  <c r="V134" i="20"/>
  <c r="U134" i="20"/>
  <c r="T134" i="20"/>
  <c r="S134" i="20"/>
  <c r="P134" i="20"/>
  <c r="O134" i="20"/>
  <c r="N134" i="20"/>
  <c r="M134" i="20"/>
  <c r="L134" i="20"/>
  <c r="K134" i="20"/>
  <c r="V133" i="20"/>
  <c r="U133" i="20"/>
  <c r="T133" i="20"/>
  <c r="S133" i="20"/>
  <c r="P133" i="20"/>
  <c r="O133" i="20"/>
  <c r="N133" i="20"/>
  <c r="M133" i="20"/>
  <c r="L133" i="20"/>
  <c r="K133" i="20"/>
  <c r="V132" i="20"/>
  <c r="U132" i="20"/>
  <c r="T132" i="20"/>
  <c r="S132" i="20"/>
  <c r="P132" i="20"/>
  <c r="O132" i="20"/>
  <c r="N132" i="20"/>
  <c r="M132" i="20"/>
  <c r="L132" i="20"/>
  <c r="K132" i="20"/>
  <c r="K142" i="20" s="1"/>
  <c r="V131" i="20"/>
  <c r="U131" i="20"/>
  <c r="T131" i="20"/>
  <c r="S131" i="20"/>
  <c r="P131" i="20"/>
  <c r="O131" i="20"/>
  <c r="N131" i="20"/>
  <c r="M131" i="20"/>
  <c r="L131" i="20"/>
  <c r="K131" i="20"/>
  <c r="J131" i="20"/>
  <c r="J128" i="20"/>
  <c r="J127" i="20"/>
  <c r="J126" i="20"/>
  <c r="V125" i="20"/>
  <c r="U125" i="20"/>
  <c r="T125" i="20"/>
  <c r="S125" i="20"/>
  <c r="P125" i="20"/>
  <c r="O125" i="20"/>
  <c r="N125" i="20"/>
  <c r="M125" i="20"/>
  <c r="L125" i="20"/>
  <c r="K125" i="20"/>
  <c r="V124" i="20"/>
  <c r="U124" i="20"/>
  <c r="T124" i="20"/>
  <c r="S124" i="20"/>
  <c r="P124" i="20"/>
  <c r="O124" i="20"/>
  <c r="N124" i="20"/>
  <c r="M124" i="20"/>
  <c r="L124" i="20"/>
  <c r="K124" i="20"/>
  <c r="V123" i="20"/>
  <c r="U123" i="20"/>
  <c r="T123" i="20"/>
  <c r="S123" i="20"/>
  <c r="P123" i="20"/>
  <c r="O123" i="20"/>
  <c r="N123" i="20"/>
  <c r="M123" i="20"/>
  <c r="L123" i="20"/>
  <c r="K123" i="20"/>
  <c r="V122" i="20"/>
  <c r="U122" i="20"/>
  <c r="T122" i="20"/>
  <c r="S122" i="20"/>
  <c r="P122" i="20"/>
  <c r="O122" i="20"/>
  <c r="N122" i="20"/>
  <c r="M122" i="20"/>
  <c r="L122" i="20"/>
  <c r="K122" i="20"/>
  <c r="V121" i="20"/>
  <c r="U121" i="20"/>
  <c r="T121" i="20"/>
  <c r="S121" i="20"/>
  <c r="P121" i="20"/>
  <c r="O121" i="20"/>
  <c r="N121" i="20"/>
  <c r="M121" i="20"/>
  <c r="L121" i="20"/>
  <c r="K121" i="20"/>
  <c r="V120" i="20"/>
  <c r="U120" i="20"/>
  <c r="T120" i="20"/>
  <c r="S120" i="20"/>
  <c r="P120" i="20"/>
  <c r="O120" i="20"/>
  <c r="N120" i="20"/>
  <c r="M120" i="20"/>
  <c r="L120" i="20"/>
  <c r="K120" i="20"/>
  <c r="V119" i="20"/>
  <c r="U119" i="20"/>
  <c r="T119" i="20"/>
  <c r="S119" i="20"/>
  <c r="P119" i="20"/>
  <c r="O119" i="20"/>
  <c r="N119" i="20"/>
  <c r="M119" i="20"/>
  <c r="L119" i="20"/>
  <c r="K119" i="20"/>
  <c r="V118" i="20"/>
  <c r="U118" i="20"/>
  <c r="T118" i="20"/>
  <c r="S118" i="20"/>
  <c r="P118" i="20"/>
  <c r="O118" i="20"/>
  <c r="N118" i="20"/>
  <c r="M118" i="20"/>
  <c r="L118" i="20"/>
  <c r="K118" i="20"/>
  <c r="K126" i="20" s="1"/>
  <c r="V117" i="20"/>
  <c r="U117" i="20"/>
  <c r="T117" i="20"/>
  <c r="S117" i="20"/>
  <c r="P117" i="20"/>
  <c r="O117" i="20"/>
  <c r="N117" i="20"/>
  <c r="M117" i="20"/>
  <c r="L117" i="20"/>
  <c r="K117" i="20"/>
  <c r="V116" i="20"/>
  <c r="U116" i="20"/>
  <c r="T116" i="20"/>
  <c r="S116" i="20"/>
  <c r="P116" i="20"/>
  <c r="O116" i="20"/>
  <c r="N116" i="20"/>
  <c r="M116" i="20"/>
  <c r="L116" i="20"/>
  <c r="K116" i="20"/>
  <c r="V115" i="20"/>
  <c r="U115" i="20"/>
  <c r="T115" i="20"/>
  <c r="S115" i="20"/>
  <c r="P115" i="20"/>
  <c r="O115" i="20"/>
  <c r="N115" i="20"/>
  <c r="M115" i="20"/>
  <c r="L115" i="20"/>
  <c r="K115" i="20"/>
  <c r="J115" i="20"/>
  <c r="J112" i="20"/>
  <c r="J111" i="20"/>
  <c r="J110" i="20"/>
  <c r="V109" i="20"/>
  <c r="U109" i="20"/>
  <c r="T109" i="20"/>
  <c r="S109" i="20"/>
  <c r="P109" i="20"/>
  <c r="O109" i="20"/>
  <c r="N109" i="20"/>
  <c r="M109" i="20"/>
  <c r="L109" i="20"/>
  <c r="K109" i="20"/>
  <c r="V108" i="20"/>
  <c r="U108" i="20"/>
  <c r="T108" i="20"/>
  <c r="S108" i="20"/>
  <c r="P108" i="20"/>
  <c r="O108" i="20"/>
  <c r="N108" i="20"/>
  <c r="M108" i="20"/>
  <c r="L108" i="20"/>
  <c r="K108" i="20"/>
  <c r="V107" i="20"/>
  <c r="U107" i="20"/>
  <c r="T107" i="20"/>
  <c r="S107" i="20"/>
  <c r="P107" i="20"/>
  <c r="O107" i="20"/>
  <c r="N107" i="20"/>
  <c r="M107" i="20"/>
  <c r="L107" i="20"/>
  <c r="K107" i="20"/>
  <c r="V106" i="20"/>
  <c r="U106" i="20"/>
  <c r="T106" i="20"/>
  <c r="S106" i="20"/>
  <c r="P106" i="20"/>
  <c r="O106" i="20"/>
  <c r="N106" i="20"/>
  <c r="M106" i="20"/>
  <c r="L106" i="20"/>
  <c r="K106" i="20"/>
  <c r="V105" i="20"/>
  <c r="U105" i="20"/>
  <c r="T105" i="20"/>
  <c r="S105" i="20"/>
  <c r="P105" i="20"/>
  <c r="O105" i="20"/>
  <c r="N105" i="20"/>
  <c r="M105" i="20"/>
  <c r="L105" i="20"/>
  <c r="K105" i="20"/>
  <c r="V104" i="20"/>
  <c r="U104" i="20"/>
  <c r="T104" i="20"/>
  <c r="S104" i="20"/>
  <c r="P104" i="20"/>
  <c r="O104" i="20"/>
  <c r="N104" i="20"/>
  <c r="M104" i="20"/>
  <c r="L104" i="20"/>
  <c r="K104" i="20"/>
  <c r="V103" i="20"/>
  <c r="U103" i="20"/>
  <c r="T103" i="20"/>
  <c r="S103" i="20"/>
  <c r="P103" i="20"/>
  <c r="O103" i="20"/>
  <c r="N103" i="20"/>
  <c r="M103" i="20"/>
  <c r="L103" i="20"/>
  <c r="K103" i="20"/>
  <c r="V102" i="20"/>
  <c r="U102" i="20"/>
  <c r="T102" i="20"/>
  <c r="S102" i="20"/>
  <c r="P102" i="20"/>
  <c r="O102" i="20"/>
  <c r="N102" i="20"/>
  <c r="M102" i="20"/>
  <c r="L102" i="20"/>
  <c r="K102" i="20"/>
  <c r="V101" i="20"/>
  <c r="U101" i="20"/>
  <c r="T101" i="20"/>
  <c r="S101" i="20"/>
  <c r="P101" i="20"/>
  <c r="O101" i="20"/>
  <c r="N101" i="20"/>
  <c r="M101" i="20"/>
  <c r="L101" i="20"/>
  <c r="K101" i="20"/>
  <c r="V100" i="20"/>
  <c r="U100" i="20"/>
  <c r="T100" i="20"/>
  <c r="S100" i="20"/>
  <c r="P100" i="20"/>
  <c r="O100" i="20"/>
  <c r="N100" i="20"/>
  <c r="M100" i="20"/>
  <c r="M112" i="20" s="1"/>
  <c r="L100" i="20"/>
  <c r="K100" i="20"/>
  <c r="V99" i="20"/>
  <c r="U99" i="20"/>
  <c r="T99" i="20"/>
  <c r="S99" i="20"/>
  <c r="P99" i="20"/>
  <c r="O99" i="20"/>
  <c r="N99" i="20"/>
  <c r="M99" i="20"/>
  <c r="L99" i="20"/>
  <c r="L111" i="20" s="1"/>
  <c r="K99" i="20"/>
  <c r="J99" i="20"/>
  <c r="J96" i="20"/>
  <c r="J95" i="20"/>
  <c r="J94" i="20"/>
  <c r="V93" i="20"/>
  <c r="U93" i="20"/>
  <c r="T93" i="20"/>
  <c r="S93" i="20"/>
  <c r="P93" i="20"/>
  <c r="O93" i="20"/>
  <c r="N93" i="20"/>
  <c r="M93" i="20"/>
  <c r="L93" i="20"/>
  <c r="K93" i="20"/>
  <c r="V92" i="20"/>
  <c r="U92" i="20"/>
  <c r="T92" i="20"/>
  <c r="S92" i="20"/>
  <c r="P92" i="20"/>
  <c r="O92" i="20"/>
  <c r="N92" i="20"/>
  <c r="M92" i="20"/>
  <c r="L92" i="20"/>
  <c r="K92" i="20"/>
  <c r="V91" i="20"/>
  <c r="U91" i="20"/>
  <c r="T91" i="20"/>
  <c r="S91" i="20"/>
  <c r="P91" i="20"/>
  <c r="O91" i="20"/>
  <c r="N91" i="20"/>
  <c r="M91" i="20"/>
  <c r="L91" i="20"/>
  <c r="K91" i="20"/>
  <c r="V90" i="20"/>
  <c r="U90" i="20"/>
  <c r="T90" i="20"/>
  <c r="S90" i="20"/>
  <c r="P90" i="20"/>
  <c r="O90" i="20"/>
  <c r="N90" i="20"/>
  <c r="M90" i="20"/>
  <c r="L90" i="20"/>
  <c r="K90" i="20"/>
  <c r="V89" i="20"/>
  <c r="U89" i="20"/>
  <c r="T89" i="20"/>
  <c r="S89" i="20"/>
  <c r="P89" i="20"/>
  <c r="O89" i="20"/>
  <c r="N89" i="20"/>
  <c r="M89" i="20"/>
  <c r="L89" i="20"/>
  <c r="K89" i="20"/>
  <c r="V88" i="20"/>
  <c r="U88" i="20"/>
  <c r="T88" i="20"/>
  <c r="S88" i="20"/>
  <c r="P88" i="20"/>
  <c r="O88" i="20"/>
  <c r="N88" i="20"/>
  <c r="M88" i="20"/>
  <c r="L88" i="20"/>
  <c r="K88" i="20"/>
  <c r="V87" i="20"/>
  <c r="U87" i="20"/>
  <c r="T87" i="20"/>
  <c r="S87" i="20"/>
  <c r="P87" i="20"/>
  <c r="O87" i="20"/>
  <c r="N87" i="20"/>
  <c r="M87" i="20"/>
  <c r="L87" i="20"/>
  <c r="K87" i="20"/>
  <c r="V86" i="20"/>
  <c r="U86" i="20"/>
  <c r="T86" i="20"/>
  <c r="S86" i="20"/>
  <c r="P86" i="20"/>
  <c r="O86" i="20"/>
  <c r="N86" i="20"/>
  <c r="M86" i="20"/>
  <c r="L86" i="20"/>
  <c r="K86" i="20"/>
  <c r="V85" i="20"/>
  <c r="U85" i="20"/>
  <c r="T85" i="20"/>
  <c r="S85" i="20"/>
  <c r="P85" i="20"/>
  <c r="O85" i="20"/>
  <c r="N85" i="20"/>
  <c r="M85" i="20"/>
  <c r="L85" i="20"/>
  <c r="K85" i="20"/>
  <c r="V84" i="20"/>
  <c r="U84" i="20"/>
  <c r="T84" i="20"/>
  <c r="S84" i="20"/>
  <c r="P84" i="20"/>
  <c r="O84" i="20"/>
  <c r="N84" i="20"/>
  <c r="M84" i="20"/>
  <c r="L84" i="20"/>
  <c r="K84" i="20"/>
  <c r="V83" i="20"/>
  <c r="U83" i="20"/>
  <c r="T83" i="20"/>
  <c r="S83" i="20"/>
  <c r="P83" i="20"/>
  <c r="O83" i="20"/>
  <c r="N83" i="20"/>
  <c r="M83" i="20"/>
  <c r="L83" i="20"/>
  <c r="K83" i="20"/>
  <c r="J83" i="20"/>
  <c r="J80" i="20"/>
  <c r="J79" i="20"/>
  <c r="J78" i="20"/>
  <c r="V77" i="20"/>
  <c r="U77" i="20"/>
  <c r="T77" i="20"/>
  <c r="S77" i="20"/>
  <c r="P77" i="20"/>
  <c r="O77" i="20"/>
  <c r="N77" i="20"/>
  <c r="M77" i="20"/>
  <c r="L77" i="20"/>
  <c r="K77" i="20"/>
  <c r="V76" i="20"/>
  <c r="U76" i="20"/>
  <c r="T76" i="20"/>
  <c r="S76" i="20"/>
  <c r="P76" i="20"/>
  <c r="O76" i="20"/>
  <c r="N76" i="20"/>
  <c r="M76" i="20"/>
  <c r="L76" i="20"/>
  <c r="K76" i="20"/>
  <c r="V75" i="20"/>
  <c r="U75" i="20"/>
  <c r="T75" i="20"/>
  <c r="S75" i="20"/>
  <c r="P75" i="20"/>
  <c r="O75" i="20"/>
  <c r="N75" i="20"/>
  <c r="M75" i="20"/>
  <c r="L75" i="20"/>
  <c r="K75" i="20"/>
  <c r="V74" i="20"/>
  <c r="U74" i="20"/>
  <c r="T74" i="20"/>
  <c r="S74" i="20"/>
  <c r="P74" i="20"/>
  <c r="O74" i="20"/>
  <c r="N74" i="20"/>
  <c r="M74" i="20"/>
  <c r="L74" i="20"/>
  <c r="K74" i="20"/>
  <c r="V73" i="20"/>
  <c r="U73" i="20"/>
  <c r="T73" i="20"/>
  <c r="S73" i="20"/>
  <c r="P73" i="20"/>
  <c r="O73" i="20"/>
  <c r="N73" i="20"/>
  <c r="M73" i="20"/>
  <c r="L73" i="20"/>
  <c r="K73" i="20"/>
  <c r="V72" i="20"/>
  <c r="U72" i="20"/>
  <c r="T72" i="20"/>
  <c r="S72" i="20"/>
  <c r="P72" i="20"/>
  <c r="O72" i="20"/>
  <c r="N72" i="20"/>
  <c r="M72" i="20"/>
  <c r="L72" i="20"/>
  <c r="K72" i="20"/>
  <c r="V71" i="20"/>
  <c r="U71" i="20"/>
  <c r="T71" i="20"/>
  <c r="S71" i="20"/>
  <c r="P71" i="20"/>
  <c r="O71" i="20"/>
  <c r="N71" i="20"/>
  <c r="M71" i="20"/>
  <c r="L71" i="20"/>
  <c r="K71" i="20"/>
  <c r="V70" i="20"/>
  <c r="U70" i="20"/>
  <c r="T70" i="20"/>
  <c r="S70" i="20"/>
  <c r="P70" i="20"/>
  <c r="O70" i="20"/>
  <c r="N70" i="20"/>
  <c r="M70" i="20"/>
  <c r="L70" i="20"/>
  <c r="K70" i="20"/>
  <c r="K78" i="20" s="1"/>
  <c r="V69" i="20"/>
  <c r="U69" i="20"/>
  <c r="T69" i="20"/>
  <c r="S69" i="20"/>
  <c r="P69" i="20"/>
  <c r="O69" i="20"/>
  <c r="N69" i="20"/>
  <c r="M69" i="20"/>
  <c r="L69" i="20"/>
  <c r="K69" i="20"/>
  <c r="V68" i="20"/>
  <c r="U68" i="20"/>
  <c r="T68" i="20"/>
  <c r="S68" i="20"/>
  <c r="P68" i="20"/>
  <c r="O68" i="20"/>
  <c r="N68" i="20"/>
  <c r="M68" i="20"/>
  <c r="L68" i="20"/>
  <c r="K68" i="20"/>
  <c r="V67" i="20"/>
  <c r="U67" i="20"/>
  <c r="T67" i="20"/>
  <c r="S67" i="20"/>
  <c r="P67" i="20"/>
  <c r="O67" i="20"/>
  <c r="N67" i="20"/>
  <c r="M67" i="20"/>
  <c r="L67" i="20"/>
  <c r="L79" i="20" s="1"/>
  <c r="K67" i="20"/>
  <c r="J67" i="20"/>
  <c r="J64" i="20"/>
  <c r="J63" i="20"/>
  <c r="J62" i="20"/>
  <c r="V61" i="20"/>
  <c r="U61" i="20"/>
  <c r="T61" i="20"/>
  <c r="S61" i="20"/>
  <c r="P61" i="20"/>
  <c r="O61" i="20"/>
  <c r="N61" i="20"/>
  <c r="M61" i="20"/>
  <c r="L61" i="20"/>
  <c r="K61" i="20"/>
  <c r="V60" i="20"/>
  <c r="U60" i="20"/>
  <c r="T60" i="20"/>
  <c r="S60" i="20"/>
  <c r="P60" i="20"/>
  <c r="O60" i="20"/>
  <c r="N60" i="20"/>
  <c r="M60" i="20"/>
  <c r="L60" i="20"/>
  <c r="K60" i="20"/>
  <c r="V59" i="20"/>
  <c r="U59" i="20"/>
  <c r="T59" i="20"/>
  <c r="S59" i="20"/>
  <c r="P59" i="20"/>
  <c r="O59" i="20"/>
  <c r="N59" i="20"/>
  <c r="M59" i="20"/>
  <c r="L59" i="20"/>
  <c r="K59" i="20"/>
  <c r="V58" i="20"/>
  <c r="U58" i="20"/>
  <c r="T58" i="20"/>
  <c r="S58" i="20"/>
  <c r="P58" i="20"/>
  <c r="O58" i="20"/>
  <c r="N58" i="20"/>
  <c r="M58" i="20"/>
  <c r="L58" i="20"/>
  <c r="K58" i="20"/>
  <c r="V57" i="20"/>
  <c r="U57" i="20"/>
  <c r="T57" i="20"/>
  <c r="S57" i="20"/>
  <c r="P57" i="20"/>
  <c r="O57" i="20"/>
  <c r="N57" i="20"/>
  <c r="M57" i="20"/>
  <c r="L57" i="20"/>
  <c r="K57" i="20"/>
  <c r="V56" i="20"/>
  <c r="U56" i="20"/>
  <c r="T56" i="20"/>
  <c r="S56" i="20"/>
  <c r="P56" i="20"/>
  <c r="O56" i="20"/>
  <c r="N56" i="20"/>
  <c r="M56" i="20"/>
  <c r="L56" i="20"/>
  <c r="K56" i="20"/>
  <c r="V55" i="20"/>
  <c r="U55" i="20"/>
  <c r="T55" i="20"/>
  <c r="S55" i="20"/>
  <c r="P55" i="20"/>
  <c r="O55" i="20"/>
  <c r="N55" i="20"/>
  <c r="M55" i="20"/>
  <c r="L55" i="20"/>
  <c r="K55" i="20"/>
  <c r="V54" i="20"/>
  <c r="U54" i="20"/>
  <c r="T54" i="20"/>
  <c r="S54" i="20"/>
  <c r="P54" i="20"/>
  <c r="O54" i="20"/>
  <c r="N54" i="20"/>
  <c r="M54" i="20"/>
  <c r="L54" i="20"/>
  <c r="K54" i="20"/>
  <c r="V53" i="20"/>
  <c r="U53" i="20"/>
  <c r="T53" i="20"/>
  <c r="S53" i="20"/>
  <c r="P53" i="20"/>
  <c r="O53" i="20"/>
  <c r="N53" i="20"/>
  <c r="M53" i="20"/>
  <c r="L53" i="20"/>
  <c r="K53" i="20"/>
  <c r="V52" i="20"/>
  <c r="U52" i="20"/>
  <c r="T52" i="20"/>
  <c r="S52" i="20"/>
  <c r="P52" i="20"/>
  <c r="O52" i="20"/>
  <c r="N52" i="20"/>
  <c r="M52" i="20"/>
  <c r="L52" i="20"/>
  <c r="K52" i="20"/>
  <c r="V51" i="20"/>
  <c r="U51" i="20"/>
  <c r="T51" i="20"/>
  <c r="S51" i="20"/>
  <c r="P51" i="20"/>
  <c r="O51" i="20"/>
  <c r="N51" i="20"/>
  <c r="M51" i="20"/>
  <c r="L51" i="20"/>
  <c r="K51" i="20"/>
  <c r="J51" i="20"/>
  <c r="J48" i="20"/>
  <c r="J47" i="20"/>
  <c r="J46" i="20"/>
  <c r="V45" i="20"/>
  <c r="U45" i="20"/>
  <c r="T45" i="20"/>
  <c r="S45" i="20"/>
  <c r="P45" i="20"/>
  <c r="O45" i="20"/>
  <c r="N45" i="20"/>
  <c r="M45" i="20"/>
  <c r="L45" i="20"/>
  <c r="K45" i="20"/>
  <c r="V44" i="20"/>
  <c r="U44" i="20"/>
  <c r="T44" i="20"/>
  <c r="S44" i="20"/>
  <c r="P44" i="20"/>
  <c r="O44" i="20"/>
  <c r="N44" i="20"/>
  <c r="M44" i="20"/>
  <c r="L44" i="20"/>
  <c r="K44" i="20"/>
  <c r="V43" i="20"/>
  <c r="U43" i="20"/>
  <c r="T43" i="20"/>
  <c r="S43" i="20"/>
  <c r="P43" i="20"/>
  <c r="O43" i="20"/>
  <c r="N43" i="20"/>
  <c r="M43" i="20"/>
  <c r="L43" i="20"/>
  <c r="K43" i="20"/>
  <c r="V42" i="20"/>
  <c r="U42" i="20"/>
  <c r="T42" i="20"/>
  <c r="S42" i="20"/>
  <c r="P42" i="20"/>
  <c r="O42" i="20"/>
  <c r="N42" i="20"/>
  <c r="M42" i="20"/>
  <c r="L42" i="20"/>
  <c r="K42" i="20"/>
  <c r="V41" i="20"/>
  <c r="U41" i="20"/>
  <c r="T41" i="20"/>
  <c r="S41" i="20"/>
  <c r="P41" i="20"/>
  <c r="O41" i="20"/>
  <c r="N41" i="20"/>
  <c r="M41" i="20"/>
  <c r="L41" i="20"/>
  <c r="K41" i="20"/>
  <c r="V40" i="20"/>
  <c r="U40" i="20"/>
  <c r="T40" i="20"/>
  <c r="S40" i="20"/>
  <c r="P40" i="20"/>
  <c r="O40" i="20"/>
  <c r="N40" i="20"/>
  <c r="M40" i="20"/>
  <c r="L40" i="20"/>
  <c r="K40" i="20"/>
  <c r="V39" i="20"/>
  <c r="U39" i="20"/>
  <c r="T39" i="20"/>
  <c r="S39" i="20"/>
  <c r="P39" i="20"/>
  <c r="O39" i="20"/>
  <c r="N39" i="20"/>
  <c r="M39" i="20"/>
  <c r="L39" i="20"/>
  <c r="K39" i="20"/>
  <c r="V38" i="20"/>
  <c r="U38" i="20"/>
  <c r="T38" i="20"/>
  <c r="S38" i="20"/>
  <c r="P38" i="20"/>
  <c r="O38" i="20"/>
  <c r="N38" i="20"/>
  <c r="M38" i="20"/>
  <c r="L38" i="20"/>
  <c r="K38" i="20"/>
  <c r="K46" i="20" s="1"/>
  <c r="V37" i="20"/>
  <c r="U37" i="20"/>
  <c r="T37" i="20"/>
  <c r="S37" i="20"/>
  <c r="P37" i="20"/>
  <c r="O37" i="20"/>
  <c r="N37" i="20"/>
  <c r="M37" i="20"/>
  <c r="L37" i="20"/>
  <c r="K37" i="20"/>
  <c r="V36" i="20"/>
  <c r="U36" i="20"/>
  <c r="T36" i="20"/>
  <c r="S36" i="20"/>
  <c r="P36" i="20"/>
  <c r="O36" i="20"/>
  <c r="N36" i="20"/>
  <c r="M36" i="20"/>
  <c r="L36" i="20"/>
  <c r="K36" i="20"/>
  <c r="V35" i="20"/>
  <c r="U35" i="20"/>
  <c r="T35" i="20"/>
  <c r="S35" i="20"/>
  <c r="P35" i="20"/>
  <c r="O35" i="20"/>
  <c r="N35" i="20"/>
  <c r="M35" i="20"/>
  <c r="L35" i="20"/>
  <c r="L47" i="20" s="1"/>
  <c r="K35" i="20"/>
  <c r="J35" i="20"/>
  <c r="M32" i="20"/>
  <c r="J32" i="20"/>
  <c r="J31" i="20"/>
  <c r="J30" i="20"/>
  <c r="V29" i="20"/>
  <c r="U29" i="20"/>
  <c r="T29" i="20"/>
  <c r="S29" i="20"/>
  <c r="P29" i="20"/>
  <c r="O29" i="20"/>
  <c r="N29" i="20"/>
  <c r="M29" i="20"/>
  <c r="L29" i="20"/>
  <c r="K29" i="20"/>
  <c r="V28" i="20"/>
  <c r="U28" i="20"/>
  <c r="T28" i="20"/>
  <c r="S28" i="20"/>
  <c r="P28" i="20"/>
  <c r="O28" i="20"/>
  <c r="N28" i="20"/>
  <c r="M28" i="20"/>
  <c r="L28" i="20"/>
  <c r="K28" i="20"/>
  <c r="V27" i="20"/>
  <c r="U27" i="20"/>
  <c r="T27" i="20"/>
  <c r="S27" i="20"/>
  <c r="P27" i="20"/>
  <c r="O27" i="20"/>
  <c r="N27" i="20"/>
  <c r="M27" i="20"/>
  <c r="L27" i="20"/>
  <c r="K27" i="20"/>
  <c r="V26" i="20"/>
  <c r="U26" i="20"/>
  <c r="T26" i="20"/>
  <c r="S26" i="20"/>
  <c r="P26" i="20"/>
  <c r="O26" i="20"/>
  <c r="N26" i="20"/>
  <c r="M26" i="20"/>
  <c r="L26" i="20"/>
  <c r="K26" i="20"/>
  <c r="V25" i="20"/>
  <c r="U25" i="20"/>
  <c r="T25" i="20"/>
  <c r="S25" i="20"/>
  <c r="P25" i="20"/>
  <c r="O25" i="20"/>
  <c r="N25" i="20"/>
  <c r="M25" i="20"/>
  <c r="L25" i="20"/>
  <c r="K25" i="20"/>
  <c r="V24" i="20"/>
  <c r="U24" i="20"/>
  <c r="T24" i="20"/>
  <c r="S24" i="20"/>
  <c r="P24" i="20"/>
  <c r="O24" i="20"/>
  <c r="N24" i="20"/>
  <c r="M24" i="20"/>
  <c r="L24" i="20"/>
  <c r="K24" i="20"/>
  <c r="V23" i="20"/>
  <c r="U23" i="20"/>
  <c r="T23" i="20"/>
  <c r="S23" i="20"/>
  <c r="P23" i="20"/>
  <c r="O23" i="20"/>
  <c r="N23" i="20"/>
  <c r="M23" i="20"/>
  <c r="L23" i="20"/>
  <c r="K23" i="20"/>
  <c r="V22" i="20"/>
  <c r="U22" i="20"/>
  <c r="T22" i="20"/>
  <c r="S22" i="20"/>
  <c r="P22" i="20"/>
  <c r="O22" i="20"/>
  <c r="N22" i="20"/>
  <c r="M22" i="20"/>
  <c r="L22" i="20"/>
  <c r="K22" i="20"/>
  <c r="V21" i="20"/>
  <c r="U21" i="20"/>
  <c r="T21" i="20"/>
  <c r="S21" i="20"/>
  <c r="P21" i="20"/>
  <c r="O21" i="20"/>
  <c r="N21" i="20"/>
  <c r="M21" i="20"/>
  <c r="L21" i="20"/>
  <c r="K21" i="20"/>
  <c r="V20" i="20"/>
  <c r="U20" i="20"/>
  <c r="T20" i="20"/>
  <c r="S20" i="20"/>
  <c r="P20" i="20"/>
  <c r="O20" i="20"/>
  <c r="N20" i="20"/>
  <c r="M20" i="20"/>
  <c r="L20" i="20"/>
  <c r="K20" i="20"/>
  <c r="V19" i="20"/>
  <c r="U19" i="20"/>
  <c r="T19" i="20"/>
  <c r="S19" i="20"/>
  <c r="P19" i="20"/>
  <c r="O19" i="20"/>
  <c r="N19" i="20"/>
  <c r="M19" i="20"/>
  <c r="L19" i="20"/>
  <c r="K19" i="20"/>
  <c r="J19" i="20"/>
  <c r="J16" i="20"/>
  <c r="J15" i="20"/>
  <c r="J14" i="20"/>
  <c r="V13" i="20"/>
  <c r="U13" i="20"/>
  <c r="T13" i="20"/>
  <c r="S13" i="20"/>
  <c r="P13" i="20"/>
  <c r="O13" i="20"/>
  <c r="N13" i="20"/>
  <c r="M13" i="20"/>
  <c r="L13" i="20"/>
  <c r="K13" i="20"/>
  <c r="V12" i="20"/>
  <c r="U12" i="20"/>
  <c r="T12" i="20"/>
  <c r="S12" i="20"/>
  <c r="P12" i="20"/>
  <c r="O12" i="20"/>
  <c r="N12" i="20"/>
  <c r="M12" i="20"/>
  <c r="L12" i="20"/>
  <c r="K12" i="20"/>
  <c r="V11" i="20"/>
  <c r="U11" i="20"/>
  <c r="T11" i="20"/>
  <c r="S11" i="20"/>
  <c r="P11" i="20"/>
  <c r="O11" i="20"/>
  <c r="N11" i="20"/>
  <c r="M11" i="20"/>
  <c r="L11" i="20"/>
  <c r="K11" i="20"/>
  <c r="V10" i="20"/>
  <c r="U10" i="20"/>
  <c r="T10" i="20"/>
  <c r="S10" i="20"/>
  <c r="P10" i="20"/>
  <c r="O10" i="20"/>
  <c r="N10" i="20"/>
  <c r="M10" i="20"/>
  <c r="L10" i="20"/>
  <c r="K10" i="20"/>
  <c r="V9" i="20"/>
  <c r="U9" i="20"/>
  <c r="T9" i="20"/>
  <c r="S9" i="20"/>
  <c r="P9" i="20"/>
  <c r="O9" i="20"/>
  <c r="N9" i="20"/>
  <c r="M9" i="20"/>
  <c r="L9" i="20"/>
  <c r="K9" i="20"/>
  <c r="V8" i="20"/>
  <c r="U8" i="20"/>
  <c r="T8" i="20"/>
  <c r="S8" i="20"/>
  <c r="P8" i="20"/>
  <c r="O8" i="20"/>
  <c r="N8" i="20"/>
  <c r="M8" i="20"/>
  <c r="L8" i="20"/>
  <c r="K8" i="20"/>
  <c r="V7" i="20"/>
  <c r="U7" i="20"/>
  <c r="T7" i="20"/>
  <c r="S7" i="20"/>
  <c r="X3" i="20" s="1" a="1"/>
  <c r="X3" i="20" s="1"/>
  <c r="P7" i="20"/>
  <c r="O7" i="20"/>
  <c r="N7" i="20"/>
  <c r="M7" i="20"/>
  <c r="L7" i="20"/>
  <c r="K7" i="20"/>
  <c r="V6" i="20"/>
  <c r="U6" i="20"/>
  <c r="T6" i="20"/>
  <c r="S6" i="20"/>
  <c r="P6" i="20"/>
  <c r="O6" i="20"/>
  <c r="N6" i="20"/>
  <c r="M6" i="20"/>
  <c r="L6" i="20"/>
  <c r="K6" i="20"/>
  <c r="V5" i="20"/>
  <c r="U5" i="20"/>
  <c r="T5" i="20"/>
  <c r="S5" i="20"/>
  <c r="P5" i="20"/>
  <c r="O5" i="20"/>
  <c r="N5" i="20"/>
  <c r="M5" i="20"/>
  <c r="L5" i="20"/>
  <c r="K5" i="20"/>
  <c r="V4" i="20"/>
  <c r="U4" i="20"/>
  <c r="T4" i="20"/>
  <c r="S4" i="20"/>
  <c r="P4" i="20"/>
  <c r="O4" i="20"/>
  <c r="N4" i="20"/>
  <c r="M4" i="20"/>
  <c r="L4" i="20"/>
  <c r="K4" i="20"/>
  <c r="V3" i="20"/>
  <c r="U3" i="20"/>
  <c r="T3" i="20"/>
  <c r="S3" i="20"/>
  <c r="P3" i="20"/>
  <c r="O3" i="20"/>
  <c r="N3" i="20"/>
  <c r="M3" i="20"/>
  <c r="L3" i="20"/>
  <c r="K3" i="20"/>
  <c r="J3" i="20"/>
  <c r="J182" i="19"/>
  <c r="J178" i="19"/>
  <c r="J196" i="19" s="1"/>
  <c r="J174" i="19"/>
  <c r="J192" i="19" s="1"/>
  <c r="J173" i="19"/>
  <c r="J191" i="19" s="1"/>
  <c r="J172" i="19"/>
  <c r="J190" i="19" s="1"/>
  <c r="J171" i="19"/>
  <c r="J189" i="19" s="1"/>
  <c r="J170" i="19"/>
  <c r="J188" i="19" s="1"/>
  <c r="W164" i="19"/>
  <c r="AB164" i="19" s="1"/>
  <c r="W163" i="19"/>
  <c r="AB163" i="19" s="1"/>
  <c r="N160" i="19"/>
  <c r="J160" i="19"/>
  <c r="J159" i="19"/>
  <c r="J158" i="19"/>
  <c r="V157" i="19"/>
  <c r="U157" i="19"/>
  <c r="T157" i="19"/>
  <c r="S157" i="19"/>
  <c r="P157" i="19"/>
  <c r="O157" i="19"/>
  <c r="N157" i="19"/>
  <c r="M157" i="19"/>
  <c r="L157" i="19"/>
  <c r="K157" i="19"/>
  <c r="V156" i="19"/>
  <c r="U156" i="19"/>
  <c r="T156" i="19"/>
  <c r="S156" i="19"/>
  <c r="P156" i="19"/>
  <c r="O156" i="19"/>
  <c r="N156" i="19"/>
  <c r="M156" i="19"/>
  <c r="L156" i="19"/>
  <c r="K156" i="19"/>
  <c r="V155" i="19"/>
  <c r="U155" i="19"/>
  <c r="T155" i="19"/>
  <c r="S155" i="19"/>
  <c r="P155" i="19"/>
  <c r="O155" i="19"/>
  <c r="N155" i="19"/>
  <c r="M155" i="19"/>
  <c r="L155" i="19"/>
  <c r="K155" i="19"/>
  <c r="V154" i="19"/>
  <c r="U154" i="19"/>
  <c r="T154" i="19"/>
  <c r="S154" i="19"/>
  <c r="P154" i="19"/>
  <c r="O154" i="19"/>
  <c r="N154" i="19"/>
  <c r="M154" i="19"/>
  <c r="L154" i="19"/>
  <c r="K154" i="19"/>
  <c r="V153" i="19"/>
  <c r="U153" i="19"/>
  <c r="T153" i="19"/>
  <c r="S153" i="19"/>
  <c r="P153" i="19"/>
  <c r="O153" i="19"/>
  <c r="N153" i="19"/>
  <c r="M153" i="19"/>
  <c r="L153" i="19"/>
  <c r="K153" i="19"/>
  <c r="V152" i="19"/>
  <c r="U152" i="19"/>
  <c r="T152" i="19"/>
  <c r="S152" i="19"/>
  <c r="P152" i="19"/>
  <c r="O152" i="19"/>
  <c r="N152" i="19"/>
  <c r="M152" i="19"/>
  <c r="L152" i="19"/>
  <c r="K152" i="19"/>
  <c r="V151" i="19"/>
  <c r="U151" i="19"/>
  <c r="T151" i="19"/>
  <c r="S151" i="19"/>
  <c r="P151" i="19"/>
  <c r="O151" i="19"/>
  <c r="N151" i="19"/>
  <c r="M151" i="19"/>
  <c r="L151" i="19"/>
  <c r="K151" i="19"/>
  <c r="V150" i="19"/>
  <c r="U150" i="19"/>
  <c r="T150" i="19"/>
  <c r="S150" i="19"/>
  <c r="P150" i="19"/>
  <c r="O150" i="19"/>
  <c r="N150" i="19"/>
  <c r="M150" i="19"/>
  <c r="L150" i="19"/>
  <c r="K150" i="19"/>
  <c r="V149" i="19"/>
  <c r="U149" i="19"/>
  <c r="T149" i="19"/>
  <c r="S149" i="19"/>
  <c r="P149" i="19"/>
  <c r="O149" i="19"/>
  <c r="N149" i="19"/>
  <c r="M149" i="19"/>
  <c r="L149" i="19"/>
  <c r="L158" i="19" s="1"/>
  <c r="K149" i="19"/>
  <c r="V148" i="19"/>
  <c r="U148" i="19"/>
  <c r="T148" i="19"/>
  <c r="S148" i="19"/>
  <c r="P148" i="19"/>
  <c r="O148" i="19"/>
  <c r="N148" i="19"/>
  <c r="M148" i="19"/>
  <c r="L148" i="19"/>
  <c r="K148" i="19"/>
  <c r="V147" i="19"/>
  <c r="U147" i="19"/>
  <c r="T147" i="19"/>
  <c r="S147" i="19"/>
  <c r="P147" i="19"/>
  <c r="O147" i="19"/>
  <c r="N147" i="19"/>
  <c r="N159" i="19" s="1"/>
  <c r="M147" i="19"/>
  <c r="L147" i="19"/>
  <c r="K147" i="19"/>
  <c r="J147" i="19"/>
  <c r="J144" i="19"/>
  <c r="J143" i="19"/>
  <c r="J142" i="19"/>
  <c r="V141" i="19"/>
  <c r="U141" i="19"/>
  <c r="T141" i="19"/>
  <c r="S141" i="19"/>
  <c r="P141" i="19"/>
  <c r="O141" i="19"/>
  <c r="N141" i="19"/>
  <c r="M141" i="19"/>
  <c r="L141" i="19"/>
  <c r="K141" i="19"/>
  <c r="V140" i="19"/>
  <c r="U140" i="19"/>
  <c r="T140" i="19"/>
  <c r="S140" i="19"/>
  <c r="P140" i="19"/>
  <c r="O140" i="19"/>
  <c r="N140" i="19"/>
  <c r="M140" i="19"/>
  <c r="L140" i="19"/>
  <c r="K140" i="19"/>
  <c r="V139" i="19"/>
  <c r="U139" i="19"/>
  <c r="T139" i="19"/>
  <c r="S139" i="19"/>
  <c r="P139" i="19"/>
  <c r="O139" i="19"/>
  <c r="N139" i="19"/>
  <c r="M139" i="19"/>
  <c r="L139" i="19"/>
  <c r="K139" i="19"/>
  <c r="V138" i="19"/>
  <c r="U138" i="19"/>
  <c r="T138" i="19"/>
  <c r="S138" i="19"/>
  <c r="P138" i="19"/>
  <c r="O138" i="19"/>
  <c r="N138" i="19"/>
  <c r="M138" i="19"/>
  <c r="L138" i="19"/>
  <c r="K138" i="19"/>
  <c r="V137" i="19"/>
  <c r="U137" i="19"/>
  <c r="T137" i="19"/>
  <c r="S137" i="19"/>
  <c r="P137" i="19"/>
  <c r="O137" i="19"/>
  <c r="N137" i="19"/>
  <c r="M137" i="19"/>
  <c r="L137" i="19"/>
  <c r="K137" i="19"/>
  <c r="V136" i="19"/>
  <c r="U136" i="19"/>
  <c r="T136" i="19"/>
  <c r="S136" i="19"/>
  <c r="P136" i="19"/>
  <c r="O136" i="19"/>
  <c r="N136" i="19"/>
  <c r="M136" i="19"/>
  <c r="L136" i="19"/>
  <c r="K136" i="19"/>
  <c r="V135" i="19"/>
  <c r="U135" i="19"/>
  <c r="T135" i="19"/>
  <c r="S135" i="19"/>
  <c r="P135" i="19"/>
  <c r="O135" i="19"/>
  <c r="N135" i="19"/>
  <c r="M135" i="19"/>
  <c r="L135" i="19"/>
  <c r="K135" i="19"/>
  <c r="V134" i="19"/>
  <c r="U134" i="19"/>
  <c r="T134" i="19"/>
  <c r="S134" i="19"/>
  <c r="P134" i="19"/>
  <c r="O134" i="19"/>
  <c r="N134" i="19"/>
  <c r="M134" i="19"/>
  <c r="L134" i="19"/>
  <c r="K134" i="19"/>
  <c r="V133" i="19"/>
  <c r="U133" i="19"/>
  <c r="T133" i="19"/>
  <c r="S133" i="19"/>
  <c r="P133" i="19"/>
  <c r="O133" i="19"/>
  <c r="N133" i="19"/>
  <c r="M133" i="19"/>
  <c r="L133" i="19"/>
  <c r="K133" i="19"/>
  <c r="V132" i="19"/>
  <c r="U132" i="19"/>
  <c r="T132" i="19"/>
  <c r="S132" i="19"/>
  <c r="P132" i="19"/>
  <c r="O132" i="19"/>
  <c r="N132" i="19"/>
  <c r="M132" i="19"/>
  <c r="L132" i="19"/>
  <c r="K132" i="19"/>
  <c r="V131" i="19"/>
  <c r="U131" i="19"/>
  <c r="T131" i="19"/>
  <c r="S131" i="19"/>
  <c r="P131" i="19"/>
  <c r="O131" i="19"/>
  <c r="N131" i="19"/>
  <c r="M131" i="19"/>
  <c r="L131" i="19"/>
  <c r="K131" i="19"/>
  <c r="K143" i="19" s="1"/>
  <c r="J131" i="19"/>
  <c r="J128" i="19"/>
  <c r="J127" i="19"/>
  <c r="J126" i="19"/>
  <c r="V125" i="19"/>
  <c r="U125" i="19"/>
  <c r="T125" i="19"/>
  <c r="S125" i="19"/>
  <c r="P125" i="19"/>
  <c r="O125" i="19"/>
  <c r="N125" i="19"/>
  <c r="M125" i="19"/>
  <c r="L125" i="19"/>
  <c r="K125" i="19"/>
  <c r="V124" i="19"/>
  <c r="U124" i="19"/>
  <c r="T124" i="19"/>
  <c r="S124" i="19"/>
  <c r="P124" i="19"/>
  <c r="O124" i="19"/>
  <c r="N124" i="19"/>
  <c r="M124" i="19"/>
  <c r="L124" i="19"/>
  <c r="K124" i="19"/>
  <c r="V123" i="19"/>
  <c r="U123" i="19"/>
  <c r="T123" i="19"/>
  <c r="S123" i="19"/>
  <c r="P123" i="19"/>
  <c r="O123" i="19"/>
  <c r="N123" i="19"/>
  <c r="M123" i="19"/>
  <c r="L123" i="19"/>
  <c r="K123" i="19"/>
  <c r="V122" i="19"/>
  <c r="U122" i="19"/>
  <c r="T122" i="19"/>
  <c r="S122" i="19"/>
  <c r="P122" i="19"/>
  <c r="O122" i="19"/>
  <c r="N122" i="19"/>
  <c r="M122" i="19"/>
  <c r="L122" i="19"/>
  <c r="K122" i="19"/>
  <c r="V121" i="19"/>
  <c r="U121" i="19"/>
  <c r="T121" i="19"/>
  <c r="S121" i="19"/>
  <c r="P121" i="19"/>
  <c r="O121" i="19"/>
  <c r="N121" i="19"/>
  <c r="M121" i="19"/>
  <c r="L121" i="19"/>
  <c r="K121" i="19"/>
  <c r="V120" i="19"/>
  <c r="U120" i="19"/>
  <c r="T120" i="19"/>
  <c r="S120" i="19"/>
  <c r="P120" i="19"/>
  <c r="O120" i="19"/>
  <c r="N120" i="19"/>
  <c r="M120" i="19"/>
  <c r="L120" i="19"/>
  <c r="K120" i="19"/>
  <c r="V119" i="19"/>
  <c r="U119" i="19"/>
  <c r="T119" i="19"/>
  <c r="S119" i="19"/>
  <c r="P119" i="19"/>
  <c r="O119" i="19"/>
  <c r="N119" i="19"/>
  <c r="M119" i="19"/>
  <c r="L119" i="19"/>
  <c r="K119" i="19"/>
  <c r="V118" i="19"/>
  <c r="U118" i="19"/>
  <c r="T118" i="19"/>
  <c r="S118" i="19"/>
  <c r="P118" i="19"/>
  <c r="O118" i="19"/>
  <c r="N118" i="19"/>
  <c r="M118" i="19"/>
  <c r="L118" i="19"/>
  <c r="K118" i="19"/>
  <c r="K126" i="19" s="1"/>
  <c r="V117" i="19"/>
  <c r="U117" i="19"/>
  <c r="T117" i="19"/>
  <c r="S117" i="19"/>
  <c r="P117" i="19"/>
  <c r="O117" i="19"/>
  <c r="N117" i="19"/>
  <c r="M117" i="19"/>
  <c r="M126" i="19" s="1"/>
  <c r="L117" i="19"/>
  <c r="K117" i="19"/>
  <c r="V116" i="19"/>
  <c r="U116" i="19"/>
  <c r="T116" i="19"/>
  <c r="S116" i="19"/>
  <c r="P116" i="19"/>
  <c r="O116" i="19"/>
  <c r="N116" i="19"/>
  <c r="N128" i="19" s="1"/>
  <c r="M116" i="19"/>
  <c r="L116" i="19"/>
  <c r="K116" i="19"/>
  <c r="V115" i="19"/>
  <c r="U115" i="19"/>
  <c r="T115" i="19"/>
  <c r="S115" i="19"/>
  <c r="P115" i="19"/>
  <c r="O115" i="19"/>
  <c r="N115" i="19"/>
  <c r="M115" i="19"/>
  <c r="L115" i="19"/>
  <c r="K115" i="19"/>
  <c r="J115" i="19"/>
  <c r="J112" i="19"/>
  <c r="J111" i="19"/>
  <c r="J110" i="19"/>
  <c r="V109" i="19"/>
  <c r="U109" i="19"/>
  <c r="T109" i="19"/>
  <c r="S109" i="19"/>
  <c r="P109" i="19"/>
  <c r="O109" i="19"/>
  <c r="N109" i="19"/>
  <c r="M109" i="19"/>
  <c r="L109" i="19"/>
  <c r="K109" i="19"/>
  <c r="V108" i="19"/>
  <c r="U108" i="19"/>
  <c r="T108" i="19"/>
  <c r="S108" i="19"/>
  <c r="P108" i="19"/>
  <c r="O108" i="19"/>
  <c r="N108" i="19"/>
  <c r="M108" i="19"/>
  <c r="L108" i="19"/>
  <c r="K108" i="19"/>
  <c r="V107" i="19"/>
  <c r="U107" i="19"/>
  <c r="T107" i="19"/>
  <c r="S107" i="19"/>
  <c r="P107" i="19"/>
  <c r="O107" i="19"/>
  <c r="N107" i="19"/>
  <c r="M107" i="19"/>
  <c r="L107" i="19"/>
  <c r="K107" i="19"/>
  <c r="V106" i="19"/>
  <c r="U106" i="19"/>
  <c r="T106" i="19"/>
  <c r="S106" i="19"/>
  <c r="P106" i="19"/>
  <c r="O106" i="19"/>
  <c r="N106" i="19"/>
  <c r="M106" i="19"/>
  <c r="L106" i="19"/>
  <c r="K106" i="19"/>
  <c r="V105" i="19"/>
  <c r="U105" i="19"/>
  <c r="T105" i="19"/>
  <c r="S105" i="19"/>
  <c r="P105" i="19"/>
  <c r="O105" i="19"/>
  <c r="N105" i="19"/>
  <c r="M105" i="19"/>
  <c r="L105" i="19"/>
  <c r="K105" i="19"/>
  <c r="V104" i="19"/>
  <c r="U104" i="19"/>
  <c r="T104" i="19"/>
  <c r="S104" i="19"/>
  <c r="P104" i="19"/>
  <c r="O104" i="19"/>
  <c r="N104" i="19"/>
  <c r="M104" i="19"/>
  <c r="L104" i="19"/>
  <c r="K104" i="19"/>
  <c r="V103" i="19"/>
  <c r="U103" i="19"/>
  <c r="T103" i="19"/>
  <c r="S103" i="19"/>
  <c r="P103" i="19"/>
  <c r="O103" i="19"/>
  <c r="N103" i="19"/>
  <c r="M103" i="19"/>
  <c r="L103" i="19"/>
  <c r="K103" i="19"/>
  <c r="V102" i="19"/>
  <c r="U102" i="19"/>
  <c r="T102" i="19"/>
  <c r="S102" i="19"/>
  <c r="P102" i="19"/>
  <c r="O102" i="19"/>
  <c r="N102" i="19"/>
  <c r="M102" i="19"/>
  <c r="L102" i="19"/>
  <c r="K102" i="19"/>
  <c r="V101" i="19"/>
  <c r="U101" i="19"/>
  <c r="T101" i="19"/>
  <c r="S101" i="19"/>
  <c r="P101" i="19"/>
  <c r="O101" i="19"/>
  <c r="N101" i="19"/>
  <c r="M101" i="19"/>
  <c r="L101" i="19"/>
  <c r="K101" i="19"/>
  <c r="V100" i="19"/>
  <c r="U100" i="19"/>
  <c r="T100" i="19"/>
  <c r="S100" i="19"/>
  <c r="P100" i="19"/>
  <c r="O100" i="19"/>
  <c r="N100" i="19"/>
  <c r="M100" i="19"/>
  <c r="L100" i="19"/>
  <c r="K100" i="19"/>
  <c r="V99" i="19"/>
  <c r="U99" i="19"/>
  <c r="T99" i="19"/>
  <c r="S99" i="19"/>
  <c r="P99" i="19"/>
  <c r="O99" i="19"/>
  <c r="N99" i="19"/>
  <c r="M99" i="19"/>
  <c r="L99" i="19"/>
  <c r="K99" i="19"/>
  <c r="K111" i="19" s="1"/>
  <c r="J99" i="19"/>
  <c r="J96" i="19"/>
  <c r="J95" i="19"/>
  <c r="J94" i="19"/>
  <c r="V93" i="19"/>
  <c r="U93" i="19"/>
  <c r="T93" i="19"/>
  <c r="S93" i="19"/>
  <c r="P93" i="19"/>
  <c r="O93" i="19"/>
  <c r="N93" i="19"/>
  <c r="M93" i="19"/>
  <c r="L93" i="19"/>
  <c r="K93" i="19"/>
  <c r="V92" i="19"/>
  <c r="U92" i="19"/>
  <c r="T92" i="19"/>
  <c r="S92" i="19"/>
  <c r="P92" i="19"/>
  <c r="O92" i="19"/>
  <c r="N92" i="19"/>
  <c r="M92" i="19"/>
  <c r="L92" i="19"/>
  <c r="K92" i="19"/>
  <c r="V91" i="19"/>
  <c r="U91" i="19"/>
  <c r="T91" i="19"/>
  <c r="S91" i="19"/>
  <c r="P91" i="19"/>
  <c r="O91" i="19"/>
  <c r="N91" i="19"/>
  <c r="M91" i="19"/>
  <c r="L91" i="19"/>
  <c r="K91" i="19"/>
  <c r="V90" i="19"/>
  <c r="U90" i="19"/>
  <c r="T90" i="19"/>
  <c r="S90" i="19"/>
  <c r="P90" i="19"/>
  <c r="O90" i="19"/>
  <c r="N90" i="19"/>
  <c r="M90" i="19"/>
  <c r="L90" i="19"/>
  <c r="K90" i="19"/>
  <c r="V89" i="19"/>
  <c r="U89" i="19"/>
  <c r="T89" i="19"/>
  <c r="S89" i="19"/>
  <c r="P89" i="19"/>
  <c r="O89" i="19"/>
  <c r="N89" i="19"/>
  <c r="M89" i="19"/>
  <c r="L89" i="19"/>
  <c r="K89" i="19"/>
  <c r="V88" i="19"/>
  <c r="U88" i="19"/>
  <c r="T88" i="19"/>
  <c r="S88" i="19"/>
  <c r="P88" i="19"/>
  <c r="O88" i="19"/>
  <c r="N88" i="19"/>
  <c r="M88" i="19"/>
  <c r="L88" i="19"/>
  <c r="K88" i="19"/>
  <c r="V87" i="19"/>
  <c r="U87" i="19"/>
  <c r="T87" i="19"/>
  <c r="S87" i="19"/>
  <c r="P87" i="19"/>
  <c r="O87" i="19"/>
  <c r="N87" i="19"/>
  <c r="M87" i="19"/>
  <c r="L87" i="19"/>
  <c r="K87" i="19"/>
  <c r="V86" i="19"/>
  <c r="U86" i="19"/>
  <c r="T86" i="19"/>
  <c r="S86" i="19"/>
  <c r="P86" i="19"/>
  <c r="O86" i="19"/>
  <c r="N86" i="19"/>
  <c r="M86" i="19"/>
  <c r="L86" i="19"/>
  <c r="K86" i="19"/>
  <c r="V85" i="19"/>
  <c r="U85" i="19"/>
  <c r="T85" i="19"/>
  <c r="S85" i="19"/>
  <c r="P85" i="19"/>
  <c r="O85" i="19"/>
  <c r="N85" i="19"/>
  <c r="M85" i="19"/>
  <c r="L85" i="19"/>
  <c r="K85" i="19"/>
  <c r="K94" i="19" s="1"/>
  <c r="V84" i="19"/>
  <c r="U84" i="19"/>
  <c r="T84" i="19"/>
  <c r="S84" i="19"/>
  <c r="P84" i="19"/>
  <c r="O84" i="19"/>
  <c r="N84" i="19"/>
  <c r="N94" i="19" s="1"/>
  <c r="M84" i="19"/>
  <c r="L84" i="19"/>
  <c r="K84" i="19"/>
  <c r="V83" i="19"/>
  <c r="U83" i="19"/>
  <c r="T83" i="19"/>
  <c r="S83" i="19"/>
  <c r="P83" i="19"/>
  <c r="O83" i="19"/>
  <c r="N83" i="19"/>
  <c r="M83" i="19"/>
  <c r="L83" i="19"/>
  <c r="L95" i="19" s="1"/>
  <c r="K83" i="19"/>
  <c r="J83" i="19"/>
  <c r="J80" i="19"/>
  <c r="J79" i="19"/>
  <c r="J78" i="19"/>
  <c r="V77" i="19"/>
  <c r="U77" i="19"/>
  <c r="T77" i="19"/>
  <c r="S77" i="19"/>
  <c r="P77" i="19"/>
  <c r="O77" i="19"/>
  <c r="N77" i="19"/>
  <c r="M77" i="19"/>
  <c r="L77" i="19"/>
  <c r="K77" i="19"/>
  <c r="V76" i="19"/>
  <c r="U76" i="19"/>
  <c r="T76" i="19"/>
  <c r="S76" i="19"/>
  <c r="P76" i="19"/>
  <c r="O76" i="19"/>
  <c r="N76" i="19"/>
  <c r="M76" i="19"/>
  <c r="L76" i="19"/>
  <c r="K76" i="19"/>
  <c r="V75" i="19"/>
  <c r="U75" i="19"/>
  <c r="T75" i="19"/>
  <c r="S75" i="19"/>
  <c r="P75" i="19"/>
  <c r="O75" i="19"/>
  <c r="N75" i="19"/>
  <c r="M75" i="19"/>
  <c r="L75" i="19"/>
  <c r="K75" i="19"/>
  <c r="V74" i="19"/>
  <c r="U74" i="19"/>
  <c r="T74" i="19"/>
  <c r="S74" i="19"/>
  <c r="P74" i="19"/>
  <c r="O74" i="19"/>
  <c r="N74" i="19"/>
  <c r="M74" i="19"/>
  <c r="L74" i="19"/>
  <c r="K74" i="19"/>
  <c r="V73" i="19"/>
  <c r="U73" i="19"/>
  <c r="T73" i="19"/>
  <c r="S73" i="19"/>
  <c r="P73" i="19"/>
  <c r="O73" i="19"/>
  <c r="N73" i="19"/>
  <c r="M73" i="19"/>
  <c r="L73" i="19"/>
  <c r="K73" i="19"/>
  <c r="V72" i="19"/>
  <c r="U72" i="19"/>
  <c r="T72" i="19"/>
  <c r="S72" i="19"/>
  <c r="P72" i="19"/>
  <c r="O72" i="19"/>
  <c r="N72" i="19"/>
  <c r="M72" i="19"/>
  <c r="L72" i="19"/>
  <c r="K72" i="19"/>
  <c r="V71" i="19"/>
  <c r="U71" i="19"/>
  <c r="T71" i="19"/>
  <c r="S71" i="19"/>
  <c r="P71" i="19"/>
  <c r="O71" i="19"/>
  <c r="N71" i="19"/>
  <c r="M71" i="19"/>
  <c r="L71" i="19"/>
  <c r="K71" i="19"/>
  <c r="V70" i="19"/>
  <c r="U70" i="19"/>
  <c r="T70" i="19"/>
  <c r="S70" i="19"/>
  <c r="P70" i="19"/>
  <c r="O70" i="19"/>
  <c r="N70" i="19"/>
  <c r="M70" i="19"/>
  <c r="L70" i="19"/>
  <c r="K70" i="19"/>
  <c r="V69" i="19"/>
  <c r="U69" i="19"/>
  <c r="T69" i="19"/>
  <c r="S69" i="19"/>
  <c r="P69" i="19"/>
  <c r="O69" i="19"/>
  <c r="N69" i="19"/>
  <c r="M69" i="19"/>
  <c r="L69" i="19"/>
  <c r="K69" i="19"/>
  <c r="V68" i="19"/>
  <c r="U68" i="19"/>
  <c r="T68" i="19"/>
  <c r="S68" i="19"/>
  <c r="P68" i="19"/>
  <c r="O68" i="19"/>
  <c r="N68" i="19"/>
  <c r="M68" i="19"/>
  <c r="L68" i="19"/>
  <c r="K68" i="19"/>
  <c r="V67" i="19"/>
  <c r="U67" i="19"/>
  <c r="T67" i="19"/>
  <c r="S67" i="19"/>
  <c r="P67" i="19"/>
  <c r="O67" i="19"/>
  <c r="N67" i="19"/>
  <c r="M67" i="19"/>
  <c r="L67" i="19"/>
  <c r="L79" i="19" s="1"/>
  <c r="K67" i="19"/>
  <c r="J67" i="19"/>
  <c r="J64" i="19"/>
  <c r="J63" i="19"/>
  <c r="J62" i="19"/>
  <c r="V61" i="19"/>
  <c r="U61" i="19"/>
  <c r="T61" i="19"/>
  <c r="S61" i="19"/>
  <c r="P61" i="19"/>
  <c r="O61" i="19"/>
  <c r="N61" i="19"/>
  <c r="M61" i="19"/>
  <c r="L61" i="19"/>
  <c r="K61" i="19"/>
  <c r="V60" i="19"/>
  <c r="U60" i="19"/>
  <c r="T60" i="19"/>
  <c r="S60" i="19"/>
  <c r="P60" i="19"/>
  <c r="O60" i="19"/>
  <c r="N60" i="19"/>
  <c r="M60" i="19"/>
  <c r="L60" i="19"/>
  <c r="K60" i="19"/>
  <c r="V59" i="19"/>
  <c r="U59" i="19"/>
  <c r="T59" i="19"/>
  <c r="S59" i="19"/>
  <c r="P59" i="19"/>
  <c r="O59" i="19"/>
  <c r="N59" i="19"/>
  <c r="M59" i="19"/>
  <c r="L59" i="19"/>
  <c r="K59" i="19"/>
  <c r="V58" i="19"/>
  <c r="U58" i="19"/>
  <c r="T58" i="19"/>
  <c r="S58" i="19"/>
  <c r="P58" i="19"/>
  <c r="O58" i="19"/>
  <c r="N58" i="19"/>
  <c r="M58" i="19"/>
  <c r="L58" i="19"/>
  <c r="K58" i="19"/>
  <c r="V57" i="19"/>
  <c r="U57" i="19"/>
  <c r="T57" i="19"/>
  <c r="S57" i="19"/>
  <c r="P57" i="19"/>
  <c r="O57" i="19"/>
  <c r="N57" i="19"/>
  <c r="M57" i="19"/>
  <c r="L57" i="19"/>
  <c r="K57" i="19"/>
  <c r="V56" i="19"/>
  <c r="U56" i="19"/>
  <c r="T56" i="19"/>
  <c r="S56" i="19"/>
  <c r="P56" i="19"/>
  <c r="O56" i="19"/>
  <c r="N56" i="19"/>
  <c r="M56" i="19"/>
  <c r="L56" i="19"/>
  <c r="K56" i="19"/>
  <c r="V55" i="19"/>
  <c r="U55" i="19"/>
  <c r="T55" i="19"/>
  <c r="S55" i="19"/>
  <c r="P55" i="19"/>
  <c r="O55" i="19"/>
  <c r="N55" i="19"/>
  <c r="M55" i="19"/>
  <c r="L55" i="19"/>
  <c r="K55" i="19"/>
  <c r="V54" i="19"/>
  <c r="U54" i="19"/>
  <c r="T54" i="19"/>
  <c r="S54" i="19"/>
  <c r="P54" i="19"/>
  <c r="O54" i="19"/>
  <c r="N54" i="19"/>
  <c r="M54" i="19"/>
  <c r="L54" i="19"/>
  <c r="K54" i="19"/>
  <c r="V53" i="19"/>
  <c r="U53" i="19"/>
  <c r="T53" i="19"/>
  <c r="S53" i="19"/>
  <c r="P53" i="19"/>
  <c r="O53" i="19"/>
  <c r="N53" i="19"/>
  <c r="M53" i="19"/>
  <c r="L53" i="19"/>
  <c r="K53" i="19"/>
  <c r="V52" i="19"/>
  <c r="U52" i="19"/>
  <c r="T52" i="19"/>
  <c r="S52" i="19"/>
  <c r="P52" i="19"/>
  <c r="O52" i="19"/>
  <c r="N52" i="19"/>
  <c r="M52" i="19"/>
  <c r="L52" i="19"/>
  <c r="K52" i="19"/>
  <c r="V51" i="19"/>
  <c r="U51" i="19"/>
  <c r="T51" i="19"/>
  <c r="S51" i="19"/>
  <c r="P51" i="19"/>
  <c r="O51" i="19"/>
  <c r="N51" i="19"/>
  <c r="N62" i="19" s="1"/>
  <c r="M51" i="19"/>
  <c r="L51" i="19"/>
  <c r="K51" i="19"/>
  <c r="J51" i="19"/>
  <c r="J48" i="19"/>
  <c r="J47" i="19"/>
  <c r="J46" i="19"/>
  <c r="V45" i="19"/>
  <c r="U45" i="19"/>
  <c r="T45" i="19"/>
  <c r="S45" i="19"/>
  <c r="P45" i="19"/>
  <c r="O45" i="19"/>
  <c r="N45" i="19"/>
  <c r="M45" i="19"/>
  <c r="L45" i="19"/>
  <c r="K45" i="19"/>
  <c r="V44" i="19"/>
  <c r="U44" i="19"/>
  <c r="T44" i="19"/>
  <c r="S44" i="19"/>
  <c r="P44" i="19"/>
  <c r="O44" i="19"/>
  <c r="N44" i="19"/>
  <c r="M44" i="19"/>
  <c r="L44" i="19"/>
  <c r="K44" i="19"/>
  <c r="V43" i="19"/>
  <c r="U43" i="19"/>
  <c r="T43" i="19"/>
  <c r="S43" i="19"/>
  <c r="P43" i="19"/>
  <c r="O43" i="19"/>
  <c r="N43" i="19"/>
  <c r="M43" i="19"/>
  <c r="L43" i="19"/>
  <c r="K43" i="19"/>
  <c r="V42" i="19"/>
  <c r="U42" i="19"/>
  <c r="T42" i="19"/>
  <c r="S42" i="19"/>
  <c r="P42" i="19"/>
  <c r="O42" i="19"/>
  <c r="N42" i="19"/>
  <c r="M42" i="19"/>
  <c r="L42" i="19"/>
  <c r="K42" i="19"/>
  <c r="V41" i="19"/>
  <c r="U41" i="19"/>
  <c r="T41" i="19"/>
  <c r="S41" i="19"/>
  <c r="P41" i="19"/>
  <c r="O41" i="19"/>
  <c r="N41" i="19"/>
  <c r="M41" i="19"/>
  <c r="L41" i="19"/>
  <c r="K41" i="19"/>
  <c r="V40" i="19"/>
  <c r="U40" i="19"/>
  <c r="T40" i="19"/>
  <c r="S40" i="19"/>
  <c r="P40" i="19"/>
  <c r="O40" i="19"/>
  <c r="N40" i="19"/>
  <c r="M40" i="19"/>
  <c r="L40" i="19"/>
  <c r="K40" i="19"/>
  <c r="V39" i="19"/>
  <c r="U39" i="19"/>
  <c r="T39" i="19"/>
  <c r="S39" i="19"/>
  <c r="P39" i="19"/>
  <c r="O39" i="19"/>
  <c r="N39" i="19"/>
  <c r="M39" i="19"/>
  <c r="L39" i="19"/>
  <c r="K39" i="19"/>
  <c r="V38" i="19"/>
  <c r="U38" i="19"/>
  <c r="T38" i="19"/>
  <c r="S38" i="19"/>
  <c r="P38" i="19"/>
  <c r="O38" i="19"/>
  <c r="N38" i="19"/>
  <c r="M38" i="19"/>
  <c r="L38" i="19"/>
  <c r="K38" i="19"/>
  <c r="V37" i="19"/>
  <c r="U37" i="19"/>
  <c r="T37" i="19"/>
  <c r="S37" i="19"/>
  <c r="P37" i="19"/>
  <c r="O37" i="19"/>
  <c r="N37" i="19"/>
  <c r="N46" i="19" s="1"/>
  <c r="M37" i="19"/>
  <c r="L37" i="19"/>
  <c r="K37" i="19"/>
  <c r="V36" i="19"/>
  <c r="U36" i="19"/>
  <c r="T36" i="19"/>
  <c r="S36" i="19"/>
  <c r="P36" i="19"/>
  <c r="O36" i="19"/>
  <c r="N36" i="19"/>
  <c r="M36" i="19"/>
  <c r="L36" i="19"/>
  <c r="K36" i="19"/>
  <c r="V35" i="19"/>
  <c r="U35" i="19"/>
  <c r="T35" i="19"/>
  <c r="S35" i="19"/>
  <c r="P35" i="19"/>
  <c r="O35" i="19"/>
  <c r="N35" i="19"/>
  <c r="M35" i="19"/>
  <c r="L35" i="19"/>
  <c r="K35" i="19"/>
  <c r="K46" i="19" s="1"/>
  <c r="J35" i="19"/>
  <c r="J32" i="19"/>
  <c r="J31" i="19"/>
  <c r="J30" i="19"/>
  <c r="V29" i="19"/>
  <c r="U29" i="19"/>
  <c r="T29" i="19"/>
  <c r="S29" i="19"/>
  <c r="P29" i="19"/>
  <c r="O29" i="19"/>
  <c r="N29" i="19"/>
  <c r="M29" i="19"/>
  <c r="L29" i="19"/>
  <c r="K29" i="19"/>
  <c r="V28" i="19"/>
  <c r="U28" i="19"/>
  <c r="T28" i="19"/>
  <c r="S28" i="19"/>
  <c r="P28" i="19"/>
  <c r="O28" i="19"/>
  <c r="N28" i="19"/>
  <c r="M28" i="19"/>
  <c r="L28" i="19"/>
  <c r="K28" i="19"/>
  <c r="V27" i="19"/>
  <c r="U27" i="19"/>
  <c r="T27" i="19"/>
  <c r="S27" i="19"/>
  <c r="P27" i="19"/>
  <c r="O27" i="19"/>
  <c r="N27" i="19"/>
  <c r="M27" i="19"/>
  <c r="L27" i="19"/>
  <c r="K27" i="19"/>
  <c r="V26" i="19"/>
  <c r="U26" i="19"/>
  <c r="T26" i="19"/>
  <c r="S26" i="19"/>
  <c r="P26" i="19"/>
  <c r="O26" i="19"/>
  <c r="N26" i="19"/>
  <c r="M26" i="19"/>
  <c r="L26" i="19"/>
  <c r="K26" i="19"/>
  <c r="V25" i="19"/>
  <c r="U25" i="19"/>
  <c r="T25" i="19"/>
  <c r="S25" i="19"/>
  <c r="P25" i="19"/>
  <c r="O25" i="19"/>
  <c r="N25" i="19"/>
  <c r="M25" i="19"/>
  <c r="L25" i="19"/>
  <c r="K25" i="19"/>
  <c r="V24" i="19"/>
  <c r="U24" i="19"/>
  <c r="T24" i="19"/>
  <c r="S24" i="19"/>
  <c r="P24" i="19"/>
  <c r="O24" i="19"/>
  <c r="N24" i="19"/>
  <c r="M24" i="19"/>
  <c r="L24" i="19"/>
  <c r="K24" i="19"/>
  <c r="V23" i="19"/>
  <c r="U23" i="19"/>
  <c r="T23" i="19"/>
  <c r="S23" i="19"/>
  <c r="P23" i="19"/>
  <c r="O23" i="19"/>
  <c r="N23" i="19"/>
  <c r="M23" i="19"/>
  <c r="L23" i="19"/>
  <c r="K23" i="19"/>
  <c r="V22" i="19"/>
  <c r="U22" i="19"/>
  <c r="T22" i="19"/>
  <c r="S22" i="19"/>
  <c r="P22" i="19"/>
  <c r="O22" i="19"/>
  <c r="N22" i="19"/>
  <c r="M22" i="19"/>
  <c r="L22" i="19"/>
  <c r="K22" i="19"/>
  <c r="V21" i="19"/>
  <c r="U21" i="19"/>
  <c r="T21" i="19"/>
  <c r="S21" i="19"/>
  <c r="P21" i="19"/>
  <c r="O21" i="19"/>
  <c r="N21" i="19"/>
  <c r="M21" i="19"/>
  <c r="L21" i="19"/>
  <c r="K21" i="19"/>
  <c r="V20" i="19"/>
  <c r="U20" i="19"/>
  <c r="T20" i="19"/>
  <c r="S20" i="19"/>
  <c r="P20" i="19"/>
  <c r="O20" i="19"/>
  <c r="N20" i="19"/>
  <c r="M20" i="19"/>
  <c r="L20" i="19"/>
  <c r="K20" i="19"/>
  <c r="V19" i="19"/>
  <c r="U19" i="19"/>
  <c r="T19" i="19"/>
  <c r="S19" i="19"/>
  <c r="P19" i="19"/>
  <c r="O19" i="19"/>
  <c r="N19" i="19"/>
  <c r="M19" i="19"/>
  <c r="L19" i="19"/>
  <c r="L30" i="19" s="1"/>
  <c r="K19" i="19"/>
  <c r="J19" i="19"/>
  <c r="J16" i="19"/>
  <c r="J15" i="19"/>
  <c r="J14" i="19"/>
  <c r="V13" i="19"/>
  <c r="U13" i="19"/>
  <c r="T13" i="19"/>
  <c r="S13" i="19"/>
  <c r="P13" i="19"/>
  <c r="O13" i="19"/>
  <c r="N13" i="19"/>
  <c r="M13" i="19"/>
  <c r="L13" i="19"/>
  <c r="K13" i="19"/>
  <c r="V12" i="19"/>
  <c r="U12" i="19"/>
  <c r="T12" i="19"/>
  <c r="S12" i="19"/>
  <c r="P12" i="19"/>
  <c r="O12" i="19"/>
  <c r="N12" i="19"/>
  <c r="M12" i="19"/>
  <c r="L12" i="19"/>
  <c r="K12" i="19"/>
  <c r="V11" i="19"/>
  <c r="U11" i="19"/>
  <c r="T11" i="19"/>
  <c r="S11" i="19"/>
  <c r="P11" i="19"/>
  <c r="O11" i="19"/>
  <c r="N11" i="19"/>
  <c r="M11" i="19"/>
  <c r="L11" i="19"/>
  <c r="K11" i="19"/>
  <c r="V10" i="19"/>
  <c r="U10" i="19"/>
  <c r="T10" i="19"/>
  <c r="S10" i="19"/>
  <c r="P10" i="19"/>
  <c r="O10" i="19"/>
  <c r="N10" i="19"/>
  <c r="M10" i="19"/>
  <c r="L10" i="19"/>
  <c r="K10" i="19"/>
  <c r="V9" i="19"/>
  <c r="U9" i="19"/>
  <c r="T9" i="19"/>
  <c r="S9" i="19"/>
  <c r="X3" i="19" s="1" a="1"/>
  <c r="X3" i="19" s="1"/>
  <c r="P9" i="19"/>
  <c r="O9" i="19"/>
  <c r="N9" i="19"/>
  <c r="M9" i="19"/>
  <c r="L9" i="19"/>
  <c r="K9" i="19"/>
  <c r="V8" i="19"/>
  <c r="U8" i="19"/>
  <c r="T8" i="19"/>
  <c r="S8" i="19"/>
  <c r="P8" i="19"/>
  <c r="O8" i="19"/>
  <c r="N8" i="19"/>
  <c r="M8" i="19"/>
  <c r="L8" i="19"/>
  <c r="K8" i="19"/>
  <c r="V7" i="19"/>
  <c r="U7" i="19"/>
  <c r="T7" i="19"/>
  <c r="S7" i="19"/>
  <c r="P7" i="19"/>
  <c r="O7" i="19"/>
  <c r="N7" i="19"/>
  <c r="M7" i="19"/>
  <c r="L7" i="19"/>
  <c r="K7" i="19"/>
  <c r="V6" i="19"/>
  <c r="U6" i="19"/>
  <c r="T6" i="19"/>
  <c r="S6" i="19"/>
  <c r="P6" i="19"/>
  <c r="O6" i="19"/>
  <c r="N6" i="19"/>
  <c r="M6" i="19"/>
  <c r="L6" i="19"/>
  <c r="K6" i="19"/>
  <c r="V5" i="19"/>
  <c r="U5" i="19"/>
  <c r="T5" i="19"/>
  <c r="Y3" i="19" s="1" a="1"/>
  <c r="Y3" i="19" s="1"/>
  <c r="S5" i="19"/>
  <c r="P5" i="19"/>
  <c r="O5" i="19"/>
  <c r="N5" i="19"/>
  <c r="M5" i="19"/>
  <c r="L5" i="19"/>
  <c r="K5" i="19"/>
  <c r="V4" i="19"/>
  <c r="U4" i="19"/>
  <c r="Z3" i="19" s="1" a="1"/>
  <c r="Z3" i="19" s="1"/>
  <c r="T4" i="19"/>
  <c r="S4" i="19"/>
  <c r="P4" i="19"/>
  <c r="O4" i="19"/>
  <c r="N4" i="19"/>
  <c r="M4" i="19"/>
  <c r="L4" i="19"/>
  <c r="K4" i="19"/>
  <c r="K15" i="19" s="1"/>
  <c r="V3" i="19"/>
  <c r="U3" i="19"/>
  <c r="T3" i="19"/>
  <c r="S3" i="19"/>
  <c r="P3" i="19"/>
  <c r="O3" i="19"/>
  <c r="N3" i="19"/>
  <c r="N16" i="19" s="1"/>
  <c r="P14" i="19" s="1"/>
  <c r="M3" i="19"/>
  <c r="L3" i="19"/>
  <c r="K3" i="19"/>
  <c r="J3" i="19"/>
  <c r="J178" i="13"/>
  <c r="J196" i="13" s="1"/>
  <c r="J177" i="13"/>
  <c r="J195" i="13" s="1"/>
  <c r="J175" i="13"/>
  <c r="J193" i="13" s="1"/>
  <c r="J173" i="13"/>
  <c r="J191" i="13" s="1"/>
  <c r="J171" i="13"/>
  <c r="J189" i="13" s="1"/>
  <c r="J170" i="13"/>
  <c r="J188" i="13" s="1"/>
  <c r="J167" i="13"/>
  <c r="J185" i="13" s="1"/>
  <c r="J165" i="13"/>
  <c r="J183" i="13" s="1"/>
  <c r="W164" i="13"/>
  <c r="AB164" i="13" s="1"/>
  <c r="W161" i="13"/>
  <c r="J160" i="13"/>
  <c r="J159" i="13"/>
  <c r="J158" i="13"/>
  <c r="V157" i="13"/>
  <c r="U157" i="13"/>
  <c r="T157" i="13"/>
  <c r="S157" i="13"/>
  <c r="P157" i="13"/>
  <c r="O157" i="13"/>
  <c r="N157" i="13"/>
  <c r="M157" i="13"/>
  <c r="L157" i="13"/>
  <c r="K157" i="13"/>
  <c r="V156" i="13"/>
  <c r="U156" i="13"/>
  <c r="T156" i="13"/>
  <c r="S156" i="13"/>
  <c r="P156" i="13"/>
  <c r="O156" i="13"/>
  <c r="N156" i="13"/>
  <c r="M156" i="13"/>
  <c r="L156" i="13"/>
  <c r="K156" i="13"/>
  <c r="V155" i="13"/>
  <c r="U155" i="13"/>
  <c r="T155" i="13"/>
  <c r="S155" i="13"/>
  <c r="P155" i="13"/>
  <c r="O155" i="13"/>
  <c r="N155" i="13"/>
  <c r="M155" i="13"/>
  <c r="L155" i="13"/>
  <c r="K155" i="13"/>
  <c r="V154" i="13"/>
  <c r="U154" i="13"/>
  <c r="T154" i="13"/>
  <c r="S154" i="13"/>
  <c r="P154" i="13"/>
  <c r="O154" i="13"/>
  <c r="N154" i="13"/>
  <c r="M154" i="13"/>
  <c r="L154" i="13"/>
  <c r="K154" i="13"/>
  <c r="V153" i="13"/>
  <c r="U153" i="13"/>
  <c r="T153" i="13"/>
  <c r="S153" i="13"/>
  <c r="P153" i="13"/>
  <c r="O153" i="13"/>
  <c r="N153" i="13"/>
  <c r="M153" i="13"/>
  <c r="L153" i="13"/>
  <c r="K153" i="13"/>
  <c r="V152" i="13"/>
  <c r="U152" i="13"/>
  <c r="T152" i="13"/>
  <c r="S152" i="13"/>
  <c r="P152" i="13"/>
  <c r="O152" i="13"/>
  <c r="N152" i="13"/>
  <c r="M152" i="13"/>
  <c r="L152" i="13"/>
  <c r="K152" i="13"/>
  <c r="V151" i="13"/>
  <c r="U151" i="13"/>
  <c r="T151" i="13"/>
  <c r="S151" i="13"/>
  <c r="P151" i="13"/>
  <c r="O151" i="13"/>
  <c r="N151" i="13"/>
  <c r="M151" i="13"/>
  <c r="L151" i="13"/>
  <c r="K151" i="13"/>
  <c r="V150" i="13"/>
  <c r="U150" i="13"/>
  <c r="T150" i="13"/>
  <c r="S150" i="13"/>
  <c r="P150" i="13"/>
  <c r="O150" i="13"/>
  <c r="N150" i="13"/>
  <c r="M150" i="13"/>
  <c r="L150" i="13"/>
  <c r="K150" i="13"/>
  <c r="V149" i="13"/>
  <c r="U149" i="13"/>
  <c r="T149" i="13"/>
  <c r="S149" i="13"/>
  <c r="P149" i="13"/>
  <c r="O149" i="13"/>
  <c r="N149" i="13"/>
  <c r="M149" i="13"/>
  <c r="L149" i="13"/>
  <c r="K149" i="13"/>
  <c r="V148" i="13"/>
  <c r="U148" i="13"/>
  <c r="T148" i="13"/>
  <c r="S148" i="13"/>
  <c r="P148" i="13"/>
  <c r="O148" i="13"/>
  <c r="N148" i="13"/>
  <c r="M148" i="13"/>
  <c r="L148" i="13"/>
  <c r="K148" i="13"/>
  <c r="V147" i="13"/>
  <c r="U147" i="13"/>
  <c r="T147" i="13"/>
  <c r="S147" i="13"/>
  <c r="P147" i="13"/>
  <c r="O147" i="13"/>
  <c r="N147" i="13"/>
  <c r="N160" i="13" s="1"/>
  <c r="M147" i="13"/>
  <c r="L147" i="13"/>
  <c r="K147" i="13"/>
  <c r="J147" i="13"/>
  <c r="J144" i="13"/>
  <c r="J143" i="13"/>
  <c r="J142" i="13"/>
  <c r="V141" i="13"/>
  <c r="U141" i="13"/>
  <c r="T141" i="13"/>
  <c r="S141" i="13"/>
  <c r="P141" i="13"/>
  <c r="O141" i="13"/>
  <c r="N141" i="13"/>
  <c r="M141" i="13"/>
  <c r="L141" i="13"/>
  <c r="K141" i="13"/>
  <c r="V140" i="13"/>
  <c r="U140" i="13"/>
  <c r="T140" i="13"/>
  <c r="S140" i="13"/>
  <c r="P140" i="13"/>
  <c r="O140" i="13"/>
  <c r="N140" i="13"/>
  <c r="M140" i="13"/>
  <c r="L140" i="13"/>
  <c r="K140" i="13"/>
  <c r="V139" i="13"/>
  <c r="U139" i="13"/>
  <c r="T139" i="13"/>
  <c r="S139" i="13"/>
  <c r="P139" i="13"/>
  <c r="O139" i="13"/>
  <c r="N139" i="13"/>
  <c r="M139" i="13"/>
  <c r="L139" i="13"/>
  <c r="K139" i="13"/>
  <c r="V138" i="13"/>
  <c r="U138" i="13"/>
  <c r="T138" i="13"/>
  <c r="S138" i="13"/>
  <c r="P138" i="13"/>
  <c r="O138" i="13"/>
  <c r="N138" i="13"/>
  <c r="M138" i="13"/>
  <c r="L138" i="13"/>
  <c r="K138" i="13"/>
  <c r="V137" i="13"/>
  <c r="U137" i="13"/>
  <c r="T137" i="13"/>
  <c r="S137" i="13"/>
  <c r="P137" i="13"/>
  <c r="O137" i="13"/>
  <c r="N137" i="13"/>
  <c r="M137" i="13"/>
  <c r="L137" i="13"/>
  <c r="K137" i="13"/>
  <c r="V136" i="13"/>
  <c r="U136" i="13"/>
  <c r="T136" i="13"/>
  <c r="S136" i="13"/>
  <c r="P136" i="13"/>
  <c r="O136" i="13"/>
  <c r="N136" i="13"/>
  <c r="M136" i="13"/>
  <c r="L136" i="13"/>
  <c r="K136" i="13"/>
  <c r="V135" i="13"/>
  <c r="U135" i="13"/>
  <c r="T135" i="13"/>
  <c r="S135" i="13"/>
  <c r="P135" i="13"/>
  <c r="O135" i="13"/>
  <c r="N135" i="13"/>
  <c r="M135" i="13"/>
  <c r="L135" i="13"/>
  <c r="K135" i="13"/>
  <c r="V134" i="13"/>
  <c r="U134" i="13"/>
  <c r="T134" i="13"/>
  <c r="S134" i="13"/>
  <c r="P134" i="13"/>
  <c r="O134" i="13"/>
  <c r="N134" i="13"/>
  <c r="M134" i="13"/>
  <c r="L134" i="13"/>
  <c r="K134" i="13"/>
  <c r="V133" i="13"/>
  <c r="U133" i="13"/>
  <c r="T133" i="13"/>
  <c r="S133" i="13"/>
  <c r="P133" i="13"/>
  <c r="O133" i="13"/>
  <c r="N133" i="13"/>
  <c r="M133" i="13"/>
  <c r="L133" i="13"/>
  <c r="K133" i="13"/>
  <c r="V132" i="13"/>
  <c r="U132" i="13"/>
  <c r="T132" i="13"/>
  <c r="S132" i="13"/>
  <c r="P132" i="13"/>
  <c r="O132" i="13"/>
  <c r="N132" i="13"/>
  <c r="M132" i="13"/>
  <c r="L132" i="13"/>
  <c r="K132" i="13"/>
  <c r="V131" i="13"/>
  <c r="U131" i="13"/>
  <c r="T131" i="13"/>
  <c r="S131" i="13"/>
  <c r="P131" i="13"/>
  <c r="O131" i="13"/>
  <c r="N131" i="13"/>
  <c r="M131" i="13"/>
  <c r="L131" i="13"/>
  <c r="K131" i="13"/>
  <c r="J131" i="13"/>
  <c r="J128" i="13"/>
  <c r="J127" i="13"/>
  <c r="J126" i="13"/>
  <c r="V125" i="13"/>
  <c r="U125" i="13"/>
  <c r="T125" i="13"/>
  <c r="S125" i="13"/>
  <c r="P125" i="13"/>
  <c r="O125" i="13"/>
  <c r="N125" i="13"/>
  <c r="M125" i="13"/>
  <c r="L125" i="13"/>
  <c r="K125" i="13"/>
  <c r="V124" i="13"/>
  <c r="U124" i="13"/>
  <c r="T124" i="13"/>
  <c r="S124" i="13"/>
  <c r="P124" i="13"/>
  <c r="O124" i="13"/>
  <c r="N124" i="13"/>
  <c r="M124" i="13"/>
  <c r="L124" i="13"/>
  <c r="K124" i="13"/>
  <c r="V123" i="13"/>
  <c r="U123" i="13"/>
  <c r="T123" i="13"/>
  <c r="S123" i="13"/>
  <c r="P123" i="13"/>
  <c r="O123" i="13"/>
  <c r="N123" i="13"/>
  <c r="M123" i="13"/>
  <c r="L123" i="13"/>
  <c r="K123" i="13"/>
  <c r="V122" i="13"/>
  <c r="U122" i="13"/>
  <c r="T122" i="13"/>
  <c r="S122" i="13"/>
  <c r="P122" i="13"/>
  <c r="O122" i="13"/>
  <c r="N122" i="13"/>
  <c r="M122" i="13"/>
  <c r="L122" i="13"/>
  <c r="K122" i="13"/>
  <c r="V121" i="13"/>
  <c r="U121" i="13"/>
  <c r="T121" i="13"/>
  <c r="S121" i="13"/>
  <c r="P121" i="13"/>
  <c r="O121" i="13"/>
  <c r="N121" i="13"/>
  <c r="M121" i="13"/>
  <c r="L121" i="13"/>
  <c r="K121" i="13"/>
  <c r="V120" i="13"/>
  <c r="U120" i="13"/>
  <c r="T120" i="13"/>
  <c r="S120" i="13"/>
  <c r="P120" i="13"/>
  <c r="O120" i="13"/>
  <c r="N120" i="13"/>
  <c r="M120" i="13"/>
  <c r="L120" i="13"/>
  <c r="K120" i="13"/>
  <c r="V119" i="13"/>
  <c r="U119" i="13"/>
  <c r="T119" i="13"/>
  <c r="S119" i="13"/>
  <c r="P119" i="13"/>
  <c r="O119" i="13"/>
  <c r="N119" i="13"/>
  <c r="M119" i="13"/>
  <c r="L119" i="13"/>
  <c r="K119" i="13"/>
  <c r="V118" i="13"/>
  <c r="U118" i="13"/>
  <c r="T118" i="13"/>
  <c r="S118" i="13"/>
  <c r="P118" i="13"/>
  <c r="O118" i="13"/>
  <c r="N118" i="13"/>
  <c r="M118" i="13"/>
  <c r="L118" i="13"/>
  <c r="K118" i="13"/>
  <c r="V117" i="13"/>
  <c r="U117" i="13"/>
  <c r="T117" i="13"/>
  <c r="S117" i="13"/>
  <c r="P117" i="13"/>
  <c r="O117" i="13"/>
  <c r="N117" i="13"/>
  <c r="M117" i="13"/>
  <c r="L117" i="13"/>
  <c r="K117" i="13"/>
  <c r="V116" i="13"/>
  <c r="U116" i="13"/>
  <c r="T116" i="13"/>
  <c r="S116" i="13"/>
  <c r="P116" i="13"/>
  <c r="O116" i="13"/>
  <c r="N116" i="13"/>
  <c r="M116" i="13"/>
  <c r="L116" i="13"/>
  <c r="K116" i="13"/>
  <c r="V115" i="13"/>
  <c r="U115" i="13"/>
  <c r="T115" i="13"/>
  <c r="S115" i="13"/>
  <c r="P115" i="13"/>
  <c r="O115" i="13"/>
  <c r="N115" i="13"/>
  <c r="N127" i="13" s="1"/>
  <c r="M115" i="13"/>
  <c r="L115" i="13"/>
  <c r="L126" i="13" s="1"/>
  <c r="L190" i="13" s="1"/>
  <c r="K115" i="13"/>
  <c r="J115" i="13"/>
  <c r="J112" i="13"/>
  <c r="J111" i="13"/>
  <c r="J110" i="13"/>
  <c r="V109" i="13"/>
  <c r="U109" i="13"/>
  <c r="T109" i="13"/>
  <c r="S109" i="13"/>
  <c r="P109" i="13"/>
  <c r="O109" i="13"/>
  <c r="N109" i="13"/>
  <c r="M109" i="13"/>
  <c r="L109" i="13"/>
  <c r="K109" i="13"/>
  <c r="V108" i="13"/>
  <c r="U108" i="13"/>
  <c r="T108" i="13"/>
  <c r="S108" i="13"/>
  <c r="P108" i="13"/>
  <c r="O108" i="13"/>
  <c r="N108" i="13"/>
  <c r="M108" i="13"/>
  <c r="L108" i="13"/>
  <c r="K108" i="13"/>
  <c r="V107" i="13"/>
  <c r="U107" i="13"/>
  <c r="T107" i="13"/>
  <c r="S107" i="13"/>
  <c r="P107" i="13"/>
  <c r="O107" i="13"/>
  <c r="N107" i="13"/>
  <c r="M107" i="13"/>
  <c r="L107" i="13"/>
  <c r="K107" i="13"/>
  <c r="V106" i="13"/>
  <c r="U106" i="13"/>
  <c r="T106" i="13"/>
  <c r="S106" i="13"/>
  <c r="P106" i="13"/>
  <c r="O106" i="13"/>
  <c r="N106" i="13"/>
  <c r="M106" i="13"/>
  <c r="L106" i="13"/>
  <c r="K106" i="13"/>
  <c r="V105" i="13"/>
  <c r="U105" i="13"/>
  <c r="T105" i="13"/>
  <c r="S105" i="13"/>
  <c r="P105" i="13"/>
  <c r="O105" i="13"/>
  <c r="N105" i="13"/>
  <c r="M105" i="13"/>
  <c r="L105" i="13"/>
  <c r="K105" i="13"/>
  <c r="V104" i="13"/>
  <c r="U104" i="13"/>
  <c r="T104" i="13"/>
  <c r="S104" i="13"/>
  <c r="P104" i="13"/>
  <c r="O104" i="13"/>
  <c r="N104" i="13"/>
  <c r="M104" i="13"/>
  <c r="L104" i="13"/>
  <c r="K104" i="13"/>
  <c r="V103" i="13"/>
  <c r="U103" i="13"/>
  <c r="T103" i="13"/>
  <c r="S103" i="13"/>
  <c r="P103" i="13"/>
  <c r="O103" i="13"/>
  <c r="N103" i="13"/>
  <c r="M103" i="13"/>
  <c r="L103" i="13"/>
  <c r="K103" i="13"/>
  <c r="V102" i="13"/>
  <c r="U102" i="13"/>
  <c r="T102" i="13"/>
  <c r="S102" i="13"/>
  <c r="P102" i="13"/>
  <c r="O102" i="13"/>
  <c r="N102" i="13"/>
  <c r="M102" i="13"/>
  <c r="L102" i="13"/>
  <c r="K102" i="13"/>
  <c r="V101" i="13"/>
  <c r="U101" i="13"/>
  <c r="T101" i="13"/>
  <c r="S101" i="13"/>
  <c r="P101" i="13"/>
  <c r="O101" i="13"/>
  <c r="N101" i="13"/>
  <c r="M101" i="13"/>
  <c r="L101" i="13"/>
  <c r="K101" i="13"/>
  <c r="V100" i="13"/>
  <c r="U100" i="13"/>
  <c r="T100" i="13"/>
  <c r="S100" i="13"/>
  <c r="P100" i="13"/>
  <c r="O100" i="13"/>
  <c r="N100" i="13"/>
  <c r="M100" i="13"/>
  <c r="L100" i="13"/>
  <c r="K100" i="13"/>
  <c r="V99" i="13"/>
  <c r="U99" i="13"/>
  <c r="T99" i="13"/>
  <c r="S99" i="13"/>
  <c r="P99" i="13"/>
  <c r="O99" i="13"/>
  <c r="N99" i="13"/>
  <c r="M99" i="13"/>
  <c r="L99" i="13"/>
  <c r="K99" i="13"/>
  <c r="J99" i="13"/>
  <c r="J96" i="13"/>
  <c r="J95" i="13"/>
  <c r="J94" i="13"/>
  <c r="V93" i="13"/>
  <c r="U93" i="13"/>
  <c r="T93" i="13"/>
  <c r="S93" i="13"/>
  <c r="P93" i="13"/>
  <c r="O93" i="13"/>
  <c r="N93" i="13"/>
  <c r="M93" i="13"/>
  <c r="L93" i="13"/>
  <c r="K93" i="13"/>
  <c r="V92" i="13"/>
  <c r="U92" i="13"/>
  <c r="T92" i="13"/>
  <c r="S92" i="13"/>
  <c r="P92" i="13"/>
  <c r="O92" i="13"/>
  <c r="N92" i="13"/>
  <c r="M92" i="13"/>
  <c r="L92" i="13"/>
  <c r="K92" i="13"/>
  <c r="V91" i="13"/>
  <c r="U91" i="13"/>
  <c r="T91" i="13"/>
  <c r="S91" i="13"/>
  <c r="P91" i="13"/>
  <c r="O91" i="13"/>
  <c r="N91" i="13"/>
  <c r="M91" i="13"/>
  <c r="L91" i="13"/>
  <c r="K91" i="13"/>
  <c r="V90" i="13"/>
  <c r="U90" i="13"/>
  <c r="T90" i="13"/>
  <c r="S90" i="13"/>
  <c r="P90" i="13"/>
  <c r="O90" i="13"/>
  <c r="N90" i="13"/>
  <c r="M90" i="13"/>
  <c r="L90" i="13"/>
  <c r="K90" i="13"/>
  <c r="V89" i="13"/>
  <c r="U89" i="13"/>
  <c r="T89" i="13"/>
  <c r="S89" i="13"/>
  <c r="P89" i="13"/>
  <c r="O89" i="13"/>
  <c r="N89" i="13"/>
  <c r="M89" i="13"/>
  <c r="L89" i="13"/>
  <c r="K89" i="13"/>
  <c r="V88" i="13"/>
  <c r="U88" i="13"/>
  <c r="T88" i="13"/>
  <c r="S88" i="13"/>
  <c r="P88" i="13"/>
  <c r="O88" i="13"/>
  <c r="N88" i="13"/>
  <c r="M88" i="13"/>
  <c r="L88" i="13"/>
  <c r="K88" i="13"/>
  <c r="V87" i="13"/>
  <c r="U87" i="13"/>
  <c r="T87" i="13"/>
  <c r="S87" i="13"/>
  <c r="P87" i="13"/>
  <c r="O87" i="13"/>
  <c r="N87" i="13"/>
  <c r="M87" i="13"/>
  <c r="L87" i="13"/>
  <c r="K87" i="13"/>
  <c r="V86" i="13"/>
  <c r="U86" i="13"/>
  <c r="T86" i="13"/>
  <c r="S86" i="13"/>
  <c r="P86" i="13"/>
  <c r="O86" i="13"/>
  <c r="N86" i="13"/>
  <c r="M86" i="13"/>
  <c r="L86" i="13"/>
  <c r="K86" i="13"/>
  <c r="V85" i="13"/>
  <c r="U85" i="13"/>
  <c r="T85" i="13"/>
  <c r="S85" i="13"/>
  <c r="P85" i="13"/>
  <c r="O85" i="13"/>
  <c r="N85" i="13"/>
  <c r="M85" i="13"/>
  <c r="L85" i="13"/>
  <c r="K85" i="13"/>
  <c r="V84" i="13"/>
  <c r="U84" i="13"/>
  <c r="T84" i="13"/>
  <c r="S84" i="13"/>
  <c r="P84" i="13"/>
  <c r="O84" i="13"/>
  <c r="N84" i="13"/>
  <c r="M84" i="13"/>
  <c r="L84" i="13"/>
  <c r="K84" i="13"/>
  <c r="V83" i="13"/>
  <c r="U83" i="13"/>
  <c r="T83" i="13"/>
  <c r="S83" i="13"/>
  <c r="P83" i="13"/>
  <c r="O83" i="13"/>
  <c r="N83" i="13"/>
  <c r="M83" i="13"/>
  <c r="L83" i="13"/>
  <c r="K83" i="13"/>
  <c r="J83" i="13"/>
  <c r="J80" i="13"/>
  <c r="J79" i="13"/>
  <c r="J78" i="13"/>
  <c r="V77" i="13"/>
  <c r="U77" i="13"/>
  <c r="T77" i="13"/>
  <c r="S77" i="13"/>
  <c r="P77" i="13"/>
  <c r="O77" i="13"/>
  <c r="N77" i="13"/>
  <c r="M77" i="13"/>
  <c r="L77" i="13"/>
  <c r="K77" i="13"/>
  <c r="V76" i="13"/>
  <c r="U76" i="13"/>
  <c r="T76" i="13"/>
  <c r="S76" i="13"/>
  <c r="P76" i="13"/>
  <c r="O76" i="13"/>
  <c r="N76" i="13"/>
  <c r="M76" i="13"/>
  <c r="L76" i="13"/>
  <c r="K76" i="13"/>
  <c r="V75" i="13"/>
  <c r="U75" i="13"/>
  <c r="T75" i="13"/>
  <c r="S75" i="13"/>
  <c r="P75" i="13"/>
  <c r="O75" i="13"/>
  <c r="N75" i="13"/>
  <c r="M75" i="13"/>
  <c r="L75" i="13"/>
  <c r="K75" i="13"/>
  <c r="V74" i="13"/>
  <c r="U74" i="13"/>
  <c r="T74" i="13"/>
  <c r="S74" i="13"/>
  <c r="P74" i="13"/>
  <c r="O74" i="13"/>
  <c r="N74" i="13"/>
  <c r="M74" i="13"/>
  <c r="L74" i="13"/>
  <c r="K74" i="13"/>
  <c r="V73" i="13"/>
  <c r="U73" i="13"/>
  <c r="T73" i="13"/>
  <c r="S73" i="13"/>
  <c r="P73" i="13"/>
  <c r="O73" i="13"/>
  <c r="N73" i="13"/>
  <c r="M73" i="13"/>
  <c r="L73" i="13"/>
  <c r="K73" i="13"/>
  <c r="V72" i="13"/>
  <c r="U72" i="13"/>
  <c r="T72" i="13"/>
  <c r="S72" i="13"/>
  <c r="P72" i="13"/>
  <c r="O72" i="13"/>
  <c r="N72" i="13"/>
  <c r="M72" i="13"/>
  <c r="L72" i="13"/>
  <c r="K72" i="13"/>
  <c r="V71" i="13"/>
  <c r="U71" i="13"/>
  <c r="T71" i="13"/>
  <c r="S71" i="13"/>
  <c r="P71" i="13"/>
  <c r="O71" i="13"/>
  <c r="N71" i="13"/>
  <c r="M71" i="13"/>
  <c r="L71" i="13"/>
  <c r="K71" i="13"/>
  <c r="V70" i="13"/>
  <c r="U70" i="13"/>
  <c r="T70" i="13"/>
  <c r="S70" i="13"/>
  <c r="P70" i="13"/>
  <c r="O70" i="13"/>
  <c r="N70" i="13"/>
  <c r="M70" i="13"/>
  <c r="L70" i="13"/>
  <c r="K70" i="13"/>
  <c r="V69" i="13"/>
  <c r="U69" i="13"/>
  <c r="T69" i="13"/>
  <c r="S69" i="13"/>
  <c r="P69" i="13"/>
  <c r="O69" i="13"/>
  <c r="N69" i="13"/>
  <c r="M69" i="13"/>
  <c r="M78" i="13" s="1"/>
  <c r="L69" i="13"/>
  <c r="K69" i="13"/>
  <c r="V68" i="13"/>
  <c r="U68" i="13"/>
  <c r="T68" i="13"/>
  <c r="S68" i="13"/>
  <c r="P68" i="13"/>
  <c r="O68" i="13"/>
  <c r="N68" i="13"/>
  <c r="M68" i="13"/>
  <c r="L68" i="13"/>
  <c r="K68" i="13"/>
  <c r="V67" i="13"/>
  <c r="U67" i="13"/>
  <c r="T67" i="13"/>
  <c r="S67" i="13"/>
  <c r="P67" i="13"/>
  <c r="O67" i="13"/>
  <c r="N67" i="13"/>
  <c r="M67" i="13"/>
  <c r="L67" i="13"/>
  <c r="K67" i="13"/>
  <c r="K78" i="13" s="1"/>
  <c r="J67" i="13"/>
  <c r="J64" i="13"/>
  <c r="J63" i="13"/>
  <c r="J62" i="13"/>
  <c r="V61" i="13"/>
  <c r="U61" i="13"/>
  <c r="T61" i="13"/>
  <c r="S61" i="13"/>
  <c r="P61" i="13"/>
  <c r="O61" i="13"/>
  <c r="N61" i="13"/>
  <c r="M61" i="13"/>
  <c r="L61" i="13"/>
  <c r="K61" i="13"/>
  <c r="V60" i="13"/>
  <c r="U60" i="13"/>
  <c r="T60" i="13"/>
  <c r="S60" i="13"/>
  <c r="P60" i="13"/>
  <c r="O60" i="13"/>
  <c r="N60" i="13"/>
  <c r="M60" i="13"/>
  <c r="L60" i="13"/>
  <c r="K60" i="13"/>
  <c r="V59" i="13"/>
  <c r="U59" i="13"/>
  <c r="T59" i="13"/>
  <c r="S59" i="13"/>
  <c r="P59" i="13"/>
  <c r="O59" i="13"/>
  <c r="N59" i="13"/>
  <c r="M59" i="13"/>
  <c r="L59" i="13"/>
  <c r="K59" i="13"/>
  <c r="V58" i="13"/>
  <c r="U58" i="13"/>
  <c r="T58" i="13"/>
  <c r="S58" i="13"/>
  <c r="P58" i="13"/>
  <c r="O58" i="13"/>
  <c r="N58" i="13"/>
  <c r="M58" i="13"/>
  <c r="L58" i="13"/>
  <c r="K58" i="13"/>
  <c r="V57" i="13"/>
  <c r="U57" i="13"/>
  <c r="T57" i="13"/>
  <c r="S57" i="13"/>
  <c r="P57" i="13"/>
  <c r="O57" i="13"/>
  <c r="N57" i="13"/>
  <c r="M57" i="13"/>
  <c r="L57" i="13"/>
  <c r="K57" i="13"/>
  <c r="V56" i="13"/>
  <c r="U56" i="13"/>
  <c r="T56" i="13"/>
  <c r="S56" i="13"/>
  <c r="P56" i="13"/>
  <c r="O56" i="13"/>
  <c r="N56" i="13"/>
  <c r="M56" i="13"/>
  <c r="L56" i="13"/>
  <c r="K56" i="13"/>
  <c r="V55" i="13"/>
  <c r="U55" i="13"/>
  <c r="T55" i="13"/>
  <c r="S55" i="13"/>
  <c r="P55" i="13"/>
  <c r="O55" i="13"/>
  <c r="N55" i="13"/>
  <c r="M55" i="13"/>
  <c r="L55" i="13"/>
  <c r="K55" i="13"/>
  <c r="V54" i="13"/>
  <c r="U54" i="13"/>
  <c r="T54" i="13"/>
  <c r="S54" i="13"/>
  <c r="P54" i="13"/>
  <c r="O54" i="13"/>
  <c r="N54" i="13"/>
  <c r="M54" i="13"/>
  <c r="L54" i="13"/>
  <c r="K54" i="13"/>
  <c r="V53" i="13"/>
  <c r="U53" i="13"/>
  <c r="T53" i="13"/>
  <c r="S53" i="13"/>
  <c r="P53" i="13"/>
  <c r="O53" i="13"/>
  <c r="N53" i="13"/>
  <c r="M53" i="13"/>
  <c r="L53" i="13"/>
  <c r="K53" i="13"/>
  <c r="V52" i="13"/>
  <c r="U52" i="13"/>
  <c r="T52" i="13"/>
  <c r="S52" i="13"/>
  <c r="P52" i="13"/>
  <c r="O52" i="13"/>
  <c r="N52" i="13"/>
  <c r="M52" i="13"/>
  <c r="L52" i="13"/>
  <c r="K52" i="13"/>
  <c r="V51" i="13"/>
  <c r="U51" i="13"/>
  <c r="T51" i="13"/>
  <c r="S51" i="13"/>
  <c r="P51" i="13"/>
  <c r="O51" i="13"/>
  <c r="N51" i="13"/>
  <c r="M51" i="13"/>
  <c r="M63" i="13" s="1"/>
  <c r="L51" i="13"/>
  <c r="L63" i="13" s="1"/>
  <c r="K51" i="13"/>
  <c r="K62" i="13" s="1"/>
  <c r="J51" i="13"/>
  <c r="J48" i="13"/>
  <c r="J47" i="13"/>
  <c r="J46" i="13"/>
  <c r="V45" i="13"/>
  <c r="U45" i="13"/>
  <c r="T45" i="13"/>
  <c r="S45" i="13"/>
  <c r="P45" i="13"/>
  <c r="O45" i="13"/>
  <c r="N45" i="13"/>
  <c r="M45" i="13"/>
  <c r="L45" i="13"/>
  <c r="K45" i="13"/>
  <c r="V44" i="13"/>
  <c r="U44" i="13"/>
  <c r="T44" i="13"/>
  <c r="S44" i="13"/>
  <c r="P44" i="13"/>
  <c r="O44" i="13"/>
  <c r="N44" i="13"/>
  <c r="M44" i="13"/>
  <c r="L44" i="13"/>
  <c r="K44" i="13"/>
  <c r="V43" i="13"/>
  <c r="U43" i="13"/>
  <c r="T43" i="13"/>
  <c r="S43" i="13"/>
  <c r="P43" i="13"/>
  <c r="O43" i="13"/>
  <c r="N43" i="13"/>
  <c r="M43" i="13"/>
  <c r="L43" i="13"/>
  <c r="K43" i="13"/>
  <c r="V42" i="13"/>
  <c r="U42" i="13"/>
  <c r="T42" i="13"/>
  <c r="S42" i="13"/>
  <c r="P42" i="13"/>
  <c r="O42" i="13"/>
  <c r="N42" i="13"/>
  <c r="M42" i="13"/>
  <c r="L42" i="13"/>
  <c r="K42" i="13"/>
  <c r="V41" i="13"/>
  <c r="U41" i="13"/>
  <c r="T41" i="13"/>
  <c r="S41" i="13"/>
  <c r="P41" i="13"/>
  <c r="O41" i="13"/>
  <c r="N41" i="13"/>
  <c r="M41" i="13"/>
  <c r="L41" i="13"/>
  <c r="K41" i="13"/>
  <c r="V40" i="13"/>
  <c r="U40" i="13"/>
  <c r="T40" i="13"/>
  <c r="S40" i="13"/>
  <c r="P40" i="13"/>
  <c r="O40" i="13"/>
  <c r="N40" i="13"/>
  <c r="M40" i="13"/>
  <c r="L40" i="13"/>
  <c r="K40" i="13"/>
  <c r="V39" i="13"/>
  <c r="U39" i="13"/>
  <c r="T39" i="13"/>
  <c r="S39" i="13"/>
  <c r="P39" i="13"/>
  <c r="O39" i="13"/>
  <c r="N39" i="13"/>
  <c r="M39" i="13"/>
  <c r="L39" i="13"/>
  <c r="K39" i="13"/>
  <c r="V38" i="13"/>
  <c r="U38" i="13"/>
  <c r="T38" i="13"/>
  <c r="S38" i="13"/>
  <c r="P38" i="13"/>
  <c r="O38" i="13"/>
  <c r="N38" i="13"/>
  <c r="M38" i="13"/>
  <c r="L38" i="13"/>
  <c r="K38" i="13"/>
  <c r="V37" i="13"/>
  <c r="U37" i="13"/>
  <c r="T37" i="13"/>
  <c r="S37" i="13"/>
  <c r="P37" i="13"/>
  <c r="O37" i="13"/>
  <c r="N37" i="13"/>
  <c r="M37" i="13"/>
  <c r="L37" i="13"/>
  <c r="K37" i="13"/>
  <c r="V36" i="13"/>
  <c r="U36" i="13"/>
  <c r="T36" i="13"/>
  <c r="S36" i="13"/>
  <c r="P36" i="13"/>
  <c r="O36" i="13"/>
  <c r="N36" i="13"/>
  <c r="M36" i="13"/>
  <c r="L36" i="13"/>
  <c r="K36" i="13"/>
  <c r="V35" i="13"/>
  <c r="U35" i="13"/>
  <c r="T35" i="13"/>
  <c r="S35" i="13"/>
  <c r="P35" i="13"/>
  <c r="O35" i="13"/>
  <c r="N35" i="13"/>
  <c r="M35" i="13"/>
  <c r="L35" i="13"/>
  <c r="K35" i="13"/>
  <c r="J35" i="13"/>
  <c r="J32" i="13"/>
  <c r="J31" i="13"/>
  <c r="J30" i="13"/>
  <c r="V29" i="13"/>
  <c r="U29" i="13"/>
  <c r="T29" i="13"/>
  <c r="S29" i="13"/>
  <c r="P29" i="13"/>
  <c r="O29" i="13"/>
  <c r="N29" i="13"/>
  <c r="M29" i="13"/>
  <c r="L29" i="13"/>
  <c r="K29" i="13"/>
  <c r="V28" i="13"/>
  <c r="U28" i="13"/>
  <c r="T28" i="13"/>
  <c r="S28" i="13"/>
  <c r="P28" i="13"/>
  <c r="O28" i="13"/>
  <c r="N28" i="13"/>
  <c r="M28" i="13"/>
  <c r="L28" i="13"/>
  <c r="K28" i="13"/>
  <c r="V27" i="13"/>
  <c r="U27" i="13"/>
  <c r="T27" i="13"/>
  <c r="S27" i="13"/>
  <c r="P27" i="13"/>
  <c r="O27" i="13"/>
  <c r="N27" i="13"/>
  <c r="M27" i="13"/>
  <c r="L27" i="13"/>
  <c r="K27" i="13"/>
  <c r="V26" i="13"/>
  <c r="U26" i="13"/>
  <c r="T26" i="13"/>
  <c r="S26" i="13"/>
  <c r="P26" i="13"/>
  <c r="O26" i="13"/>
  <c r="N26" i="13"/>
  <c r="M26" i="13"/>
  <c r="L26" i="13"/>
  <c r="K26" i="13"/>
  <c r="V25" i="13"/>
  <c r="U25" i="13"/>
  <c r="T25" i="13"/>
  <c r="S25" i="13"/>
  <c r="P25" i="13"/>
  <c r="O25" i="13"/>
  <c r="N25" i="13"/>
  <c r="M25" i="13"/>
  <c r="L25" i="13"/>
  <c r="K25" i="13"/>
  <c r="V24" i="13"/>
  <c r="U24" i="13"/>
  <c r="T24" i="13"/>
  <c r="S24" i="13"/>
  <c r="P24" i="13"/>
  <c r="O24" i="13"/>
  <c r="N24" i="13"/>
  <c r="M24" i="13"/>
  <c r="L24" i="13"/>
  <c r="K24" i="13"/>
  <c r="V23" i="13"/>
  <c r="U23" i="13"/>
  <c r="T23" i="13"/>
  <c r="S23" i="13"/>
  <c r="P23" i="13"/>
  <c r="O23" i="13"/>
  <c r="N23" i="13"/>
  <c r="M23" i="13"/>
  <c r="L23" i="13"/>
  <c r="K23" i="13"/>
  <c r="V22" i="13"/>
  <c r="U22" i="13"/>
  <c r="T22" i="13"/>
  <c r="S22" i="13"/>
  <c r="P22" i="13"/>
  <c r="O22" i="13"/>
  <c r="N22" i="13"/>
  <c r="M22" i="13"/>
  <c r="L22" i="13"/>
  <c r="K22" i="13"/>
  <c r="V21" i="13"/>
  <c r="U21" i="13"/>
  <c r="T21" i="13"/>
  <c r="S21" i="13"/>
  <c r="P21" i="13"/>
  <c r="O21" i="13"/>
  <c r="N21" i="13"/>
  <c r="M21" i="13"/>
  <c r="L21" i="13"/>
  <c r="K21" i="13"/>
  <c r="V20" i="13"/>
  <c r="U20" i="13"/>
  <c r="T20" i="13"/>
  <c r="S20" i="13"/>
  <c r="P20" i="13"/>
  <c r="O20" i="13"/>
  <c r="N20" i="13"/>
  <c r="M20" i="13"/>
  <c r="L20" i="13"/>
  <c r="K20" i="13"/>
  <c r="V19" i="13"/>
  <c r="U19" i="13"/>
  <c r="T19" i="13"/>
  <c r="S19" i="13"/>
  <c r="P19" i="13"/>
  <c r="O19" i="13"/>
  <c r="N19" i="13"/>
  <c r="M19" i="13"/>
  <c r="L19" i="13"/>
  <c r="K19" i="13"/>
  <c r="J19" i="13"/>
  <c r="J16" i="13"/>
  <c r="J15" i="13"/>
  <c r="J14" i="13"/>
  <c r="V13" i="13"/>
  <c r="U13" i="13"/>
  <c r="T13" i="13"/>
  <c r="S13" i="13"/>
  <c r="P13" i="13"/>
  <c r="O13" i="13"/>
  <c r="N13" i="13"/>
  <c r="M13" i="13"/>
  <c r="L13" i="13"/>
  <c r="K13" i="13"/>
  <c r="V12" i="13"/>
  <c r="U12" i="13"/>
  <c r="T12" i="13"/>
  <c r="S12" i="13"/>
  <c r="P12" i="13"/>
  <c r="O12" i="13"/>
  <c r="N12" i="13"/>
  <c r="M12" i="13"/>
  <c r="L12" i="13"/>
  <c r="K12" i="13"/>
  <c r="V11" i="13"/>
  <c r="U11" i="13"/>
  <c r="T11" i="13"/>
  <c r="S11" i="13"/>
  <c r="P11" i="13"/>
  <c r="O11" i="13"/>
  <c r="N11" i="13"/>
  <c r="M11" i="13"/>
  <c r="L11" i="13"/>
  <c r="K11" i="13"/>
  <c r="V10" i="13"/>
  <c r="U10" i="13"/>
  <c r="T10" i="13"/>
  <c r="S10" i="13"/>
  <c r="P10" i="13"/>
  <c r="O10" i="13"/>
  <c r="N10" i="13"/>
  <c r="M10" i="13"/>
  <c r="L10" i="13"/>
  <c r="K10" i="13"/>
  <c r="V9" i="13"/>
  <c r="U9" i="13"/>
  <c r="T9" i="13"/>
  <c r="S9" i="13"/>
  <c r="P9" i="13"/>
  <c r="O9" i="13"/>
  <c r="N9" i="13"/>
  <c r="M9" i="13"/>
  <c r="L9" i="13"/>
  <c r="K9" i="13"/>
  <c r="V8" i="13"/>
  <c r="U8" i="13"/>
  <c r="T8" i="13"/>
  <c r="S8" i="13"/>
  <c r="P8" i="13"/>
  <c r="O8" i="13"/>
  <c r="N8" i="13"/>
  <c r="M8" i="13"/>
  <c r="L8" i="13"/>
  <c r="K8" i="13"/>
  <c r="V7" i="13"/>
  <c r="U7" i="13"/>
  <c r="T7" i="13"/>
  <c r="S7" i="13"/>
  <c r="P7" i="13"/>
  <c r="O7" i="13"/>
  <c r="N7" i="13"/>
  <c r="M7" i="13"/>
  <c r="L7" i="13"/>
  <c r="K7" i="13"/>
  <c r="V6" i="13"/>
  <c r="U6" i="13"/>
  <c r="T6" i="13"/>
  <c r="S6" i="13"/>
  <c r="P6" i="13"/>
  <c r="O6" i="13"/>
  <c r="N6" i="13"/>
  <c r="M6" i="13"/>
  <c r="L6" i="13"/>
  <c r="K6" i="13"/>
  <c r="V5" i="13"/>
  <c r="U5" i="13"/>
  <c r="T5" i="13"/>
  <c r="S5" i="13"/>
  <c r="P5" i="13"/>
  <c r="O5" i="13"/>
  <c r="N5" i="13"/>
  <c r="M5" i="13"/>
  <c r="L5" i="13"/>
  <c r="K5" i="13"/>
  <c r="V4" i="13"/>
  <c r="U4" i="13"/>
  <c r="T4" i="13"/>
  <c r="S4" i="13"/>
  <c r="P4" i="13"/>
  <c r="O4" i="13"/>
  <c r="N4" i="13"/>
  <c r="M4" i="13"/>
  <c r="L4" i="13"/>
  <c r="K4" i="13"/>
  <c r="V3" i="13"/>
  <c r="U3" i="13"/>
  <c r="T3" i="13"/>
  <c r="S3" i="13"/>
  <c r="P3" i="13"/>
  <c r="O3" i="13"/>
  <c r="N3" i="13"/>
  <c r="M3" i="13"/>
  <c r="L3" i="13"/>
  <c r="K3" i="13"/>
  <c r="J3" i="13"/>
  <c r="J178" i="1"/>
  <c r="J196" i="1" s="1"/>
  <c r="J174" i="1"/>
  <c r="J192" i="1" s="1"/>
  <c r="J173" i="1"/>
  <c r="J191" i="1" s="1"/>
  <c r="J170" i="1"/>
  <c r="J188" i="1" s="1"/>
  <c r="J168" i="1"/>
  <c r="J186" i="1" s="1"/>
  <c r="J166" i="1"/>
  <c r="J184" i="1" s="1"/>
  <c r="J165" i="1"/>
  <c r="J183" i="1" s="1"/>
  <c r="W164" i="1"/>
  <c r="AB164" i="1" s="1"/>
  <c r="M160" i="1"/>
  <c r="J160" i="1"/>
  <c r="J159" i="1"/>
  <c r="J158" i="1"/>
  <c r="V157" i="1"/>
  <c r="U157" i="1"/>
  <c r="T157" i="1"/>
  <c r="S157" i="1"/>
  <c r="P157" i="1"/>
  <c r="O157" i="1"/>
  <c r="N157" i="1"/>
  <c r="M157" i="1"/>
  <c r="L157" i="1"/>
  <c r="K157" i="1"/>
  <c r="V156" i="1"/>
  <c r="U156" i="1"/>
  <c r="T156" i="1"/>
  <c r="S156" i="1"/>
  <c r="P156" i="1"/>
  <c r="O156" i="1"/>
  <c r="N156" i="1"/>
  <c r="M156" i="1"/>
  <c r="L156" i="1"/>
  <c r="K156" i="1"/>
  <c r="V155" i="1"/>
  <c r="U155" i="1"/>
  <c r="T155" i="1"/>
  <c r="S155" i="1"/>
  <c r="P155" i="1"/>
  <c r="O155" i="1"/>
  <c r="N155" i="1"/>
  <c r="M155" i="1"/>
  <c r="L155" i="1"/>
  <c r="K155" i="1"/>
  <c r="V154" i="1"/>
  <c r="U154" i="1"/>
  <c r="T154" i="1"/>
  <c r="S154" i="1"/>
  <c r="P154" i="1"/>
  <c r="O154" i="1"/>
  <c r="N154" i="1"/>
  <c r="M154" i="1"/>
  <c r="L154" i="1"/>
  <c r="K154" i="1"/>
  <c r="V153" i="1"/>
  <c r="U153" i="1"/>
  <c r="T153" i="1"/>
  <c r="S153" i="1"/>
  <c r="P153" i="1"/>
  <c r="O153" i="1"/>
  <c r="N153" i="1"/>
  <c r="M153" i="1"/>
  <c r="L153" i="1"/>
  <c r="K153" i="1"/>
  <c r="V152" i="1"/>
  <c r="U152" i="1"/>
  <c r="T152" i="1"/>
  <c r="S152" i="1"/>
  <c r="P152" i="1"/>
  <c r="O152" i="1"/>
  <c r="N152" i="1"/>
  <c r="M152" i="1"/>
  <c r="L152" i="1"/>
  <c r="K152" i="1"/>
  <c r="V151" i="1"/>
  <c r="U151" i="1"/>
  <c r="T151" i="1"/>
  <c r="S151" i="1"/>
  <c r="P151" i="1"/>
  <c r="O151" i="1"/>
  <c r="N151" i="1"/>
  <c r="M151" i="1"/>
  <c r="L151" i="1"/>
  <c r="K151" i="1"/>
  <c r="V150" i="1"/>
  <c r="U150" i="1"/>
  <c r="T150" i="1"/>
  <c r="S150" i="1"/>
  <c r="P150" i="1"/>
  <c r="O150" i="1"/>
  <c r="N150" i="1"/>
  <c r="M150" i="1"/>
  <c r="L150" i="1"/>
  <c r="K150" i="1"/>
  <c r="V149" i="1"/>
  <c r="U149" i="1"/>
  <c r="T149" i="1"/>
  <c r="S149" i="1"/>
  <c r="P149" i="1"/>
  <c r="O149" i="1"/>
  <c r="N149" i="1"/>
  <c r="M149" i="1"/>
  <c r="L149" i="1"/>
  <c r="K149" i="1"/>
  <c r="V148" i="1"/>
  <c r="U148" i="1"/>
  <c r="T148" i="1"/>
  <c r="S148" i="1"/>
  <c r="P148" i="1"/>
  <c r="O148" i="1"/>
  <c r="N148" i="1"/>
  <c r="M148" i="1"/>
  <c r="L148" i="1"/>
  <c r="K148" i="1"/>
  <c r="V147" i="1"/>
  <c r="U147" i="1"/>
  <c r="T147" i="1"/>
  <c r="S147" i="1"/>
  <c r="P147" i="1"/>
  <c r="O147" i="1"/>
  <c r="N147" i="1"/>
  <c r="M147" i="1"/>
  <c r="L147" i="1"/>
  <c r="K147" i="1"/>
  <c r="J147" i="1"/>
  <c r="J144" i="1"/>
  <c r="J143" i="1"/>
  <c r="J142" i="1"/>
  <c r="V141" i="1"/>
  <c r="U141" i="1"/>
  <c r="T141" i="1"/>
  <c r="S141" i="1"/>
  <c r="P141" i="1"/>
  <c r="O141" i="1"/>
  <c r="N141" i="1"/>
  <c r="M141" i="1"/>
  <c r="L141" i="1"/>
  <c r="K141" i="1"/>
  <c r="V140" i="1"/>
  <c r="U140" i="1"/>
  <c r="T140" i="1"/>
  <c r="S140" i="1"/>
  <c r="P140" i="1"/>
  <c r="O140" i="1"/>
  <c r="N140" i="1"/>
  <c r="M140" i="1"/>
  <c r="L140" i="1"/>
  <c r="K140" i="1"/>
  <c r="V139" i="1"/>
  <c r="U139" i="1"/>
  <c r="T139" i="1"/>
  <c r="S139" i="1"/>
  <c r="P139" i="1"/>
  <c r="O139" i="1"/>
  <c r="N139" i="1"/>
  <c r="M139" i="1"/>
  <c r="L139" i="1"/>
  <c r="K139" i="1"/>
  <c r="V138" i="1"/>
  <c r="U138" i="1"/>
  <c r="T138" i="1"/>
  <c r="S138" i="1"/>
  <c r="P138" i="1"/>
  <c r="O138" i="1"/>
  <c r="N138" i="1"/>
  <c r="M138" i="1"/>
  <c r="L138" i="1"/>
  <c r="K138" i="1"/>
  <c r="V137" i="1"/>
  <c r="U137" i="1"/>
  <c r="T137" i="1"/>
  <c r="S137" i="1"/>
  <c r="P137" i="1"/>
  <c r="O137" i="1"/>
  <c r="N137" i="1"/>
  <c r="M137" i="1"/>
  <c r="L137" i="1"/>
  <c r="K137" i="1"/>
  <c r="V136" i="1"/>
  <c r="U136" i="1"/>
  <c r="T136" i="1"/>
  <c r="S136" i="1"/>
  <c r="P136" i="1"/>
  <c r="O136" i="1"/>
  <c r="N136" i="1"/>
  <c r="M136" i="1"/>
  <c r="L136" i="1"/>
  <c r="K136" i="1"/>
  <c r="V135" i="1"/>
  <c r="U135" i="1"/>
  <c r="T135" i="1"/>
  <c r="S135" i="1"/>
  <c r="P135" i="1"/>
  <c r="O135" i="1"/>
  <c r="N135" i="1"/>
  <c r="M135" i="1"/>
  <c r="L135" i="1"/>
  <c r="K135" i="1"/>
  <c r="V134" i="1"/>
  <c r="U134" i="1"/>
  <c r="T134" i="1"/>
  <c r="S134" i="1"/>
  <c r="P134" i="1"/>
  <c r="O134" i="1"/>
  <c r="N134" i="1"/>
  <c r="M134" i="1"/>
  <c r="L134" i="1"/>
  <c r="K134" i="1"/>
  <c r="V133" i="1"/>
  <c r="U133" i="1"/>
  <c r="T133" i="1"/>
  <c r="S133" i="1"/>
  <c r="P133" i="1"/>
  <c r="O133" i="1"/>
  <c r="N133" i="1"/>
  <c r="M133" i="1"/>
  <c r="L133" i="1"/>
  <c r="K133" i="1"/>
  <c r="V132" i="1"/>
  <c r="U132" i="1"/>
  <c r="T132" i="1"/>
  <c r="S132" i="1"/>
  <c r="P132" i="1"/>
  <c r="O132" i="1"/>
  <c r="N132" i="1"/>
  <c r="M132" i="1"/>
  <c r="L132" i="1"/>
  <c r="K132" i="1"/>
  <c r="V131" i="1"/>
  <c r="U131" i="1"/>
  <c r="T131" i="1"/>
  <c r="S131" i="1"/>
  <c r="P131" i="1"/>
  <c r="O131" i="1"/>
  <c r="N131" i="1"/>
  <c r="M131" i="1"/>
  <c r="L131" i="1"/>
  <c r="K131" i="1"/>
  <c r="J131" i="1"/>
  <c r="J128" i="1"/>
  <c r="J127" i="1"/>
  <c r="J126" i="1"/>
  <c r="V125" i="1"/>
  <c r="U125" i="1"/>
  <c r="T125" i="1"/>
  <c r="S125" i="1"/>
  <c r="P125" i="1"/>
  <c r="O125" i="1"/>
  <c r="N125" i="1"/>
  <c r="M125" i="1"/>
  <c r="L125" i="1"/>
  <c r="K125" i="1"/>
  <c r="V124" i="1"/>
  <c r="U124" i="1"/>
  <c r="T124" i="1"/>
  <c r="S124" i="1"/>
  <c r="P124" i="1"/>
  <c r="O124" i="1"/>
  <c r="N124" i="1"/>
  <c r="M124" i="1"/>
  <c r="L124" i="1"/>
  <c r="K124" i="1"/>
  <c r="V123" i="1"/>
  <c r="U123" i="1"/>
  <c r="T123" i="1"/>
  <c r="S123" i="1"/>
  <c r="P123" i="1"/>
  <c r="O123" i="1"/>
  <c r="N123" i="1"/>
  <c r="M123" i="1"/>
  <c r="L123" i="1"/>
  <c r="K123" i="1"/>
  <c r="V122" i="1"/>
  <c r="U122" i="1"/>
  <c r="T122" i="1"/>
  <c r="S122" i="1"/>
  <c r="P122" i="1"/>
  <c r="O122" i="1"/>
  <c r="N122" i="1"/>
  <c r="M122" i="1"/>
  <c r="L122" i="1"/>
  <c r="K122" i="1"/>
  <c r="V121" i="1"/>
  <c r="U121" i="1"/>
  <c r="T121" i="1"/>
  <c r="S121" i="1"/>
  <c r="P121" i="1"/>
  <c r="O121" i="1"/>
  <c r="N121" i="1"/>
  <c r="M121" i="1"/>
  <c r="L121" i="1"/>
  <c r="K121" i="1"/>
  <c r="V120" i="1"/>
  <c r="U120" i="1"/>
  <c r="T120" i="1"/>
  <c r="S120" i="1"/>
  <c r="P120" i="1"/>
  <c r="O120" i="1"/>
  <c r="N120" i="1"/>
  <c r="M120" i="1"/>
  <c r="L120" i="1"/>
  <c r="K120" i="1"/>
  <c r="V119" i="1"/>
  <c r="U119" i="1"/>
  <c r="T119" i="1"/>
  <c r="S119" i="1"/>
  <c r="P119" i="1"/>
  <c r="O119" i="1"/>
  <c r="N119" i="1"/>
  <c r="M119" i="1"/>
  <c r="L119" i="1"/>
  <c r="K119" i="1"/>
  <c r="V118" i="1"/>
  <c r="U118" i="1"/>
  <c r="T118" i="1"/>
  <c r="S118" i="1"/>
  <c r="P118" i="1"/>
  <c r="O118" i="1"/>
  <c r="N118" i="1"/>
  <c r="M118" i="1"/>
  <c r="M126" i="1" s="1"/>
  <c r="L118" i="1"/>
  <c r="K118" i="1"/>
  <c r="V117" i="1"/>
  <c r="U117" i="1"/>
  <c r="T117" i="1"/>
  <c r="S117" i="1"/>
  <c r="P117" i="1"/>
  <c r="O117" i="1"/>
  <c r="N117" i="1"/>
  <c r="M117" i="1"/>
  <c r="L117" i="1"/>
  <c r="K117" i="1"/>
  <c r="V116" i="1"/>
  <c r="U116" i="1"/>
  <c r="T116" i="1"/>
  <c r="S116" i="1"/>
  <c r="P116" i="1"/>
  <c r="O116" i="1"/>
  <c r="N116" i="1"/>
  <c r="M116" i="1"/>
  <c r="L116" i="1"/>
  <c r="K116" i="1"/>
  <c r="V115" i="1"/>
  <c r="U115" i="1"/>
  <c r="T115" i="1"/>
  <c r="S115" i="1"/>
  <c r="P115" i="1"/>
  <c r="O115" i="1"/>
  <c r="N115" i="1"/>
  <c r="M115" i="1"/>
  <c r="L115" i="1"/>
  <c r="L127" i="1" s="1"/>
  <c r="K115" i="1"/>
  <c r="J115" i="1"/>
  <c r="J112" i="1"/>
  <c r="J111" i="1"/>
  <c r="J110" i="1"/>
  <c r="V109" i="1"/>
  <c r="U109" i="1"/>
  <c r="T109" i="1"/>
  <c r="S109" i="1"/>
  <c r="P109" i="1"/>
  <c r="O109" i="1"/>
  <c r="N109" i="1"/>
  <c r="M109" i="1"/>
  <c r="L109" i="1"/>
  <c r="K109" i="1"/>
  <c r="V108" i="1"/>
  <c r="U108" i="1"/>
  <c r="T108" i="1"/>
  <c r="S108" i="1"/>
  <c r="P108" i="1"/>
  <c r="O108" i="1"/>
  <c r="N108" i="1"/>
  <c r="M108" i="1"/>
  <c r="L108" i="1"/>
  <c r="K108" i="1"/>
  <c r="V107" i="1"/>
  <c r="U107" i="1"/>
  <c r="T107" i="1"/>
  <c r="S107" i="1"/>
  <c r="P107" i="1"/>
  <c r="O107" i="1"/>
  <c r="N107" i="1"/>
  <c r="M107" i="1"/>
  <c r="L107" i="1"/>
  <c r="K107" i="1"/>
  <c r="V106" i="1"/>
  <c r="U106" i="1"/>
  <c r="T106" i="1"/>
  <c r="S106" i="1"/>
  <c r="P106" i="1"/>
  <c r="O106" i="1"/>
  <c r="N106" i="1"/>
  <c r="M106" i="1"/>
  <c r="L106" i="1"/>
  <c r="K106" i="1"/>
  <c r="V105" i="1"/>
  <c r="U105" i="1"/>
  <c r="T105" i="1"/>
  <c r="S105" i="1"/>
  <c r="P105" i="1"/>
  <c r="O105" i="1"/>
  <c r="N105" i="1"/>
  <c r="M105" i="1"/>
  <c r="L105" i="1"/>
  <c r="K105" i="1"/>
  <c r="V104" i="1"/>
  <c r="U104" i="1"/>
  <c r="T104" i="1"/>
  <c r="S104" i="1"/>
  <c r="P104" i="1"/>
  <c r="O104" i="1"/>
  <c r="N104" i="1"/>
  <c r="M104" i="1"/>
  <c r="L104" i="1"/>
  <c r="K104" i="1"/>
  <c r="V103" i="1"/>
  <c r="U103" i="1"/>
  <c r="T103" i="1"/>
  <c r="S103" i="1"/>
  <c r="P103" i="1"/>
  <c r="O103" i="1"/>
  <c r="N103" i="1"/>
  <c r="M103" i="1"/>
  <c r="L103" i="1"/>
  <c r="K103" i="1"/>
  <c r="V102" i="1"/>
  <c r="U102" i="1"/>
  <c r="T102" i="1"/>
  <c r="S102" i="1"/>
  <c r="P102" i="1"/>
  <c r="O102" i="1"/>
  <c r="N102" i="1"/>
  <c r="M102" i="1"/>
  <c r="L102" i="1"/>
  <c r="K102" i="1"/>
  <c r="K110" i="1" s="1"/>
  <c r="V101" i="1"/>
  <c r="U101" i="1"/>
  <c r="T101" i="1"/>
  <c r="S101" i="1"/>
  <c r="P101" i="1"/>
  <c r="O101" i="1"/>
  <c r="N101" i="1"/>
  <c r="M101" i="1"/>
  <c r="L101" i="1"/>
  <c r="K101" i="1"/>
  <c r="V100" i="1"/>
  <c r="U100" i="1"/>
  <c r="T100" i="1"/>
  <c r="S100" i="1"/>
  <c r="P100" i="1"/>
  <c r="O100" i="1"/>
  <c r="N100" i="1"/>
  <c r="N110" i="1" s="1"/>
  <c r="M100" i="1"/>
  <c r="L100" i="1"/>
  <c r="K100" i="1"/>
  <c r="V99" i="1"/>
  <c r="U99" i="1"/>
  <c r="T99" i="1"/>
  <c r="S99" i="1"/>
  <c r="P99" i="1"/>
  <c r="O99" i="1"/>
  <c r="N99" i="1"/>
  <c r="M99" i="1"/>
  <c r="L99" i="1"/>
  <c r="K99" i="1"/>
  <c r="J99" i="1"/>
  <c r="J96" i="1"/>
  <c r="J95" i="1"/>
  <c r="J94" i="1"/>
  <c r="V93" i="1"/>
  <c r="U93" i="1"/>
  <c r="T93" i="1"/>
  <c r="S93" i="1"/>
  <c r="P93" i="1"/>
  <c r="O93" i="1"/>
  <c r="N93" i="1"/>
  <c r="M93" i="1"/>
  <c r="L93" i="1"/>
  <c r="K93" i="1"/>
  <c r="V92" i="1"/>
  <c r="U92" i="1"/>
  <c r="T92" i="1"/>
  <c r="S92" i="1"/>
  <c r="P92" i="1"/>
  <c r="O92" i="1"/>
  <c r="N92" i="1"/>
  <c r="M92" i="1"/>
  <c r="L92" i="1"/>
  <c r="K92" i="1"/>
  <c r="V91" i="1"/>
  <c r="U91" i="1"/>
  <c r="T91" i="1"/>
  <c r="S91" i="1"/>
  <c r="P91" i="1"/>
  <c r="O91" i="1"/>
  <c r="N91" i="1"/>
  <c r="M91" i="1"/>
  <c r="L91" i="1"/>
  <c r="K91" i="1"/>
  <c r="V90" i="1"/>
  <c r="U90" i="1"/>
  <c r="T90" i="1"/>
  <c r="S90" i="1"/>
  <c r="P90" i="1"/>
  <c r="O90" i="1"/>
  <c r="N90" i="1"/>
  <c r="M90" i="1"/>
  <c r="L90" i="1"/>
  <c r="K90" i="1"/>
  <c r="V89" i="1"/>
  <c r="U89" i="1"/>
  <c r="T89" i="1"/>
  <c r="S89" i="1"/>
  <c r="P89" i="1"/>
  <c r="O89" i="1"/>
  <c r="N89" i="1"/>
  <c r="M89" i="1"/>
  <c r="L89" i="1"/>
  <c r="K89" i="1"/>
  <c r="V88" i="1"/>
  <c r="U88" i="1"/>
  <c r="T88" i="1"/>
  <c r="S88" i="1"/>
  <c r="P88" i="1"/>
  <c r="O88" i="1"/>
  <c r="N88" i="1"/>
  <c r="M88" i="1"/>
  <c r="L88" i="1"/>
  <c r="K88" i="1"/>
  <c r="V87" i="1"/>
  <c r="U87" i="1"/>
  <c r="T87" i="1"/>
  <c r="S87" i="1"/>
  <c r="P87" i="1"/>
  <c r="O87" i="1"/>
  <c r="N87" i="1"/>
  <c r="M87" i="1"/>
  <c r="L87" i="1"/>
  <c r="K87" i="1"/>
  <c r="V86" i="1"/>
  <c r="U86" i="1"/>
  <c r="T86" i="1"/>
  <c r="S86" i="1"/>
  <c r="P86" i="1"/>
  <c r="O86" i="1"/>
  <c r="N86" i="1"/>
  <c r="M86" i="1"/>
  <c r="M96" i="1" s="1"/>
  <c r="L86" i="1"/>
  <c r="K86" i="1"/>
  <c r="V85" i="1"/>
  <c r="U85" i="1"/>
  <c r="T85" i="1"/>
  <c r="S85" i="1"/>
  <c r="P85" i="1"/>
  <c r="O85" i="1"/>
  <c r="N85" i="1"/>
  <c r="M85" i="1"/>
  <c r="L85" i="1"/>
  <c r="K85" i="1"/>
  <c r="V84" i="1"/>
  <c r="U84" i="1"/>
  <c r="T84" i="1"/>
  <c r="S84" i="1"/>
  <c r="P84" i="1"/>
  <c r="O84" i="1"/>
  <c r="N84" i="1"/>
  <c r="M84" i="1"/>
  <c r="L84" i="1"/>
  <c r="K84" i="1"/>
  <c r="V83" i="1"/>
  <c r="U83" i="1"/>
  <c r="T83" i="1"/>
  <c r="S83" i="1"/>
  <c r="P83" i="1"/>
  <c r="O83" i="1"/>
  <c r="N83" i="1"/>
  <c r="M83" i="1"/>
  <c r="L83" i="1"/>
  <c r="K83" i="1"/>
  <c r="K95" i="1" s="1"/>
  <c r="J83" i="1"/>
  <c r="J80" i="1"/>
  <c r="J79" i="1"/>
  <c r="J78" i="1"/>
  <c r="V77" i="1"/>
  <c r="U77" i="1"/>
  <c r="T77" i="1"/>
  <c r="S77" i="1"/>
  <c r="P77" i="1"/>
  <c r="O77" i="1"/>
  <c r="N77" i="1"/>
  <c r="M77" i="1"/>
  <c r="L77" i="1"/>
  <c r="K77" i="1"/>
  <c r="V76" i="1"/>
  <c r="U76" i="1"/>
  <c r="T76" i="1"/>
  <c r="S76" i="1"/>
  <c r="P76" i="1"/>
  <c r="O76" i="1"/>
  <c r="N76" i="1"/>
  <c r="M76" i="1"/>
  <c r="L76" i="1"/>
  <c r="K76" i="1"/>
  <c r="V75" i="1"/>
  <c r="U75" i="1"/>
  <c r="T75" i="1"/>
  <c r="S75" i="1"/>
  <c r="P75" i="1"/>
  <c r="O75" i="1"/>
  <c r="N75" i="1"/>
  <c r="M75" i="1"/>
  <c r="L75" i="1"/>
  <c r="K75" i="1"/>
  <c r="V74" i="1"/>
  <c r="U74" i="1"/>
  <c r="T74" i="1"/>
  <c r="S74" i="1"/>
  <c r="P74" i="1"/>
  <c r="O74" i="1"/>
  <c r="N74" i="1"/>
  <c r="M74" i="1"/>
  <c r="L74" i="1"/>
  <c r="K74" i="1"/>
  <c r="V73" i="1"/>
  <c r="U73" i="1"/>
  <c r="T73" i="1"/>
  <c r="S73" i="1"/>
  <c r="P73" i="1"/>
  <c r="O73" i="1"/>
  <c r="N73" i="1"/>
  <c r="M73" i="1"/>
  <c r="L73" i="1"/>
  <c r="K73" i="1"/>
  <c r="V72" i="1"/>
  <c r="U72" i="1"/>
  <c r="T72" i="1"/>
  <c r="S72" i="1"/>
  <c r="P72" i="1"/>
  <c r="O72" i="1"/>
  <c r="N72" i="1"/>
  <c r="M72" i="1"/>
  <c r="L72" i="1"/>
  <c r="K72" i="1"/>
  <c r="V71" i="1"/>
  <c r="U71" i="1"/>
  <c r="T71" i="1"/>
  <c r="S71" i="1"/>
  <c r="P71" i="1"/>
  <c r="O71" i="1"/>
  <c r="N71" i="1"/>
  <c r="M71" i="1"/>
  <c r="L71" i="1"/>
  <c r="K71" i="1"/>
  <c r="V70" i="1"/>
  <c r="U70" i="1"/>
  <c r="T70" i="1"/>
  <c r="S70" i="1"/>
  <c r="P70" i="1"/>
  <c r="O70" i="1"/>
  <c r="N70" i="1"/>
  <c r="M70" i="1"/>
  <c r="L70" i="1"/>
  <c r="K70" i="1"/>
  <c r="V69" i="1"/>
  <c r="U69" i="1"/>
  <c r="T69" i="1"/>
  <c r="S69" i="1"/>
  <c r="P69" i="1"/>
  <c r="O69" i="1"/>
  <c r="N69" i="1"/>
  <c r="M69" i="1"/>
  <c r="L69" i="1"/>
  <c r="K69" i="1"/>
  <c r="V68" i="1"/>
  <c r="U68" i="1"/>
  <c r="T68" i="1"/>
  <c r="S68" i="1"/>
  <c r="P68" i="1"/>
  <c r="O68" i="1"/>
  <c r="N68" i="1"/>
  <c r="M68" i="1"/>
  <c r="L68" i="1"/>
  <c r="K68" i="1"/>
  <c r="V67" i="1"/>
  <c r="U67" i="1"/>
  <c r="T67" i="1"/>
  <c r="S67" i="1"/>
  <c r="P67" i="1"/>
  <c r="O67" i="1"/>
  <c r="N67" i="1"/>
  <c r="N79" i="1" s="1"/>
  <c r="M67" i="1"/>
  <c r="L67" i="1"/>
  <c r="K67" i="1"/>
  <c r="J67" i="1"/>
  <c r="J64" i="1"/>
  <c r="J63" i="1"/>
  <c r="J62" i="1"/>
  <c r="V61" i="1"/>
  <c r="U61" i="1"/>
  <c r="T61" i="1"/>
  <c r="S61" i="1"/>
  <c r="P61" i="1"/>
  <c r="O61" i="1"/>
  <c r="N61" i="1"/>
  <c r="M61" i="1"/>
  <c r="L61" i="1"/>
  <c r="K61" i="1"/>
  <c r="V60" i="1"/>
  <c r="U60" i="1"/>
  <c r="T60" i="1"/>
  <c r="S60" i="1"/>
  <c r="P60" i="1"/>
  <c r="O60" i="1"/>
  <c r="N60" i="1"/>
  <c r="M60" i="1"/>
  <c r="L60" i="1"/>
  <c r="K60" i="1"/>
  <c r="V59" i="1"/>
  <c r="U59" i="1"/>
  <c r="T59" i="1"/>
  <c r="S59" i="1"/>
  <c r="P59" i="1"/>
  <c r="O59" i="1"/>
  <c r="N59" i="1"/>
  <c r="M59" i="1"/>
  <c r="L59" i="1"/>
  <c r="K59" i="1"/>
  <c r="V58" i="1"/>
  <c r="U58" i="1"/>
  <c r="T58" i="1"/>
  <c r="S58" i="1"/>
  <c r="P58" i="1"/>
  <c r="O58" i="1"/>
  <c r="N58" i="1"/>
  <c r="M58" i="1"/>
  <c r="L58" i="1"/>
  <c r="K58" i="1"/>
  <c r="V57" i="1"/>
  <c r="U57" i="1"/>
  <c r="T57" i="1"/>
  <c r="S57" i="1"/>
  <c r="P57" i="1"/>
  <c r="O57" i="1"/>
  <c r="N57" i="1"/>
  <c r="M57" i="1"/>
  <c r="L57" i="1"/>
  <c r="K57" i="1"/>
  <c r="V56" i="1"/>
  <c r="U56" i="1"/>
  <c r="T56" i="1"/>
  <c r="S56" i="1"/>
  <c r="P56" i="1"/>
  <c r="O56" i="1"/>
  <c r="N56" i="1"/>
  <c r="M56" i="1"/>
  <c r="L56" i="1"/>
  <c r="K56" i="1"/>
  <c r="V55" i="1"/>
  <c r="U55" i="1"/>
  <c r="T55" i="1"/>
  <c r="S55" i="1"/>
  <c r="P55" i="1"/>
  <c r="O55" i="1"/>
  <c r="N55" i="1"/>
  <c r="M55" i="1"/>
  <c r="L55" i="1"/>
  <c r="K55" i="1"/>
  <c r="V54" i="1"/>
  <c r="U54" i="1"/>
  <c r="T54" i="1"/>
  <c r="S54" i="1"/>
  <c r="P54" i="1"/>
  <c r="O54" i="1"/>
  <c r="N54" i="1"/>
  <c r="M54" i="1"/>
  <c r="L54" i="1"/>
  <c r="K54" i="1"/>
  <c r="V53" i="1"/>
  <c r="U53" i="1"/>
  <c r="T53" i="1"/>
  <c r="S53" i="1"/>
  <c r="P53" i="1"/>
  <c r="O53" i="1"/>
  <c r="N53" i="1"/>
  <c r="M53" i="1"/>
  <c r="L53" i="1"/>
  <c r="K53" i="1"/>
  <c r="V52" i="1"/>
  <c r="U52" i="1"/>
  <c r="T52" i="1"/>
  <c r="S52" i="1"/>
  <c r="P52" i="1"/>
  <c r="O52" i="1"/>
  <c r="N52" i="1"/>
  <c r="M52" i="1"/>
  <c r="L52" i="1"/>
  <c r="K52" i="1"/>
  <c r="V51" i="1"/>
  <c r="U51" i="1"/>
  <c r="T51" i="1"/>
  <c r="S51" i="1"/>
  <c r="P51" i="1"/>
  <c r="O51" i="1"/>
  <c r="N51" i="1"/>
  <c r="M51" i="1"/>
  <c r="L51" i="1"/>
  <c r="K51" i="1"/>
  <c r="J51" i="1"/>
  <c r="J48" i="1"/>
  <c r="J47" i="1"/>
  <c r="J46" i="1"/>
  <c r="V45" i="1"/>
  <c r="U45" i="1"/>
  <c r="T45" i="1"/>
  <c r="S45" i="1"/>
  <c r="P45" i="1"/>
  <c r="O45" i="1"/>
  <c r="N45" i="1"/>
  <c r="M45" i="1"/>
  <c r="L45" i="1"/>
  <c r="K45" i="1"/>
  <c r="V44" i="1"/>
  <c r="U44" i="1"/>
  <c r="T44" i="1"/>
  <c r="S44" i="1"/>
  <c r="P44" i="1"/>
  <c r="O44" i="1"/>
  <c r="N44" i="1"/>
  <c r="M44" i="1"/>
  <c r="L44" i="1"/>
  <c r="K44" i="1"/>
  <c r="V43" i="1"/>
  <c r="U43" i="1"/>
  <c r="T43" i="1"/>
  <c r="S43" i="1"/>
  <c r="P43" i="1"/>
  <c r="O43" i="1"/>
  <c r="N43" i="1"/>
  <c r="M43" i="1"/>
  <c r="L43" i="1"/>
  <c r="K43" i="1"/>
  <c r="V42" i="1"/>
  <c r="U42" i="1"/>
  <c r="T42" i="1"/>
  <c r="S42" i="1"/>
  <c r="P42" i="1"/>
  <c r="O42" i="1"/>
  <c r="N42" i="1"/>
  <c r="M42" i="1"/>
  <c r="L42" i="1"/>
  <c r="K42" i="1"/>
  <c r="V41" i="1"/>
  <c r="U41" i="1"/>
  <c r="T41" i="1"/>
  <c r="S41" i="1"/>
  <c r="P41" i="1"/>
  <c r="O41" i="1"/>
  <c r="N41" i="1"/>
  <c r="M41" i="1"/>
  <c r="L41" i="1"/>
  <c r="K41" i="1"/>
  <c r="V40" i="1"/>
  <c r="U40" i="1"/>
  <c r="T40" i="1"/>
  <c r="S40" i="1"/>
  <c r="P40" i="1"/>
  <c r="O40" i="1"/>
  <c r="N40" i="1"/>
  <c r="M40" i="1"/>
  <c r="L40" i="1"/>
  <c r="K40" i="1"/>
  <c r="V39" i="1"/>
  <c r="U39" i="1"/>
  <c r="T39" i="1"/>
  <c r="S39" i="1"/>
  <c r="P39" i="1"/>
  <c r="O39" i="1"/>
  <c r="N39" i="1"/>
  <c r="M39" i="1"/>
  <c r="L39" i="1"/>
  <c r="K39" i="1"/>
  <c r="V38" i="1"/>
  <c r="U38" i="1"/>
  <c r="T38" i="1"/>
  <c r="S38" i="1"/>
  <c r="P38" i="1"/>
  <c r="O38" i="1"/>
  <c r="N38" i="1"/>
  <c r="M38" i="1"/>
  <c r="L38" i="1"/>
  <c r="K38" i="1"/>
  <c r="V37" i="1"/>
  <c r="U37" i="1"/>
  <c r="T37" i="1"/>
  <c r="S37" i="1"/>
  <c r="P37" i="1"/>
  <c r="O37" i="1"/>
  <c r="N37" i="1"/>
  <c r="M37" i="1"/>
  <c r="L37" i="1"/>
  <c r="K37" i="1"/>
  <c r="V36" i="1"/>
  <c r="U36" i="1"/>
  <c r="T36" i="1"/>
  <c r="S36" i="1"/>
  <c r="P36" i="1"/>
  <c r="O36" i="1"/>
  <c r="N36" i="1"/>
  <c r="M36" i="1"/>
  <c r="L36" i="1"/>
  <c r="K36" i="1"/>
  <c r="V35" i="1"/>
  <c r="U35" i="1"/>
  <c r="T35" i="1"/>
  <c r="S35" i="1"/>
  <c r="P35" i="1"/>
  <c r="O35" i="1"/>
  <c r="N35" i="1"/>
  <c r="M35" i="1"/>
  <c r="L35" i="1"/>
  <c r="K35" i="1"/>
  <c r="K47" i="1" s="1"/>
  <c r="J35" i="1"/>
  <c r="J32" i="1"/>
  <c r="J31" i="1"/>
  <c r="J30" i="1"/>
  <c r="V29" i="1"/>
  <c r="U29" i="1"/>
  <c r="T29" i="1"/>
  <c r="S29" i="1"/>
  <c r="P29" i="1"/>
  <c r="O29" i="1"/>
  <c r="N29" i="1"/>
  <c r="M29" i="1"/>
  <c r="L29" i="1"/>
  <c r="K29" i="1"/>
  <c r="V28" i="1"/>
  <c r="U28" i="1"/>
  <c r="T28" i="1"/>
  <c r="S28" i="1"/>
  <c r="P28" i="1"/>
  <c r="O28" i="1"/>
  <c r="N28" i="1"/>
  <c r="M28" i="1"/>
  <c r="L28" i="1"/>
  <c r="K28" i="1"/>
  <c r="V27" i="1"/>
  <c r="U27" i="1"/>
  <c r="T27" i="1"/>
  <c r="S27" i="1"/>
  <c r="P27" i="1"/>
  <c r="O27" i="1"/>
  <c r="N27" i="1"/>
  <c r="M27" i="1"/>
  <c r="L27" i="1"/>
  <c r="K27" i="1"/>
  <c r="V26" i="1"/>
  <c r="U26" i="1"/>
  <c r="T26" i="1"/>
  <c r="S26" i="1"/>
  <c r="P26" i="1"/>
  <c r="O26" i="1"/>
  <c r="N26" i="1"/>
  <c r="M26" i="1"/>
  <c r="L26" i="1"/>
  <c r="K26" i="1"/>
  <c r="V25" i="1"/>
  <c r="U25" i="1"/>
  <c r="T25" i="1"/>
  <c r="S25" i="1"/>
  <c r="P25" i="1"/>
  <c r="O25" i="1"/>
  <c r="N25" i="1"/>
  <c r="M25" i="1"/>
  <c r="L25" i="1"/>
  <c r="K25" i="1"/>
  <c r="V24" i="1"/>
  <c r="U24" i="1"/>
  <c r="T24" i="1"/>
  <c r="S24" i="1"/>
  <c r="P24" i="1"/>
  <c r="O24" i="1"/>
  <c r="N24" i="1"/>
  <c r="M24" i="1"/>
  <c r="L24" i="1"/>
  <c r="K24" i="1"/>
  <c r="V23" i="1"/>
  <c r="U23" i="1"/>
  <c r="T23" i="1"/>
  <c r="S23" i="1"/>
  <c r="P23" i="1"/>
  <c r="O23" i="1"/>
  <c r="N23" i="1"/>
  <c r="M23" i="1"/>
  <c r="L23" i="1"/>
  <c r="K23" i="1"/>
  <c r="V22" i="1"/>
  <c r="U22" i="1"/>
  <c r="T22" i="1"/>
  <c r="S22" i="1"/>
  <c r="P22" i="1"/>
  <c r="O22" i="1"/>
  <c r="N22" i="1"/>
  <c r="M22" i="1"/>
  <c r="L22" i="1"/>
  <c r="K22" i="1"/>
  <c r="V21" i="1"/>
  <c r="U21" i="1"/>
  <c r="T21" i="1"/>
  <c r="S21" i="1"/>
  <c r="P21" i="1"/>
  <c r="O21" i="1"/>
  <c r="N21" i="1"/>
  <c r="M21" i="1"/>
  <c r="L21" i="1"/>
  <c r="K21" i="1"/>
  <c r="V20" i="1"/>
  <c r="U20" i="1"/>
  <c r="T20" i="1"/>
  <c r="S20" i="1"/>
  <c r="P20" i="1"/>
  <c r="O20" i="1"/>
  <c r="N20" i="1"/>
  <c r="M20" i="1"/>
  <c r="L20" i="1"/>
  <c r="K20" i="1"/>
  <c r="V19" i="1"/>
  <c r="U19" i="1"/>
  <c r="T19" i="1"/>
  <c r="S19" i="1"/>
  <c r="P19" i="1"/>
  <c r="O19" i="1"/>
  <c r="N19" i="1"/>
  <c r="M19" i="1"/>
  <c r="L19" i="1"/>
  <c r="K19" i="1"/>
  <c r="J19" i="1"/>
  <c r="J16" i="1"/>
  <c r="J15" i="1"/>
  <c r="J14" i="1"/>
  <c r="V13" i="1"/>
  <c r="U13" i="1"/>
  <c r="T13" i="1"/>
  <c r="S13" i="1"/>
  <c r="P13" i="1"/>
  <c r="O13" i="1"/>
  <c r="N13" i="1"/>
  <c r="M13" i="1"/>
  <c r="L13" i="1"/>
  <c r="K13" i="1"/>
  <c r="V12" i="1"/>
  <c r="U12" i="1"/>
  <c r="T12" i="1"/>
  <c r="S12" i="1"/>
  <c r="P12" i="1"/>
  <c r="O12" i="1"/>
  <c r="N12" i="1"/>
  <c r="M12" i="1"/>
  <c r="L12" i="1"/>
  <c r="K12" i="1"/>
  <c r="V11" i="1"/>
  <c r="U11" i="1"/>
  <c r="T11" i="1"/>
  <c r="S11" i="1"/>
  <c r="P11" i="1"/>
  <c r="O11" i="1"/>
  <c r="N11" i="1"/>
  <c r="M11" i="1"/>
  <c r="L11" i="1"/>
  <c r="K11" i="1"/>
  <c r="V10" i="1"/>
  <c r="U10" i="1"/>
  <c r="T10" i="1"/>
  <c r="S10" i="1"/>
  <c r="P10" i="1"/>
  <c r="O10" i="1"/>
  <c r="N10" i="1"/>
  <c r="M10" i="1"/>
  <c r="L10" i="1"/>
  <c r="K10" i="1"/>
  <c r="V9" i="1"/>
  <c r="U9" i="1"/>
  <c r="T9" i="1"/>
  <c r="S9" i="1"/>
  <c r="P9" i="1"/>
  <c r="O9" i="1"/>
  <c r="N9" i="1"/>
  <c r="M9" i="1"/>
  <c r="L9" i="1"/>
  <c r="K9" i="1"/>
  <c r="V8" i="1"/>
  <c r="U8" i="1"/>
  <c r="T8" i="1"/>
  <c r="S8" i="1"/>
  <c r="P8" i="1"/>
  <c r="O8" i="1"/>
  <c r="N8" i="1"/>
  <c r="M8" i="1"/>
  <c r="L8" i="1"/>
  <c r="K8" i="1"/>
  <c r="V7" i="1"/>
  <c r="U7" i="1"/>
  <c r="T7" i="1"/>
  <c r="S7" i="1"/>
  <c r="P7" i="1"/>
  <c r="O7" i="1"/>
  <c r="N7" i="1"/>
  <c r="M7" i="1"/>
  <c r="L7" i="1"/>
  <c r="K7" i="1"/>
  <c r="V6" i="1"/>
  <c r="U6" i="1"/>
  <c r="T6" i="1"/>
  <c r="S6" i="1"/>
  <c r="P6" i="1"/>
  <c r="O6" i="1"/>
  <c r="N6" i="1"/>
  <c r="M6" i="1"/>
  <c r="L6" i="1"/>
  <c r="K6" i="1"/>
  <c r="V5" i="1"/>
  <c r="U5" i="1"/>
  <c r="T5" i="1"/>
  <c r="S5" i="1"/>
  <c r="P5" i="1"/>
  <c r="O5" i="1"/>
  <c r="N5" i="1"/>
  <c r="M5" i="1"/>
  <c r="L5" i="1"/>
  <c r="K5" i="1"/>
  <c r="V4" i="1"/>
  <c r="U4" i="1"/>
  <c r="T4" i="1"/>
  <c r="S4" i="1"/>
  <c r="P4" i="1"/>
  <c r="O4" i="1"/>
  <c r="N4" i="1"/>
  <c r="M4" i="1"/>
  <c r="L4" i="1"/>
  <c r="K4" i="1"/>
  <c r="V3" i="1"/>
  <c r="U3" i="1"/>
  <c r="Z3" i="1" s="1" a="1"/>
  <c r="Z3" i="1" s="1"/>
  <c r="T3" i="1"/>
  <c r="S3" i="1"/>
  <c r="P3" i="1"/>
  <c r="O3" i="1"/>
  <c r="N3" i="1"/>
  <c r="N15" i="1" s="1"/>
  <c r="M3" i="1"/>
  <c r="L3" i="1"/>
  <c r="K3" i="1"/>
  <c r="J3" i="1"/>
  <c r="AG163" i="12"/>
  <c r="AG162" i="12"/>
  <c r="AG161" i="12"/>
  <c r="AB164" i="12"/>
  <c r="AB163" i="12"/>
  <c r="AB162" i="12"/>
  <c r="AB161" i="12"/>
  <c r="W164" i="12"/>
  <c r="W163" i="12"/>
  <c r="W162" i="12"/>
  <c r="W161" i="12"/>
  <c r="AD166" i="18"/>
  <c r="AD165" i="18"/>
  <c r="AD164" i="18"/>
  <c r="AD163" i="18"/>
  <c r="AJ3" i="12"/>
  <c r="AH3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J178" i="12"/>
  <c r="J177" i="12"/>
  <c r="J176" i="12"/>
  <c r="J175" i="12"/>
  <c r="B177" i="12"/>
  <c r="B176" i="12"/>
  <c r="B175" i="12"/>
  <c r="J174" i="12"/>
  <c r="J173" i="12"/>
  <c r="J172" i="12"/>
  <c r="J171" i="12"/>
  <c r="J170" i="12"/>
  <c r="J169" i="12"/>
  <c r="J168" i="12"/>
  <c r="J167" i="12"/>
  <c r="J166" i="12"/>
  <c r="J165" i="12"/>
  <c r="B174" i="12"/>
  <c r="B173" i="12"/>
  <c r="B172" i="12"/>
  <c r="B171" i="12"/>
  <c r="B170" i="12"/>
  <c r="B169" i="12"/>
  <c r="B168" i="12"/>
  <c r="B167" i="12"/>
  <c r="B166" i="12"/>
  <c r="B165" i="12"/>
  <c r="J147" i="12"/>
  <c r="J131" i="12"/>
  <c r="J115" i="12"/>
  <c r="J99" i="12"/>
  <c r="J83" i="12"/>
  <c r="J67" i="12"/>
  <c r="J51" i="12"/>
  <c r="J35" i="12"/>
  <c r="J19" i="12"/>
  <c r="J3" i="12"/>
  <c r="J160" i="12"/>
  <c r="J159" i="12"/>
  <c r="J158" i="12"/>
  <c r="J144" i="12"/>
  <c r="J143" i="12"/>
  <c r="J142" i="12"/>
  <c r="J128" i="12"/>
  <c r="J127" i="12"/>
  <c r="J126" i="12"/>
  <c r="J112" i="12"/>
  <c r="J111" i="12"/>
  <c r="J110" i="12"/>
  <c r="J96" i="12"/>
  <c r="J95" i="12"/>
  <c r="J94" i="12"/>
  <c r="J80" i="12"/>
  <c r="J79" i="12"/>
  <c r="J78" i="12"/>
  <c r="J64" i="12"/>
  <c r="J63" i="12"/>
  <c r="J62" i="12"/>
  <c r="J48" i="12"/>
  <c r="J47" i="12"/>
  <c r="J46" i="12"/>
  <c r="J32" i="12"/>
  <c r="J31" i="12"/>
  <c r="J30" i="12"/>
  <c r="J16" i="12"/>
  <c r="J15" i="12"/>
  <c r="J14" i="12"/>
  <c r="N32" i="1" l="1"/>
  <c r="K30" i="1"/>
  <c r="F165" i="1"/>
  <c r="F175" i="1" s="1"/>
  <c r="M16" i="1"/>
  <c r="H184" i="3"/>
  <c r="H166" i="3"/>
  <c r="G184" i="3"/>
  <c r="G166" i="3"/>
  <c r="X3" i="3" a="1"/>
  <c r="X3" i="3" s="1"/>
  <c r="AC26" i="3" s="1"/>
  <c r="F165" i="3"/>
  <c r="F176" i="3" s="1"/>
  <c r="F177" i="3" s="1"/>
  <c r="C183" i="3"/>
  <c r="K15" i="3"/>
  <c r="B182" i="4"/>
  <c r="B164" i="6"/>
  <c r="W160" i="6" s="1"/>
  <c r="AB160" i="6" s="1"/>
  <c r="AG160" i="6" s="1"/>
  <c r="B182" i="21"/>
  <c r="B164" i="22"/>
  <c r="W160" i="22" s="1"/>
  <c r="AB160" i="22" s="1"/>
  <c r="AG160" i="22" s="1"/>
  <c r="W160" i="23"/>
  <c r="AB160" i="23" s="1"/>
  <c r="AG160" i="23" s="1"/>
  <c r="B182" i="7"/>
  <c r="B182" i="23"/>
  <c r="B182" i="24"/>
  <c r="B182" i="1"/>
  <c r="B164" i="19"/>
  <c r="W160" i="19" s="1"/>
  <c r="AB160" i="19" s="1"/>
  <c r="AG160" i="19" s="1"/>
  <c r="B182" i="3"/>
  <c r="B182" i="9"/>
  <c r="B164" i="8"/>
  <c r="W160" i="8" s="1"/>
  <c r="AB160" i="8" s="1"/>
  <c r="AG160" i="8" s="1"/>
  <c r="B164" i="13"/>
  <c r="W160" i="13" s="1"/>
  <c r="AB160" i="13" s="1"/>
  <c r="AG160" i="13" s="1"/>
  <c r="B182" i="20"/>
  <c r="B164" i="5"/>
  <c r="W160" i="5" s="1"/>
  <c r="AB160" i="5" s="1"/>
  <c r="AG160" i="5" s="1"/>
  <c r="B182" i="10"/>
  <c r="B164" i="1"/>
  <c r="B182" i="19"/>
  <c r="AH2" i="20"/>
  <c r="AH160" i="20" s="1"/>
  <c r="AH2" i="10"/>
  <c r="AH160" i="10" s="1"/>
  <c r="AH2" i="13"/>
  <c r="AH160" i="13" s="1"/>
  <c r="AH2" i="3"/>
  <c r="AH160" i="3" s="1"/>
  <c r="AH2" i="7"/>
  <c r="AH160" i="7" s="1"/>
  <c r="H2" i="21"/>
  <c r="P2" i="21" s="1"/>
  <c r="AH2" i="5"/>
  <c r="AH160" i="5" s="1"/>
  <c r="H2" i="8"/>
  <c r="P2" i="8" s="1"/>
  <c r="AH2" i="22"/>
  <c r="AH160" i="22" s="1"/>
  <c r="H2" i="7"/>
  <c r="P2" i="7" s="1"/>
  <c r="AJ2" i="5"/>
  <c r="AJ160" i="5" s="1"/>
  <c r="AH2" i="8"/>
  <c r="AH160" i="8" s="1"/>
  <c r="AJ2" i="22"/>
  <c r="AJ160" i="22" s="1"/>
  <c r="AH2" i="12"/>
  <c r="G2" i="6"/>
  <c r="O2" i="6" s="1"/>
  <c r="G2" i="9"/>
  <c r="O2" i="9" s="1"/>
  <c r="H2" i="23"/>
  <c r="H18" i="23" s="1"/>
  <c r="AJ2" i="12"/>
  <c r="BH3" i="18" s="1"/>
  <c r="H2" i="6"/>
  <c r="P2" i="6" s="1"/>
  <c r="H2" i="9"/>
  <c r="P2" i="9" s="1"/>
  <c r="AH2" i="23"/>
  <c r="AH160" i="23" s="1"/>
  <c r="AJ2" i="1"/>
  <c r="AJ160" i="1" s="1"/>
  <c r="AH2" i="6"/>
  <c r="AH160" i="6" s="1"/>
  <c r="H2" i="10"/>
  <c r="P2" i="10" s="1"/>
  <c r="G2" i="24"/>
  <c r="O2" i="24" s="1"/>
  <c r="G2" i="7"/>
  <c r="O2" i="7" s="1"/>
  <c r="H2" i="24"/>
  <c r="P2" i="24" s="1"/>
  <c r="AJ2" i="13"/>
  <c r="AJ160" i="13" s="1"/>
  <c r="AJ2" i="9"/>
  <c r="AJ160" i="9" s="1"/>
  <c r="AJ2" i="23"/>
  <c r="AJ160" i="23" s="1"/>
  <c r="AJ2" i="7"/>
  <c r="AJ160" i="7" s="1"/>
  <c r="F2" i="6"/>
  <c r="N2" i="6" s="1"/>
  <c r="AJ2" i="20"/>
  <c r="AJ160" i="20" s="1"/>
  <c r="E2" i="9"/>
  <c r="Z2" i="9" s="1"/>
  <c r="AJ2" i="10"/>
  <c r="AJ160" i="10" s="1"/>
  <c r="F2" i="24"/>
  <c r="V2" i="24" s="1"/>
  <c r="AJ2" i="6"/>
  <c r="AJ160" i="6" s="1"/>
  <c r="F2" i="9"/>
  <c r="V2" i="9" s="1"/>
  <c r="AJ2" i="4"/>
  <c r="AJ160" i="4" s="1"/>
  <c r="AJ2" i="21"/>
  <c r="AJ160" i="21" s="1"/>
  <c r="Z2" i="24"/>
  <c r="U2" i="24"/>
  <c r="M2" i="24"/>
  <c r="AE2" i="24"/>
  <c r="X2" i="22"/>
  <c r="S2" i="22"/>
  <c r="AC2" i="22"/>
  <c r="K2" i="22"/>
  <c r="Y2" i="9"/>
  <c r="T2" i="9"/>
  <c r="L2" i="9"/>
  <c r="AD2" i="9"/>
  <c r="AI2" i="1"/>
  <c r="AI160" i="1" s="1"/>
  <c r="AI2" i="4"/>
  <c r="AI160" i="4" s="1"/>
  <c r="AI2" i="20"/>
  <c r="AI160" i="20" s="1"/>
  <c r="AI2" i="13"/>
  <c r="AI160" i="13" s="1"/>
  <c r="AI2" i="5"/>
  <c r="AI160" i="5" s="1"/>
  <c r="C2" i="8"/>
  <c r="E2" i="10"/>
  <c r="M2" i="10" s="1"/>
  <c r="C2" i="21"/>
  <c r="D2" i="22"/>
  <c r="C2" i="23"/>
  <c r="P2" i="23"/>
  <c r="AI2" i="3"/>
  <c r="AI160" i="3" s="1"/>
  <c r="C2" i="7"/>
  <c r="D2" i="8"/>
  <c r="AI2" i="8"/>
  <c r="AI160" i="8" s="1"/>
  <c r="F2" i="10"/>
  <c r="V2" i="10" s="1"/>
  <c r="D2" i="21"/>
  <c r="Y2" i="21" s="1"/>
  <c r="E2" i="22"/>
  <c r="E18" i="22" s="1"/>
  <c r="D2" i="23"/>
  <c r="AI2" i="12"/>
  <c r="BL3" i="18" s="1"/>
  <c r="AH2" i="19"/>
  <c r="AH160" i="19" s="1"/>
  <c r="AJ2" i="3"/>
  <c r="AJ160" i="3" s="1"/>
  <c r="C2" i="6"/>
  <c r="C18" i="6" s="1"/>
  <c r="D2" i="7"/>
  <c r="Y2" i="7" s="1"/>
  <c r="E2" i="8"/>
  <c r="AJ2" i="8"/>
  <c r="AJ160" i="8" s="1"/>
  <c r="G2" i="10"/>
  <c r="O2" i="10" s="1"/>
  <c r="E2" i="21"/>
  <c r="M2" i="21" s="1"/>
  <c r="F2" i="22"/>
  <c r="N2" i="22" s="1"/>
  <c r="E2" i="23"/>
  <c r="M2" i="23" s="1"/>
  <c r="C2" i="24"/>
  <c r="AH2" i="24"/>
  <c r="AH160" i="24" s="1"/>
  <c r="AI2" i="6"/>
  <c r="AI160" i="6" s="1"/>
  <c r="AI2" i="19"/>
  <c r="AI160" i="19" s="1"/>
  <c r="D2" i="6"/>
  <c r="Y2" i="6" s="1"/>
  <c r="E2" i="7"/>
  <c r="M2" i="7" s="1"/>
  <c r="F2" i="8"/>
  <c r="V2" i="8" s="1"/>
  <c r="C2" i="9"/>
  <c r="AH2" i="9"/>
  <c r="AH160" i="9" s="1"/>
  <c r="F2" i="21"/>
  <c r="N2" i="21" s="1"/>
  <c r="G2" i="22"/>
  <c r="O2" i="22" s="1"/>
  <c r="F2" i="23"/>
  <c r="V2" i="23" s="1"/>
  <c r="D2" i="24"/>
  <c r="AI2" i="24"/>
  <c r="AI160" i="24" s="1"/>
  <c r="AI2" i="21"/>
  <c r="AI160" i="21" s="1"/>
  <c r="AI2" i="7"/>
  <c r="AI160" i="7" s="1"/>
  <c r="C2" i="10"/>
  <c r="C18" i="10" s="1"/>
  <c r="AI2" i="10"/>
  <c r="AI160" i="10" s="1"/>
  <c r="AI2" i="22"/>
  <c r="AI160" i="22" s="1"/>
  <c r="D2" i="10"/>
  <c r="AI2" i="23"/>
  <c r="AI160" i="23" s="1"/>
  <c r="AH2" i="1"/>
  <c r="AH160" i="1" s="1"/>
  <c r="AJ2" i="19"/>
  <c r="AJ160" i="19" s="1"/>
  <c r="AH2" i="4"/>
  <c r="AH160" i="4" s="1"/>
  <c r="E2" i="6"/>
  <c r="G2" i="8"/>
  <c r="O2" i="8" s="1"/>
  <c r="G2" i="21"/>
  <c r="O2" i="21" s="1"/>
  <c r="AF2" i="23"/>
  <c r="L2" i="22"/>
  <c r="T2" i="21"/>
  <c r="L2" i="21"/>
  <c r="AA2" i="10"/>
  <c r="AF2" i="10"/>
  <c r="T2" i="7"/>
  <c r="AD2" i="7"/>
  <c r="L2" i="7"/>
  <c r="V2" i="7"/>
  <c r="AF2" i="7"/>
  <c r="AF160" i="7" s="1"/>
  <c r="AA2" i="7"/>
  <c r="AA160" i="7" s="1"/>
  <c r="AA2" i="6"/>
  <c r="AD2" i="6"/>
  <c r="V2" i="6"/>
  <c r="AF2" i="6"/>
  <c r="F2" i="5"/>
  <c r="F18" i="5" s="1"/>
  <c r="F34" i="5" s="1"/>
  <c r="F50" i="5" s="1"/>
  <c r="F66" i="5" s="1"/>
  <c r="F82" i="5" s="1"/>
  <c r="F98" i="5" s="1"/>
  <c r="F114" i="5" s="1"/>
  <c r="F130" i="5" s="1"/>
  <c r="F146" i="5" s="1"/>
  <c r="F182" i="5" s="1"/>
  <c r="G18" i="7"/>
  <c r="O18" i="7" s="1"/>
  <c r="H2" i="13"/>
  <c r="H18" i="13" s="1"/>
  <c r="H34" i="13" s="1"/>
  <c r="H50" i="13" s="1"/>
  <c r="H66" i="13" s="1"/>
  <c r="H82" i="13" s="1"/>
  <c r="H98" i="13" s="1"/>
  <c r="H114" i="13" s="1"/>
  <c r="H130" i="13" s="1"/>
  <c r="H146" i="13" s="1"/>
  <c r="H18" i="7"/>
  <c r="P18" i="7" s="1"/>
  <c r="G2" i="19"/>
  <c r="G18" i="19" s="1"/>
  <c r="G34" i="19" s="1"/>
  <c r="G50" i="19" s="1"/>
  <c r="G66" i="19" s="1"/>
  <c r="G82" i="19" s="1"/>
  <c r="G98" i="19" s="1"/>
  <c r="G114" i="19" s="1"/>
  <c r="G130" i="19" s="1"/>
  <c r="G146" i="19" s="1"/>
  <c r="H2" i="4"/>
  <c r="P2" i="4" s="1"/>
  <c r="H2" i="19"/>
  <c r="H18" i="19" s="1"/>
  <c r="P18" i="19" s="1"/>
  <c r="H18" i="24"/>
  <c r="H34" i="24" s="1"/>
  <c r="H50" i="24" s="1"/>
  <c r="H66" i="24" s="1"/>
  <c r="H82" i="24" s="1"/>
  <c r="H98" i="24" s="1"/>
  <c r="H114" i="24" s="1"/>
  <c r="H130" i="24" s="1"/>
  <c r="H146" i="24" s="1"/>
  <c r="H164" i="24" s="1"/>
  <c r="G2" i="13"/>
  <c r="G18" i="13" s="1"/>
  <c r="O18" i="13" s="1"/>
  <c r="G2" i="5"/>
  <c r="G18" i="5" s="1"/>
  <c r="O18" i="5" s="1"/>
  <c r="H2" i="5"/>
  <c r="H18" i="5" s="1"/>
  <c r="P18" i="5" s="1"/>
  <c r="H18" i="8"/>
  <c r="H34" i="8" s="1"/>
  <c r="H50" i="8" s="1"/>
  <c r="H66" i="8" s="1"/>
  <c r="H82" i="8" s="1"/>
  <c r="H98" i="8" s="1"/>
  <c r="H114" i="8" s="1"/>
  <c r="H130" i="8" s="1"/>
  <c r="H146" i="8" s="1"/>
  <c r="H164" i="8" s="1"/>
  <c r="G18" i="9"/>
  <c r="O18" i="9" s="1"/>
  <c r="H18" i="9"/>
  <c r="H34" i="9" s="1"/>
  <c r="H50" i="9" s="1"/>
  <c r="H66" i="9" s="1"/>
  <c r="H82" i="9" s="1"/>
  <c r="H98" i="9" s="1"/>
  <c r="H114" i="9" s="1"/>
  <c r="H130" i="9" s="1"/>
  <c r="H146" i="9" s="1"/>
  <c r="E2" i="5"/>
  <c r="AE2" i="5" s="1"/>
  <c r="AE160" i="5" s="1"/>
  <c r="Y160" i="9"/>
  <c r="F18" i="7"/>
  <c r="F34" i="7" s="1"/>
  <c r="F50" i="7" s="1"/>
  <c r="F66" i="7" s="1"/>
  <c r="F82" i="7" s="1"/>
  <c r="F98" i="7" s="1"/>
  <c r="F114" i="7" s="1"/>
  <c r="F130" i="7" s="1"/>
  <c r="F146" i="7" s="1"/>
  <c r="F182" i="7" s="1"/>
  <c r="H34" i="23"/>
  <c r="H50" i="23" s="1"/>
  <c r="H66" i="23" s="1"/>
  <c r="H82" i="23" s="1"/>
  <c r="H98" i="23" s="1"/>
  <c r="H114" i="23" s="1"/>
  <c r="H130" i="23" s="1"/>
  <c r="H146" i="23" s="1"/>
  <c r="H164" i="23" s="1"/>
  <c r="P18" i="23"/>
  <c r="G18" i="24"/>
  <c r="O18" i="24" s="1"/>
  <c r="H18" i="10"/>
  <c r="H34" i="10" s="1"/>
  <c r="P34" i="10" s="1"/>
  <c r="N2" i="5"/>
  <c r="D2" i="12"/>
  <c r="E2" i="1"/>
  <c r="D2" i="20"/>
  <c r="E2" i="3"/>
  <c r="C2" i="4"/>
  <c r="C18" i="4" s="1"/>
  <c r="C34" i="4" s="1"/>
  <c r="C50" i="4" s="1"/>
  <c r="C66" i="4" s="1"/>
  <c r="C82" i="4" s="1"/>
  <c r="C98" i="4" s="1"/>
  <c r="C114" i="4" s="1"/>
  <c r="C130" i="4" s="1"/>
  <c r="C146" i="4" s="1"/>
  <c r="C18" i="24"/>
  <c r="C2" i="1"/>
  <c r="C18" i="1" s="1"/>
  <c r="D2" i="1"/>
  <c r="L2" i="1" s="1"/>
  <c r="E2" i="12"/>
  <c r="F2" i="1"/>
  <c r="C2" i="13"/>
  <c r="C18" i="13" s="1"/>
  <c r="C2" i="19"/>
  <c r="K2" i="19" s="1"/>
  <c r="E2" i="20"/>
  <c r="Z2" i="20" s="1"/>
  <c r="Z160" i="20" s="1"/>
  <c r="F2" i="3"/>
  <c r="D2" i="4"/>
  <c r="F18" i="6"/>
  <c r="C2" i="3"/>
  <c r="C2" i="20"/>
  <c r="F2" i="12"/>
  <c r="G2" i="1"/>
  <c r="D2" i="13"/>
  <c r="D2" i="19"/>
  <c r="F2" i="20"/>
  <c r="F18" i="20" s="1"/>
  <c r="F34" i="20" s="1"/>
  <c r="F50" i="20" s="1"/>
  <c r="F66" i="20" s="1"/>
  <c r="F82" i="20" s="1"/>
  <c r="F98" i="20" s="1"/>
  <c r="F114" i="20" s="1"/>
  <c r="F130" i="20" s="1"/>
  <c r="F146" i="20" s="1"/>
  <c r="G2" i="3"/>
  <c r="E2" i="4"/>
  <c r="E18" i="4" s="1"/>
  <c r="E34" i="4" s="1"/>
  <c r="E50" i="4" s="1"/>
  <c r="E66" i="4" s="1"/>
  <c r="E82" i="4" s="1"/>
  <c r="E98" i="4" s="1"/>
  <c r="E114" i="4" s="1"/>
  <c r="E130" i="4" s="1"/>
  <c r="E146" i="4" s="1"/>
  <c r="Z160" i="24"/>
  <c r="G2" i="12"/>
  <c r="H2" i="1"/>
  <c r="E2" i="13"/>
  <c r="E18" i="13" s="1"/>
  <c r="E34" i="13" s="1"/>
  <c r="E50" i="13" s="1"/>
  <c r="E66" i="13" s="1"/>
  <c r="E82" i="13" s="1"/>
  <c r="E98" i="13" s="1"/>
  <c r="E114" i="13" s="1"/>
  <c r="E130" i="13" s="1"/>
  <c r="E146" i="13" s="1"/>
  <c r="E2" i="19"/>
  <c r="M2" i="19" s="1"/>
  <c r="G2" i="20"/>
  <c r="H2" i="3"/>
  <c r="F2" i="4"/>
  <c r="C2" i="5"/>
  <c r="C18" i="5" s="1"/>
  <c r="C34" i="5" s="1"/>
  <c r="C2" i="12"/>
  <c r="S2" i="12" s="1"/>
  <c r="D2" i="3"/>
  <c r="Y2" i="3" s="1"/>
  <c r="Y160" i="3" s="1"/>
  <c r="D18" i="6"/>
  <c r="H2" i="12"/>
  <c r="F2" i="13"/>
  <c r="F2" i="19"/>
  <c r="H2" i="20"/>
  <c r="G2" i="4"/>
  <c r="D2" i="5"/>
  <c r="G183" i="24"/>
  <c r="G165" i="24"/>
  <c r="G189" i="24"/>
  <c r="G171" i="24"/>
  <c r="H192" i="24"/>
  <c r="H174" i="24"/>
  <c r="D193" i="24"/>
  <c r="H183" i="24"/>
  <c r="H165" i="24"/>
  <c r="E176" i="24"/>
  <c r="E177" i="24" s="1"/>
  <c r="H168" i="24"/>
  <c r="H186" i="24"/>
  <c r="C193" i="24"/>
  <c r="G184" i="24"/>
  <c r="G166" i="24"/>
  <c r="G169" i="24"/>
  <c r="G187" i="24"/>
  <c r="H184" i="24"/>
  <c r="H166" i="24"/>
  <c r="H169" i="24"/>
  <c r="H187" i="24"/>
  <c r="H172" i="24"/>
  <c r="H190" i="24"/>
  <c r="F175" i="24"/>
  <c r="G192" i="24"/>
  <c r="G174" i="24"/>
  <c r="G170" i="24"/>
  <c r="G188" i="24"/>
  <c r="G191" i="24"/>
  <c r="G173" i="24"/>
  <c r="G167" i="24"/>
  <c r="G185" i="24"/>
  <c r="H170" i="24"/>
  <c r="H188" i="24"/>
  <c r="H191" i="24"/>
  <c r="H173" i="24"/>
  <c r="AG163" i="24"/>
  <c r="AB163" i="24"/>
  <c r="K126" i="24"/>
  <c r="K190" i="24" s="1"/>
  <c r="F172" i="24"/>
  <c r="H189" i="24"/>
  <c r="M46" i="24"/>
  <c r="M79" i="24"/>
  <c r="K31" i="24"/>
  <c r="N78" i="24"/>
  <c r="X3" i="24" a="1"/>
  <c r="X3" i="24" s="1"/>
  <c r="AC137" i="24" s="1"/>
  <c r="L31" i="24"/>
  <c r="AE50" i="24"/>
  <c r="M62" i="24"/>
  <c r="N127" i="24"/>
  <c r="J177" i="24"/>
  <c r="J195" i="24" s="1"/>
  <c r="C166" i="24"/>
  <c r="C174" i="24"/>
  <c r="E183" i="24"/>
  <c r="F184" i="24"/>
  <c r="C189" i="24"/>
  <c r="C194" i="24" s="1"/>
  <c r="C195" i="24" s="1"/>
  <c r="E191" i="24"/>
  <c r="F192" i="24"/>
  <c r="F194" i="24" s="1"/>
  <c r="F195" i="24" s="1"/>
  <c r="AE25" i="24"/>
  <c r="AE122" i="24"/>
  <c r="AE67" i="24"/>
  <c r="D169" i="24"/>
  <c r="G172" i="24"/>
  <c r="D184" i="24"/>
  <c r="F186" i="24"/>
  <c r="F193" i="24" s="1"/>
  <c r="D191" i="24"/>
  <c r="D194" i="24" s="1"/>
  <c r="D195" i="24" s="1"/>
  <c r="E192" i="24"/>
  <c r="AE36" i="24"/>
  <c r="L94" i="24"/>
  <c r="L95" i="24"/>
  <c r="F176" i="24"/>
  <c r="F177" i="24" s="1"/>
  <c r="H185" i="24"/>
  <c r="B187" i="24"/>
  <c r="K46" i="24"/>
  <c r="K185" i="24" s="1"/>
  <c r="L127" i="24"/>
  <c r="Y3" i="24" a="1"/>
  <c r="Y3" i="24" s="1"/>
  <c r="AD148" i="24" s="1"/>
  <c r="M127" i="24"/>
  <c r="O126" i="24"/>
  <c r="N128" i="24"/>
  <c r="W161" i="24"/>
  <c r="C196" i="24"/>
  <c r="M15" i="24"/>
  <c r="K63" i="24"/>
  <c r="P126" i="24"/>
  <c r="L158" i="24"/>
  <c r="D165" i="24"/>
  <c r="E166" i="24"/>
  <c r="E178" i="24" s="1"/>
  <c r="G168" i="24"/>
  <c r="L79" i="24"/>
  <c r="M80" i="24"/>
  <c r="O78" i="24" s="1"/>
  <c r="N110" i="24"/>
  <c r="N171" i="24" s="1"/>
  <c r="J175" i="24"/>
  <c r="J193" i="24" s="1"/>
  <c r="K159" i="24"/>
  <c r="B195" i="24"/>
  <c r="L14" i="24"/>
  <c r="L183" i="24" s="1"/>
  <c r="K111" i="24"/>
  <c r="K143" i="24"/>
  <c r="G191" i="23"/>
  <c r="G173" i="23"/>
  <c r="E178" i="23"/>
  <c r="E175" i="23"/>
  <c r="O188" i="23"/>
  <c r="O170" i="23"/>
  <c r="G166" i="23"/>
  <c r="G184" i="23"/>
  <c r="H168" i="23"/>
  <c r="H186" i="23"/>
  <c r="G174" i="23"/>
  <c r="G192" i="23"/>
  <c r="H170" i="23"/>
  <c r="H188" i="23"/>
  <c r="H184" i="23"/>
  <c r="H193" i="23" s="1"/>
  <c r="H166" i="23"/>
  <c r="H192" i="23"/>
  <c r="H174" i="23"/>
  <c r="N166" i="23"/>
  <c r="N184" i="23"/>
  <c r="G169" i="23"/>
  <c r="G187" i="23"/>
  <c r="G183" i="23"/>
  <c r="G165" i="23"/>
  <c r="G170" i="23"/>
  <c r="G188" i="23"/>
  <c r="H172" i="23"/>
  <c r="H190" i="23"/>
  <c r="Z3" i="23" a="1"/>
  <c r="Z3" i="23" s="1"/>
  <c r="AE107" i="23" s="1"/>
  <c r="N159" i="23"/>
  <c r="F172" i="23"/>
  <c r="C184" i="23"/>
  <c r="H189" i="23"/>
  <c r="C192" i="23"/>
  <c r="M30" i="23"/>
  <c r="L46" i="23"/>
  <c r="K63" i="23"/>
  <c r="M95" i="23"/>
  <c r="K95" i="23"/>
  <c r="J177" i="23"/>
  <c r="J195" i="23" s="1"/>
  <c r="H165" i="23"/>
  <c r="C168" i="23"/>
  <c r="C178" i="23" s="1"/>
  <c r="D169" i="23"/>
  <c r="E170" i="23"/>
  <c r="F171" i="23"/>
  <c r="F175" i="23" s="1"/>
  <c r="G172" i="23"/>
  <c r="H173" i="23"/>
  <c r="C183" i="23"/>
  <c r="D184" i="23"/>
  <c r="D194" i="23" s="1"/>
  <c r="D195" i="23" s="1"/>
  <c r="E185" i="23"/>
  <c r="F186" i="23"/>
  <c r="C191" i="23"/>
  <c r="D192" i="23"/>
  <c r="K31" i="23"/>
  <c r="K30" i="23"/>
  <c r="K79" i="23"/>
  <c r="M127" i="23"/>
  <c r="AB161" i="23"/>
  <c r="J169" i="23"/>
  <c r="J187" i="23" s="1"/>
  <c r="E183" i="23"/>
  <c r="F184" i="23"/>
  <c r="F193" i="23" s="1"/>
  <c r="G185" i="23"/>
  <c r="C189" i="23"/>
  <c r="D190" i="23"/>
  <c r="E191" i="23"/>
  <c r="F192" i="23"/>
  <c r="G186" i="23"/>
  <c r="X3" i="23" a="1"/>
  <c r="X3" i="23" s="1"/>
  <c r="AC111" i="23" s="1"/>
  <c r="L78" i="23"/>
  <c r="L79" i="23"/>
  <c r="N126" i="23"/>
  <c r="W163" i="23"/>
  <c r="H185" i="23"/>
  <c r="H194" i="23" s="1"/>
  <c r="H195" i="23" s="1"/>
  <c r="N142" i="23"/>
  <c r="N191" i="23" s="1"/>
  <c r="K142" i="23"/>
  <c r="D165" i="23"/>
  <c r="E166" i="23"/>
  <c r="E176" i="23" s="1"/>
  <c r="E177" i="23" s="1"/>
  <c r="D173" i="23"/>
  <c r="E174" i="23"/>
  <c r="N31" i="23"/>
  <c r="M94" i="23"/>
  <c r="M170" i="23" s="1"/>
  <c r="M112" i="23"/>
  <c r="O110" i="23" s="1"/>
  <c r="O189" i="23" s="1"/>
  <c r="N144" i="23"/>
  <c r="P142" i="23" s="1"/>
  <c r="L159" i="23"/>
  <c r="E165" i="22"/>
  <c r="E183" i="22"/>
  <c r="G187" i="22"/>
  <c r="G169" i="22"/>
  <c r="D187" i="22"/>
  <c r="D169" i="22"/>
  <c r="H169" i="22"/>
  <c r="H187" i="22"/>
  <c r="N63" i="22"/>
  <c r="D173" i="22"/>
  <c r="D191" i="22"/>
  <c r="H191" i="22"/>
  <c r="H173" i="22"/>
  <c r="C170" i="22"/>
  <c r="C176" i="22" s="1"/>
  <c r="C177" i="22" s="1"/>
  <c r="E173" i="22"/>
  <c r="E191" i="22"/>
  <c r="H167" i="22"/>
  <c r="H190" i="22"/>
  <c r="L127" i="22"/>
  <c r="G173" i="22"/>
  <c r="N47" i="22"/>
  <c r="N48" i="22"/>
  <c r="N46" i="22"/>
  <c r="L63" i="22"/>
  <c r="M112" i="22"/>
  <c r="O110" i="22" s="1"/>
  <c r="M128" i="22"/>
  <c r="M126" i="22"/>
  <c r="K127" i="22"/>
  <c r="G168" i="22"/>
  <c r="G186" i="22"/>
  <c r="G190" i="22"/>
  <c r="G172" i="22"/>
  <c r="K111" i="22"/>
  <c r="K110" i="22"/>
  <c r="N160" i="22"/>
  <c r="P158" i="22" s="1"/>
  <c r="H168" i="22"/>
  <c r="H186" i="22"/>
  <c r="F172" i="22"/>
  <c r="F176" i="22" s="1"/>
  <c r="F177" i="22" s="1"/>
  <c r="G167" i="22"/>
  <c r="G185" i="22"/>
  <c r="G196" i="22" s="1"/>
  <c r="B187" i="22"/>
  <c r="J169" i="22"/>
  <c r="J187" i="22" s="1"/>
  <c r="B195" i="22"/>
  <c r="W163" i="22"/>
  <c r="C184" i="22"/>
  <c r="K30" i="22"/>
  <c r="K31" i="22"/>
  <c r="P46" i="22"/>
  <c r="N128" i="22"/>
  <c r="D165" i="22"/>
  <c r="D183" i="22"/>
  <c r="H183" i="22"/>
  <c r="H165" i="22"/>
  <c r="F168" i="22"/>
  <c r="F175" i="22" s="1"/>
  <c r="F186" i="22"/>
  <c r="G165" i="22"/>
  <c r="K79" i="22"/>
  <c r="D184" i="22"/>
  <c r="D192" i="22"/>
  <c r="N111" i="22"/>
  <c r="P126" i="22"/>
  <c r="C175" i="22"/>
  <c r="E184" i="22"/>
  <c r="C190" i="22"/>
  <c r="E192" i="22"/>
  <c r="L62" i="22"/>
  <c r="L186" i="22" s="1"/>
  <c r="N112" i="22"/>
  <c r="P110" i="22" s="1"/>
  <c r="P189" i="22" s="1"/>
  <c r="F184" i="22"/>
  <c r="F194" i="22" s="1"/>
  <c r="F195" i="22" s="1"/>
  <c r="C189" i="22"/>
  <c r="D190" i="22"/>
  <c r="F192" i="22"/>
  <c r="M111" i="22"/>
  <c r="C196" i="22"/>
  <c r="X3" i="22" a="1"/>
  <c r="X3" i="22" s="1"/>
  <c r="AC141" i="22" s="1"/>
  <c r="L47" i="22"/>
  <c r="K95" i="22"/>
  <c r="O126" i="22"/>
  <c r="O172" i="22" s="1"/>
  <c r="K143" i="22"/>
  <c r="L78" i="22"/>
  <c r="L15" i="22"/>
  <c r="M63" i="22"/>
  <c r="L95" i="22"/>
  <c r="N144" i="22"/>
  <c r="P142" i="22" s="1"/>
  <c r="N159" i="22"/>
  <c r="G191" i="21"/>
  <c r="G173" i="21"/>
  <c r="E176" i="21"/>
  <c r="E177" i="21" s="1"/>
  <c r="G166" i="21"/>
  <c r="G184" i="21"/>
  <c r="H168" i="21"/>
  <c r="H186" i="21"/>
  <c r="G174" i="21"/>
  <c r="G192" i="21"/>
  <c r="H170" i="21"/>
  <c r="H188" i="21"/>
  <c r="H184" i="21"/>
  <c r="H193" i="21" s="1"/>
  <c r="H166" i="21"/>
  <c r="H192" i="21"/>
  <c r="H174" i="21"/>
  <c r="G169" i="21"/>
  <c r="G187" i="21"/>
  <c r="AG163" i="21"/>
  <c r="AB163" i="21"/>
  <c r="G183" i="21"/>
  <c r="G165" i="21"/>
  <c r="G170" i="21"/>
  <c r="G188" i="21"/>
  <c r="H172" i="21"/>
  <c r="H190" i="21"/>
  <c r="N128" i="21"/>
  <c r="N64" i="21"/>
  <c r="O126" i="21"/>
  <c r="O172" i="21" s="1"/>
  <c r="F172" i="21"/>
  <c r="C184" i="21"/>
  <c r="H189" i="21"/>
  <c r="C192" i="21"/>
  <c r="L15" i="21"/>
  <c r="N30" i="21"/>
  <c r="P126" i="21"/>
  <c r="P172" i="21" s="1"/>
  <c r="H165" i="21"/>
  <c r="C168" i="21"/>
  <c r="C178" i="21" s="1"/>
  <c r="D169" i="21"/>
  <c r="D176" i="21" s="1"/>
  <c r="D177" i="21" s="1"/>
  <c r="E170" i="21"/>
  <c r="E178" i="21" s="1"/>
  <c r="F171" i="21"/>
  <c r="F175" i="21" s="1"/>
  <c r="G172" i="21"/>
  <c r="H173" i="21"/>
  <c r="C183" i="21"/>
  <c r="D184" i="21"/>
  <c r="E185" i="21"/>
  <c r="F186" i="21"/>
  <c r="C191" i="21"/>
  <c r="D192" i="21"/>
  <c r="M64" i="21"/>
  <c r="K78" i="21"/>
  <c r="D191" i="21"/>
  <c r="K15" i="21"/>
  <c r="L78" i="21"/>
  <c r="K79" i="21"/>
  <c r="J169" i="21"/>
  <c r="J187" i="21" s="1"/>
  <c r="J177" i="21"/>
  <c r="J195" i="21" s="1"/>
  <c r="E183" i="21"/>
  <c r="F184" i="21"/>
  <c r="F193" i="21" s="1"/>
  <c r="G185" i="21"/>
  <c r="C189" i="21"/>
  <c r="D190" i="21"/>
  <c r="E191" i="21"/>
  <c r="F192" i="21"/>
  <c r="K111" i="21"/>
  <c r="D183" i="21"/>
  <c r="E192" i="21"/>
  <c r="X3" i="21" a="1"/>
  <c r="X3" i="21" s="1"/>
  <c r="AC142" i="21" s="1"/>
  <c r="L79" i="21"/>
  <c r="M94" i="21"/>
  <c r="K127" i="21"/>
  <c r="L159" i="21"/>
  <c r="F176" i="21"/>
  <c r="F177" i="21" s="1"/>
  <c r="H185" i="21"/>
  <c r="B195" i="21"/>
  <c r="P78" i="21"/>
  <c r="E184" i="21"/>
  <c r="M30" i="21"/>
  <c r="K62" i="21"/>
  <c r="K186" i="21" s="1"/>
  <c r="N80" i="21"/>
  <c r="N79" i="21"/>
  <c r="N110" i="21"/>
  <c r="L127" i="21"/>
  <c r="G168" i="21"/>
  <c r="K31" i="21"/>
  <c r="L63" i="21"/>
  <c r="M127" i="21"/>
  <c r="M128" i="21"/>
  <c r="N159" i="21"/>
  <c r="H168" i="10"/>
  <c r="H186" i="10"/>
  <c r="G187" i="10"/>
  <c r="G169" i="10"/>
  <c r="H169" i="10"/>
  <c r="H187" i="10"/>
  <c r="H191" i="10"/>
  <c r="H173" i="10"/>
  <c r="C176" i="10"/>
  <c r="C177" i="10" s="1"/>
  <c r="C175" i="10"/>
  <c r="G165" i="10"/>
  <c r="G183" i="10"/>
  <c r="G192" i="10"/>
  <c r="G174" i="10"/>
  <c r="H183" i="10"/>
  <c r="H165" i="10"/>
  <c r="H190" i="10"/>
  <c r="H172" i="10"/>
  <c r="F175" i="10"/>
  <c r="E175" i="10"/>
  <c r="E176" i="10"/>
  <c r="E177" i="10" s="1"/>
  <c r="G173" i="10"/>
  <c r="G191" i="10"/>
  <c r="N63" i="10"/>
  <c r="L63" i="10"/>
  <c r="L110" i="10"/>
  <c r="W163" i="10"/>
  <c r="J168" i="10"/>
  <c r="J186" i="10" s="1"/>
  <c r="D183" i="10"/>
  <c r="E184" i="10"/>
  <c r="F185" i="10"/>
  <c r="F194" i="10" s="1"/>
  <c r="F195" i="10" s="1"/>
  <c r="G186" i="10"/>
  <c r="C190" i="10"/>
  <c r="D191" i="10"/>
  <c r="E192" i="10"/>
  <c r="N78" i="10"/>
  <c r="N169" i="10" s="1"/>
  <c r="C184" i="10"/>
  <c r="C193" i="10" s="1"/>
  <c r="H189" i="10"/>
  <c r="D169" i="10"/>
  <c r="G172" i="10"/>
  <c r="D192" i="10"/>
  <c r="N32" i="10"/>
  <c r="P30" i="10" s="1"/>
  <c r="L94" i="10"/>
  <c r="N94" i="10"/>
  <c r="N170" i="10" s="1"/>
  <c r="J169" i="10"/>
  <c r="J187" i="10" s="1"/>
  <c r="E183" i="10"/>
  <c r="G185" i="10"/>
  <c r="D190" i="10"/>
  <c r="E191" i="10"/>
  <c r="M16" i="10"/>
  <c r="O14" i="10" s="1"/>
  <c r="K31" i="10"/>
  <c r="M47" i="10"/>
  <c r="D166" i="10"/>
  <c r="C178" i="10" s="1"/>
  <c r="F168" i="10"/>
  <c r="E178" i="10" s="1"/>
  <c r="H185" i="10"/>
  <c r="B195" i="10"/>
  <c r="N96" i="10"/>
  <c r="P94" i="10" s="1"/>
  <c r="M159" i="10"/>
  <c r="M48" i="10"/>
  <c r="O46" i="10" s="1"/>
  <c r="N144" i="10"/>
  <c r="P142" i="10" s="1"/>
  <c r="K159" i="10"/>
  <c r="F190" i="10"/>
  <c r="N127" i="10"/>
  <c r="N14" i="10"/>
  <c r="N165" i="10" s="1"/>
  <c r="M31" i="10"/>
  <c r="N62" i="10"/>
  <c r="K62" i="10"/>
  <c r="H169" i="9"/>
  <c r="H187" i="9"/>
  <c r="F175" i="9"/>
  <c r="K169" i="9"/>
  <c r="K187" i="9"/>
  <c r="C178" i="9"/>
  <c r="G183" i="9"/>
  <c r="G165" i="9"/>
  <c r="H190" i="9"/>
  <c r="H172" i="9"/>
  <c r="G167" i="9"/>
  <c r="G185" i="9"/>
  <c r="G188" i="9"/>
  <c r="G170" i="9"/>
  <c r="E178" i="9"/>
  <c r="E175" i="9"/>
  <c r="E176" i="9"/>
  <c r="E177" i="9" s="1"/>
  <c r="H191" i="9"/>
  <c r="H173" i="9"/>
  <c r="N190" i="9"/>
  <c r="N172" i="9"/>
  <c r="G169" i="9"/>
  <c r="G187" i="9"/>
  <c r="H183" i="9"/>
  <c r="H165" i="9"/>
  <c r="G174" i="9"/>
  <c r="G192" i="9"/>
  <c r="G189" i="9"/>
  <c r="G171" i="9"/>
  <c r="H192" i="9"/>
  <c r="H174" i="9"/>
  <c r="G173" i="9"/>
  <c r="G191" i="9"/>
  <c r="G166" i="9"/>
  <c r="G184" i="9"/>
  <c r="H168" i="9"/>
  <c r="H186" i="9"/>
  <c r="N32" i="9"/>
  <c r="P30" i="9" s="1"/>
  <c r="O30" i="9"/>
  <c r="L14" i="9"/>
  <c r="AA3" i="9" a="1"/>
  <c r="AA3" i="9" s="1"/>
  <c r="AF138" i="9" s="1"/>
  <c r="M64" i="9"/>
  <c r="M95" i="9"/>
  <c r="J169" i="9"/>
  <c r="J187" i="9" s="1"/>
  <c r="C18" i="9"/>
  <c r="D183" i="9"/>
  <c r="E184" i="9"/>
  <c r="G186" i="9"/>
  <c r="D191" i="9"/>
  <c r="E192" i="9"/>
  <c r="C184" i="9"/>
  <c r="AD160" i="9"/>
  <c r="P18" i="9"/>
  <c r="M48" i="9"/>
  <c r="O46" i="9" s="1"/>
  <c r="O167" i="9" s="1"/>
  <c r="M78" i="9"/>
  <c r="N127" i="9"/>
  <c r="W161" i="9"/>
  <c r="AG161" i="9" s="1"/>
  <c r="D18" i="9"/>
  <c r="H171" i="9"/>
  <c r="C174" i="9"/>
  <c r="C176" i="9" s="1"/>
  <c r="C177" i="9" s="1"/>
  <c r="E183" i="9"/>
  <c r="F184" i="9"/>
  <c r="F193" i="9" s="1"/>
  <c r="C189" i="9"/>
  <c r="D190" i="9"/>
  <c r="E191" i="9"/>
  <c r="F192" i="9"/>
  <c r="D169" i="9"/>
  <c r="D175" i="9" s="1"/>
  <c r="G172" i="9"/>
  <c r="D184" i="9"/>
  <c r="F186" i="9"/>
  <c r="N47" i="9"/>
  <c r="M46" i="9"/>
  <c r="M96" i="9"/>
  <c r="O94" i="9" s="1"/>
  <c r="M160" i="9"/>
  <c r="O158" i="9" s="1"/>
  <c r="W163" i="9"/>
  <c r="D174" i="9"/>
  <c r="D176" i="9" s="1"/>
  <c r="D177" i="9" s="1"/>
  <c r="F176" i="9"/>
  <c r="F177" i="9" s="1"/>
  <c r="H185" i="9"/>
  <c r="B195" i="9"/>
  <c r="X3" i="9" a="1"/>
  <c r="X3" i="9" s="1"/>
  <c r="AC155" i="9" s="1"/>
  <c r="M30" i="9"/>
  <c r="K79" i="9"/>
  <c r="P126" i="9"/>
  <c r="F190" i="9"/>
  <c r="M32" i="9"/>
  <c r="L30" i="9"/>
  <c r="G169" i="8"/>
  <c r="G187" i="8"/>
  <c r="H169" i="8"/>
  <c r="H187" i="8"/>
  <c r="H172" i="8"/>
  <c r="H190" i="8"/>
  <c r="G191" i="8"/>
  <c r="G173" i="8"/>
  <c r="H191" i="8"/>
  <c r="H173" i="8"/>
  <c r="H168" i="8"/>
  <c r="H186" i="8"/>
  <c r="G183" i="8"/>
  <c r="G165" i="8"/>
  <c r="H183" i="8"/>
  <c r="H165" i="8"/>
  <c r="AA3" i="8" a="1"/>
  <c r="AA3" i="8" s="1"/>
  <c r="AF135" i="8" s="1"/>
  <c r="J165" i="8"/>
  <c r="J183" i="8" s="1"/>
  <c r="B187" i="8"/>
  <c r="J169" i="8"/>
  <c r="J187" i="8" s="1"/>
  <c r="B194" i="8"/>
  <c r="J176" i="8"/>
  <c r="J194" i="8" s="1"/>
  <c r="C184" i="8"/>
  <c r="F188" i="8"/>
  <c r="M15" i="8"/>
  <c r="M32" i="8"/>
  <c r="O30" i="8" s="1"/>
  <c r="K47" i="8"/>
  <c r="M142" i="8"/>
  <c r="N160" i="8"/>
  <c r="C171" i="8"/>
  <c r="C189" i="8"/>
  <c r="F165" i="8"/>
  <c r="D184" i="8"/>
  <c r="F186" i="8"/>
  <c r="G188" i="8"/>
  <c r="N16" i="8"/>
  <c r="L47" i="8"/>
  <c r="N127" i="8"/>
  <c r="J167" i="8"/>
  <c r="J185" i="8" s="1"/>
  <c r="D175" i="8"/>
  <c r="F172" i="8"/>
  <c r="D176" i="8"/>
  <c r="D177" i="8" s="1"/>
  <c r="E184" i="8"/>
  <c r="G186" i="8"/>
  <c r="P158" i="8"/>
  <c r="P192" i="8" s="1"/>
  <c r="F166" i="8"/>
  <c r="F184" i="8"/>
  <c r="F194" i="8" s="1"/>
  <c r="F195" i="8" s="1"/>
  <c r="F174" i="8"/>
  <c r="F192" i="8"/>
  <c r="E169" i="8"/>
  <c r="P14" i="8"/>
  <c r="P165" i="8" s="1"/>
  <c r="K79" i="8"/>
  <c r="J168" i="8"/>
  <c r="J186" i="8" s="1"/>
  <c r="B186" i="8"/>
  <c r="F169" i="8"/>
  <c r="K62" i="8"/>
  <c r="N96" i="8"/>
  <c r="N94" i="8"/>
  <c r="N188" i="8" s="1"/>
  <c r="L111" i="8"/>
  <c r="N158" i="8"/>
  <c r="H189" i="8"/>
  <c r="D191" i="8"/>
  <c r="M63" i="8"/>
  <c r="M62" i="8"/>
  <c r="M186" i="8" s="1"/>
  <c r="L14" i="8"/>
  <c r="M47" i="8"/>
  <c r="M48" i="8"/>
  <c r="O46" i="8" s="1"/>
  <c r="E165" i="8"/>
  <c r="E183" i="8"/>
  <c r="E173" i="8"/>
  <c r="E191" i="8"/>
  <c r="G174" i="8"/>
  <c r="B195" i="8"/>
  <c r="J177" i="8"/>
  <c r="J195" i="8" s="1"/>
  <c r="K15" i="8"/>
  <c r="P126" i="8"/>
  <c r="W163" i="8"/>
  <c r="H174" i="8"/>
  <c r="L63" i="8"/>
  <c r="M64" i="8"/>
  <c r="M78" i="8"/>
  <c r="M111" i="8"/>
  <c r="D18" i="8"/>
  <c r="G167" i="8"/>
  <c r="G185" i="8"/>
  <c r="G166" i="8"/>
  <c r="C170" i="8"/>
  <c r="C175" i="8" s="1"/>
  <c r="D183" i="8"/>
  <c r="Y3" i="8" a="1"/>
  <c r="Y3" i="8" s="1"/>
  <c r="K127" i="8"/>
  <c r="L31" i="8"/>
  <c r="K95" i="8"/>
  <c r="O110" i="8"/>
  <c r="L127" i="8"/>
  <c r="N14" i="8"/>
  <c r="K14" i="8"/>
  <c r="K165" i="8" s="1"/>
  <c r="Z3" i="8" a="1"/>
  <c r="Z3" i="8" s="1"/>
  <c r="AE147" i="8" s="1"/>
  <c r="K63" i="8"/>
  <c r="L94" i="8"/>
  <c r="L95" i="8"/>
  <c r="M127" i="8"/>
  <c r="M128" i="8"/>
  <c r="O126" i="8" s="1"/>
  <c r="G189" i="7"/>
  <c r="G171" i="7"/>
  <c r="H168" i="7"/>
  <c r="H186" i="7"/>
  <c r="H192" i="7"/>
  <c r="H174" i="7"/>
  <c r="G34" i="7"/>
  <c r="G50" i="7" s="1"/>
  <c r="G66" i="7" s="1"/>
  <c r="G82" i="7" s="1"/>
  <c r="G98" i="7" s="1"/>
  <c r="G114" i="7" s="1"/>
  <c r="G130" i="7" s="1"/>
  <c r="G146" i="7" s="1"/>
  <c r="G187" i="7"/>
  <c r="G169" i="7"/>
  <c r="H169" i="7"/>
  <c r="H187" i="7"/>
  <c r="C176" i="7"/>
  <c r="C177" i="7" s="1"/>
  <c r="C175" i="7"/>
  <c r="G183" i="7"/>
  <c r="G165" i="7"/>
  <c r="H190" i="7"/>
  <c r="H172" i="7"/>
  <c r="H183" i="7"/>
  <c r="H165" i="7"/>
  <c r="G191" i="7"/>
  <c r="G173" i="7"/>
  <c r="AG163" i="7"/>
  <c r="AB163" i="7"/>
  <c r="E175" i="7"/>
  <c r="E176" i="7"/>
  <c r="E177" i="7" s="1"/>
  <c r="H170" i="7"/>
  <c r="H188" i="7"/>
  <c r="H191" i="7"/>
  <c r="H173" i="7"/>
  <c r="AA3" i="7" a="1"/>
  <c r="AA3" i="7" s="1"/>
  <c r="N143" i="7"/>
  <c r="N80" i="7"/>
  <c r="P78" i="7" s="1"/>
  <c r="M15" i="7"/>
  <c r="K14" i="7"/>
  <c r="O30" i="7"/>
  <c r="N64" i="7"/>
  <c r="P62" i="7" s="1"/>
  <c r="L94" i="7"/>
  <c r="K143" i="7"/>
  <c r="C18" i="7"/>
  <c r="D183" i="7"/>
  <c r="E184" i="7"/>
  <c r="F185" i="7"/>
  <c r="G186" i="7"/>
  <c r="C190" i="7"/>
  <c r="D191" i="7"/>
  <c r="E192" i="7"/>
  <c r="H167" i="7"/>
  <c r="C184" i="7"/>
  <c r="C194" i="7" s="1"/>
  <c r="C195" i="7" s="1"/>
  <c r="C192" i="7"/>
  <c r="D184" i="7"/>
  <c r="F186" i="7"/>
  <c r="N15" i="7"/>
  <c r="N16" i="7"/>
  <c r="P14" i="7" s="1"/>
  <c r="M63" i="7"/>
  <c r="N78" i="7"/>
  <c r="N169" i="7" s="1"/>
  <c r="K95" i="7"/>
  <c r="K111" i="7"/>
  <c r="W161" i="7"/>
  <c r="H171" i="7"/>
  <c r="E183" i="7"/>
  <c r="F184" i="7"/>
  <c r="F194" i="7" s="1"/>
  <c r="F195" i="7" s="1"/>
  <c r="G185" i="7"/>
  <c r="C189" i="7"/>
  <c r="D190" i="7"/>
  <c r="E191" i="7"/>
  <c r="F192" i="7"/>
  <c r="F172" i="7"/>
  <c r="F175" i="7" s="1"/>
  <c r="L15" i="7"/>
  <c r="O126" i="7"/>
  <c r="O190" i="7" s="1"/>
  <c r="D192" i="7"/>
  <c r="M16" i="7"/>
  <c r="O14" i="7" s="1"/>
  <c r="M48" i="7"/>
  <c r="K79" i="7"/>
  <c r="N96" i="7"/>
  <c r="P94" i="7" s="1"/>
  <c r="L111" i="7"/>
  <c r="W162" i="7"/>
  <c r="B195" i="7"/>
  <c r="Z3" i="7" a="1"/>
  <c r="Z3" i="7" s="1"/>
  <c r="N128" i="7"/>
  <c r="P126" i="7" s="1"/>
  <c r="N32" i="7"/>
  <c r="P30" i="7" s="1"/>
  <c r="P166" i="7" s="1"/>
  <c r="M160" i="7"/>
  <c r="L47" i="7"/>
  <c r="L79" i="7"/>
  <c r="L143" i="7"/>
  <c r="K158" i="7"/>
  <c r="J168" i="7"/>
  <c r="J186" i="7" s="1"/>
  <c r="D169" i="7"/>
  <c r="C178" i="7" s="1"/>
  <c r="G172" i="7"/>
  <c r="X3" i="7" a="1"/>
  <c r="X3" i="7" s="1"/>
  <c r="AC137" i="7" s="1"/>
  <c r="K31" i="7"/>
  <c r="M30" i="7"/>
  <c r="L62" i="7"/>
  <c r="M79" i="7"/>
  <c r="L127" i="7"/>
  <c r="L158" i="7"/>
  <c r="K159" i="7"/>
  <c r="F193" i="6"/>
  <c r="D187" i="6"/>
  <c r="C196" i="6" s="1"/>
  <c r="D169" i="6"/>
  <c r="H169" i="6"/>
  <c r="H187" i="6"/>
  <c r="G190" i="6"/>
  <c r="G172" i="6"/>
  <c r="B186" i="6"/>
  <c r="J168" i="6"/>
  <c r="J186" i="6" s="1"/>
  <c r="K46" i="6"/>
  <c r="K167" i="6" s="1"/>
  <c r="D173" i="6"/>
  <c r="D191" i="6"/>
  <c r="H191" i="6"/>
  <c r="H173" i="6"/>
  <c r="H189" i="6"/>
  <c r="H171" i="6"/>
  <c r="N47" i="6"/>
  <c r="N48" i="6"/>
  <c r="G166" i="6"/>
  <c r="J169" i="6"/>
  <c r="J187" i="6" s="1"/>
  <c r="B187" i="6"/>
  <c r="W163" i="6"/>
  <c r="B195" i="6"/>
  <c r="J177" i="6"/>
  <c r="J195" i="6" s="1"/>
  <c r="L111" i="6"/>
  <c r="H170" i="6"/>
  <c r="H188" i="6"/>
  <c r="C192" i="6"/>
  <c r="C174" i="6"/>
  <c r="Y3" i="6" a="1"/>
  <c r="Y3" i="6" s="1"/>
  <c r="AD153" i="6" s="1"/>
  <c r="H168" i="6"/>
  <c r="H186" i="6"/>
  <c r="H166" i="6"/>
  <c r="G173" i="6"/>
  <c r="C184" i="6"/>
  <c r="E187" i="6"/>
  <c r="G170" i="6"/>
  <c r="G188" i="6"/>
  <c r="M47" i="6"/>
  <c r="M46" i="6"/>
  <c r="D165" i="6"/>
  <c r="D183" i="6"/>
  <c r="H183" i="6"/>
  <c r="H165" i="6"/>
  <c r="F168" i="6"/>
  <c r="F175" i="6" s="1"/>
  <c r="F186" i="6"/>
  <c r="H190" i="6"/>
  <c r="E173" i="6"/>
  <c r="E191" i="6"/>
  <c r="E165" i="6"/>
  <c r="E183" i="6"/>
  <c r="G168" i="6"/>
  <c r="G186" i="6"/>
  <c r="G187" i="6"/>
  <c r="G169" i="6"/>
  <c r="H167" i="6"/>
  <c r="C170" i="6"/>
  <c r="C178" i="6" s="1"/>
  <c r="G174" i="6"/>
  <c r="X3" i="6" a="1"/>
  <c r="X3" i="6" s="1"/>
  <c r="AC136" i="6" s="1"/>
  <c r="K63" i="6"/>
  <c r="J175" i="6"/>
  <c r="J193" i="6" s="1"/>
  <c r="F184" i="6"/>
  <c r="F194" i="6" s="1"/>
  <c r="F195" i="6" s="1"/>
  <c r="C189" i="6"/>
  <c r="C194" i="6" s="1"/>
  <c r="C195" i="6" s="1"/>
  <c r="F192" i="6"/>
  <c r="N111" i="6"/>
  <c r="D184" i="6"/>
  <c r="P46" i="6"/>
  <c r="K15" i="6"/>
  <c r="Z3" i="6" a="1"/>
  <c r="Z3" i="6" s="1"/>
  <c r="AE151" i="6" s="1"/>
  <c r="L63" i="6"/>
  <c r="M95" i="6"/>
  <c r="M96" i="6"/>
  <c r="L127" i="6"/>
  <c r="J167" i="6"/>
  <c r="J185" i="6" s="1"/>
  <c r="N112" i="6"/>
  <c r="P110" i="6" s="1"/>
  <c r="P189" i="6" s="1"/>
  <c r="K31" i="6"/>
  <c r="M110" i="6"/>
  <c r="E184" i="6"/>
  <c r="L95" i="6"/>
  <c r="K127" i="6"/>
  <c r="N160" i="6"/>
  <c r="L15" i="6"/>
  <c r="AA3" i="6" a="1"/>
  <c r="AA3" i="6" s="1"/>
  <c r="AF134" i="6" s="1"/>
  <c r="K47" i="6"/>
  <c r="M64" i="6"/>
  <c r="O62" i="6" s="1"/>
  <c r="N96" i="6"/>
  <c r="P94" i="6" s="1"/>
  <c r="P188" i="6" s="1"/>
  <c r="M127" i="6"/>
  <c r="N143" i="6"/>
  <c r="W161" i="6"/>
  <c r="O46" i="6"/>
  <c r="O167" i="6" s="1"/>
  <c r="M16" i="6"/>
  <c r="K14" i="6"/>
  <c r="K111" i="6"/>
  <c r="N110" i="6"/>
  <c r="K142" i="6"/>
  <c r="K143" i="6"/>
  <c r="G167" i="5"/>
  <c r="G185" i="5"/>
  <c r="G170" i="5"/>
  <c r="G188" i="5"/>
  <c r="K189" i="5"/>
  <c r="K171" i="5"/>
  <c r="H172" i="5"/>
  <c r="H190" i="5"/>
  <c r="C178" i="5"/>
  <c r="H170" i="5"/>
  <c r="H188" i="5"/>
  <c r="G191" i="5"/>
  <c r="G173" i="5"/>
  <c r="D176" i="5"/>
  <c r="D177" i="5" s="1"/>
  <c r="G183" i="5"/>
  <c r="G165" i="5"/>
  <c r="H184" i="5"/>
  <c r="H193" i="5" s="1"/>
  <c r="H166" i="5"/>
  <c r="G169" i="5"/>
  <c r="G187" i="5"/>
  <c r="E175" i="5"/>
  <c r="G189" i="5"/>
  <c r="G171" i="5"/>
  <c r="G174" i="5"/>
  <c r="G192" i="5"/>
  <c r="M190" i="5"/>
  <c r="M172" i="5"/>
  <c r="H168" i="5"/>
  <c r="H186" i="5"/>
  <c r="H192" i="5"/>
  <c r="H174" i="5"/>
  <c r="G184" i="5"/>
  <c r="G166" i="5"/>
  <c r="M32" i="5"/>
  <c r="N94" i="5"/>
  <c r="AG161" i="5"/>
  <c r="J169" i="5"/>
  <c r="J187" i="5" s="1"/>
  <c r="F172" i="5"/>
  <c r="C184" i="5"/>
  <c r="H189" i="5"/>
  <c r="H194" i="5" s="1"/>
  <c r="H195" i="5" s="1"/>
  <c r="C192" i="5"/>
  <c r="L15" i="5"/>
  <c r="N31" i="5"/>
  <c r="N32" i="5"/>
  <c r="K78" i="5"/>
  <c r="K111" i="5"/>
  <c r="N127" i="5"/>
  <c r="W163" i="5"/>
  <c r="H34" i="5"/>
  <c r="H50" i="5" s="1"/>
  <c r="H66" i="5" s="1"/>
  <c r="H82" i="5" s="1"/>
  <c r="H98" i="5" s="1"/>
  <c r="H114" i="5" s="1"/>
  <c r="H130" i="5" s="1"/>
  <c r="H146" i="5" s="1"/>
  <c r="H165" i="5"/>
  <c r="C168" i="5"/>
  <c r="C175" i="5" s="1"/>
  <c r="D169" i="5"/>
  <c r="D175" i="5" s="1"/>
  <c r="E170" i="5"/>
  <c r="E178" i="5" s="1"/>
  <c r="F171" i="5"/>
  <c r="F175" i="5" s="1"/>
  <c r="G172" i="5"/>
  <c r="H173" i="5"/>
  <c r="C183" i="5"/>
  <c r="D184" i="5"/>
  <c r="E185" i="5"/>
  <c r="F186" i="5"/>
  <c r="C191" i="5"/>
  <c r="D192" i="5"/>
  <c r="H167" i="5"/>
  <c r="O62" i="5"/>
  <c r="D191" i="5"/>
  <c r="P30" i="5"/>
  <c r="K47" i="5"/>
  <c r="E183" i="5"/>
  <c r="F184" i="5"/>
  <c r="F194" i="5" s="1"/>
  <c r="F195" i="5" s="1"/>
  <c r="C189" i="5"/>
  <c r="D190" i="5"/>
  <c r="E191" i="5"/>
  <c r="F192" i="5"/>
  <c r="O30" i="5"/>
  <c r="L79" i="5"/>
  <c r="E192" i="5"/>
  <c r="AA3" i="5" a="1"/>
  <c r="AA3" i="5" s="1"/>
  <c r="AF140" i="5" s="1"/>
  <c r="L94" i="5"/>
  <c r="K127" i="5"/>
  <c r="L158" i="5"/>
  <c r="B195" i="5"/>
  <c r="D183" i="5"/>
  <c r="E184" i="5"/>
  <c r="L30" i="5"/>
  <c r="M62" i="5"/>
  <c r="L127" i="5"/>
  <c r="G168" i="5"/>
  <c r="K30" i="5"/>
  <c r="K166" i="5" s="1"/>
  <c r="M127" i="5"/>
  <c r="M128" i="5"/>
  <c r="O126" i="5" s="1"/>
  <c r="O62" i="4"/>
  <c r="O168" i="4" s="1"/>
  <c r="N144" i="4"/>
  <c r="H168" i="4"/>
  <c r="H186" i="4"/>
  <c r="G173" i="4"/>
  <c r="F168" i="4"/>
  <c r="F186" i="4"/>
  <c r="AA3" i="4" a="1"/>
  <c r="AA3" i="4" s="1"/>
  <c r="C176" i="4"/>
  <c r="C177" i="4" s="1"/>
  <c r="C175" i="4"/>
  <c r="G167" i="4"/>
  <c r="G185" i="4"/>
  <c r="G196" i="4" s="1"/>
  <c r="G186" i="4"/>
  <c r="G168" i="4"/>
  <c r="G187" i="4"/>
  <c r="G169" i="4"/>
  <c r="H190" i="4"/>
  <c r="Y3" i="4" a="1"/>
  <c r="Y3" i="4" s="1"/>
  <c r="D173" i="4"/>
  <c r="D191" i="4"/>
  <c r="H191" i="4"/>
  <c r="H173" i="4"/>
  <c r="L63" i="4"/>
  <c r="M64" i="4"/>
  <c r="E173" i="4"/>
  <c r="E191" i="4"/>
  <c r="G165" i="4"/>
  <c r="F172" i="4"/>
  <c r="F175" i="4" s="1"/>
  <c r="H183" i="4"/>
  <c r="H165" i="4"/>
  <c r="H169" i="4"/>
  <c r="H187" i="4"/>
  <c r="B186" i="4"/>
  <c r="J168" i="4"/>
  <c r="J186" i="4" s="1"/>
  <c r="H188" i="4"/>
  <c r="H170" i="4"/>
  <c r="W162" i="4"/>
  <c r="AB162" i="4" s="1"/>
  <c r="B194" i="4"/>
  <c r="J176" i="4"/>
  <c r="J194" i="4" s="1"/>
  <c r="H189" i="4"/>
  <c r="C192" i="4"/>
  <c r="D183" i="4"/>
  <c r="D165" i="4"/>
  <c r="D187" i="4"/>
  <c r="D169" i="4"/>
  <c r="G190" i="4"/>
  <c r="G172" i="4"/>
  <c r="E165" i="4"/>
  <c r="E183" i="4"/>
  <c r="K30" i="4"/>
  <c r="L126" i="4"/>
  <c r="L190" i="4" s="1"/>
  <c r="N128" i="4"/>
  <c r="AG161" i="4"/>
  <c r="AB161" i="4"/>
  <c r="G166" i="4"/>
  <c r="J169" i="4"/>
  <c r="J187" i="4" s="1"/>
  <c r="B187" i="4"/>
  <c r="J177" i="4"/>
  <c r="J195" i="4" s="1"/>
  <c r="B195" i="4"/>
  <c r="W163" i="4"/>
  <c r="E187" i="4"/>
  <c r="K111" i="4"/>
  <c r="O126" i="4"/>
  <c r="D184" i="4"/>
  <c r="N31" i="4"/>
  <c r="K79" i="4"/>
  <c r="L111" i="4"/>
  <c r="L15" i="4"/>
  <c r="N63" i="4"/>
  <c r="J167" i="4"/>
  <c r="J185" i="4" s="1"/>
  <c r="M15" i="4"/>
  <c r="M79" i="4"/>
  <c r="N111" i="4"/>
  <c r="L159" i="4"/>
  <c r="K15" i="4"/>
  <c r="N94" i="4"/>
  <c r="M111" i="4"/>
  <c r="N14" i="4"/>
  <c r="N16" i="4"/>
  <c r="P14" i="4" s="1"/>
  <c r="M31" i="4"/>
  <c r="N79" i="4"/>
  <c r="M80" i="4"/>
  <c r="K127" i="4"/>
  <c r="E166" i="4"/>
  <c r="Z3" i="4" a="1"/>
  <c r="Z3" i="4" s="1"/>
  <c r="L30" i="4"/>
  <c r="L166" i="4" s="1"/>
  <c r="N32" i="4"/>
  <c r="P30" i="4" s="1"/>
  <c r="P184" i="4" s="1"/>
  <c r="P126" i="4"/>
  <c r="P190" i="4" s="1"/>
  <c r="L79" i="4"/>
  <c r="J175" i="4"/>
  <c r="J193" i="4" s="1"/>
  <c r="F184" i="4"/>
  <c r="F193" i="4" s="1"/>
  <c r="C189" i="4"/>
  <c r="C196" i="4" s="1"/>
  <c r="F192" i="4"/>
  <c r="T2" i="4"/>
  <c r="M16" i="4"/>
  <c r="O14" i="4" s="1"/>
  <c r="O183" i="4" s="1"/>
  <c r="N30" i="4"/>
  <c r="N184" i="4" s="1"/>
  <c r="K63" i="4"/>
  <c r="L127" i="4"/>
  <c r="H172" i="3"/>
  <c r="H190" i="3"/>
  <c r="G191" i="3"/>
  <c r="G173" i="3"/>
  <c r="F175" i="3"/>
  <c r="H191" i="3"/>
  <c r="H173" i="3"/>
  <c r="H168" i="3"/>
  <c r="H186" i="3"/>
  <c r="G183" i="3"/>
  <c r="G165" i="3"/>
  <c r="G169" i="3"/>
  <c r="G187" i="3"/>
  <c r="H183" i="3"/>
  <c r="H165" i="3"/>
  <c r="H169" i="3"/>
  <c r="H187" i="3"/>
  <c r="E175" i="3"/>
  <c r="E176" i="3"/>
  <c r="E177" i="3" s="1"/>
  <c r="K31" i="3"/>
  <c r="M31" i="3"/>
  <c r="M47" i="3"/>
  <c r="N62" i="3"/>
  <c r="D183" i="3"/>
  <c r="E184" i="3"/>
  <c r="F185" i="3"/>
  <c r="G186" i="3"/>
  <c r="C190" i="3"/>
  <c r="D191" i="3"/>
  <c r="E192" i="3"/>
  <c r="D169" i="3"/>
  <c r="D175" i="3" s="1"/>
  <c r="G172" i="3"/>
  <c r="D184" i="3"/>
  <c r="F186" i="3"/>
  <c r="L31" i="3"/>
  <c r="L79" i="3"/>
  <c r="K95" i="3"/>
  <c r="K127" i="3"/>
  <c r="C166" i="3"/>
  <c r="C175" i="3" s="1"/>
  <c r="H171" i="3"/>
  <c r="C174" i="3"/>
  <c r="E183" i="3"/>
  <c r="F184" i="3"/>
  <c r="F193" i="3" s="1"/>
  <c r="G185" i="3"/>
  <c r="C189" i="3"/>
  <c r="C193" i="3" s="1"/>
  <c r="D190" i="3"/>
  <c r="E191" i="3"/>
  <c r="F192" i="3"/>
  <c r="H167" i="3"/>
  <c r="N160" i="3"/>
  <c r="P158" i="3" s="1"/>
  <c r="J177" i="3"/>
  <c r="J195" i="3" s="1"/>
  <c r="O46" i="3"/>
  <c r="O167" i="3" s="1"/>
  <c r="M48" i="3"/>
  <c r="L63" i="3"/>
  <c r="N95" i="3"/>
  <c r="L127" i="3"/>
  <c r="N158" i="3"/>
  <c r="W161" i="3"/>
  <c r="D174" i="3"/>
  <c r="B187" i="3"/>
  <c r="B195" i="3"/>
  <c r="L14" i="3"/>
  <c r="N64" i="3"/>
  <c r="P62" i="3" s="1"/>
  <c r="F172" i="3"/>
  <c r="E178" i="3" s="1"/>
  <c r="N32" i="3"/>
  <c r="P30" i="3" s="1"/>
  <c r="P166" i="3" s="1"/>
  <c r="P46" i="3"/>
  <c r="P185" i="3" s="1"/>
  <c r="K94" i="3"/>
  <c r="M127" i="3"/>
  <c r="M79" i="3"/>
  <c r="M128" i="3"/>
  <c r="O126" i="3" s="1"/>
  <c r="J167" i="3"/>
  <c r="J185" i="3" s="1"/>
  <c r="J175" i="3"/>
  <c r="J193" i="3" s="1"/>
  <c r="D187" i="20"/>
  <c r="D169" i="20"/>
  <c r="C178" i="20" s="1"/>
  <c r="G196" i="20"/>
  <c r="H192" i="20"/>
  <c r="H174" i="20"/>
  <c r="O30" i="20"/>
  <c r="M160" i="20"/>
  <c r="G170" i="20"/>
  <c r="G188" i="20"/>
  <c r="H172" i="20"/>
  <c r="H190" i="20"/>
  <c r="M16" i="20"/>
  <c r="O14" i="20" s="1"/>
  <c r="M48" i="20"/>
  <c r="O46" i="20" s="1"/>
  <c r="K62" i="20"/>
  <c r="N144" i="20"/>
  <c r="G184" i="20"/>
  <c r="G193" i="20" s="1"/>
  <c r="G166" i="20"/>
  <c r="H185" i="20"/>
  <c r="H167" i="20"/>
  <c r="H170" i="20"/>
  <c r="H188" i="20"/>
  <c r="G192" i="20"/>
  <c r="G174" i="20"/>
  <c r="C175" i="20"/>
  <c r="C176" i="20"/>
  <c r="C177" i="20" s="1"/>
  <c r="H184" i="20"/>
  <c r="H194" i="20" s="1"/>
  <c r="H195" i="20" s="1"/>
  <c r="H166" i="20"/>
  <c r="M64" i="20"/>
  <c r="O62" i="20" s="1"/>
  <c r="M62" i="20"/>
  <c r="L127" i="20"/>
  <c r="L126" i="20"/>
  <c r="D183" i="20"/>
  <c r="D165" i="20"/>
  <c r="H168" i="20"/>
  <c r="H186" i="20"/>
  <c r="P62" i="20"/>
  <c r="E176" i="20"/>
  <c r="E177" i="20" s="1"/>
  <c r="E175" i="20"/>
  <c r="F168" i="20"/>
  <c r="F175" i="20" s="1"/>
  <c r="F186" i="20"/>
  <c r="F194" i="20" s="1"/>
  <c r="F195" i="20" s="1"/>
  <c r="B184" i="20"/>
  <c r="C185" i="20"/>
  <c r="K14" i="20"/>
  <c r="Z3" i="20" a="1"/>
  <c r="Z3" i="20" s="1"/>
  <c r="AE152" i="20" s="1"/>
  <c r="M31" i="20"/>
  <c r="N64" i="20"/>
  <c r="M95" i="20"/>
  <c r="M111" i="20"/>
  <c r="G165" i="20"/>
  <c r="F172" i="20"/>
  <c r="G173" i="20"/>
  <c r="B183" i="20"/>
  <c r="C184" i="20"/>
  <c r="C193" i="20" s="1"/>
  <c r="D185" i="20"/>
  <c r="H189" i="20"/>
  <c r="B191" i="20"/>
  <c r="C192" i="20"/>
  <c r="L15" i="20"/>
  <c r="N31" i="20"/>
  <c r="K47" i="20"/>
  <c r="K79" i="20"/>
  <c r="N95" i="20"/>
  <c r="W163" i="20"/>
  <c r="H165" i="20"/>
  <c r="E170" i="20"/>
  <c r="E178" i="20" s="1"/>
  <c r="F171" i="20"/>
  <c r="G172" i="20"/>
  <c r="H173" i="20"/>
  <c r="D184" i="20"/>
  <c r="G187" i="20"/>
  <c r="D192" i="20"/>
  <c r="E184" i="20"/>
  <c r="D191" i="20"/>
  <c r="N16" i="20"/>
  <c r="P14" i="20" s="1"/>
  <c r="M80" i="20"/>
  <c r="O78" i="20" s="1"/>
  <c r="L14" i="20"/>
  <c r="AA3" i="20" a="1"/>
  <c r="AA3" i="20" s="1"/>
  <c r="AF142" i="20" s="1"/>
  <c r="N47" i="20"/>
  <c r="N127" i="20"/>
  <c r="N128" i="20"/>
  <c r="F176" i="20"/>
  <c r="F177" i="20" s="1"/>
  <c r="B195" i="20"/>
  <c r="M47" i="20"/>
  <c r="N112" i="20"/>
  <c r="M127" i="20"/>
  <c r="E191" i="20"/>
  <c r="F192" i="20"/>
  <c r="K15" i="20"/>
  <c r="K63" i="20"/>
  <c r="O126" i="20"/>
  <c r="N160" i="20"/>
  <c r="P158" i="20" s="1"/>
  <c r="E174" i="20"/>
  <c r="M128" i="20"/>
  <c r="E183" i="20"/>
  <c r="E196" i="20" s="1"/>
  <c r="F184" i="20"/>
  <c r="F193" i="20" s="1"/>
  <c r="C189" i="20"/>
  <c r="N14" i="20"/>
  <c r="Y3" i="20" a="1"/>
  <c r="Y3" i="20" s="1"/>
  <c r="Y161" i="20" s="1"/>
  <c r="L63" i="20"/>
  <c r="K111" i="20"/>
  <c r="P126" i="20"/>
  <c r="P172" i="20" s="1"/>
  <c r="K143" i="20"/>
  <c r="M158" i="20"/>
  <c r="G165" i="19"/>
  <c r="G183" i="19"/>
  <c r="H191" i="19"/>
  <c r="H173" i="19"/>
  <c r="H183" i="19"/>
  <c r="H165" i="19"/>
  <c r="G192" i="19"/>
  <c r="G174" i="19"/>
  <c r="C194" i="19"/>
  <c r="C195" i="19" s="1"/>
  <c r="H166" i="19"/>
  <c r="H184" i="19"/>
  <c r="G169" i="19"/>
  <c r="G187" i="19"/>
  <c r="H168" i="19"/>
  <c r="H186" i="19"/>
  <c r="H169" i="19"/>
  <c r="H187" i="19"/>
  <c r="E175" i="19"/>
  <c r="E178" i="19"/>
  <c r="F194" i="19"/>
  <c r="F195" i="19" s="1"/>
  <c r="G184" i="19"/>
  <c r="G166" i="19"/>
  <c r="G188" i="19"/>
  <c r="G170" i="19"/>
  <c r="H190" i="19"/>
  <c r="H172" i="19"/>
  <c r="H192" i="19"/>
  <c r="H174" i="19"/>
  <c r="H188" i="19"/>
  <c r="H170" i="19"/>
  <c r="G191" i="19"/>
  <c r="G173" i="19"/>
  <c r="P158" i="19"/>
  <c r="P192" i="19" s="1"/>
  <c r="AG163" i="19"/>
  <c r="M62" i="19"/>
  <c r="M79" i="19"/>
  <c r="N14" i="19"/>
  <c r="N165" i="19" s="1"/>
  <c r="D183" i="19"/>
  <c r="E184" i="19"/>
  <c r="G186" i="19"/>
  <c r="D191" i="19"/>
  <c r="M15" i="19"/>
  <c r="N47" i="19"/>
  <c r="L46" i="19"/>
  <c r="N158" i="19"/>
  <c r="N192" i="19" s="1"/>
  <c r="W161" i="19"/>
  <c r="J175" i="19"/>
  <c r="J193" i="19" s="1"/>
  <c r="D18" i="19"/>
  <c r="D34" i="19" s="1"/>
  <c r="D50" i="19" s="1"/>
  <c r="D66" i="19" s="1"/>
  <c r="D82" i="19" s="1"/>
  <c r="D98" i="19" s="1"/>
  <c r="D114" i="19" s="1"/>
  <c r="D130" i="19" s="1"/>
  <c r="D146" i="19" s="1"/>
  <c r="C166" i="19"/>
  <c r="C178" i="19" s="1"/>
  <c r="H171" i="19"/>
  <c r="C174" i="19"/>
  <c r="E183" i="19"/>
  <c r="F184" i="19"/>
  <c r="F193" i="19" s="1"/>
  <c r="C189" i="19"/>
  <c r="C193" i="19" s="1"/>
  <c r="E191" i="19"/>
  <c r="F192" i="19"/>
  <c r="K47" i="19"/>
  <c r="K79" i="19"/>
  <c r="H34" i="19"/>
  <c r="H50" i="19" s="1"/>
  <c r="H66" i="19" s="1"/>
  <c r="H82" i="19" s="1"/>
  <c r="H98" i="19" s="1"/>
  <c r="H114" i="19" s="1"/>
  <c r="H130" i="19" s="1"/>
  <c r="H146" i="19" s="1"/>
  <c r="N31" i="19"/>
  <c r="Y2" i="19"/>
  <c r="Y160" i="19" s="1"/>
  <c r="N79" i="19"/>
  <c r="M127" i="19"/>
  <c r="L159" i="19"/>
  <c r="J167" i="19"/>
  <c r="J185" i="19" s="1"/>
  <c r="J176" i="19"/>
  <c r="J194" i="19" s="1"/>
  <c r="D166" i="19"/>
  <c r="D175" i="19" s="1"/>
  <c r="F168" i="19"/>
  <c r="F176" i="19" s="1"/>
  <c r="F177" i="19" s="1"/>
  <c r="D174" i="19"/>
  <c r="H185" i="19"/>
  <c r="B195" i="19"/>
  <c r="C196" i="19"/>
  <c r="P126" i="19"/>
  <c r="M80" i="19"/>
  <c r="O78" i="19" s="1"/>
  <c r="K159" i="19"/>
  <c r="L15" i="19"/>
  <c r="AA3" i="19" a="1"/>
  <c r="AA3" i="19" s="1"/>
  <c r="K30" i="19"/>
  <c r="M111" i="19"/>
  <c r="N127" i="19"/>
  <c r="M128" i="19"/>
  <c r="J168" i="19"/>
  <c r="J186" i="19" s="1"/>
  <c r="E174" i="19"/>
  <c r="E176" i="19" s="1"/>
  <c r="E177" i="19" s="1"/>
  <c r="F190" i="19"/>
  <c r="B194" i="19"/>
  <c r="D169" i="19"/>
  <c r="G172" i="19"/>
  <c r="K127" i="19"/>
  <c r="M14" i="19"/>
  <c r="L31" i="19"/>
  <c r="N30" i="19"/>
  <c r="M47" i="19"/>
  <c r="L63" i="19"/>
  <c r="L78" i="19"/>
  <c r="N96" i="19"/>
  <c r="P94" i="19" s="1"/>
  <c r="K110" i="19"/>
  <c r="K171" i="19" s="1"/>
  <c r="M144" i="19"/>
  <c r="O142" i="19" s="1"/>
  <c r="G166" i="13"/>
  <c r="G184" i="13"/>
  <c r="H168" i="13"/>
  <c r="H186" i="13"/>
  <c r="H194" i="13" s="1"/>
  <c r="H195" i="13" s="1"/>
  <c r="G174" i="13"/>
  <c r="G192" i="13"/>
  <c r="H170" i="13"/>
  <c r="H188" i="13"/>
  <c r="G34" i="13"/>
  <c r="G50" i="13" s="1"/>
  <c r="G66" i="13" s="1"/>
  <c r="G82" i="13" s="1"/>
  <c r="G98" i="13" s="1"/>
  <c r="G114" i="13" s="1"/>
  <c r="G130" i="13" s="1"/>
  <c r="G146" i="13" s="1"/>
  <c r="H184" i="13"/>
  <c r="H193" i="13" s="1"/>
  <c r="H166" i="13"/>
  <c r="H192" i="13"/>
  <c r="H174" i="13"/>
  <c r="G169" i="13"/>
  <c r="G187" i="13"/>
  <c r="C175" i="13"/>
  <c r="C176" i="13"/>
  <c r="C177" i="13" s="1"/>
  <c r="G191" i="13"/>
  <c r="G173" i="13"/>
  <c r="G183" i="13"/>
  <c r="G165" i="13"/>
  <c r="G170" i="13"/>
  <c r="G188" i="13"/>
  <c r="H172" i="13"/>
  <c r="H190" i="13"/>
  <c r="M64" i="13"/>
  <c r="O62" i="13" s="1"/>
  <c r="J169" i="13"/>
  <c r="J187" i="13" s="1"/>
  <c r="F172" i="13"/>
  <c r="C184" i="13"/>
  <c r="H189" i="13"/>
  <c r="C192" i="13"/>
  <c r="X3" i="13" a="1"/>
  <c r="X3" i="13" s="1"/>
  <c r="K30" i="13"/>
  <c r="N47" i="13"/>
  <c r="N158" i="13"/>
  <c r="W163" i="13"/>
  <c r="H165" i="13"/>
  <c r="C168" i="13"/>
  <c r="D169" i="13"/>
  <c r="D176" i="13" s="1"/>
  <c r="D177" i="13" s="1"/>
  <c r="E170" i="13"/>
  <c r="E175" i="13" s="1"/>
  <c r="F171" i="13"/>
  <c r="F175" i="13" s="1"/>
  <c r="G172" i="13"/>
  <c r="H173" i="13"/>
  <c r="C183" i="13"/>
  <c r="D184" i="13"/>
  <c r="E185" i="13"/>
  <c r="F186" i="13"/>
  <c r="C191" i="13"/>
  <c r="D192" i="13"/>
  <c r="N111" i="13"/>
  <c r="K79" i="13"/>
  <c r="G186" i="13"/>
  <c r="K15" i="13"/>
  <c r="Z3" i="13" a="1"/>
  <c r="Z3" i="13" s="1"/>
  <c r="M30" i="13"/>
  <c r="L79" i="13"/>
  <c r="L95" i="13"/>
  <c r="L111" i="13"/>
  <c r="E183" i="13"/>
  <c r="F184" i="13"/>
  <c r="F193" i="13" s="1"/>
  <c r="G185" i="13"/>
  <c r="C189" i="13"/>
  <c r="D190" i="13"/>
  <c r="E191" i="13"/>
  <c r="F192" i="13"/>
  <c r="M16" i="13"/>
  <c r="H167" i="13"/>
  <c r="D183" i="13"/>
  <c r="E184" i="13"/>
  <c r="D191" i="13"/>
  <c r="E192" i="13"/>
  <c r="L15" i="13"/>
  <c r="AA3" i="13" a="1"/>
  <c r="AA3" i="13" s="1"/>
  <c r="K47" i="13"/>
  <c r="M79" i="13"/>
  <c r="K143" i="13"/>
  <c r="F176" i="13"/>
  <c r="F177" i="13" s="1"/>
  <c r="L31" i="13"/>
  <c r="K111" i="13"/>
  <c r="M15" i="13"/>
  <c r="K14" i="13"/>
  <c r="N79" i="13"/>
  <c r="M80" i="13"/>
  <c r="L127" i="13"/>
  <c r="N159" i="13"/>
  <c r="O14" i="13"/>
  <c r="Y3" i="13" a="1"/>
  <c r="Y3" i="13" s="1"/>
  <c r="N15" i="13"/>
  <c r="M46" i="13"/>
  <c r="M167" i="13" s="1"/>
  <c r="K63" i="13"/>
  <c r="N80" i="13"/>
  <c r="P78" i="13" s="1"/>
  <c r="M111" i="13"/>
  <c r="M127" i="13"/>
  <c r="K127" i="13"/>
  <c r="M128" i="13"/>
  <c r="O126" i="13" s="1"/>
  <c r="H169" i="1"/>
  <c r="H187" i="1"/>
  <c r="H190" i="1"/>
  <c r="H172" i="1"/>
  <c r="H188" i="1"/>
  <c r="H170" i="1"/>
  <c r="G191" i="1"/>
  <c r="G173" i="1"/>
  <c r="G183" i="1"/>
  <c r="G165" i="1"/>
  <c r="H191" i="1"/>
  <c r="H173" i="1"/>
  <c r="H183" i="1"/>
  <c r="H165" i="1"/>
  <c r="G174" i="1"/>
  <c r="G192" i="1"/>
  <c r="E175" i="1"/>
  <c r="E176" i="1"/>
  <c r="E177" i="1" s="1"/>
  <c r="E178" i="1"/>
  <c r="H192" i="1"/>
  <c r="H174" i="1"/>
  <c r="G188" i="1"/>
  <c r="G170" i="1"/>
  <c r="G166" i="1"/>
  <c r="G184" i="1"/>
  <c r="H168" i="1"/>
  <c r="H186" i="1"/>
  <c r="H184" i="1"/>
  <c r="H166" i="1"/>
  <c r="G187" i="1"/>
  <c r="G169" i="1"/>
  <c r="D192" i="1"/>
  <c r="M48" i="1"/>
  <c r="K63" i="1"/>
  <c r="K111" i="1"/>
  <c r="N128" i="1"/>
  <c r="P126" i="1" s="1"/>
  <c r="K142" i="1"/>
  <c r="D183" i="1"/>
  <c r="E184" i="1"/>
  <c r="G186" i="1"/>
  <c r="D191" i="1"/>
  <c r="E192" i="1"/>
  <c r="O14" i="1"/>
  <c r="C184" i="1"/>
  <c r="C194" i="1" s="1"/>
  <c r="C195" i="1" s="1"/>
  <c r="Y3" i="1" a="1"/>
  <c r="Y3" i="1" s="1"/>
  <c r="AD153" i="1" s="1"/>
  <c r="K31" i="1"/>
  <c r="L63" i="1"/>
  <c r="L111" i="1"/>
  <c r="W161" i="1"/>
  <c r="H171" i="1"/>
  <c r="C174" i="1"/>
  <c r="C176" i="1" s="1"/>
  <c r="C177" i="1" s="1"/>
  <c r="E183" i="1"/>
  <c r="F184" i="1"/>
  <c r="F193" i="1" s="1"/>
  <c r="G185" i="1"/>
  <c r="C189" i="1"/>
  <c r="D190" i="1"/>
  <c r="E191" i="1"/>
  <c r="F192" i="1"/>
  <c r="M95" i="1"/>
  <c r="F186" i="1"/>
  <c r="K15" i="1"/>
  <c r="L31" i="1"/>
  <c r="M63" i="1"/>
  <c r="K79" i="1"/>
  <c r="N95" i="1"/>
  <c r="M158" i="1"/>
  <c r="M174" i="1" s="1"/>
  <c r="W163" i="1"/>
  <c r="AG163" i="1" s="1"/>
  <c r="D166" i="1"/>
  <c r="D175" i="1" s="1"/>
  <c r="F176" i="1"/>
  <c r="F177" i="1" s="1"/>
  <c r="H185" i="1"/>
  <c r="B187" i="1"/>
  <c r="B195" i="1"/>
  <c r="X3" i="1" a="1"/>
  <c r="X3" i="1" s="1"/>
  <c r="AC92" i="1" s="1"/>
  <c r="L15" i="1"/>
  <c r="AA3" i="1" a="1"/>
  <c r="AA3" i="1" s="1"/>
  <c r="AF157" i="1" s="1"/>
  <c r="M32" i="1"/>
  <c r="N63" i="1"/>
  <c r="L79" i="1"/>
  <c r="N80" i="1"/>
  <c r="N111" i="1"/>
  <c r="N112" i="1"/>
  <c r="P110" i="1" s="1"/>
  <c r="L142" i="1"/>
  <c r="F190" i="1"/>
  <c r="P30" i="1"/>
  <c r="P184" i="1" s="1"/>
  <c r="L47" i="1"/>
  <c r="P78" i="1"/>
  <c r="M128" i="1"/>
  <c r="O126" i="1" s="1"/>
  <c r="N159" i="1"/>
  <c r="D169" i="1"/>
  <c r="G172" i="1"/>
  <c r="M15" i="1"/>
  <c r="N31" i="1"/>
  <c r="M80" i="1"/>
  <c r="L126" i="1"/>
  <c r="W160" i="1"/>
  <c r="AB160" i="1" s="1"/>
  <c r="AG160" i="1" s="1"/>
  <c r="J182" i="1"/>
  <c r="J164" i="13"/>
  <c r="J182" i="13"/>
  <c r="J182" i="20"/>
  <c r="J182" i="24"/>
  <c r="W160" i="24"/>
  <c r="AB160" i="24" s="1"/>
  <c r="AG160" i="24" s="1"/>
  <c r="AD143" i="24"/>
  <c r="AD154" i="24"/>
  <c r="AD122" i="24"/>
  <c r="AD120" i="24"/>
  <c r="AD139" i="24"/>
  <c r="AD112" i="24"/>
  <c r="AD134" i="24"/>
  <c r="AD132" i="24"/>
  <c r="AD130" i="24"/>
  <c r="AD113" i="24"/>
  <c r="AD66" i="24"/>
  <c r="AD49" i="24"/>
  <c r="AD98" i="24"/>
  <c r="AD85" i="24"/>
  <c r="AD129" i="24"/>
  <c r="AD80" i="24"/>
  <c r="AD104" i="24"/>
  <c r="AD87" i="24"/>
  <c r="AD41" i="24"/>
  <c r="AD39" i="24"/>
  <c r="AD36" i="24"/>
  <c r="AD9" i="24"/>
  <c r="AD105" i="24"/>
  <c r="AD76" i="24"/>
  <c r="AD17" i="24"/>
  <c r="AD8" i="24"/>
  <c r="AD7" i="24"/>
  <c r="AD81" i="24"/>
  <c r="AD30" i="24"/>
  <c r="AD79" i="24"/>
  <c r="AD137" i="24"/>
  <c r="AD78" i="24"/>
  <c r="AD88" i="24"/>
  <c r="AD151" i="24"/>
  <c r="AD23" i="24"/>
  <c r="AD18" i="24"/>
  <c r="AD61" i="24"/>
  <c r="AD51" i="24"/>
  <c r="AD21" i="24"/>
  <c r="AD10" i="24"/>
  <c r="AC140" i="24"/>
  <c r="AC138" i="24"/>
  <c r="AC156" i="24"/>
  <c r="AC148" i="24"/>
  <c r="AC121" i="24"/>
  <c r="AC119" i="24"/>
  <c r="AC114" i="24"/>
  <c r="AC97" i="24"/>
  <c r="AC133" i="24"/>
  <c r="AC131" i="24"/>
  <c r="AC76" i="24"/>
  <c r="AC74" i="24"/>
  <c r="AC68" i="24"/>
  <c r="X164" i="24"/>
  <c r="AC89" i="24"/>
  <c r="AC64" i="24"/>
  <c r="AC99" i="24"/>
  <c r="AC85" i="24"/>
  <c r="AC82" i="24"/>
  <c r="AC65" i="24"/>
  <c r="AC18" i="24"/>
  <c r="AC10" i="24"/>
  <c r="AC39" i="24"/>
  <c r="AC36" i="24"/>
  <c r="AC105" i="24"/>
  <c r="AC57" i="24"/>
  <c r="AC92" i="24"/>
  <c r="AC60" i="24"/>
  <c r="AC100" i="24"/>
  <c r="AC81" i="24"/>
  <c r="AC127" i="24"/>
  <c r="AC38" i="24"/>
  <c r="AC50" i="24"/>
  <c r="AC31" i="24"/>
  <c r="AC20" i="24"/>
  <c r="AC40" i="24"/>
  <c r="AC157" i="24"/>
  <c r="AC56" i="24"/>
  <c r="AC126" i="24"/>
  <c r="AC13" i="24"/>
  <c r="M167" i="24"/>
  <c r="M185" i="24"/>
  <c r="M186" i="24"/>
  <c r="M168" i="24"/>
  <c r="L165" i="24"/>
  <c r="N32" i="24"/>
  <c r="P30" i="24" s="1"/>
  <c r="AE16" i="24"/>
  <c r="AE27" i="24"/>
  <c r="L46" i="24"/>
  <c r="L170" i="24"/>
  <c r="L188" i="24"/>
  <c r="L142" i="24"/>
  <c r="L143" i="24"/>
  <c r="AE10" i="24"/>
  <c r="AE18" i="24"/>
  <c r="AE24" i="24"/>
  <c r="N30" i="24"/>
  <c r="M47" i="24"/>
  <c r="AE35" i="24"/>
  <c r="AE49" i="24"/>
  <c r="L63" i="24"/>
  <c r="N16" i="24"/>
  <c r="P14" i="24" s="1"/>
  <c r="N15" i="24"/>
  <c r="N14" i="24"/>
  <c r="M30" i="24"/>
  <c r="M32" i="24"/>
  <c r="O30" i="24" s="1"/>
  <c r="AE11" i="24"/>
  <c r="L174" i="24"/>
  <c r="L192" i="24"/>
  <c r="AE19" i="24"/>
  <c r="AE3" i="24"/>
  <c r="AE21" i="24"/>
  <c r="M31" i="24"/>
  <c r="M63" i="24"/>
  <c r="N80" i="24"/>
  <c r="P78" i="24" s="1"/>
  <c r="Z161" i="24"/>
  <c r="AE157" i="24"/>
  <c r="AE156" i="24"/>
  <c r="AE155" i="24"/>
  <c r="AE154" i="24"/>
  <c r="AE153" i="24"/>
  <c r="AE152" i="24"/>
  <c r="AE151" i="24"/>
  <c r="AE150" i="24"/>
  <c r="AE149" i="24"/>
  <c r="AE148" i="24"/>
  <c r="AE147" i="24"/>
  <c r="AE139" i="24"/>
  <c r="AE114" i="24"/>
  <c r="AE112" i="24"/>
  <c r="AE97" i="24"/>
  <c r="AE94" i="24"/>
  <c r="AE143" i="24"/>
  <c r="AE135" i="24"/>
  <c r="AE134" i="24"/>
  <c r="AE133" i="24"/>
  <c r="AE132" i="24"/>
  <c r="AE131" i="24"/>
  <c r="AE95" i="24"/>
  <c r="AE140" i="24"/>
  <c r="AE136" i="24"/>
  <c r="AE130" i="24"/>
  <c r="AE128" i="24"/>
  <c r="AE113" i="24"/>
  <c r="AE110" i="24"/>
  <c r="AE145" i="24"/>
  <c r="AE111" i="24"/>
  <c r="AE93" i="24"/>
  <c r="AE92" i="24"/>
  <c r="AE91" i="24"/>
  <c r="AE90" i="24"/>
  <c r="AE89" i="24"/>
  <c r="AE88" i="24"/>
  <c r="AE87" i="24"/>
  <c r="AE86" i="24"/>
  <c r="AE107" i="24"/>
  <c r="AE103" i="24"/>
  <c r="AE99" i="24"/>
  <c r="AE98" i="24"/>
  <c r="AE85" i="24"/>
  <c r="AE84" i="24"/>
  <c r="AE83" i="24"/>
  <c r="AE47" i="24"/>
  <c r="AE138" i="24"/>
  <c r="AE129" i="24"/>
  <c r="AE124" i="24"/>
  <c r="AE120" i="24"/>
  <c r="AE116" i="24"/>
  <c r="AE82" i="24"/>
  <c r="AE80" i="24"/>
  <c r="AE65" i="24"/>
  <c r="AE62" i="24"/>
  <c r="AE108" i="24"/>
  <c r="AE104" i="24"/>
  <c r="AE100" i="24"/>
  <c r="AE63" i="24"/>
  <c r="AE45" i="24"/>
  <c r="AE44" i="24"/>
  <c r="AE43" i="24"/>
  <c r="AE42" i="24"/>
  <c r="AE41" i="24"/>
  <c r="AE40" i="24"/>
  <c r="AE39" i="24"/>
  <c r="AE38" i="24"/>
  <c r="AE37" i="24"/>
  <c r="AE125" i="24"/>
  <c r="AE121" i="24"/>
  <c r="AE117" i="24"/>
  <c r="AE81" i="24"/>
  <c r="AE78" i="24"/>
  <c r="AE141" i="24"/>
  <c r="AE109" i="24"/>
  <c r="AE105" i="24"/>
  <c r="AE101" i="24"/>
  <c r="AE76" i="24"/>
  <c r="AE72" i="24"/>
  <c r="AE68" i="24"/>
  <c r="AE57" i="24"/>
  <c r="AE34" i="24"/>
  <c r="AE32" i="24"/>
  <c r="AE17" i="24"/>
  <c r="AE14" i="24"/>
  <c r="AE8" i="24"/>
  <c r="AE60" i="24"/>
  <c r="AE52" i="24"/>
  <c r="AE48" i="24"/>
  <c r="AE15" i="24"/>
  <c r="AE7" i="24"/>
  <c r="AE123" i="24"/>
  <c r="AE119" i="24"/>
  <c r="AE115" i="24"/>
  <c r="AE96" i="24"/>
  <c r="AE77" i="24"/>
  <c r="AE73" i="24"/>
  <c r="AE69" i="24"/>
  <c r="AE64" i="24"/>
  <c r="AE55" i="24"/>
  <c r="AE33" i="24"/>
  <c r="AE30" i="24"/>
  <c r="AE6" i="24"/>
  <c r="AE127" i="24"/>
  <c r="AE58" i="24"/>
  <c r="AE31" i="24"/>
  <c r="AE13" i="24"/>
  <c r="AE5" i="24"/>
  <c r="Z162" i="24"/>
  <c r="Z163" i="24" s="1"/>
  <c r="AE144" i="24"/>
  <c r="AE137" i="24"/>
  <c r="AE106" i="24"/>
  <c r="AE102" i="24"/>
  <c r="AE79" i="24"/>
  <c r="AE74" i="24"/>
  <c r="AE70" i="24"/>
  <c r="AE61" i="24"/>
  <c r="AE53" i="24"/>
  <c r="AE12" i="24"/>
  <c r="AE4" i="24"/>
  <c r="AE126" i="24"/>
  <c r="AE46" i="24"/>
  <c r="AE75" i="24"/>
  <c r="N189" i="24"/>
  <c r="AE146" i="24"/>
  <c r="P172" i="24"/>
  <c r="P190" i="24"/>
  <c r="K14" i="24"/>
  <c r="AE9" i="24"/>
  <c r="AE26" i="24"/>
  <c r="N31" i="24"/>
  <c r="O46" i="24"/>
  <c r="K47" i="24"/>
  <c r="N64" i="24"/>
  <c r="P62" i="24" s="1"/>
  <c r="N63" i="24"/>
  <c r="N62" i="24"/>
  <c r="AE51" i="24"/>
  <c r="AE56" i="24"/>
  <c r="AE71" i="24"/>
  <c r="AE22" i="24"/>
  <c r="K94" i="24"/>
  <c r="K95" i="24"/>
  <c r="AE66" i="24"/>
  <c r="O110" i="24"/>
  <c r="AA3" i="24" a="1"/>
  <c r="AA3" i="24" s="1"/>
  <c r="Z164" i="24" s="1"/>
  <c r="AE23" i="24"/>
  <c r="L47" i="24"/>
  <c r="AE54" i="24"/>
  <c r="AE59" i="24"/>
  <c r="N79" i="24"/>
  <c r="AE118" i="24"/>
  <c r="N167" i="24"/>
  <c r="N185" i="24"/>
  <c r="N187" i="24"/>
  <c r="N169" i="24"/>
  <c r="M16" i="24"/>
  <c r="O14" i="24" s="1"/>
  <c r="M14" i="24"/>
  <c r="AE20" i="24"/>
  <c r="AE28" i="24"/>
  <c r="AE142" i="24"/>
  <c r="N95" i="24"/>
  <c r="J168" i="24"/>
  <c r="J186" i="24" s="1"/>
  <c r="K30" i="24"/>
  <c r="M159" i="24"/>
  <c r="M160" i="24"/>
  <c r="O158" i="24" s="1"/>
  <c r="M158" i="24"/>
  <c r="J167" i="24"/>
  <c r="J185" i="24" s="1"/>
  <c r="L30" i="24"/>
  <c r="M48" i="24"/>
  <c r="L62" i="24"/>
  <c r="N159" i="24"/>
  <c r="N158" i="24"/>
  <c r="N160" i="24"/>
  <c r="P158" i="24" s="1"/>
  <c r="N48" i="24"/>
  <c r="P46" i="24" s="1"/>
  <c r="N47" i="24"/>
  <c r="M64" i="24"/>
  <c r="O62" i="24" s="1"/>
  <c r="K142" i="24"/>
  <c r="K78" i="24"/>
  <c r="N143" i="24"/>
  <c r="L78" i="24"/>
  <c r="M96" i="24"/>
  <c r="O94" i="24" s="1"/>
  <c r="M110" i="24"/>
  <c r="M112" i="24"/>
  <c r="K62" i="24"/>
  <c r="M78" i="24"/>
  <c r="N96" i="24"/>
  <c r="P94" i="24" s="1"/>
  <c r="M94" i="24"/>
  <c r="N112" i="24"/>
  <c r="P110" i="24" s="1"/>
  <c r="M111" i="24"/>
  <c r="K172" i="24"/>
  <c r="N94" i="24"/>
  <c r="N111" i="24"/>
  <c r="L159" i="24"/>
  <c r="J171" i="24"/>
  <c r="J189" i="24" s="1"/>
  <c r="L126" i="24"/>
  <c r="M144" i="24"/>
  <c r="O142" i="24" s="1"/>
  <c r="M143" i="24"/>
  <c r="W162" i="24"/>
  <c r="K110" i="24"/>
  <c r="M126" i="24"/>
  <c r="N142" i="24"/>
  <c r="N144" i="24"/>
  <c r="P142" i="24" s="1"/>
  <c r="L110" i="24"/>
  <c r="N126" i="24"/>
  <c r="M142" i="24"/>
  <c r="K158" i="24"/>
  <c r="J176" i="24"/>
  <c r="J194" i="24" s="1"/>
  <c r="K165" i="23"/>
  <c r="K183" i="23"/>
  <c r="M166" i="23"/>
  <c r="M184" i="23"/>
  <c r="K184" i="23"/>
  <c r="K166" i="23"/>
  <c r="M31" i="23"/>
  <c r="K46" i="23"/>
  <c r="AE127" i="23"/>
  <c r="AE106" i="23"/>
  <c r="AE102" i="23"/>
  <c r="AE63" i="23"/>
  <c r="AE42" i="23"/>
  <c r="AE38" i="23"/>
  <c r="AE157" i="23"/>
  <c r="AE153" i="23"/>
  <c r="AE123" i="23"/>
  <c r="AE111" i="23"/>
  <c r="AE125" i="23"/>
  <c r="AE81" i="23"/>
  <c r="AE119" i="23"/>
  <c r="AE57" i="23"/>
  <c r="AE110" i="23"/>
  <c r="AE149" i="23"/>
  <c r="AE89" i="23"/>
  <c r="AE12" i="23"/>
  <c r="AE18" i="23"/>
  <c r="AE124" i="23"/>
  <c r="AE112" i="23"/>
  <c r="AE55" i="23"/>
  <c r="AE28" i="23"/>
  <c r="AE24" i="23"/>
  <c r="AE20" i="23"/>
  <c r="AE132" i="23"/>
  <c r="AE73" i="23"/>
  <c r="AE50" i="23"/>
  <c r="AE94" i="23"/>
  <c r="AE14" i="23"/>
  <c r="AE7" i="23"/>
  <c r="AE151" i="23"/>
  <c r="AE67" i="23"/>
  <c r="AE95" i="23"/>
  <c r="AE48" i="23"/>
  <c r="AE93" i="23"/>
  <c r="AE85" i="23"/>
  <c r="AE64" i="23"/>
  <c r="AE34" i="23"/>
  <c r="AE116" i="23"/>
  <c r="AE53" i="23"/>
  <c r="AE46" i="23"/>
  <c r="AE5" i="23"/>
  <c r="AE56" i="23"/>
  <c r="M144" i="23"/>
  <c r="M143" i="23"/>
  <c r="L31" i="23"/>
  <c r="AE54" i="23"/>
  <c r="N186" i="23"/>
  <c r="N168" i="23"/>
  <c r="N190" i="23"/>
  <c r="N172" i="23"/>
  <c r="P191" i="23"/>
  <c r="P173" i="23"/>
  <c r="AC142" i="23"/>
  <c r="AC132" i="23"/>
  <c r="AC93" i="23"/>
  <c r="AC91" i="23"/>
  <c r="AC87" i="23"/>
  <c r="AC85" i="23"/>
  <c r="AC83" i="23"/>
  <c r="AC120" i="23"/>
  <c r="AC108" i="23"/>
  <c r="AC147" i="23"/>
  <c r="AC109" i="23"/>
  <c r="AC153" i="23"/>
  <c r="AC117" i="23"/>
  <c r="AC76" i="23"/>
  <c r="AC74" i="23"/>
  <c r="AC149" i="23"/>
  <c r="AC95" i="23"/>
  <c r="AC66" i="23"/>
  <c r="AC157" i="23"/>
  <c r="AC113" i="23"/>
  <c r="AC98" i="23"/>
  <c r="AC155" i="23"/>
  <c r="AC63" i="23"/>
  <c r="AC53" i="23"/>
  <c r="AC44" i="23"/>
  <c r="AC6" i="23"/>
  <c r="AC38" i="23"/>
  <c r="AC144" i="23"/>
  <c r="AC71" i="23"/>
  <c r="AC46" i="23"/>
  <c r="AC37" i="23"/>
  <c r="AC138" i="23"/>
  <c r="AC72" i="23"/>
  <c r="AC59" i="23"/>
  <c r="AC133" i="23"/>
  <c r="AC82" i="23"/>
  <c r="AC69" i="23"/>
  <c r="AC22" i="23"/>
  <c r="AC17" i="23"/>
  <c r="AC61" i="23"/>
  <c r="AC27" i="23"/>
  <c r="AC3" i="23"/>
  <c r="AC15" i="23"/>
  <c r="AC137" i="23"/>
  <c r="AC96" i="23"/>
  <c r="AC57" i="23"/>
  <c r="AC130" i="23"/>
  <c r="AC107" i="23"/>
  <c r="AC52" i="23"/>
  <c r="AC14" i="23"/>
  <c r="AC150" i="23"/>
  <c r="AC60" i="23"/>
  <c r="AC43" i="23"/>
  <c r="AC11" i="23"/>
  <c r="M167" i="23"/>
  <c r="M185" i="23"/>
  <c r="AC129" i="23"/>
  <c r="M142" i="23"/>
  <c r="AA3" i="23" a="1"/>
  <c r="AA3" i="23" s="1"/>
  <c r="N16" i="23"/>
  <c r="P14" i="23" s="1"/>
  <c r="L30" i="23"/>
  <c r="L185" i="23"/>
  <c r="L167" i="23"/>
  <c r="L15" i="23"/>
  <c r="L14" i="23"/>
  <c r="K15" i="23"/>
  <c r="AC7" i="23"/>
  <c r="M48" i="23"/>
  <c r="O46" i="23" s="1"/>
  <c r="M47" i="23"/>
  <c r="M126" i="23"/>
  <c r="P30" i="23"/>
  <c r="N48" i="23"/>
  <c r="P46" i="23" s="1"/>
  <c r="N46" i="23"/>
  <c r="N15" i="23"/>
  <c r="O142" i="23"/>
  <c r="K47" i="23"/>
  <c r="N160" i="23"/>
  <c r="P158" i="23" s="1"/>
  <c r="J168" i="23"/>
  <c r="J186" i="23" s="1"/>
  <c r="O171" i="23"/>
  <c r="M189" i="23"/>
  <c r="M171" i="23"/>
  <c r="K158" i="23"/>
  <c r="K159" i="23"/>
  <c r="L47" i="23"/>
  <c r="K62" i="23"/>
  <c r="M80" i="23"/>
  <c r="O78" i="23" s="1"/>
  <c r="L110" i="23"/>
  <c r="L111" i="23"/>
  <c r="M15" i="23"/>
  <c r="M14" i="23"/>
  <c r="N173" i="23"/>
  <c r="M16" i="23"/>
  <c r="O14" i="23" s="1"/>
  <c r="L62" i="23"/>
  <c r="L63" i="23"/>
  <c r="N80" i="23"/>
  <c r="P78" i="23" s="1"/>
  <c r="N78" i="23"/>
  <c r="N79" i="23"/>
  <c r="N96" i="23"/>
  <c r="P94" i="23" s="1"/>
  <c r="M128" i="23"/>
  <c r="O126" i="23" s="1"/>
  <c r="M159" i="23"/>
  <c r="W162" i="23"/>
  <c r="J176" i="23"/>
  <c r="J194" i="23" s="1"/>
  <c r="Y3" i="23" a="1"/>
  <c r="Y3" i="23" s="1"/>
  <c r="M32" i="23"/>
  <c r="O30" i="23" s="1"/>
  <c r="N47" i="23"/>
  <c r="M63" i="23"/>
  <c r="M62" i="23"/>
  <c r="M64" i="23"/>
  <c r="O62" i="23" s="1"/>
  <c r="L143" i="23"/>
  <c r="M188" i="23"/>
  <c r="N112" i="23"/>
  <c r="P110" i="23" s="1"/>
  <c r="N111" i="23"/>
  <c r="N110" i="23"/>
  <c r="N64" i="23"/>
  <c r="P62" i="23" s="1"/>
  <c r="N63" i="23"/>
  <c r="M78" i="23"/>
  <c r="K111" i="23"/>
  <c r="L127" i="23"/>
  <c r="L126" i="23"/>
  <c r="L142" i="23"/>
  <c r="K143" i="23"/>
  <c r="L158" i="23"/>
  <c r="J174" i="23"/>
  <c r="J192" i="23" s="1"/>
  <c r="N158" i="23"/>
  <c r="N14" i="23"/>
  <c r="K94" i="23"/>
  <c r="N143" i="23"/>
  <c r="K169" i="23"/>
  <c r="K187" i="23"/>
  <c r="L94" i="23"/>
  <c r="L95" i="23"/>
  <c r="K110" i="23"/>
  <c r="J166" i="23"/>
  <c r="J184" i="23" s="1"/>
  <c r="J170" i="23"/>
  <c r="J188" i="23" s="1"/>
  <c r="K127" i="23"/>
  <c r="K126" i="23"/>
  <c r="N94" i="23"/>
  <c r="N95" i="23"/>
  <c r="M111" i="23"/>
  <c r="N128" i="23"/>
  <c r="P126" i="23" s="1"/>
  <c r="M160" i="23"/>
  <c r="O158" i="23" s="1"/>
  <c r="M158" i="23"/>
  <c r="AC145" i="22"/>
  <c r="AC142" i="22"/>
  <c r="AC151" i="22"/>
  <c r="AC133" i="22"/>
  <c r="AC129" i="22"/>
  <c r="AC134" i="22"/>
  <c r="AC127" i="22"/>
  <c r="AC109" i="22"/>
  <c r="AC103" i="22"/>
  <c r="AC102" i="22"/>
  <c r="AC101" i="22"/>
  <c r="AC135" i="22"/>
  <c r="AC98" i="22"/>
  <c r="AC96" i="22"/>
  <c r="AC124" i="22"/>
  <c r="AC123" i="22"/>
  <c r="AC122" i="22"/>
  <c r="AC116" i="22"/>
  <c r="AC115" i="22"/>
  <c r="AC79" i="22"/>
  <c r="AC66" i="22"/>
  <c r="AC64" i="22"/>
  <c r="AC49" i="22"/>
  <c r="AC47" i="22"/>
  <c r="X162" i="22"/>
  <c r="X163" i="22" s="1"/>
  <c r="AC147" i="22"/>
  <c r="AC111" i="22"/>
  <c r="AC110" i="22"/>
  <c r="AC97" i="22"/>
  <c r="AC50" i="22"/>
  <c r="AC45" i="22"/>
  <c r="AC37" i="22"/>
  <c r="AC68" i="22"/>
  <c r="AC59" i="22"/>
  <c r="AC51" i="22"/>
  <c r="AC146" i="22"/>
  <c r="AC87" i="22"/>
  <c r="AC132" i="22"/>
  <c r="AC35" i="22"/>
  <c r="AC15" i="22"/>
  <c r="AC7" i="22"/>
  <c r="AC77" i="22"/>
  <c r="AC75" i="22"/>
  <c r="AC71" i="22"/>
  <c r="AC5" i="22"/>
  <c r="AC91" i="22"/>
  <c r="AC85" i="22"/>
  <c r="AC22" i="22"/>
  <c r="AC20" i="22"/>
  <c r="AC10" i="22"/>
  <c r="AC33" i="22"/>
  <c r="AC31" i="22"/>
  <c r="AC128" i="22"/>
  <c r="AC114" i="22"/>
  <c r="AC72" i="22"/>
  <c r="AC44" i="22"/>
  <c r="AC27" i="22"/>
  <c r="AC25" i="22"/>
  <c r="AC23" i="22"/>
  <c r="L168" i="22"/>
  <c r="K165" i="22"/>
  <c r="K183" i="22"/>
  <c r="L185" i="22"/>
  <c r="L167" i="22"/>
  <c r="M167" i="22"/>
  <c r="M185" i="22"/>
  <c r="P191" i="22"/>
  <c r="P173" i="22"/>
  <c r="N167" i="22"/>
  <c r="N185" i="22"/>
  <c r="M186" i="22"/>
  <c r="M168" i="22"/>
  <c r="Z3" i="22" a="1"/>
  <c r="Z3" i="22" s="1"/>
  <c r="N80" i="22"/>
  <c r="N79" i="22"/>
  <c r="N78" i="22"/>
  <c r="AA3" i="22" a="1"/>
  <c r="AA3" i="22" s="1"/>
  <c r="L14" i="22"/>
  <c r="M31" i="22"/>
  <c r="M30" i="22"/>
  <c r="M16" i="22"/>
  <c r="O14" i="22" s="1"/>
  <c r="M15" i="22"/>
  <c r="Y3" i="22" a="1"/>
  <c r="Y3" i="22" s="1"/>
  <c r="M14" i="22"/>
  <c r="N31" i="22"/>
  <c r="M32" i="22"/>
  <c r="O30" i="22" s="1"/>
  <c r="P185" i="22"/>
  <c r="P167" i="22"/>
  <c r="P78" i="22"/>
  <c r="L31" i="22"/>
  <c r="L30" i="22"/>
  <c r="N16" i="22"/>
  <c r="P14" i="22" s="1"/>
  <c r="N15" i="22"/>
  <c r="N14" i="22"/>
  <c r="K15" i="22"/>
  <c r="N30" i="22"/>
  <c r="N32" i="22"/>
  <c r="P30" i="22" s="1"/>
  <c r="L187" i="22"/>
  <c r="L169" i="22"/>
  <c r="M94" i="22"/>
  <c r="M96" i="22"/>
  <c r="O94" i="22" s="1"/>
  <c r="M95" i="22"/>
  <c r="P172" i="22"/>
  <c r="P190" i="22"/>
  <c r="K46" i="22"/>
  <c r="N62" i="22"/>
  <c r="M78" i="22"/>
  <c r="N96" i="22"/>
  <c r="P94" i="22" s="1"/>
  <c r="N94" i="22"/>
  <c r="N95" i="22"/>
  <c r="K142" i="22"/>
  <c r="K126" i="22"/>
  <c r="K62" i="22"/>
  <c r="L126" i="22"/>
  <c r="N192" i="22"/>
  <c r="N174" i="22"/>
  <c r="K166" i="22"/>
  <c r="K184" i="22"/>
  <c r="M48" i="22"/>
  <c r="O46" i="22" s="1"/>
  <c r="K47" i="22"/>
  <c r="M64" i="22"/>
  <c r="O62" i="22" s="1"/>
  <c r="K63" i="22"/>
  <c r="L79" i="22"/>
  <c r="O190" i="22"/>
  <c r="M47" i="22"/>
  <c r="N64" i="22"/>
  <c r="P62" i="22" s="1"/>
  <c r="M80" i="22"/>
  <c r="O78" i="22" s="1"/>
  <c r="M79" i="22"/>
  <c r="K189" i="22"/>
  <c r="K171" i="22"/>
  <c r="K159" i="22"/>
  <c r="L143" i="22"/>
  <c r="L142" i="22"/>
  <c r="L159" i="22"/>
  <c r="M144" i="22"/>
  <c r="O142" i="22" s="1"/>
  <c r="M143" i="22"/>
  <c r="M142" i="22"/>
  <c r="M159" i="22"/>
  <c r="M160" i="22"/>
  <c r="O158" i="22" s="1"/>
  <c r="K78" i="22"/>
  <c r="N142" i="22"/>
  <c r="L158" i="22"/>
  <c r="J168" i="22"/>
  <c r="J186" i="22" s="1"/>
  <c r="J172" i="22"/>
  <c r="J190" i="22" s="1"/>
  <c r="M190" i="22"/>
  <c r="M172" i="22"/>
  <c r="M158" i="22"/>
  <c r="L110" i="22"/>
  <c r="N126" i="22"/>
  <c r="M127" i="22"/>
  <c r="W162" i="22"/>
  <c r="K94" i="22"/>
  <c r="M110" i="22"/>
  <c r="AB161" i="22"/>
  <c r="AG161" i="22"/>
  <c r="L94" i="22"/>
  <c r="N110" i="22"/>
  <c r="J176" i="22"/>
  <c r="J194" i="22" s="1"/>
  <c r="K158" i="22"/>
  <c r="O184" i="21"/>
  <c r="O166" i="21"/>
  <c r="N184" i="21"/>
  <c r="N166" i="21"/>
  <c r="AC145" i="21"/>
  <c r="AC143" i="21"/>
  <c r="AC140" i="21"/>
  <c r="X161" i="21"/>
  <c r="AC120" i="21"/>
  <c r="AC118" i="21"/>
  <c r="AC135" i="21"/>
  <c r="AC112" i="21"/>
  <c r="AC151" i="21"/>
  <c r="AC106" i="21"/>
  <c r="AC45" i="21"/>
  <c r="AC43" i="21"/>
  <c r="AC37" i="21"/>
  <c r="AC130" i="21"/>
  <c r="AC107" i="21"/>
  <c r="AC99" i="21"/>
  <c r="AC58" i="21"/>
  <c r="AC56" i="21"/>
  <c r="AC129" i="21"/>
  <c r="AC83" i="21"/>
  <c r="AC144" i="21"/>
  <c r="AC89" i="21"/>
  <c r="AC9" i="21"/>
  <c r="AC109" i="21"/>
  <c r="AC14" i="21"/>
  <c r="AC65" i="21"/>
  <c r="AC84" i="21"/>
  <c r="AC75" i="21"/>
  <c r="AC33" i="21"/>
  <c r="AC6" i="21"/>
  <c r="AC100" i="21"/>
  <c r="AC64" i="21"/>
  <c r="AC26" i="21"/>
  <c r="AC22" i="21"/>
  <c r="AC3" i="21"/>
  <c r="AC47" i="21"/>
  <c r="AC74" i="21"/>
  <c r="AC127" i="21"/>
  <c r="AC27" i="21"/>
  <c r="AC23" i="21"/>
  <c r="L166" i="21"/>
  <c r="L184" i="21"/>
  <c r="K142" i="21"/>
  <c r="K143" i="21"/>
  <c r="Z3" i="21" a="1"/>
  <c r="Z3" i="21" s="1"/>
  <c r="K14" i="21"/>
  <c r="M170" i="21"/>
  <c r="M188" i="21"/>
  <c r="L143" i="21"/>
  <c r="L142" i="21"/>
  <c r="M166" i="21"/>
  <c r="M184" i="21"/>
  <c r="AA3" i="21" a="1"/>
  <c r="AA3" i="21" s="1"/>
  <c r="L14" i="21"/>
  <c r="N32" i="21"/>
  <c r="P30" i="21" s="1"/>
  <c r="L31" i="21"/>
  <c r="N46" i="21"/>
  <c r="N47" i="21"/>
  <c r="K63" i="21"/>
  <c r="M16" i="21"/>
  <c r="M15" i="21"/>
  <c r="Y3" i="21" a="1"/>
  <c r="Y3" i="21" s="1"/>
  <c r="X164" i="21" s="1"/>
  <c r="M14" i="21"/>
  <c r="M31" i="21"/>
  <c r="K46" i="21"/>
  <c r="N171" i="21"/>
  <c r="N189" i="21"/>
  <c r="K158" i="21"/>
  <c r="K159" i="21"/>
  <c r="N16" i="21"/>
  <c r="P14" i="21" s="1"/>
  <c r="N15" i="21"/>
  <c r="N14" i="21"/>
  <c r="N31" i="21"/>
  <c r="P46" i="21"/>
  <c r="L46" i="21"/>
  <c r="K169" i="21"/>
  <c r="K187" i="21"/>
  <c r="N94" i="21"/>
  <c r="O14" i="21"/>
  <c r="L187" i="21"/>
  <c r="L169" i="21"/>
  <c r="L94" i="21"/>
  <c r="L95" i="21"/>
  <c r="M144" i="21"/>
  <c r="O142" i="21" s="1"/>
  <c r="M142" i="21"/>
  <c r="M143" i="21"/>
  <c r="P110" i="21"/>
  <c r="M159" i="21"/>
  <c r="M158" i="21"/>
  <c r="M160" i="21"/>
  <c r="M79" i="21"/>
  <c r="M80" i="21"/>
  <c r="K47" i="21"/>
  <c r="O62" i="21"/>
  <c r="P192" i="21"/>
  <c r="P174" i="21"/>
  <c r="K30" i="21"/>
  <c r="L47" i="21"/>
  <c r="P62" i="21"/>
  <c r="O78" i="21"/>
  <c r="M78" i="21"/>
  <c r="M47" i="21"/>
  <c r="M46" i="21"/>
  <c r="M48" i="21"/>
  <c r="O46" i="21" s="1"/>
  <c r="L186" i="21"/>
  <c r="L168" i="21"/>
  <c r="P187" i="21"/>
  <c r="P169" i="21"/>
  <c r="N187" i="21"/>
  <c r="N169" i="21"/>
  <c r="K94" i="21"/>
  <c r="K95" i="21"/>
  <c r="M62" i="21"/>
  <c r="M96" i="21"/>
  <c r="O94" i="21" s="1"/>
  <c r="L111" i="21"/>
  <c r="L110" i="21"/>
  <c r="N62" i="21"/>
  <c r="N96" i="21"/>
  <c r="P94" i="21" s="1"/>
  <c r="M110" i="21"/>
  <c r="M112" i="21"/>
  <c r="O110" i="21" s="1"/>
  <c r="M95" i="21"/>
  <c r="N112" i="21"/>
  <c r="M111" i="21"/>
  <c r="N142" i="21"/>
  <c r="N95" i="21"/>
  <c r="N111" i="21"/>
  <c r="K190" i="21"/>
  <c r="K172" i="21"/>
  <c r="L126" i="21"/>
  <c r="N143" i="21"/>
  <c r="L158" i="21"/>
  <c r="N174" i="21"/>
  <c r="W162" i="21"/>
  <c r="K110" i="21"/>
  <c r="M126" i="21"/>
  <c r="O158" i="21"/>
  <c r="AB161" i="21"/>
  <c r="AG161" i="21"/>
  <c r="N126" i="21"/>
  <c r="P142" i="21"/>
  <c r="L79" i="10"/>
  <c r="L78" i="10"/>
  <c r="M15" i="10"/>
  <c r="P187" i="10"/>
  <c r="P169" i="10"/>
  <c r="N187" i="10"/>
  <c r="P191" i="10"/>
  <c r="P173" i="10"/>
  <c r="K165" i="10"/>
  <c r="K183" i="10"/>
  <c r="Z3" i="10" a="1"/>
  <c r="Z3" i="10" s="1"/>
  <c r="N183" i="10"/>
  <c r="M166" i="10"/>
  <c r="M184" i="10"/>
  <c r="N186" i="10"/>
  <c r="N168" i="10"/>
  <c r="O184" i="10"/>
  <c r="O166" i="10"/>
  <c r="L47" i="10"/>
  <c r="M14" i="10"/>
  <c r="N191" i="10"/>
  <c r="N173" i="10"/>
  <c r="N30" i="10"/>
  <c r="N31" i="10"/>
  <c r="K47" i="10"/>
  <c r="K46" i="10"/>
  <c r="L46" i="10"/>
  <c r="L126" i="10"/>
  <c r="L127" i="10"/>
  <c r="AA3" i="10" a="1"/>
  <c r="AA3" i="10" s="1"/>
  <c r="K111" i="10"/>
  <c r="K110" i="10"/>
  <c r="K173" i="10"/>
  <c r="K191" i="10"/>
  <c r="AB161" i="10"/>
  <c r="AG161" i="10"/>
  <c r="N79" i="10"/>
  <c r="K127" i="10"/>
  <c r="X3" i="10" a="1"/>
  <c r="X3" i="10" s="1"/>
  <c r="N46" i="10"/>
  <c r="N48" i="10"/>
  <c r="P46" i="10" s="1"/>
  <c r="M62" i="10"/>
  <c r="M64" i="10"/>
  <c r="O62" i="10" s="1"/>
  <c r="M63" i="10"/>
  <c r="N126" i="10"/>
  <c r="N128" i="10"/>
  <c r="P126" i="10" s="1"/>
  <c r="L14" i="10"/>
  <c r="L15" i="10"/>
  <c r="L142" i="10"/>
  <c r="L143" i="10"/>
  <c r="Y3" i="10" a="1"/>
  <c r="Y3" i="10" s="1"/>
  <c r="K166" i="10"/>
  <c r="K184" i="10"/>
  <c r="N47" i="10"/>
  <c r="N64" i="10"/>
  <c r="P62" i="10" s="1"/>
  <c r="K79" i="10"/>
  <c r="O94" i="10"/>
  <c r="L158" i="10"/>
  <c r="K15" i="10"/>
  <c r="M167" i="10"/>
  <c r="M185" i="10"/>
  <c r="K94" i="10"/>
  <c r="M128" i="10"/>
  <c r="O126" i="10" s="1"/>
  <c r="M127" i="10"/>
  <c r="M126" i="10"/>
  <c r="N143" i="10"/>
  <c r="N159" i="10"/>
  <c r="N160" i="10"/>
  <c r="P158" i="10" s="1"/>
  <c r="N158" i="10"/>
  <c r="L30" i="10"/>
  <c r="L31" i="10"/>
  <c r="L189" i="10"/>
  <c r="L171" i="10"/>
  <c r="N16" i="10"/>
  <c r="P14" i="10" s="1"/>
  <c r="L62" i="10"/>
  <c r="N188" i="10"/>
  <c r="M80" i="10"/>
  <c r="O78" i="10" s="1"/>
  <c r="M78" i="10"/>
  <c r="M79" i="10"/>
  <c r="M96" i="10"/>
  <c r="O142" i="10"/>
  <c r="M95" i="10"/>
  <c r="M112" i="10"/>
  <c r="M110" i="10"/>
  <c r="K143" i="10"/>
  <c r="M142" i="10"/>
  <c r="M158" i="10"/>
  <c r="J171" i="10"/>
  <c r="J189" i="10" s="1"/>
  <c r="W162" i="10"/>
  <c r="J176" i="10"/>
  <c r="J194" i="10" s="1"/>
  <c r="K78" i="10"/>
  <c r="M94" i="10"/>
  <c r="M111" i="10"/>
  <c r="O158" i="10"/>
  <c r="N111" i="10"/>
  <c r="N112" i="10"/>
  <c r="P110" i="10" s="1"/>
  <c r="K158" i="10"/>
  <c r="J175" i="10"/>
  <c r="J193" i="10" s="1"/>
  <c r="O110" i="10"/>
  <c r="N110" i="10"/>
  <c r="K126" i="10"/>
  <c r="L159" i="10"/>
  <c r="M144" i="10"/>
  <c r="L184" i="9"/>
  <c r="L166" i="9"/>
  <c r="P184" i="9"/>
  <c r="P166" i="9"/>
  <c r="L165" i="9"/>
  <c r="L183" i="9"/>
  <c r="AF141" i="9"/>
  <c r="AF140" i="9"/>
  <c r="AF139" i="9"/>
  <c r="AF137" i="9"/>
  <c r="AF135" i="9"/>
  <c r="AF133" i="9"/>
  <c r="AF132" i="9"/>
  <c r="AF131" i="9"/>
  <c r="AF145" i="9"/>
  <c r="AF146" i="9"/>
  <c r="AF98" i="9"/>
  <c r="AF96" i="9"/>
  <c r="AF81" i="9"/>
  <c r="AF34" i="9"/>
  <c r="AF17" i="9"/>
  <c r="AA161" i="9"/>
  <c r="AF156" i="9"/>
  <c r="AF153" i="9"/>
  <c r="AF122" i="9"/>
  <c r="AF109" i="9"/>
  <c r="AF89" i="9"/>
  <c r="AF79" i="9"/>
  <c r="AF123" i="9"/>
  <c r="AF111" i="9"/>
  <c r="AF90" i="9"/>
  <c r="AF121" i="9"/>
  <c r="AF106" i="9"/>
  <c r="AF99" i="9"/>
  <c r="AF76" i="9"/>
  <c r="AF46" i="9"/>
  <c r="AF36" i="9"/>
  <c r="AF24" i="9"/>
  <c r="AF10" i="9"/>
  <c r="AF110" i="9"/>
  <c r="AF86" i="9"/>
  <c r="AF157" i="9"/>
  <c r="AF155" i="9"/>
  <c r="AF148" i="9"/>
  <c r="AF92" i="9"/>
  <c r="AF77" i="9"/>
  <c r="AF45" i="9"/>
  <c r="AF37" i="9"/>
  <c r="AF25" i="9"/>
  <c r="AF9" i="9"/>
  <c r="AF107" i="9"/>
  <c r="AF97" i="9"/>
  <c r="AF144" i="9"/>
  <c r="AF126" i="9"/>
  <c r="AF104" i="9"/>
  <c r="AF91" i="9"/>
  <c r="AF70" i="9"/>
  <c r="AF60" i="9"/>
  <c r="AF43" i="9"/>
  <c r="AF30" i="9"/>
  <c r="AF12" i="9"/>
  <c r="AF18" i="9"/>
  <c r="AF6" i="9"/>
  <c r="AF143" i="9"/>
  <c r="AF114" i="9"/>
  <c r="AF100" i="9"/>
  <c r="AF83" i="9"/>
  <c r="AF71" i="9"/>
  <c r="AF64" i="9"/>
  <c r="AF29" i="9"/>
  <c r="AF14" i="9"/>
  <c r="AF40" i="9"/>
  <c r="AF154" i="9"/>
  <c r="AF115" i="9"/>
  <c r="AF50" i="9"/>
  <c r="AF7" i="9"/>
  <c r="AF152" i="9"/>
  <c r="AF130" i="9"/>
  <c r="AF105" i="9"/>
  <c r="AF125" i="9"/>
  <c r="AF61" i="9"/>
  <c r="AF80" i="9"/>
  <c r="AF63" i="9"/>
  <c r="AF41" i="9"/>
  <c r="AF52" i="9"/>
  <c r="AF149" i="9"/>
  <c r="AF74" i="9"/>
  <c r="AF53" i="9"/>
  <c r="AF51" i="9"/>
  <c r="AF23" i="9"/>
  <c r="AF120" i="9"/>
  <c r="AF38" i="9"/>
  <c r="AF15" i="9"/>
  <c r="AF69" i="9"/>
  <c r="AF88" i="9"/>
  <c r="AF42" i="9"/>
  <c r="AF20" i="9"/>
  <c r="AF67" i="9"/>
  <c r="AF56" i="9"/>
  <c r="AF4" i="9"/>
  <c r="AF27" i="9"/>
  <c r="AF62" i="9"/>
  <c r="AF55" i="9"/>
  <c r="AF19" i="9"/>
  <c r="AF5" i="9"/>
  <c r="M187" i="9"/>
  <c r="M169" i="9"/>
  <c r="AC145" i="9"/>
  <c r="AC142" i="9"/>
  <c r="AC147" i="9"/>
  <c r="AC154" i="9"/>
  <c r="AC143" i="9"/>
  <c r="AC138" i="9"/>
  <c r="AC133" i="9"/>
  <c r="AC150" i="9"/>
  <c r="AC126" i="9"/>
  <c r="AC116" i="9"/>
  <c r="AC111" i="9"/>
  <c r="AC93" i="9"/>
  <c r="AC91" i="9"/>
  <c r="AC89" i="9"/>
  <c r="AC87" i="9"/>
  <c r="AC86" i="9"/>
  <c r="AC85" i="9"/>
  <c r="AC83" i="9"/>
  <c r="AC29" i="9"/>
  <c r="AC27" i="9"/>
  <c r="AC26" i="9"/>
  <c r="AC25" i="9"/>
  <c r="AC23" i="9"/>
  <c r="AC21" i="9"/>
  <c r="AC19" i="9"/>
  <c r="AC146" i="9"/>
  <c r="AC107" i="9"/>
  <c r="AC98" i="9"/>
  <c r="AC95" i="9"/>
  <c r="AC156" i="9"/>
  <c r="AC152" i="9"/>
  <c r="AC134" i="9"/>
  <c r="AC128" i="9"/>
  <c r="AC117" i="9"/>
  <c r="AC108" i="9"/>
  <c r="AC100" i="9"/>
  <c r="AC129" i="9"/>
  <c r="AC109" i="9"/>
  <c r="AC74" i="9"/>
  <c r="AC72" i="9"/>
  <c r="AC71" i="9"/>
  <c r="AC70" i="9"/>
  <c r="AC68" i="9"/>
  <c r="AC65" i="9"/>
  <c r="AC42" i="9"/>
  <c r="AC13" i="9"/>
  <c r="AC5" i="9"/>
  <c r="AC76" i="9"/>
  <c r="AC127" i="9"/>
  <c r="AC114" i="9"/>
  <c r="AC105" i="9"/>
  <c r="AC102" i="9"/>
  <c r="AC66" i="9"/>
  <c r="AC43" i="9"/>
  <c r="AC34" i="9"/>
  <c r="AC33" i="9"/>
  <c r="AC31" i="9"/>
  <c r="AC4" i="9"/>
  <c r="AC81" i="9"/>
  <c r="AC110" i="9"/>
  <c r="AC82" i="9"/>
  <c r="AC56" i="9"/>
  <c r="AC53" i="9"/>
  <c r="AC125" i="9"/>
  <c r="AC30" i="9"/>
  <c r="AC119" i="9"/>
  <c r="AC80" i="9"/>
  <c r="AC151" i="9"/>
  <c r="AC59" i="9"/>
  <c r="AC46" i="9"/>
  <c r="AC36" i="9"/>
  <c r="AC15" i="9"/>
  <c r="AC148" i="9"/>
  <c r="AC60" i="9"/>
  <c r="AC79" i="9"/>
  <c r="AC141" i="9"/>
  <c r="AC104" i="9"/>
  <c r="AC39" i="9"/>
  <c r="AC57" i="9"/>
  <c r="AC7" i="9"/>
  <c r="K184" i="9"/>
  <c r="K166" i="9"/>
  <c r="L47" i="9"/>
  <c r="M185" i="9"/>
  <c r="M167" i="9"/>
  <c r="AC50" i="9"/>
  <c r="O62" i="9"/>
  <c r="AC6" i="9"/>
  <c r="AC16" i="9"/>
  <c r="O78" i="9"/>
  <c r="M112" i="9"/>
  <c r="O110" i="9" s="1"/>
  <c r="M111" i="9"/>
  <c r="M110" i="9"/>
  <c r="AC101" i="9"/>
  <c r="K31" i="9"/>
  <c r="AC40" i="9"/>
  <c r="K62" i="9"/>
  <c r="AC61" i="9"/>
  <c r="P78" i="9"/>
  <c r="AC94" i="9"/>
  <c r="K110" i="9"/>
  <c r="K111" i="9"/>
  <c r="K126" i="9"/>
  <c r="K127" i="9"/>
  <c r="AC140" i="9"/>
  <c r="L158" i="9"/>
  <c r="L159" i="9"/>
  <c r="O166" i="9"/>
  <c r="O184" i="9"/>
  <c r="N48" i="9"/>
  <c r="P46" i="9" s="1"/>
  <c r="K14" i="9"/>
  <c r="K15" i="9"/>
  <c r="AC8" i="9"/>
  <c r="L31" i="9"/>
  <c r="AC64" i="9"/>
  <c r="AC45" i="9"/>
  <c r="M63" i="9"/>
  <c r="M62" i="9"/>
  <c r="AC62" i="9"/>
  <c r="O174" i="9"/>
  <c r="O192" i="9"/>
  <c r="Y3" i="9" a="1"/>
  <c r="Y3" i="9" s="1"/>
  <c r="AC48" i="9"/>
  <c r="AC58" i="9"/>
  <c r="AC103" i="9"/>
  <c r="Z3" i="9" a="1"/>
  <c r="Z3" i="9" s="1"/>
  <c r="N31" i="9"/>
  <c r="N46" i="9"/>
  <c r="N79" i="9"/>
  <c r="O188" i="9"/>
  <c r="O170" i="9"/>
  <c r="L110" i="9"/>
  <c r="N112" i="9"/>
  <c r="P110" i="9" s="1"/>
  <c r="N111" i="9"/>
  <c r="N110" i="9"/>
  <c r="AB161" i="9"/>
  <c r="N78" i="9"/>
  <c r="AC132" i="9"/>
  <c r="AC3" i="9"/>
  <c r="N16" i="9"/>
  <c r="P14" i="9" s="1"/>
  <c r="N15" i="9"/>
  <c r="AC14" i="9"/>
  <c r="N30" i="9"/>
  <c r="AC41" i="9"/>
  <c r="L46" i="9"/>
  <c r="N64" i="9"/>
  <c r="P62" i="9" s="1"/>
  <c r="N63" i="9"/>
  <c r="N62" i="9"/>
  <c r="AC63" i="9"/>
  <c r="L15" i="9"/>
  <c r="M126" i="9"/>
  <c r="N94" i="9"/>
  <c r="N95" i="9"/>
  <c r="N96" i="9"/>
  <c r="P94" i="9" s="1"/>
  <c r="L111" i="9"/>
  <c r="K142" i="9"/>
  <c r="K143" i="9"/>
  <c r="J166" i="9"/>
  <c r="J184" i="9" s="1"/>
  <c r="J168" i="9"/>
  <c r="J186" i="9" s="1"/>
  <c r="J174" i="9"/>
  <c r="J192" i="9" s="1"/>
  <c r="L94" i="9"/>
  <c r="L126" i="9"/>
  <c r="M127" i="9"/>
  <c r="J171" i="9"/>
  <c r="J189" i="9" s="1"/>
  <c r="M15" i="9"/>
  <c r="M14" i="9"/>
  <c r="N14" i="9"/>
  <c r="M16" i="9"/>
  <c r="O14" i="9" s="1"/>
  <c r="L79" i="9"/>
  <c r="L143" i="9"/>
  <c r="L142" i="9"/>
  <c r="L95" i="9"/>
  <c r="M128" i="9"/>
  <c r="O126" i="9" s="1"/>
  <c r="M159" i="9"/>
  <c r="M158" i="9"/>
  <c r="K47" i="9"/>
  <c r="K46" i="9"/>
  <c r="L63" i="9"/>
  <c r="L62" i="9"/>
  <c r="M79" i="9"/>
  <c r="K94" i="9"/>
  <c r="L127" i="9"/>
  <c r="L78" i="9"/>
  <c r="N143" i="9"/>
  <c r="N142" i="9"/>
  <c r="N144" i="9"/>
  <c r="P142" i="9" s="1"/>
  <c r="J167" i="9"/>
  <c r="J185" i="9" s="1"/>
  <c r="M144" i="9"/>
  <c r="O142" i="9" s="1"/>
  <c r="M142" i="9"/>
  <c r="K158" i="9"/>
  <c r="K159" i="9"/>
  <c r="N160" i="9"/>
  <c r="P158" i="9" s="1"/>
  <c r="N158" i="9"/>
  <c r="N159" i="9"/>
  <c r="M188" i="9"/>
  <c r="W162" i="9"/>
  <c r="J176" i="9"/>
  <c r="J194" i="9" s="1"/>
  <c r="P183" i="8"/>
  <c r="N183" i="8"/>
  <c r="N165" i="8"/>
  <c r="AD111" i="8"/>
  <c r="AD70" i="8"/>
  <c r="AD4" i="8"/>
  <c r="AD10" i="8"/>
  <c r="AE136" i="8"/>
  <c r="AE84" i="8"/>
  <c r="AE31" i="8"/>
  <c r="AE8" i="8"/>
  <c r="AE18" i="8"/>
  <c r="M191" i="8"/>
  <c r="M173" i="8"/>
  <c r="AF140" i="8"/>
  <c r="AF138" i="8"/>
  <c r="AF137" i="8"/>
  <c r="AF136" i="8"/>
  <c r="AF156" i="8"/>
  <c r="AF144" i="8"/>
  <c r="AA162" i="8"/>
  <c r="AA163" i="8" s="1"/>
  <c r="AF143" i="8"/>
  <c r="AF97" i="8"/>
  <c r="AF153" i="8"/>
  <c r="AF132" i="8"/>
  <c r="AF131" i="8"/>
  <c r="AF75" i="8"/>
  <c r="AF73" i="8"/>
  <c r="AF148" i="8"/>
  <c r="AF133" i="8"/>
  <c r="AF110" i="8"/>
  <c r="AF134" i="8"/>
  <c r="AF111" i="8"/>
  <c r="AF93" i="8"/>
  <c r="AF89" i="8"/>
  <c r="AF87" i="8"/>
  <c r="AF86" i="8"/>
  <c r="AF85" i="8"/>
  <c r="AF142" i="8"/>
  <c r="AF126" i="8"/>
  <c r="AF82" i="8"/>
  <c r="AF80" i="8"/>
  <c r="AF116" i="8"/>
  <c r="AF81" i="8"/>
  <c r="AF50" i="8"/>
  <c r="AF48" i="8"/>
  <c r="AF145" i="8"/>
  <c r="AF106" i="8"/>
  <c r="AF72" i="8"/>
  <c r="AF71" i="8"/>
  <c r="AF67" i="8"/>
  <c r="AF122" i="8"/>
  <c r="AF109" i="8"/>
  <c r="AF101" i="8"/>
  <c r="AF49" i="8"/>
  <c r="AF125" i="8"/>
  <c r="AF117" i="8"/>
  <c r="AF104" i="8"/>
  <c r="AF120" i="8"/>
  <c r="AF99" i="8"/>
  <c r="AF96" i="8"/>
  <c r="AF65" i="8"/>
  <c r="AF34" i="8"/>
  <c r="AF100" i="8"/>
  <c r="AF22" i="8"/>
  <c r="AF15" i="8"/>
  <c r="AF43" i="8"/>
  <c r="AF127" i="8"/>
  <c r="AF60" i="8"/>
  <c r="AF58" i="8"/>
  <c r="AF44" i="8"/>
  <c r="AF40" i="8"/>
  <c r="AF35" i="8"/>
  <c r="AF27" i="8"/>
  <c r="AF19" i="8"/>
  <c r="AF115" i="8"/>
  <c r="AF108" i="8"/>
  <c r="AF102" i="8"/>
  <c r="AF5" i="8"/>
  <c r="AF39" i="8"/>
  <c r="AF10" i="8"/>
  <c r="AF63" i="8"/>
  <c r="AF61" i="8"/>
  <c r="AF16" i="8"/>
  <c r="AF123" i="8"/>
  <c r="AF36" i="8"/>
  <c r="AF57" i="8"/>
  <c r="AF26" i="8"/>
  <c r="AF20" i="8"/>
  <c r="AF18" i="8"/>
  <c r="AF21" i="8"/>
  <c r="AF14" i="8"/>
  <c r="AF8" i="8"/>
  <c r="AC145" i="8"/>
  <c r="AC142" i="8"/>
  <c r="AC143" i="8"/>
  <c r="AC141" i="8"/>
  <c r="AC140" i="8"/>
  <c r="AC139" i="8"/>
  <c r="AC138" i="8"/>
  <c r="AC137" i="8"/>
  <c r="AC136" i="8"/>
  <c r="AC135" i="8"/>
  <c r="AC146" i="8"/>
  <c r="AC144" i="8"/>
  <c r="X162" i="8"/>
  <c r="X163" i="8" s="1"/>
  <c r="AC157" i="8"/>
  <c r="AC152" i="8"/>
  <c r="AC127" i="8"/>
  <c r="AC109" i="8"/>
  <c r="AC108" i="8"/>
  <c r="AC107" i="8"/>
  <c r="AC106" i="8"/>
  <c r="AC105" i="8"/>
  <c r="AC104" i="8"/>
  <c r="AC103" i="8"/>
  <c r="AC102" i="8"/>
  <c r="AC101" i="8"/>
  <c r="AC100" i="8"/>
  <c r="AC99" i="8"/>
  <c r="AC155" i="8"/>
  <c r="AC147" i="8"/>
  <c r="AC98" i="8"/>
  <c r="AC96" i="8"/>
  <c r="AC81" i="8"/>
  <c r="AC78" i="8"/>
  <c r="AC150" i="8"/>
  <c r="AC125" i="8"/>
  <c r="AC124" i="8"/>
  <c r="AC123" i="8"/>
  <c r="AC122" i="8"/>
  <c r="AC121" i="8"/>
  <c r="AC120" i="8"/>
  <c r="AC119" i="8"/>
  <c r="AC118" i="8"/>
  <c r="AC117" i="8"/>
  <c r="AC116" i="8"/>
  <c r="AC115" i="8"/>
  <c r="AC79" i="8"/>
  <c r="AC153" i="8"/>
  <c r="AC114" i="8"/>
  <c r="AC112" i="8"/>
  <c r="AC97" i="8"/>
  <c r="AC94" i="8"/>
  <c r="X161" i="8"/>
  <c r="AC156" i="8"/>
  <c r="AC148" i="8"/>
  <c r="AC132" i="8"/>
  <c r="AC131" i="8"/>
  <c r="AC95" i="8"/>
  <c r="AC77" i="8"/>
  <c r="AC76" i="8"/>
  <c r="AC75" i="8"/>
  <c r="AC74" i="8"/>
  <c r="AC130" i="8"/>
  <c r="AC129" i="8"/>
  <c r="AC110" i="8"/>
  <c r="AC63" i="8"/>
  <c r="AC45" i="8"/>
  <c r="AC44" i="8"/>
  <c r="AC43" i="8"/>
  <c r="AC42" i="8"/>
  <c r="AC41" i="8"/>
  <c r="AC40" i="8"/>
  <c r="AC39" i="8"/>
  <c r="AC38" i="8"/>
  <c r="AC37" i="8"/>
  <c r="AC36" i="8"/>
  <c r="AC35" i="8"/>
  <c r="AC128" i="8"/>
  <c r="AC126" i="8"/>
  <c r="AC113" i="8"/>
  <c r="AC111" i="8"/>
  <c r="AC92" i="8"/>
  <c r="AC90" i="8"/>
  <c r="AC88" i="8"/>
  <c r="AC86" i="8"/>
  <c r="AC84" i="8"/>
  <c r="AC34" i="8"/>
  <c r="AC32" i="8"/>
  <c r="AC61" i="8"/>
  <c r="AC60" i="8"/>
  <c r="AC59" i="8"/>
  <c r="AC58" i="8"/>
  <c r="AC57" i="8"/>
  <c r="AC56" i="8"/>
  <c r="AC55" i="8"/>
  <c r="AC54" i="8"/>
  <c r="AC53" i="8"/>
  <c r="AC52" i="8"/>
  <c r="AC51" i="8"/>
  <c r="AC154" i="8"/>
  <c r="AC149" i="8"/>
  <c r="AC82" i="8"/>
  <c r="AC50" i="8"/>
  <c r="AC48" i="8"/>
  <c r="AC151" i="8"/>
  <c r="AC134" i="8"/>
  <c r="AC80" i="8"/>
  <c r="AC72" i="8"/>
  <c r="AC71" i="8"/>
  <c r="AC70" i="8"/>
  <c r="AC69" i="8"/>
  <c r="AC68" i="8"/>
  <c r="AC67" i="8"/>
  <c r="AC47" i="8"/>
  <c r="AC29" i="8"/>
  <c r="AC28" i="8"/>
  <c r="AC27" i="8"/>
  <c r="AC26" i="8"/>
  <c r="AC87" i="8"/>
  <c r="AC66" i="8"/>
  <c r="AC19" i="8"/>
  <c r="AC16" i="8"/>
  <c r="AC10" i="8"/>
  <c r="AC85" i="8"/>
  <c r="AC93" i="8"/>
  <c r="AC33" i="8"/>
  <c r="AC20" i="8"/>
  <c r="AC18" i="8"/>
  <c r="AC9" i="8"/>
  <c r="AC133" i="8"/>
  <c r="AC83" i="8"/>
  <c r="AC21" i="8"/>
  <c r="AC17" i="8"/>
  <c r="AC14" i="8"/>
  <c r="AC8" i="8"/>
  <c r="AC89" i="8"/>
  <c r="AC73" i="8"/>
  <c r="AC62" i="8"/>
  <c r="AC46" i="8"/>
  <c r="AC31" i="8"/>
  <c r="AC22" i="8"/>
  <c r="AC15" i="8"/>
  <c r="AC7" i="8"/>
  <c r="AC65" i="8"/>
  <c r="AC24" i="8"/>
  <c r="AC30" i="8"/>
  <c r="AC23" i="8"/>
  <c r="AC6" i="8"/>
  <c r="AC13" i="8"/>
  <c r="AC5" i="8"/>
  <c r="AC91" i="8"/>
  <c r="AC64" i="8"/>
  <c r="AC49" i="8"/>
  <c r="AC25" i="8"/>
  <c r="AC12" i="8"/>
  <c r="AC4" i="8"/>
  <c r="AC11" i="8"/>
  <c r="AC3" i="8"/>
  <c r="O14" i="8"/>
  <c r="M187" i="8"/>
  <c r="M169" i="8"/>
  <c r="N32" i="8"/>
  <c r="P30" i="8" s="1"/>
  <c r="N30" i="8"/>
  <c r="M166" i="8"/>
  <c r="M184" i="8"/>
  <c r="L142" i="8"/>
  <c r="L143" i="8"/>
  <c r="M14" i="8"/>
  <c r="P174" i="8"/>
  <c r="N170" i="8"/>
  <c r="N15" i="8"/>
  <c r="N31" i="8"/>
  <c r="O167" i="8"/>
  <c r="O185" i="8"/>
  <c r="N192" i="8"/>
  <c r="N174" i="8"/>
  <c r="O62" i="8"/>
  <c r="M16" i="8"/>
  <c r="K31" i="8"/>
  <c r="K30" i="8"/>
  <c r="M96" i="8"/>
  <c r="O94" i="8" s="1"/>
  <c r="M95" i="8"/>
  <c r="M94" i="8"/>
  <c r="N110" i="8"/>
  <c r="N112" i="8"/>
  <c r="P110" i="8" s="1"/>
  <c r="N111" i="8"/>
  <c r="K186" i="8"/>
  <c r="K168" i="8"/>
  <c r="L30" i="8"/>
  <c r="N46" i="8"/>
  <c r="N48" i="8"/>
  <c r="P46" i="8" s="1"/>
  <c r="K78" i="8"/>
  <c r="O171" i="8"/>
  <c r="O189" i="8"/>
  <c r="L79" i="8"/>
  <c r="L78" i="8"/>
  <c r="M31" i="8"/>
  <c r="N64" i="8"/>
  <c r="P62" i="8" s="1"/>
  <c r="L170" i="8"/>
  <c r="L188" i="8"/>
  <c r="K142" i="8"/>
  <c r="L62" i="8"/>
  <c r="M80" i="8"/>
  <c r="M79" i="8"/>
  <c r="K185" i="8"/>
  <c r="K167" i="8"/>
  <c r="N80" i="8"/>
  <c r="N79" i="8"/>
  <c r="N78" i="8"/>
  <c r="O172" i="8"/>
  <c r="O190" i="8"/>
  <c r="N144" i="8"/>
  <c r="P142" i="8" s="1"/>
  <c r="L46" i="8"/>
  <c r="N62" i="8"/>
  <c r="O78" i="8"/>
  <c r="P94" i="8"/>
  <c r="N95" i="8"/>
  <c r="P172" i="8"/>
  <c r="P190" i="8"/>
  <c r="K190" i="8"/>
  <c r="K172" i="8"/>
  <c r="M46" i="8"/>
  <c r="P78" i="8"/>
  <c r="L126" i="8"/>
  <c r="M144" i="8"/>
  <c r="O142" i="8" s="1"/>
  <c r="M143" i="8"/>
  <c r="K110" i="8"/>
  <c r="M126" i="8"/>
  <c r="N142" i="8"/>
  <c r="N143" i="8"/>
  <c r="K158" i="8"/>
  <c r="L110" i="8"/>
  <c r="N126" i="8"/>
  <c r="K94" i="8"/>
  <c r="M110" i="8"/>
  <c r="M159" i="8"/>
  <c r="M160" i="8"/>
  <c r="O158" i="8" s="1"/>
  <c r="M158" i="8"/>
  <c r="N159" i="8"/>
  <c r="L174" i="8"/>
  <c r="L192" i="8"/>
  <c r="K159" i="8"/>
  <c r="W161" i="8"/>
  <c r="AG162" i="8"/>
  <c r="AC141" i="7"/>
  <c r="AC140" i="7"/>
  <c r="AC139" i="7"/>
  <c r="AC138" i="7"/>
  <c r="AC136" i="7"/>
  <c r="AC150" i="7"/>
  <c r="AC157" i="7"/>
  <c r="AC151" i="7"/>
  <c r="AC129" i="7"/>
  <c r="AC144" i="7"/>
  <c r="AC152" i="7"/>
  <c r="AC98" i="7"/>
  <c r="AC96" i="7"/>
  <c r="AC125" i="7"/>
  <c r="AC123" i="7"/>
  <c r="AC120" i="7"/>
  <c r="AC119" i="7"/>
  <c r="AC118" i="7"/>
  <c r="AC117" i="7"/>
  <c r="AC115" i="7"/>
  <c r="AC153" i="7"/>
  <c r="AC147" i="7"/>
  <c r="AC146" i="7"/>
  <c r="AC145" i="7"/>
  <c r="AC114" i="7"/>
  <c r="AC94" i="7"/>
  <c r="AC156" i="7"/>
  <c r="AC132" i="7"/>
  <c r="AC130" i="7"/>
  <c r="AC109" i="7"/>
  <c r="AC48" i="7"/>
  <c r="AC148" i="7"/>
  <c r="AC128" i="7"/>
  <c r="AC111" i="7"/>
  <c r="AC91" i="7"/>
  <c r="AC75" i="7"/>
  <c r="AC74" i="7"/>
  <c r="AC73" i="7"/>
  <c r="AC72" i="7"/>
  <c r="AC70" i="7"/>
  <c r="AC67" i="7"/>
  <c r="AC134" i="7"/>
  <c r="AC110" i="7"/>
  <c r="AC103" i="7"/>
  <c r="AC64" i="7"/>
  <c r="AC95" i="7"/>
  <c r="AC92" i="7"/>
  <c r="AC87" i="7"/>
  <c r="AC86" i="7"/>
  <c r="AC84" i="7"/>
  <c r="AC105" i="7"/>
  <c r="AC88" i="7"/>
  <c r="AC82" i="7"/>
  <c r="AC80" i="7"/>
  <c r="AC62" i="7"/>
  <c r="AC99" i="7"/>
  <c r="AC81" i="7"/>
  <c r="AC78" i="7"/>
  <c r="AC55" i="7"/>
  <c r="AC43" i="7"/>
  <c r="AC7" i="7"/>
  <c r="AC38" i="7"/>
  <c r="AC34" i="7"/>
  <c r="AC14" i="7"/>
  <c r="AC93" i="7"/>
  <c r="AC30" i="7"/>
  <c r="AC6" i="7"/>
  <c r="AC52" i="7"/>
  <c r="AC133" i="7"/>
  <c r="AC61" i="7"/>
  <c r="AC40" i="7"/>
  <c r="AC31" i="7"/>
  <c r="AC13" i="7"/>
  <c r="AC5" i="7"/>
  <c r="AC8" i="7"/>
  <c r="AC56" i="7"/>
  <c r="AC49" i="7"/>
  <c r="AC12" i="7"/>
  <c r="AC4" i="7"/>
  <c r="AC51" i="7"/>
  <c r="AC29" i="7"/>
  <c r="AC28" i="7"/>
  <c r="AC27" i="7"/>
  <c r="AC26" i="7"/>
  <c r="AC24" i="7"/>
  <c r="AC21" i="7"/>
  <c r="AC20" i="7"/>
  <c r="AC19" i="7"/>
  <c r="AC11" i="7"/>
  <c r="AC106" i="7"/>
  <c r="AC54" i="7"/>
  <c r="AC18" i="7"/>
  <c r="AC16" i="7"/>
  <c r="AC10" i="7"/>
  <c r="AC79" i="7"/>
  <c r="AC42" i="7"/>
  <c r="AC37" i="7"/>
  <c r="AC36" i="7"/>
  <c r="AC35" i="7"/>
  <c r="AC60" i="7"/>
  <c r="Y161" i="7"/>
  <c r="AD157" i="7"/>
  <c r="AD156" i="7"/>
  <c r="AD155" i="7"/>
  <c r="AD154" i="7"/>
  <c r="AD153" i="7"/>
  <c r="AD151" i="7"/>
  <c r="AD138" i="7"/>
  <c r="AD129" i="7"/>
  <c r="AD144" i="7"/>
  <c r="AD142" i="7"/>
  <c r="AD139" i="7"/>
  <c r="AD127" i="7"/>
  <c r="AD152" i="7"/>
  <c r="AD140" i="7"/>
  <c r="AD141" i="7"/>
  <c r="AD125" i="7"/>
  <c r="AD124" i="7"/>
  <c r="AD123" i="7"/>
  <c r="AD122" i="7"/>
  <c r="AD121" i="7"/>
  <c r="AD120" i="7"/>
  <c r="AD119" i="7"/>
  <c r="AD118" i="7"/>
  <c r="AD117" i="7"/>
  <c r="AD116" i="7"/>
  <c r="AD115" i="7"/>
  <c r="Y162" i="7"/>
  <c r="Y163" i="7" s="1"/>
  <c r="AD147" i="7"/>
  <c r="AD146" i="7"/>
  <c r="AD145" i="7"/>
  <c r="AD143" i="7"/>
  <c r="AD114" i="7"/>
  <c r="AD112" i="7"/>
  <c r="AD97" i="7"/>
  <c r="AD94" i="7"/>
  <c r="AD148" i="7"/>
  <c r="AD135" i="7"/>
  <c r="AD134" i="7"/>
  <c r="AD133" i="7"/>
  <c r="AD132" i="7"/>
  <c r="AD131" i="7"/>
  <c r="AD95" i="7"/>
  <c r="AD128" i="7"/>
  <c r="AD111" i="7"/>
  <c r="AD102" i="7"/>
  <c r="AD91" i="7"/>
  <c r="AD77" i="7"/>
  <c r="AD76" i="7"/>
  <c r="AD75" i="7"/>
  <c r="AD74" i="7"/>
  <c r="AD73" i="7"/>
  <c r="AD72" i="7"/>
  <c r="AD71" i="7"/>
  <c r="AD70" i="7"/>
  <c r="AD69" i="7"/>
  <c r="AD68" i="7"/>
  <c r="AD67" i="7"/>
  <c r="AD137" i="7"/>
  <c r="AD126" i="7"/>
  <c r="AD110" i="7"/>
  <c r="AD103" i="7"/>
  <c r="AD66" i="7"/>
  <c r="AD64" i="7"/>
  <c r="AD150" i="7"/>
  <c r="AD104" i="7"/>
  <c r="AD92" i="7"/>
  <c r="AD87" i="7"/>
  <c r="AD86" i="7"/>
  <c r="AD85" i="7"/>
  <c r="AD84" i="7"/>
  <c r="AD83" i="7"/>
  <c r="AD105" i="7"/>
  <c r="AD88" i="7"/>
  <c r="AD82" i="7"/>
  <c r="AD80" i="7"/>
  <c r="AD65" i="7"/>
  <c r="AD62" i="7"/>
  <c r="AD136" i="7"/>
  <c r="AD106" i="7"/>
  <c r="AD93" i="7"/>
  <c r="AD89" i="7"/>
  <c r="AD63" i="7"/>
  <c r="AD113" i="7"/>
  <c r="AD108" i="7"/>
  <c r="AD100" i="7"/>
  <c r="AD98" i="7"/>
  <c r="AD90" i="7"/>
  <c r="AD79" i="7"/>
  <c r="AD61" i="7"/>
  <c r="AD60" i="7"/>
  <c r="AD59" i="7"/>
  <c r="AD58" i="7"/>
  <c r="AD57" i="7"/>
  <c r="AD56" i="7"/>
  <c r="AD55" i="7"/>
  <c r="AD54" i="7"/>
  <c r="AD53" i="7"/>
  <c r="AD52" i="7"/>
  <c r="AD51" i="7"/>
  <c r="AD33" i="7"/>
  <c r="AD30" i="7"/>
  <c r="AD6" i="7"/>
  <c r="AD81" i="7"/>
  <c r="AD46" i="7"/>
  <c r="AD50" i="7"/>
  <c r="AD44" i="7"/>
  <c r="AD40" i="7"/>
  <c r="AD31" i="7"/>
  <c r="AD13" i="7"/>
  <c r="AD5" i="7"/>
  <c r="AD39" i="7"/>
  <c r="AD130" i="7"/>
  <c r="AD49" i="7"/>
  <c r="AD12" i="7"/>
  <c r="AD4" i="7"/>
  <c r="AD43" i="7"/>
  <c r="AD45" i="7"/>
  <c r="AD41" i="7"/>
  <c r="AD29" i="7"/>
  <c r="AD28" i="7"/>
  <c r="AD27" i="7"/>
  <c r="AD26" i="7"/>
  <c r="AD25" i="7"/>
  <c r="AD24" i="7"/>
  <c r="AD23" i="7"/>
  <c r="AD22" i="7"/>
  <c r="AD21" i="7"/>
  <c r="AD20" i="7"/>
  <c r="AD19" i="7"/>
  <c r="AD11" i="7"/>
  <c r="AD3" i="7"/>
  <c r="AD107" i="7"/>
  <c r="AD78" i="7"/>
  <c r="AD18" i="7"/>
  <c r="AD16" i="7"/>
  <c r="AD10" i="7"/>
  <c r="AD109" i="7"/>
  <c r="AD48" i="7"/>
  <c r="AD47" i="7"/>
  <c r="AD42" i="7"/>
  <c r="AD37" i="7"/>
  <c r="AD36" i="7"/>
  <c r="AD35" i="7"/>
  <c r="AD9" i="7"/>
  <c r="AD15" i="7"/>
  <c r="AD149" i="7"/>
  <c r="AD99" i="7"/>
  <c r="AD96" i="7"/>
  <c r="AD38" i="7"/>
  <c r="AD34" i="7"/>
  <c r="AD32" i="7"/>
  <c r="AD17" i="7"/>
  <c r="AD14" i="7"/>
  <c r="AD8" i="7"/>
  <c r="AD101" i="7"/>
  <c r="AD7" i="7"/>
  <c r="Z161" i="7"/>
  <c r="AE157" i="7"/>
  <c r="AE156" i="7"/>
  <c r="AE155" i="7"/>
  <c r="AE154" i="7"/>
  <c r="AE153" i="7"/>
  <c r="AE152" i="7"/>
  <c r="AE151" i="7"/>
  <c r="AE150" i="7"/>
  <c r="AE149" i="7"/>
  <c r="AE148" i="7"/>
  <c r="AE147" i="7"/>
  <c r="Z164" i="7"/>
  <c r="AE144" i="7"/>
  <c r="AE142" i="7"/>
  <c r="AE139" i="7"/>
  <c r="AE127" i="7"/>
  <c r="AE140" i="7"/>
  <c r="AE141" i="7"/>
  <c r="Z162" i="7"/>
  <c r="Z163" i="7" s="1"/>
  <c r="AE146" i="7"/>
  <c r="AE145" i="7"/>
  <c r="AE143" i="7"/>
  <c r="AE114" i="7"/>
  <c r="AE112" i="7"/>
  <c r="AE97" i="7"/>
  <c r="AE94" i="7"/>
  <c r="AE135" i="7"/>
  <c r="AE134" i="7"/>
  <c r="AE133" i="7"/>
  <c r="AE132" i="7"/>
  <c r="AE131" i="7"/>
  <c r="AE95" i="7"/>
  <c r="AE136" i="7"/>
  <c r="AE130" i="7"/>
  <c r="AE128" i="7"/>
  <c r="AE113" i="7"/>
  <c r="AE110" i="7"/>
  <c r="AE137" i="7"/>
  <c r="AE126" i="7"/>
  <c r="AE123" i="7"/>
  <c r="AE115" i="7"/>
  <c r="AE103" i="7"/>
  <c r="AE66" i="7"/>
  <c r="AE64" i="7"/>
  <c r="AE49" i="7"/>
  <c r="AE46" i="7"/>
  <c r="AE118" i="7"/>
  <c r="AE104" i="7"/>
  <c r="AE92" i="7"/>
  <c r="AE87" i="7"/>
  <c r="AE86" i="7"/>
  <c r="AE85" i="7"/>
  <c r="AE84" i="7"/>
  <c r="AE83" i="7"/>
  <c r="AE121" i="7"/>
  <c r="AE105" i="7"/>
  <c r="AE88" i="7"/>
  <c r="AE82" i="7"/>
  <c r="AE80" i="7"/>
  <c r="AE65" i="7"/>
  <c r="AE62" i="7"/>
  <c r="AE124" i="7"/>
  <c r="AE116" i="7"/>
  <c r="AE106" i="7"/>
  <c r="AE93" i="7"/>
  <c r="AE89" i="7"/>
  <c r="AE63" i="7"/>
  <c r="AE45" i="7"/>
  <c r="AE44" i="7"/>
  <c r="AE43" i="7"/>
  <c r="AE42" i="7"/>
  <c r="AE41" i="7"/>
  <c r="AE40" i="7"/>
  <c r="AE39" i="7"/>
  <c r="AE119" i="7"/>
  <c r="AE107" i="7"/>
  <c r="AE99" i="7"/>
  <c r="AE96" i="7"/>
  <c r="AE81" i="7"/>
  <c r="AE78" i="7"/>
  <c r="AE129" i="7"/>
  <c r="AE125" i="7"/>
  <c r="AE117" i="7"/>
  <c r="AE109" i="7"/>
  <c r="AE101" i="7"/>
  <c r="AE50" i="7"/>
  <c r="AE48" i="7"/>
  <c r="AE108" i="7"/>
  <c r="AE58" i="7"/>
  <c r="AE31" i="7"/>
  <c r="AE13" i="7"/>
  <c r="AE5" i="7"/>
  <c r="AE122" i="7"/>
  <c r="AE90" i="7"/>
  <c r="AE61" i="7"/>
  <c r="AE53" i="7"/>
  <c r="AE12" i="7"/>
  <c r="AE4" i="7"/>
  <c r="AE6" i="7"/>
  <c r="AE100" i="7"/>
  <c r="AE98" i="7"/>
  <c r="AE56" i="7"/>
  <c r="AE29" i="7"/>
  <c r="AE28" i="7"/>
  <c r="AE27" i="7"/>
  <c r="AE26" i="7"/>
  <c r="AE25" i="7"/>
  <c r="AE24" i="7"/>
  <c r="AE23" i="7"/>
  <c r="AE22" i="7"/>
  <c r="AE21" i="7"/>
  <c r="AE20" i="7"/>
  <c r="AE19" i="7"/>
  <c r="AE11" i="7"/>
  <c r="AE3" i="7"/>
  <c r="AE120" i="7"/>
  <c r="AE77" i="7"/>
  <c r="AE102" i="7"/>
  <c r="AE76" i="7"/>
  <c r="AE74" i="7"/>
  <c r="AE72" i="7"/>
  <c r="AE70" i="7"/>
  <c r="AE68" i="7"/>
  <c r="AE59" i="7"/>
  <c r="AE51" i="7"/>
  <c r="AE18" i="7"/>
  <c r="AE16" i="7"/>
  <c r="AE10" i="7"/>
  <c r="AE54" i="7"/>
  <c r="AE47" i="7"/>
  <c r="AE37" i="7"/>
  <c r="AE36" i="7"/>
  <c r="AE35" i="7"/>
  <c r="AE9" i="7"/>
  <c r="AE73" i="7"/>
  <c r="AE69" i="7"/>
  <c r="AE33" i="7"/>
  <c r="AE30" i="7"/>
  <c r="AE79" i="7"/>
  <c r="AE57" i="7"/>
  <c r="AE38" i="7"/>
  <c r="AE34" i="7"/>
  <c r="AE32" i="7"/>
  <c r="AE17" i="7"/>
  <c r="AE14" i="7"/>
  <c r="AE8" i="7"/>
  <c r="AE111" i="7"/>
  <c r="AE75" i="7"/>
  <c r="AE55" i="7"/>
  <c r="AE138" i="7"/>
  <c r="AE91" i="7"/>
  <c r="AE60" i="7"/>
  <c r="AE52" i="7"/>
  <c r="AE15" i="7"/>
  <c r="AE7" i="7"/>
  <c r="AE71" i="7"/>
  <c r="AE67" i="7"/>
  <c r="AF146" i="7"/>
  <c r="AF144" i="7"/>
  <c r="AA162" i="7"/>
  <c r="AA163" i="7" s="1"/>
  <c r="AF157" i="7"/>
  <c r="AF140" i="7"/>
  <c r="AF152" i="7"/>
  <c r="AF141" i="7"/>
  <c r="AF125" i="7"/>
  <c r="AF124" i="7"/>
  <c r="AF123" i="7"/>
  <c r="AF122" i="7"/>
  <c r="AF121" i="7"/>
  <c r="AF120" i="7"/>
  <c r="AF119" i="7"/>
  <c r="AF118" i="7"/>
  <c r="AF117" i="7"/>
  <c r="AF116" i="7"/>
  <c r="AF115" i="7"/>
  <c r="AF155" i="7"/>
  <c r="AF145" i="7"/>
  <c r="AF143" i="7"/>
  <c r="AF147" i="7"/>
  <c r="AF135" i="7"/>
  <c r="AF134" i="7"/>
  <c r="AF133" i="7"/>
  <c r="AF132" i="7"/>
  <c r="AF131" i="7"/>
  <c r="AF95" i="7"/>
  <c r="AA161" i="7"/>
  <c r="AF153" i="7"/>
  <c r="AF148" i="7"/>
  <c r="AF136" i="7"/>
  <c r="AF130" i="7"/>
  <c r="AF128" i="7"/>
  <c r="AF113" i="7"/>
  <c r="AF110" i="7"/>
  <c r="AF156" i="7"/>
  <c r="AF149" i="7"/>
  <c r="AF137" i="7"/>
  <c r="AF111" i="7"/>
  <c r="AF93" i="7"/>
  <c r="AF92" i="7"/>
  <c r="AF91" i="7"/>
  <c r="AF90" i="7"/>
  <c r="AF89" i="7"/>
  <c r="AF142" i="7"/>
  <c r="AF104" i="7"/>
  <c r="AF97" i="7"/>
  <c r="AF87" i="7"/>
  <c r="AF86" i="7"/>
  <c r="AF85" i="7"/>
  <c r="AF84" i="7"/>
  <c r="AF83" i="7"/>
  <c r="AF47" i="7"/>
  <c r="AF150" i="7"/>
  <c r="AF139" i="7"/>
  <c r="AF112" i="7"/>
  <c r="AF105" i="7"/>
  <c r="AF88" i="7"/>
  <c r="AF82" i="7"/>
  <c r="AF80" i="7"/>
  <c r="AF65" i="7"/>
  <c r="AF106" i="7"/>
  <c r="AF63" i="7"/>
  <c r="AF107" i="7"/>
  <c r="AF99" i="7"/>
  <c r="AF96" i="7"/>
  <c r="AF81" i="7"/>
  <c r="AF78" i="7"/>
  <c r="AF138" i="7"/>
  <c r="AF108" i="7"/>
  <c r="AF100" i="7"/>
  <c r="AF98" i="7"/>
  <c r="AF79" i="7"/>
  <c r="AF61" i="7"/>
  <c r="AF60" i="7"/>
  <c r="AF59" i="7"/>
  <c r="AF58" i="7"/>
  <c r="AF57" i="7"/>
  <c r="AF56" i="7"/>
  <c r="AF55" i="7"/>
  <c r="AF54" i="7"/>
  <c r="AF53" i="7"/>
  <c r="AF52" i="7"/>
  <c r="AF51" i="7"/>
  <c r="AF154" i="7"/>
  <c r="AF151" i="7"/>
  <c r="AF102" i="7"/>
  <c r="AF77" i="7"/>
  <c r="AF76" i="7"/>
  <c r="AF75" i="7"/>
  <c r="AF74" i="7"/>
  <c r="AF73" i="7"/>
  <c r="AF72" i="7"/>
  <c r="AF71" i="7"/>
  <c r="AF70" i="7"/>
  <c r="AF69" i="7"/>
  <c r="AF68" i="7"/>
  <c r="AF67" i="7"/>
  <c r="AF114" i="7"/>
  <c r="AF50" i="7"/>
  <c r="AF44" i="7"/>
  <c r="AF40" i="7"/>
  <c r="AF12" i="7"/>
  <c r="AF4" i="7"/>
  <c r="AF126" i="7"/>
  <c r="AF127" i="7"/>
  <c r="AF49" i="7"/>
  <c r="AF29" i="7"/>
  <c r="AF28" i="7"/>
  <c r="AF27" i="7"/>
  <c r="AF26" i="7"/>
  <c r="AF25" i="7"/>
  <c r="AF24" i="7"/>
  <c r="AF23" i="7"/>
  <c r="AF22" i="7"/>
  <c r="AF21" i="7"/>
  <c r="AF20" i="7"/>
  <c r="AF19" i="7"/>
  <c r="AF11" i="7"/>
  <c r="AF3" i="7"/>
  <c r="AF13" i="7"/>
  <c r="AF94" i="7"/>
  <c r="AF64" i="7"/>
  <c r="AF45" i="7"/>
  <c r="AF41" i="7"/>
  <c r="AF18" i="7"/>
  <c r="AF16" i="7"/>
  <c r="AF10" i="7"/>
  <c r="AF31" i="7"/>
  <c r="AF129" i="7"/>
  <c r="AF37" i="7"/>
  <c r="AF36" i="7"/>
  <c r="AF35" i="7"/>
  <c r="AF9" i="7"/>
  <c r="AF109" i="7"/>
  <c r="AF66" i="7"/>
  <c r="AF48" i="7"/>
  <c r="AF42" i="7"/>
  <c r="AF38" i="7"/>
  <c r="AF34" i="7"/>
  <c r="AF32" i="7"/>
  <c r="AF17" i="7"/>
  <c r="AF14" i="7"/>
  <c r="AF8" i="7"/>
  <c r="AF15" i="7"/>
  <c r="AF7" i="7"/>
  <c r="AF103" i="7"/>
  <c r="AF5" i="7"/>
  <c r="AF101" i="7"/>
  <c r="AF62" i="7"/>
  <c r="AF46" i="7"/>
  <c r="AF43" i="7"/>
  <c r="AF39" i="7"/>
  <c r="AF33" i="7"/>
  <c r="AF30" i="7"/>
  <c r="AF6" i="7"/>
  <c r="K183" i="7"/>
  <c r="K165" i="7"/>
  <c r="O184" i="7"/>
  <c r="O166" i="7"/>
  <c r="L30" i="7"/>
  <c r="M46" i="7"/>
  <c r="M47" i="7"/>
  <c r="K63" i="7"/>
  <c r="K62" i="7"/>
  <c r="K127" i="7"/>
  <c r="J173" i="7"/>
  <c r="J191" i="7" s="1"/>
  <c r="K184" i="7"/>
  <c r="K166" i="7"/>
  <c r="M184" i="7"/>
  <c r="M166" i="7"/>
  <c r="N47" i="7"/>
  <c r="N111" i="7"/>
  <c r="N112" i="7"/>
  <c r="P110" i="7" s="1"/>
  <c r="N110" i="7"/>
  <c r="N160" i="7"/>
  <c r="N159" i="7"/>
  <c r="L14" i="7"/>
  <c r="N30" i="7"/>
  <c r="M31" i="7"/>
  <c r="O46" i="7"/>
  <c r="M62" i="7"/>
  <c r="M64" i="7"/>
  <c r="K192" i="7"/>
  <c r="K174" i="7"/>
  <c r="M192" i="7"/>
  <c r="M174" i="7"/>
  <c r="M14" i="7"/>
  <c r="N31" i="7"/>
  <c r="P46" i="7"/>
  <c r="L174" i="7"/>
  <c r="L192" i="7"/>
  <c r="P168" i="7"/>
  <c r="P186" i="7"/>
  <c r="N14" i="7"/>
  <c r="L46" i="7"/>
  <c r="O62" i="7"/>
  <c r="L170" i="7"/>
  <c r="L188" i="7"/>
  <c r="N46" i="7"/>
  <c r="L168" i="7"/>
  <c r="L186" i="7"/>
  <c r="K46" i="7"/>
  <c r="N168" i="7"/>
  <c r="N186" i="7"/>
  <c r="K94" i="7"/>
  <c r="N63" i="7"/>
  <c r="M80" i="7"/>
  <c r="O78" i="7" s="1"/>
  <c r="L95" i="7"/>
  <c r="M110" i="7"/>
  <c r="O172" i="7"/>
  <c r="K78" i="7"/>
  <c r="N95" i="7"/>
  <c r="K126" i="7"/>
  <c r="L159" i="7"/>
  <c r="J174" i="7"/>
  <c r="J192" i="7" s="1"/>
  <c r="L78" i="7"/>
  <c r="M96" i="7"/>
  <c r="O94" i="7" s="1"/>
  <c r="M94" i="7"/>
  <c r="M112" i="7"/>
  <c r="O110" i="7" s="1"/>
  <c r="L172" i="7"/>
  <c r="L190" i="7"/>
  <c r="M143" i="7"/>
  <c r="M144" i="7"/>
  <c r="O142" i="7" s="1"/>
  <c r="M142" i="7"/>
  <c r="M78" i="7"/>
  <c r="N94" i="7"/>
  <c r="M111" i="7"/>
  <c r="K191" i="7"/>
  <c r="K173" i="7"/>
  <c r="N158" i="7"/>
  <c r="AB161" i="7"/>
  <c r="AG161" i="7"/>
  <c r="L142" i="7"/>
  <c r="K110" i="7"/>
  <c r="M126" i="7"/>
  <c r="N142" i="7"/>
  <c r="M159" i="7"/>
  <c r="L110" i="7"/>
  <c r="N126" i="7"/>
  <c r="M127" i="7"/>
  <c r="J177" i="7"/>
  <c r="J195" i="7" s="1"/>
  <c r="N144" i="7"/>
  <c r="P142" i="7" s="1"/>
  <c r="O158" i="7"/>
  <c r="J169" i="7"/>
  <c r="J187" i="7" s="1"/>
  <c r="P158" i="7"/>
  <c r="J165" i="7"/>
  <c r="J183" i="7" s="1"/>
  <c r="J167" i="7"/>
  <c r="J185" i="7" s="1"/>
  <c r="J171" i="7"/>
  <c r="J189" i="7" s="1"/>
  <c r="J175" i="7"/>
  <c r="J193" i="7" s="1"/>
  <c r="AD154" i="6"/>
  <c r="AD112" i="6"/>
  <c r="AD132" i="6"/>
  <c r="AD131" i="6"/>
  <c r="AD111" i="6"/>
  <c r="AD93" i="6"/>
  <c r="AD86" i="6"/>
  <c r="AD80" i="6"/>
  <c r="AD106" i="6"/>
  <c r="AD105" i="6"/>
  <c r="AD142" i="6"/>
  <c r="AD73" i="6"/>
  <c r="AD125" i="6"/>
  <c r="AD63" i="6"/>
  <c r="AD39" i="6"/>
  <c r="AD38" i="6"/>
  <c r="AD34" i="6"/>
  <c r="AD32" i="6"/>
  <c r="AD70" i="6"/>
  <c r="AD78" i="6"/>
  <c r="AD58" i="6"/>
  <c r="AD56" i="6"/>
  <c r="AD122" i="6"/>
  <c r="AD71" i="6"/>
  <c r="AD26" i="6"/>
  <c r="AD3" i="6"/>
  <c r="AD57" i="6"/>
  <c r="AD55" i="6"/>
  <c r="O14" i="6"/>
  <c r="P14" i="6"/>
  <c r="AC137" i="6"/>
  <c r="AC152" i="6"/>
  <c r="AC121" i="6"/>
  <c r="AC120" i="6"/>
  <c r="AC114" i="6"/>
  <c r="AC148" i="6"/>
  <c r="AC128" i="6"/>
  <c r="AC88" i="6"/>
  <c r="AC144" i="6"/>
  <c r="AC143" i="6"/>
  <c r="AC98" i="6"/>
  <c r="AC72" i="6"/>
  <c r="AC109" i="6"/>
  <c r="AC81" i="6"/>
  <c r="AC95" i="6"/>
  <c r="AC76" i="6"/>
  <c r="AC40" i="6"/>
  <c r="AC39" i="6"/>
  <c r="AC78" i="6"/>
  <c r="AC53" i="6"/>
  <c r="AC100" i="6"/>
  <c r="AC31" i="6"/>
  <c r="X162" i="6"/>
  <c r="X163" i="6" s="1"/>
  <c r="AC68" i="6"/>
  <c r="AC112" i="6"/>
  <c r="AC12" i="6"/>
  <c r="AC23" i="6"/>
  <c r="AC22" i="6"/>
  <c r="AE152" i="6"/>
  <c r="Z162" i="6"/>
  <c r="Z163" i="6" s="1"/>
  <c r="AE132" i="6"/>
  <c r="AE95" i="6"/>
  <c r="AE77" i="6"/>
  <c r="AE72" i="6"/>
  <c r="AE130" i="6"/>
  <c r="AE82" i="6"/>
  <c r="AE80" i="6"/>
  <c r="AE108" i="6"/>
  <c r="AE106" i="6"/>
  <c r="AE105" i="6"/>
  <c r="AE100" i="6"/>
  <c r="AE114" i="6"/>
  <c r="AE87" i="6"/>
  <c r="AE90" i="6"/>
  <c r="AE117" i="6"/>
  <c r="AE93" i="6"/>
  <c r="AE85" i="6"/>
  <c r="AE39" i="6"/>
  <c r="AE88" i="6"/>
  <c r="AE34" i="6"/>
  <c r="AE32" i="6"/>
  <c r="AE60" i="6"/>
  <c r="AE58" i="6"/>
  <c r="AE124" i="6"/>
  <c r="AE122" i="6"/>
  <c r="AE89" i="6"/>
  <c r="AE70" i="6"/>
  <c r="AE69" i="6"/>
  <c r="AE92" i="6"/>
  <c r="AE142" i="6"/>
  <c r="AE13" i="6"/>
  <c r="AE5" i="6"/>
  <c r="AE14" i="6"/>
  <c r="AE4" i="6"/>
  <c r="AE66" i="6"/>
  <c r="AE21" i="6"/>
  <c r="AE19" i="6"/>
  <c r="AE11" i="6"/>
  <c r="AE3" i="6"/>
  <c r="AE16" i="6"/>
  <c r="AE47" i="6"/>
  <c r="AE9" i="6"/>
  <c r="K165" i="6"/>
  <c r="K183" i="6"/>
  <c r="L31" i="6"/>
  <c r="L30" i="6"/>
  <c r="L14" i="6"/>
  <c r="M31" i="6"/>
  <c r="M30" i="6"/>
  <c r="O185" i="6"/>
  <c r="L62" i="6"/>
  <c r="N78" i="6"/>
  <c r="N80" i="6"/>
  <c r="P78" i="6" s="1"/>
  <c r="L142" i="6"/>
  <c r="M78" i="6"/>
  <c r="M79" i="6"/>
  <c r="M14" i="6"/>
  <c r="N30" i="6"/>
  <c r="N32" i="6"/>
  <c r="P30" i="6" s="1"/>
  <c r="P185" i="6"/>
  <c r="P167" i="6"/>
  <c r="N64" i="6"/>
  <c r="N62" i="6"/>
  <c r="M186" i="6"/>
  <c r="M168" i="6"/>
  <c r="P170" i="6"/>
  <c r="L170" i="6"/>
  <c r="L188" i="6"/>
  <c r="M80" i="6"/>
  <c r="O78" i="6" s="1"/>
  <c r="N14" i="6"/>
  <c r="K185" i="6"/>
  <c r="O168" i="6"/>
  <c r="O186" i="6"/>
  <c r="N15" i="6"/>
  <c r="M32" i="6"/>
  <c r="O30" i="6" s="1"/>
  <c r="M167" i="6"/>
  <c r="M185" i="6"/>
  <c r="P62" i="6"/>
  <c r="N79" i="6"/>
  <c r="N31" i="6"/>
  <c r="K173" i="6"/>
  <c r="K191" i="6"/>
  <c r="J172" i="6"/>
  <c r="J190" i="6" s="1"/>
  <c r="K186" i="6"/>
  <c r="K168" i="6"/>
  <c r="L46" i="6"/>
  <c r="L47" i="6"/>
  <c r="N63" i="6"/>
  <c r="M171" i="6"/>
  <c r="M189" i="6"/>
  <c r="K184" i="6"/>
  <c r="L79" i="6"/>
  <c r="L78" i="6"/>
  <c r="K94" i="6"/>
  <c r="M63" i="6"/>
  <c r="N46" i="6"/>
  <c r="N144" i="6"/>
  <c r="M159" i="6"/>
  <c r="M160" i="6"/>
  <c r="O158" i="6" s="1"/>
  <c r="M158" i="6"/>
  <c r="L110" i="6"/>
  <c r="K79" i="6"/>
  <c r="K78" i="6"/>
  <c r="O94" i="6"/>
  <c r="M112" i="6"/>
  <c r="O110" i="6" s="1"/>
  <c r="K189" i="6"/>
  <c r="K171" i="6"/>
  <c r="N126" i="6"/>
  <c r="N128" i="6"/>
  <c r="P126" i="6" s="1"/>
  <c r="L158" i="6"/>
  <c r="N171" i="6"/>
  <c r="N189" i="6"/>
  <c r="P142" i="6"/>
  <c r="AG161" i="6"/>
  <c r="AB161" i="6"/>
  <c r="M94" i="6"/>
  <c r="M128" i="6"/>
  <c r="O126" i="6" s="1"/>
  <c r="N94" i="6"/>
  <c r="P158" i="6"/>
  <c r="W162" i="6"/>
  <c r="N95" i="6"/>
  <c r="K126" i="6"/>
  <c r="L143" i="6"/>
  <c r="J176" i="6"/>
  <c r="J194" i="6" s="1"/>
  <c r="L126" i="6"/>
  <c r="M144" i="6"/>
  <c r="O142" i="6" s="1"/>
  <c r="M143" i="6"/>
  <c r="M142" i="6"/>
  <c r="M190" i="6"/>
  <c r="M172" i="6"/>
  <c r="N142" i="6"/>
  <c r="K158" i="6"/>
  <c r="K159" i="6"/>
  <c r="AG163" i="6"/>
  <c r="AB163" i="6"/>
  <c r="L159" i="6"/>
  <c r="N158" i="6"/>
  <c r="K184" i="5"/>
  <c r="O183" i="5"/>
  <c r="O165" i="5"/>
  <c r="L46" i="5"/>
  <c r="L47" i="5"/>
  <c r="N188" i="5"/>
  <c r="N170" i="5"/>
  <c r="K15" i="5"/>
  <c r="K14" i="5"/>
  <c r="Z3" i="5" a="1"/>
  <c r="Z3" i="5" s="1"/>
  <c r="O184" i="5"/>
  <c r="O166" i="5"/>
  <c r="M47" i="5"/>
  <c r="M48" i="5"/>
  <c r="M46" i="5"/>
  <c r="AD49" i="5"/>
  <c r="N63" i="5"/>
  <c r="N62" i="5"/>
  <c r="AD62" i="5"/>
  <c r="M80" i="5"/>
  <c r="O78" i="5" s="1"/>
  <c r="M78" i="5"/>
  <c r="M79" i="5"/>
  <c r="M95" i="5"/>
  <c r="M15" i="5"/>
  <c r="AD15" i="5"/>
  <c r="AD17" i="5"/>
  <c r="N64" i="5"/>
  <c r="P62" i="5" s="1"/>
  <c r="AD143" i="5"/>
  <c r="Y162" i="5"/>
  <c r="Y163" i="5" s="1"/>
  <c r="AD157" i="5"/>
  <c r="AD153" i="5"/>
  <c r="AD149" i="5"/>
  <c r="AD114" i="5"/>
  <c r="AD112" i="5"/>
  <c r="AD97" i="5"/>
  <c r="AD94" i="5"/>
  <c r="AD140" i="5"/>
  <c r="AD135" i="5"/>
  <c r="AD134" i="5"/>
  <c r="AD133" i="5"/>
  <c r="AD132" i="5"/>
  <c r="AD131" i="5"/>
  <c r="AD154" i="5"/>
  <c r="AD150" i="5"/>
  <c r="AD145" i="5"/>
  <c r="AD136" i="5"/>
  <c r="AD130" i="5"/>
  <c r="AD128" i="5"/>
  <c r="AD113" i="5"/>
  <c r="AD110" i="5"/>
  <c r="AD141" i="5"/>
  <c r="AD137" i="5"/>
  <c r="AD111" i="5"/>
  <c r="Y161" i="5"/>
  <c r="AD156" i="5"/>
  <c r="AD152" i="5"/>
  <c r="AD148" i="5"/>
  <c r="AD144" i="5"/>
  <c r="AD125" i="5"/>
  <c r="AD117" i="5"/>
  <c r="AD102" i="5"/>
  <c r="AD96" i="5"/>
  <c r="AD92" i="5"/>
  <c r="AD63" i="5"/>
  <c r="AD45" i="5"/>
  <c r="AD44" i="5"/>
  <c r="AD43" i="5"/>
  <c r="AD42" i="5"/>
  <c r="AD41" i="5"/>
  <c r="AD120" i="5"/>
  <c r="AD106" i="5"/>
  <c r="AD95" i="5"/>
  <c r="AD93" i="5"/>
  <c r="AD81" i="5"/>
  <c r="AD78" i="5"/>
  <c r="AD147" i="5"/>
  <c r="AD123" i="5"/>
  <c r="AD115" i="5"/>
  <c r="AD109" i="5"/>
  <c r="AD103" i="5"/>
  <c r="AD99" i="5"/>
  <c r="AD79" i="5"/>
  <c r="AD61" i="5"/>
  <c r="AD142" i="5"/>
  <c r="AD139" i="5"/>
  <c r="AD129" i="5"/>
  <c r="AD126" i="5"/>
  <c r="AD118" i="5"/>
  <c r="AD98" i="5"/>
  <c r="AD50" i="5"/>
  <c r="AD48" i="5"/>
  <c r="AD155" i="5"/>
  <c r="AD119" i="5"/>
  <c r="AD105" i="5"/>
  <c r="AD101" i="5"/>
  <c r="AD90" i="5"/>
  <c r="AD89" i="5"/>
  <c r="AD88" i="5"/>
  <c r="AD87" i="5"/>
  <c r="AD86" i="5"/>
  <c r="AD85" i="5"/>
  <c r="AD84" i="5"/>
  <c r="AD83" i="5"/>
  <c r="AD47" i="5"/>
  <c r="AD127" i="5"/>
  <c r="AD76" i="5"/>
  <c r="AD74" i="5"/>
  <c r="AD72" i="5"/>
  <c r="AD70" i="5"/>
  <c r="AD68" i="5"/>
  <c r="AD12" i="5"/>
  <c r="AD4" i="5"/>
  <c r="AD151" i="5"/>
  <c r="AD108" i="5"/>
  <c r="AD77" i="5"/>
  <c r="AD75" i="5"/>
  <c r="AD104" i="5"/>
  <c r="AD65" i="5"/>
  <c r="AD46" i="5"/>
  <c r="AD29" i="5"/>
  <c r="AD28" i="5"/>
  <c r="AD27" i="5"/>
  <c r="AD26" i="5"/>
  <c r="AD25" i="5"/>
  <c r="AD24" i="5"/>
  <c r="AD23" i="5"/>
  <c r="AD22" i="5"/>
  <c r="AD21" i="5"/>
  <c r="AD20" i="5"/>
  <c r="AD19" i="5"/>
  <c r="AD11" i="5"/>
  <c r="AD3" i="5"/>
  <c r="AD122" i="5"/>
  <c r="AD66" i="5"/>
  <c r="AD60" i="5"/>
  <c r="AD58" i="5"/>
  <c r="AD56" i="5"/>
  <c r="AD54" i="5"/>
  <c r="AD52" i="5"/>
  <c r="AD18" i="5"/>
  <c r="AD16" i="5"/>
  <c r="AD10" i="5"/>
  <c r="AD124" i="5"/>
  <c r="AD82" i="5"/>
  <c r="AD146" i="5"/>
  <c r="AD64" i="5"/>
  <c r="AD40" i="5"/>
  <c r="AD39" i="5"/>
  <c r="AD38" i="5"/>
  <c r="AD37" i="5"/>
  <c r="AD36" i="5"/>
  <c r="AD35" i="5"/>
  <c r="AD9" i="5"/>
  <c r="AD91" i="5"/>
  <c r="AD59" i="5"/>
  <c r="AD57" i="5"/>
  <c r="AD55" i="5"/>
  <c r="AD53" i="5"/>
  <c r="AD51" i="5"/>
  <c r="AD33" i="5"/>
  <c r="AD30" i="5"/>
  <c r="AD6" i="5"/>
  <c r="AD138" i="5"/>
  <c r="AD107" i="5"/>
  <c r="AD100" i="5"/>
  <c r="AD31" i="5"/>
  <c r="AD13" i="5"/>
  <c r="AD5" i="5"/>
  <c r="AD69" i="5"/>
  <c r="N14" i="5"/>
  <c r="AD73" i="5"/>
  <c r="M158" i="5"/>
  <c r="M186" i="5"/>
  <c r="M168" i="5"/>
  <c r="AD8" i="5"/>
  <c r="N80" i="5"/>
  <c r="P78" i="5" s="1"/>
  <c r="N79" i="5"/>
  <c r="AD7" i="5"/>
  <c r="AD14" i="5"/>
  <c r="AD34" i="5"/>
  <c r="N78" i="5"/>
  <c r="P142" i="5"/>
  <c r="P184" i="5"/>
  <c r="P166" i="5"/>
  <c r="AD67" i="5"/>
  <c r="P14" i="5"/>
  <c r="N15" i="5"/>
  <c r="L166" i="5"/>
  <c r="L184" i="5"/>
  <c r="AD71" i="5"/>
  <c r="AD121" i="5"/>
  <c r="O172" i="5"/>
  <c r="O190" i="5"/>
  <c r="O168" i="5"/>
  <c r="O186" i="5"/>
  <c r="X3" i="5" a="1"/>
  <c r="X3" i="5" s="1"/>
  <c r="AD32" i="5"/>
  <c r="K185" i="5"/>
  <c r="K167" i="5"/>
  <c r="AD80" i="5"/>
  <c r="K169" i="5"/>
  <c r="K187" i="5"/>
  <c r="L170" i="5"/>
  <c r="L188" i="5"/>
  <c r="L62" i="5"/>
  <c r="L187" i="5"/>
  <c r="L169" i="5"/>
  <c r="M96" i="5"/>
  <c r="O94" i="5" s="1"/>
  <c r="M94" i="5"/>
  <c r="N128" i="5"/>
  <c r="M30" i="5"/>
  <c r="N47" i="5"/>
  <c r="N46" i="5"/>
  <c r="P94" i="5"/>
  <c r="L110" i="5"/>
  <c r="L111" i="5"/>
  <c r="P126" i="5"/>
  <c r="L14" i="5"/>
  <c r="N30" i="5"/>
  <c r="O46" i="5"/>
  <c r="M191" i="5"/>
  <c r="M173" i="5"/>
  <c r="J167" i="5"/>
  <c r="J185" i="5" s="1"/>
  <c r="M14" i="5"/>
  <c r="N48" i="5"/>
  <c r="P46" i="5" s="1"/>
  <c r="K158" i="5"/>
  <c r="K159" i="5"/>
  <c r="K62" i="5"/>
  <c r="K95" i="5"/>
  <c r="L174" i="5"/>
  <c r="L192" i="5"/>
  <c r="N96" i="5"/>
  <c r="K94" i="5"/>
  <c r="M63" i="5"/>
  <c r="N95" i="5"/>
  <c r="M112" i="5"/>
  <c r="O110" i="5" s="1"/>
  <c r="M111" i="5"/>
  <c r="M159" i="5"/>
  <c r="M160" i="5"/>
  <c r="O158" i="5" s="1"/>
  <c r="W162" i="5"/>
  <c r="J176" i="5"/>
  <c r="J194" i="5" s="1"/>
  <c r="N112" i="5"/>
  <c r="P110" i="5" s="1"/>
  <c r="N110" i="5"/>
  <c r="K142" i="5"/>
  <c r="K143" i="5"/>
  <c r="N159" i="5"/>
  <c r="N160" i="5"/>
  <c r="P158" i="5" s="1"/>
  <c r="N158" i="5"/>
  <c r="M110" i="5"/>
  <c r="N126" i="5"/>
  <c r="L142" i="5"/>
  <c r="L159" i="5"/>
  <c r="J168" i="5"/>
  <c r="J186" i="5" s="1"/>
  <c r="J171" i="5"/>
  <c r="J189" i="5" s="1"/>
  <c r="K126" i="5"/>
  <c r="L126" i="5"/>
  <c r="M144" i="5"/>
  <c r="O142" i="5" s="1"/>
  <c r="M143" i="5"/>
  <c r="L143" i="5"/>
  <c r="N142" i="5"/>
  <c r="N143" i="5"/>
  <c r="N144" i="5"/>
  <c r="J172" i="5"/>
  <c r="J190" i="5" s="1"/>
  <c r="J175" i="5"/>
  <c r="J193" i="5" s="1"/>
  <c r="N183" i="4"/>
  <c r="N165" i="4"/>
  <c r="O165" i="4"/>
  <c r="AC145" i="4"/>
  <c r="AC142" i="4"/>
  <c r="AC141" i="4"/>
  <c r="AC140" i="4"/>
  <c r="AC139" i="4"/>
  <c r="AC138" i="4"/>
  <c r="AC137" i="4"/>
  <c r="AC136" i="4"/>
  <c r="AC146" i="4"/>
  <c r="AC144" i="4"/>
  <c r="AC148" i="4"/>
  <c r="AC129" i="4"/>
  <c r="AC126" i="4"/>
  <c r="X161" i="4"/>
  <c r="AC156" i="4"/>
  <c r="AC151" i="4"/>
  <c r="AC127" i="4"/>
  <c r="AC109" i="4"/>
  <c r="AC108" i="4"/>
  <c r="AC107" i="4"/>
  <c r="AC106" i="4"/>
  <c r="AC105" i="4"/>
  <c r="AC104" i="4"/>
  <c r="AC103" i="4"/>
  <c r="AC102" i="4"/>
  <c r="AC101" i="4"/>
  <c r="AC100" i="4"/>
  <c r="AC99" i="4"/>
  <c r="X162" i="4"/>
  <c r="X163" i="4" s="1"/>
  <c r="AC154" i="4"/>
  <c r="AC98" i="4"/>
  <c r="AC96" i="4"/>
  <c r="AC149" i="4"/>
  <c r="AC125" i="4"/>
  <c r="AC124" i="4"/>
  <c r="AC123" i="4"/>
  <c r="AC122" i="4"/>
  <c r="AC121" i="4"/>
  <c r="AC120" i="4"/>
  <c r="AC119" i="4"/>
  <c r="AC118" i="4"/>
  <c r="AC117" i="4"/>
  <c r="AC116" i="4"/>
  <c r="AC115" i="4"/>
  <c r="AC152" i="4"/>
  <c r="AC143" i="4"/>
  <c r="AC114" i="4"/>
  <c r="AC112" i="4"/>
  <c r="AC97" i="4"/>
  <c r="AC94" i="4"/>
  <c r="AC150" i="4"/>
  <c r="AC147" i="4"/>
  <c r="AC130" i="4"/>
  <c r="AC128" i="4"/>
  <c r="AC113" i="4"/>
  <c r="AC110" i="4"/>
  <c r="AC131" i="4"/>
  <c r="AC82" i="4"/>
  <c r="AC81" i="4"/>
  <c r="AC79" i="4"/>
  <c r="AC61" i="4"/>
  <c r="AC60" i="4"/>
  <c r="AC59" i="4"/>
  <c r="AC58" i="4"/>
  <c r="AC57" i="4"/>
  <c r="AC56" i="4"/>
  <c r="AC55" i="4"/>
  <c r="AC54" i="4"/>
  <c r="AC53" i="4"/>
  <c r="AC52" i="4"/>
  <c r="AC51" i="4"/>
  <c r="AC153" i="4"/>
  <c r="AC83" i="4"/>
  <c r="AC50" i="4"/>
  <c r="AC48" i="4"/>
  <c r="AC33" i="4"/>
  <c r="AC30" i="4"/>
  <c r="AC133" i="4"/>
  <c r="AC92" i="4"/>
  <c r="AC90" i="4"/>
  <c r="AC88" i="4"/>
  <c r="AC86" i="4"/>
  <c r="AC77" i="4"/>
  <c r="AC76" i="4"/>
  <c r="AC75" i="4"/>
  <c r="AC74" i="4"/>
  <c r="AC73" i="4"/>
  <c r="AC72" i="4"/>
  <c r="AC71" i="4"/>
  <c r="AC70" i="4"/>
  <c r="AC69" i="4"/>
  <c r="AC68" i="4"/>
  <c r="AC67" i="4"/>
  <c r="AC155" i="4"/>
  <c r="AC66" i="4"/>
  <c r="AC64" i="4"/>
  <c r="AC49" i="4"/>
  <c r="AC46" i="4"/>
  <c r="X164" i="4"/>
  <c r="AC135" i="4"/>
  <c r="AC84" i="4"/>
  <c r="AC47" i="4"/>
  <c r="AC157" i="4"/>
  <c r="AC111" i="4"/>
  <c r="AC93" i="4"/>
  <c r="AC91" i="4"/>
  <c r="AC89" i="4"/>
  <c r="AC87" i="4"/>
  <c r="AC63" i="4"/>
  <c r="AC45" i="4"/>
  <c r="AC44" i="4"/>
  <c r="AC43" i="4"/>
  <c r="AC42" i="4"/>
  <c r="AC41" i="4"/>
  <c r="AC40" i="4"/>
  <c r="AC39" i="4"/>
  <c r="AC38" i="4"/>
  <c r="AC37" i="4"/>
  <c r="AC36" i="4"/>
  <c r="AC13" i="4"/>
  <c r="AC5" i="4"/>
  <c r="AC78" i="4"/>
  <c r="AC62" i="4"/>
  <c r="AC12" i="4"/>
  <c r="AC4" i="4"/>
  <c r="AC8" i="4"/>
  <c r="AC27" i="4"/>
  <c r="AC26" i="4"/>
  <c r="AC25" i="4"/>
  <c r="AC24" i="4"/>
  <c r="AC23" i="4"/>
  <c r="AC22" i="4"/>
  <c r="AC21" i="4"/>
  <c r="AC20" i="4"/>
  <c r="AC19" i="4"/>
  <c r="AC11" i="4"/>
  <c r="AC3" i="4"/>
  <c r="AC132" i="4"/>
  <c r="AC35" i="4"/>
  <c r="AC34" i="4"/>
  <c r="AC28" i="4"/>
  <c r="AC18" i="4"/>
  <c r="AC16" i="4"/>
  <c r="AC10" i="4"/>
  <c r="AC85" i="4"/>
  <c r="AC17" i="4"/>
  <c r="AC14" i="4"/>
  <c r="AC95" i="4"/>
  <c r="AC80" i="4"/>
  <c r="AC65" i="4"/>
  <c r="AC29" i="4"/>
  <c r="AC9" i="4"/>
  <c r="AC134" i="4"/>
  <c r="AC31" i="4"/>
  <c r="AC15" i="4"/>
  <c r="AC7" i="4"/>
  <c r="AC32" i="4"/>
  <c r="AC6" i="4"/>
  <c r="K166" i="4"/>
  <c r="K184" i="4"/>
  <c r="AD143" i="4"/>
  <c r="Y161" i="4"/>
  <c r="AD157" i="4"/>
  <c r="AD156" i="4"/>
  <c r="AD155" i="4"/>
  <c r="AD154" i="4"/>
  <c r="AD153" i="4"/>
  <c r="AD152" i="4"/>
  <c r="AD151" i="4"/>
  <c r="AD150" i="4"/>
  <c r="AD149" i="4"/>
  <c r="AD148" i="4"/>
  <c r="Y162" i="4"/>
  <c r="Y163" i="4" s="1"/>
  <c r="AD145" i="4"/>
  <c r="AD137" i="4"/>
  <c r="AD127" i="4"/>
  <c r="AD109" i="4"/>
  <c r="AD108" i="4"/>
  <c r="AD107" i="4"/>
  <c r="AD106" i="4"/>
  <c r="AD105" i="4"/>
  <c r="AD104" i="4"/>
  <c r="AD103" i="4"/>
  <c r="AD102" i="4"/>
  <c r="AD101" i="4"/>
  <c r="AD100" i="4"/>
  <c r="AD99" i="4"/>
  <c r="AD140" i="4"/>
  <c r="AD98" i="4"/>
  <c r="AD96" i="4"/>
  <c r="AD125" i="4"/>
  <c r="AD124" i="4"/>
  <c r="AD123" i="4"/>
  <c r="AD122" i="4"/>
  <c r="AD121" i="4"/>
  <c r="AD120" i="4"/>
  <c r="AD119" i="4"/>
  <c r="AD118" i="4"/>
  <c r="AD117" i="4"/>
  <c r="AD116" i="4"/>
  <c r="AD115" i="4"/>
  <c r="AD138" i="4"/>
  <c r="AD114" i="4"/>
  <c r="AD112" i="4"/>
  <c r="AD97" i="4"/>
  <c r="AD94" i="4"/>
  <c r="AD144" i="4"/>
  <c r="AD141" i="4"/>
  <c r="AD135" i="4"/>
  <c r="AD134" i="4"/>
  <c r="AD133" i="4"/>
  <c r="AD132" i="4"/>
  <c r="AD131" i="4"/>
  <c r="AD95" i="4"/>
  <c r="AD139" i="4"/>
  <c r="AD136" i="4"/>
  <c r="AD111" i="4"/>
  <c r="AD93" i="4"/>
  <c r="AD92" i="4"/>
  <c r="AD91" i="4"/>
  <c r="AD90" i="4"/>
  <c r="AD89" i="4"/>
  <c r="AD88" i="4"/>
  <c r="AD87" i="4"/>
  <c r="AD86" i="4"/>
  <c r="AD126" i="4"/>
  <c r="AD83" i="4"/>
  <c r="AD50" i="4"/>
  <c r="AD48" i="4"/>
  <c r="AD147" i="4"/>
  <c r="AD129" i="4"/>
  <c r="AD77" i="4"/>
  <c r="AD76" i="4"/>
  <c r="AD75" i="4"/>
  <c r="AD74" i="4"/>
  <c r="AD73" i="4"/>
  <c r="AD72" i="4"/>
  <c r="AD71" i="4"/>
  <c r="AD70" i="4"/>
  <c r="AD69" i="4"/>
  <c r="AD68" i="4"/>
  <c r="AD67" i="4"/>
  <c r="AD31" i="4"/>
  <c r="AD128" i="4"/>
  <c r="AD66" i="4"/>
  <c r="AD64" i="4"/>
  <c r="AD49" i="4"/>
  <c r="AD46" i="4"/>
  <c r="AD84" i="4"/>
  <c r="AD47" i="4"/>
  <c r="AD29" i="4"/>
  <c r="AD28" i="4"/>
  <c r="AD27" i="4"/>
  <c r="AD130" i="4"/>
  <c r="AD110" i="4"/>
  <c r="AD80" i="4"/>
  <c r="AD65" i="4"/>
  <c r="AD62" i="4"/>
  <c r="AD85" i="4"/>
  <c r="AD78" i="4"/>
  <c r="AD37" i="4"/>
  <c r="AD33" i="4"/>
  <c r="AD12" i="4"/>
  <c r="AD4" i="4"/>
  <c r="AD142" i="4"/>
  <c r="AD40" i="4"/>
  <c r="AD26" i="4"/>
  <c r="AD25" i="4"/>
  <c r="AD24" i="4"/>
  <c r="AD23" i="4"/>
  <c r="AD22" i="4"/>
  <c r="AD21" i="4"/>
  <c r="AD20" i="4"/>
  <c r="AD19" i="4"/>
  <c r="AD11" i="4"/>
  <c r="AD3" i="4"/>
  <c r="AD79" i="4"/>
  <c r="AD63" i="4"/>
  <c r="AD61" i="4"/>
  <c r="AD59" i="4"/>
  <c r="AD57" i="4"/>
  <c r="AD55" i="4"/>
  <c r="AD53" i="4"/>
  <c r="AD51" i="4"/>
  <c r="AD45" i="4"/>
  <c r="AD43" i="4"/>
  <c r="AD35" i="4"/>
  <c r="AD34" i="4"/>
  <c r="AD18" i="4"/>
  <c r="AD16" i="4"/>
  <c r="AD10" i="4"/>
  <c r="AD81" i="4"/>
  <c r="AD38" i="4"/>
  <c r="AD30" i="4"/>
  <c r="AD9" i="4"/>
  <c r="AD36" i="4"/>
  <c r="AD41" i="4"/>
  <c r="AD32" i="4"/>
  <c r="AD17" i="4"/>
  <c r="AD14" i="4"/>
  <c r="AD8" i="4"/>
  <c r="AD44" i="4"/>
  <c r="AD146" i="4"/>
  <c r="AD60" i="4"/>
  <c r="AD58" i="4"/>
  <c r="AD56" i="4"/>
  <c r="AD54" i="4"/>
  <c r="AD52" i="4"/>
  <c r="AD39" i="4"/>
  <c r="AD6" i="4"/>
  <c r="AD15" i="4"/>
  <c r="AD113" i="4"/>
  <c r="AD82" i="4"/>
  <c r="AD42" i="4"/>
  <c r="AD13" i="4"/>
  <c r="AD5" i="4"/>
  <c r="AD7" i="4"/>
  <c r="Z161" i="4"/>
  <c r="AE157" i="4"/>
  <c r="AE156" i="4"/>
  <c r="AE155" i="4"/>
  <c r="AE154" i="4"/>
  <c r="AE153" i="4"/>
  <c r="AE152" i="4"/>
  <c r="AE151" i="4"/>
  <c r="AE150" i="4"/>
  <c r="AE149" i="4"/>
  <c r="AE148" i="4"/>
  <c r="AE147" i="4"/>
  <c r="Z164" i="4"/>
  <c r="AE145" i="4"/>
  <c r="AE142" i="4"/>
  <c r="AE140" i="4"/>
  <c r="AE98" i="4"/>
  <c r="AE96" i="4"/>
  <c r="Z162" i="4"/>
  <c r="Z163" i="4" s="1"/>
  <c r="AE125" i="4"/>
  <c r="AE124" i="4"/>
  <c r="AE123" i="4"/>
  <c r="AE122" i="4"/>
  <c r="AE121" i="4"/>
  <c r="AE120" i="4"/>
  <c r="AE119" i="4"/>
  <c r="AE118" i="4"/>
  <c r="AE117" i="4"/>
  <c r="AE116" i="4"/>
  <c r="AE115" i="4"/>
  <c r="AE138" i="4"/>
  <c r="AE114" i="4"/>
  <c r="AE112" i="4"/>
  <c r="AE97" i="4"/>
  <c r="AE94" i="4"/>
  <c r="AE144" i="4"/>
  <c r="AE143" i="4"/>
  <c r="AE141" i="4"/>
  <c r="AE135" i="4"/>
  <c r="AE134" i="4"/>
  <c r="AE133" i="4"/>
  <c r="AE132" i="4"/>
  <c r="AE131" i="4"/>
  <c r="AE95" i="4"/>
  <c r="AE146" i="4"/>
  <c r="AE130" i="4"/>
  <c r="AE128" i="4"/>
  <c r="AE113" i="4"/>
  <c r="AE110" i="4"/>
  <c r="AE129" i="4"/>
  <c r="AE126" i="4"/>
  <c r="AE127" i="4"/>
  <c r="AE77" i="4"/>
  <c r="AE76" i="4"/>
  <c r="AE75" i="4"/>
  <c r="AE74" i="4"/>
  <c r="AE73" i="4"/>
  <c r="AE72" i="4"/>
  <c r="AE71" i="4"/>
  <c r="AE70" i="4"/>
  <c r="AE69" i="4"/>
  <c r="AE68" i="4"/>
  <c r="AE67" i="4"/>
  <c r="AE139" i="4"/>
  <c r="AE136" i="4"/>
  <c r="AE92" i="4"/>
  <c r="AE90" i="4"/>
  <c r="AE88" i="4"/>
  <c r="AE86" i="4"/>
  <c r="AE66" i="4"/>
  <c r="AE64" i="4"/>
  <c r="AE49" i="4"/>
  <c r="AE46" i="4"/>
  <c r="AE108" i="4"/>
  <c r="AE106" i="4"/>
  <c r="AE104" i="4"/>
  <c r="AE102" i="4"/>
  <c r="AE100" i="4"/>
  <c r="AE84" i="4"/>
  <c r="AE47" i="4"/>
  <c r="AE80" i="4"/>
  <c r="AE65" i="4"/>
  <c r="AE62" i="4"/>
  <c r="AE63" i="4"/>
  <c r="AE45" i="4"/>
  <c r="AE44" i="4"/>
  <c r="AE137" i="4"/>
  <c r="AE109" i="4"/>
  <c r="AE107" i="4"/>
  <c r="AE105" i="4"/>
  <c r="AE103" i="4"/>
  <c r="AE101" i="4"/>
  <c r="AE99" i="4"/>
  <c r="AE82" i="4"/>
  <c r="AE81" i="4"/>
  <c r="AE79" i="4"/>
  <c r="AE61" i="4"/>
  <c r="AE60" i="4"/>
  <c r="AE59" i="4"/>
  <c r="AE58" i="4"/>
  <c r="AE57" i="4"/>
  <c r="AE56" i="4"/>
  <c r="AE55" i="4"/>
  <c r="AE54" i="4"/>
  <c r="AE53" i="4"/>
  <c r="AE52" i="4"/>
  <c r="AE51" i="4"/>
  <c r="AE93" i="4"/>
  <c r="AE78" i="4"/>
  <c r="AE40" i="4"/>
  <c r="AE26" i="4"/>
  <c r="AE25" i="4"/>
  <c r="AE24" i="4"/>
  <c r="AE23" i="4"/>
  <c r="AE22" i="4"/>
  <c r="AE21" i="4"/>
  <c r="AE20" i="4"/>
  <c r="AE19" i="4"/>
  <c r="AE11" i="4"/>
  <c r="AE3" i="4"/>
  <c r="AE43" i="4"/>
  <c r="AE35" i="4"/>
  <c r="AE34" i="4"/>
  <c r="AE27" i="4"/>
  <c r="AE18" i="4"/>
  <c r="AE16" i="4"/>
  <c r="AE10" i="4"/>
  <c r="AE89" i="4"/>
  <c r="AE83" i="4"/>
  <c r="AE38" i="4"/>
  <c r="AE30" i="4"/>
  <c r="AE28" i="4"/>
  <c r="AE9" i="4"/>
  <c r="AE41" i="4"/>
  <c r="AE32" i="4"/>
  <c r="AE29" i="4"/>
  <c r="AE17" i="4"/>
  <c r="AE14" i="4"/>
  <c r="AE8" i="4"/>
  <c r="AE39" i="4"/>
  <c r="AE6" i="4"/>
  <c r="AE111" i="4"/>
  <c r="AE85" i="4"/>
  <c r="AE36" i="4"/>
  <c r="AE15" i="4"/>
  <c r="AE7" i="4"/>
  <c r="AE42" i="4"/>
  <c r="AE13" i="4"/>
  <c r="AE5" i="4"/>
  <c r="AE48" i="4"/>
  <c r="AE87" i="4"/>
  <c r="AE50" i="4"/>
  <c r="AE37" i="4"/>
  <c r="AE33" i="4"/>
  <c r="AE12" i="4"/>
  <c r="AE4" i="4"/>
  <c r="AE91" i="4"/>
  <c r="AE31" i="4"/>
  <c r="M166" i="4"/>
  <c r="M184" i="4"/>
  <c r="AF141" i="4"/>
  <c r="AF140" i="4"/>
  <c r="AF139" i="4"/>
  <c r="AF138" i="4"/>
  <c r="AF137" i="4"/>
  <c r="AA161" i="4"/>
  <c r="AF157" i="4"/>
  <c r="AF156" i="4"/>
  <c r="AF155" i="4"/>
  <c r="AF146" i="4"/>
  <c r="AF144" i="4"/>
  <c r="AA162" i="4"/>
  <c r="AA163" i="4" s="1"/>
  <c r="AF143" i="4"/>
  <c r="AF151" i="4"/>
  <c r="AF125" i="4"/>
  <c r="AF124" i="4"/>
  <c r="AF123" i="4"/>
  <c r="AF122" i="4"/>
  <c r="AF121" i="4"/>
  <c r="AF120" i="4"/>
  <c r="AF119" i="4"/>
  <c r="AF118" i="4"/>
  <c r="AF117" i="4"/>
  <c r="AF116" i="4"/>
  <c r="AF115" i="4"/>
  <c r="AF154" i="4"/>
  <c r="AF114" i="4"/>
  <c r="AF112" i="4"/>
  <c r="AF97" i="4"/>
  <c r="AF94" i="4"/>
  <c r="AF149" i="4"/>
  <c r="AF135" i="4"/>
  <c r="AF134" i="4"/>
  <c r="AF133" i="4"/>
  <c r="AF132" i="4"/>
  <c r="AF131" i="4"/>
  <c r="AF95" i="4"/>
  <c r="AF152" i="4"/>
  <c r="AF130" i="4"/>
  <c r="AF128" i="4"/>
  <c r="AF113" i="4"/>
  <c r="AF110" i="4"/>
  <c r="AF147" i="4"/>
  <c r="AF136" i="4"/>
  <c r="AF111" i="4"/>
  <c r="AF93" i="4"/>
  <c r="AF92" i="4"/>
  <c r="AF91" i="4"/>
  <c r="AF90" i="4"/>
  <c r="AF89" i="4"/>
  <c r="AF88" i="4"/>
  <c r="AF87" i="4"/>
  <c r="AF86" i="4"/>
  <c r="AF85" i="4"/>
  <c r="AF84" i="4"/>
  <c r="AF83" i="4"/>
  <c r="AF153" i="4"/>
  <c r="AF142" i="4"/>
  <c r="AF127" i="4"/>
  <c r="AF109" i="4"/>
  <c r="AF108" i="4"/>
  <c r="AF107" i="4"/>
  <c r="AF106" i="4"/>
  <c r="AF105" i="4"/>
  <c r="AF104" i="4"/>
  <c r="AF103" i="4"/>
  <c r="AF102" i="4"/>
  <c r="AF101" i="4"/>
  <c r="AF100" i="4"/>
  <c r="AF99" i="4"/>
  <c r="AF145" i="4"/>
  <c r="AF129" i="4"/>
  <c r="AF66" i="4"/>
  <c r="AF64" i="4"/>
  <c r="AF49" i="4"/>
  <c r="AF46" i="4"/>
  <c r="AF150" i="4"/>
  <c r="AF96" i="4"/>
  <c r="AF47" i="4"/>
  <c r="AF80" i="4"/>
  <c r="AF65" i="4"/>
  <c r="AF62" i="4"/>
  <c r="AF98" i="4"/>
  <c r="AF63" i="4"/>
  <c r="AF45" i="4"/>
  <c r="AF44" i="4"/>
  <c r="AF43" i="4"/>
  <c r="AF42" i="4"/>
  <c r="AF41" i="4"/>
  <c r="AF40" i="4"/>
  <c r="AF39" i="4"/>
  <c r="AF38" i="4"/>
  <c r="AF37" i="4"/>
  <c r="AF36" i="4"/>
  <c r="AF35" i="4"/>
  <c r="AF78" i="4"/>
  <c r="AF148" i="4"/>
  <c r="AF50" i="4"/>
  <c r="AF48" i="4"/>
  <c r="AF34" i="4"/>
  <c r="AF27" i="4"/>
  <c r="AF18" i="4"/>
  <c r="AF16" i="4"/>
  <c r="AF10" i="4"/>
  <c r="AF79" i="4"/>
  <c r="AF61" i="4"/>
  <c r="AF59" i="4"/>
  <c r="AF57" i="4"/>
  <c r="AF55" i="4"/>
  <c r="AF53" i="4"/>
  <c r="AF51" i="4"/>
  <c r="AF30" i="4"/>
  <c r="AF28" i="4"/>
  <c r="AF9" i="4"/>
  <c r="AF126" i="4"/>
  <c r="AF81" i="4"/>
  <c r="AF32" i="4"/>
  <c r="AF29" i="4"/>
  <c r="AF17" i="4"/>
  <c r="AF14" i="4"/>
  <c r="AF8" i="4"/>
  <c r="AF54" i="4"/>
  <c r="AF5" i="4"/>
  <c r="AF77" i="4"/>
  <c r="AF75" i="4"/>
  <c r="AF73" i="4"/>
  <c r="AF71" i="4"/>
  <c r="AF69" i="4"/>
  <c r="AF67" i="4"/>
  <c r="AF15" i="4"/>
  <c r="AF7" i="4"/>
  <c r="AF31" i="4"/>
  <c r="AF6" i="4"/>
  <c r="AF60" i="4"/>
  <c r="AF56" i="4"/>
  <c r="AF52" i="4"/>
  <c r="AF82" i="4"/>
  <c r="AF33" i="4"/>
  <c r="AF12" i="4"/>
  <c r="AF4" i="4"/>
  <c r="AF76" i="4"/>
  <c r="AF74" i="4"/>
  <c r="AF72" i="4"/>
  <c r="AF70" i="4"/>
  <c r="AF68" i="4"/>
  <c r="AF26" i="4"/>
  <c r="AF25" i="4"/>
  <c r="AF24" i="4"/>
  <c r="AF23" i="4"/>
  <c r="AF22" i="4"/>
  <c r="AF21" i="4"/>
  <c r="AF20" i="4"/>
  <c r="AF19" i="4"/>
  <c r="AF11" i="4"/>
  <c r="AF3" i="4"/>
  <c r="AF58" i="4"/>
  <c r="AF13" i="4"/>
  <c r="L184" i="4"/>
  <c r="K143" i="4"/>
  <c r="L46" i="4"/>
  <c r="K14" i="4"/>
  <c r="M48" i="4"/>
  <c r="O46" i="4" s="1"/>
  <c r="M47" i="4"/>
  <c r="M46" i="4"/>
  <c r="L47" i="4"/>
  <c r="K169" i="4"/>
  <c r="K187" i="4"/>
  <c r="N143" i="4"/>
  <c r="L14" i="4"/>
  <c r="M32" i="4"/>
  <c r="N48" i="4"/>
  <c r="P46" i="4" s="1"/>
  <c r="N46" i="4"/>
  <c r="N47" i="4"/>
  <c r="M95" i="4"/>
  <c r="P189" i="4"/>
  <c r="P171" i="4"/>
  <c r="P142" i="4"/>
  <c r="N166" i="4"/>
  <c r="K47" i="4"/>
  <c r="K46" i="4"/>
  <c r="M14" i="4"/>
  <c r="K31" i="4"/>
  <c r="N62" i="4"/>
  <c r="N64" i="4"/>
  <c r="P62" i="4" s="1"/>
  <c r="O78" i="4"/>
  <c r="N188" i="4"/>
  <c r="N170" i="4"/>
  <c r="O30" i="4"/>
  <c r="K159" i="4"/>
  <c r="L192" i="4"/>
  <c r="L174" i="4"/>
  <c r="N80" i="4"/>
  <c r="P78" i="4" s="1"/>
  <c r="L172" i="4"/>
  <c r="L187" i="4"/>
  <c r="L169" i="4"/>
  <c r="O172" i="4"/>
  <c r="O190" i="4"/>
  <c r="K62" i="4"/>
  <c r="M78" i="4"/>
  <c r="K95" i="4"/>
  <c r="K94" i="4"/>
  <c r="L62" i="4"/>
  <c r="N78" i="4"/>
  <c r="L95" i="4"/>
  <c r="L94" i="4"/>
  <c r="K142" i="4"/>
  <c r="M62" i="4"/>
  <c r="M94" i="4"/>
  <c r="M96" i="4"/>
  <c r="O94" i="4" s="1"/>
  <c r="L142" i="4"/>
  <c r="N96" i="4"/>
  <c r="P94" i="4" s="1"/>
  <c r="N95" i="4"/>
  <c r="K126" i="4"/>
  <c r="M144" i="4"/>
  <c r="O142" i="4" s="1"/>
  <c r="M143" i="4"/>
  <c r="M142" i="4"/>
  <c r="N159" i="4"/>
  <c r="N160" i="4"/>
  <c r="N158" i="4"/>
  <c r="M112" i="4"/>
  <c r="O110" i="4" s="1"/>
  <c r="L143" i="4"/>
  <c r="M159" i="4"/>
  <c r="M160" i="4"/>
  <c r="O158" i="4" s="1"/>
  <c r="M158" i="4"/>
  <c r="K110" i="4"/>
  <c r="M126" i="4"/>
  <c r="N142" i="4"/>
  <c r="L110" i="4"/>
  <c r="N126" i="4"/>
  <c r="M127" i="4"/>
  <c r="P158" i="4"/>
  <c r="M110" i="4"/>
  <c r="N110" i="4"/>
  <c r="K158" i="4"/>
  <c r="L183" i="3"/>
  <c r="L165" i="3"/>
  <c r="L15" i="3"/>
  <c r="AA3" i="3" a="1"/>
  <c r="AA3" i="3" s="1"/>
  <c r="N184" i="3"/>
  <c r="N166" i="3"/>
  <c r="L62" i="3"/>
  <c r="P167" i="3"/>
  <c r="N186" i="3"/>
  <c r="N168" i="3"/>
  <c r="N16" i="3"/>
  <c r="P14" i="3" s="1"/>
  <c r="M30" i="3"/>
  <c r="M32" i="3"/>
  <c r="O30" i="3" s="1"/>
  <c r="K14" i="3"/>
  <c r="Z3" i="3" a="1"/>
  <c r="Z3" i="3" s="1"/>
  <c r="Y3" i="3" a="1"/>
  <c r="Y3" i="3" s="1"/>
  <c r="N79" i="3"/>
  <c r="M16" i="3"/>
  <c r="O14" i="3" s="1"/>
  <c r="M15" i="3"/>
  <c r="M14" i="3"/>
  <c r="O185" i="3"/>
  <c r="M62" i="3"/>
  <c r="N31" i="3"/>
  <c r="K46" i="3"/>
  <c r="M63" i="3"/>
  <c r="K78" i="3"/>
  <c r="K79" i="3"/>
  <c r="N94" i="3"/>
  <c r="M112" i="3"/>
  <c r="O110" i="3" s="1"/>
  <c r="N14" i="3"/>
  <c r="L185" i="3"/>
  <c r="L167" i="3"/>
  <c r="K170" i="3"/>
  <c r="K188" i="3"/>
  <c r="N126" i="3"/>
  <c r="N128" i="3"/>
  <c r="P126" i="3" s="1"/>
  <c r="N127" i="3"/>
  <c r="M170" i="3"/>
  <c r="M188" i="3"/>
  <c r="N15" i="3"/>
  <c r="M185" i="3"/>
  <c r="M167" i="3"/>
  <c r="K62" i="3"/>
  <c r="M78" i="3"/>
  <c r="M80" i="3"/>
  <c r="O78" i="3" s="1"/>
  <c r="L94" i="3"/>
  <c r="L95" i="3"/>
  <c r="N80" i="3"/>
  <c r="P78" i="3" s="1"/>
  <c r="M95" i="3"/>
  <c r="M96" i="3"/>
  <c r="K30" i="3"/>
  <c r="M64" i="3"/>
  <c r="O62" i="3" s="1"/>
  <c r="M110" i="3"/>
  <c r="N110" i="3"/>
  <c r="N111" i="3"/>
  <c r="L184" i="3"/>
  <c r="L166" i="3"/>
  <c r="N63" i="3"/>
  <c r="L187" i="3"/>
  <c r="L169" i="3"/>
  <c r="O94" i="3"/>
  <c r="M174" i="3"/>
  <c r="M192" i="3"/>
  <c r="N47" i="3"/>
  <c r="N46" i="3"/>
  <c r="K63" i="3"/>
  <c r="N78" i="3"/>
  <c r="L110" i="3"/>
  <c r="K190" i="3"/>
  <c r="K172" i="3"/>
  <c r="L111" i="3"/>
  <c r="M172" i="3"/>
  <c r="M190" i="3"/>
  <c r="J174" i="3"/>
  <c r="J192" i="3" s="1"/>
  <c r="N112" i="3"/>
  <c r="P110" i="3" s="1"/>
  <c r="M111" i="3"/>
  <c r="K142" i="3"/>
  <c r="K143" i="3"/>
  <c r="K159" i="3"/>
  <c r="K171" i="3"/>
  <c r="K189" i="3"/>
  <c r="O173" i="3"/>
  <c r="O191" i="3"/>
  <c r="N96" i="3"/>
  <c r="P94" i="3" s="1"/>
  <c r="M159" i="3"/>
  <c r="M160" i="3"/>
  <c r="O158" i="3" s="1"/>
  <c r="L126" i="3"/>
  <c r="N142" i="3"/>
  <c r="N144" i="3"/>
  <c r="P142" i="3" s="1"/>
  <c r="N143" i="3"/>
  <c r="AB163" i="3"/>
  <c r="L143" i="3"/>
  <c r="K158" i="3"/>
  <c r="M143" i="3"/>
  <c r="M142" i="3"/>
  <c r="L142" i="3"/>
  <c r="L159" i="3"/>
  <c r="L158" i="3"/>
  <c r="AG162" i="3"/>
  <c r="N183" i="20"/>
  <c r="N165" i="20"/>
  <c r="K165" i="20"/>
  <c r="K183" i="20"/>
  <c r="Z161" i="20"/>
  <c r="AE154" i="20"/>
  <c r="AE153" i="20"/>
  <c r="AE150" i="20"/>
  <c r="Z164" i="20"/>
  <c r="AE146" i="20"/>
  <c r="AE145" i="20"/>
  <c r="AE108" i="20"/>
  <c r="AE107" i="20"/>
  <c r="AE104" i="20"/>
  <c r="AE140" i="20"/>
  <c r="AE141" i="20"/>
  <c r="AE123" i="20"/>
  <c r="AE119" i="20"/>
  <c r="AE118" i="20"/>
  <c r="AE115" i="20"/>
  <c r="AE94" i="20"/>
  <c r="AE135" i="20"/>
  <c r="AE132" i="20"/>
  <c r="AE136" i="20"/>
  <c r="AE130" i="20"/>
  <c r="AE110" i="20"/>
  <c r="AE80" i="20"/>
  <c r="AE63" i="20"/>
  <c r="AE43" i="20"/>
  <c r="AE39" i="20"/>
  <c r="AE38" i="20"/>
  <c r="AE35" i="20"/>
  <c r="AE34" i="20"/>
  <c r="AE32" i="20"/>
  <c r="AE91" i="20"/>
  <c r="AE60" i="20"/>
  <c r="AE59" i="20"/>
  <c r="AE56" i="20"/>
  <c r="AE52" i="20"/>
  <c r="AE51" i="20"/>
  <c r="AE50" i="20"/>
  <c r="AE129" i="20"/>
  <c r="AE100" i="20"/>
  <c r="AE75" i="20"/>
  <c r="AE71" i="20"/>
  <c r="AE70" i="20"/>
  <c r="AE67" i="20"/>
  <c r="AE87" i="20"/>
  <c r="AE47" i="20"/>
  <c r="AE19" i="20"/>
  <c r="AE8" i="20"/>
  <c r="AE138" i="20"/>
  <c r="AE26" i="20"/>
  <c r="AE62" i="20"/>
  <c r="AE29" i="20"/>
  <c r="AE65" i="20"/>
  <c r="AE64" i="20"/>
  <c r="AE27" i="20"/>
  <c r="AE4" i="20"/>
  <c r="AE66" i="20"/>
  <c r="AE25" i="20"/>
  <c r="AE10" i="20"/>
  <c r="AE28" i="20"/>
  <c r="AE9" i="20"/>
  <c r="O184" i="20"/>
  <c r="O166" i="20"/>
  <c r="K190" i="20"/>
  <c r="K172" i="20"/>
  <c r="AC141" i="20"/>
  <c r="AC140" i="20"/>
  <c r="AC139" i="20"/>
  <c r="AC138" i="20"/>
  <c r="AC137" i="20"/>
  <c r="AC136" i="20"/>
  <c r="X161" i="20"/>
  <c r="AC157" i="20"/>
  <c r="AC156" i="20"/>
  <c r="AC155" i="20"/>
  <c r="AC154" i="20"/>
  <c r="AC153" i="20"/>
  <c r="AC152" i="20"/>
  <c r="AC151" i="20"/>
  <c r="AC150" i="20"/>
  <c r="AC149" i="20"/>
  <c r="AC148" i="20"/>
  <c r="X162" i="20"/>
  <c r="X163" i="20" s="1"/>
  <c r="AC143" i="20"/>
  <c r="AC111" i="20"/>
  <c r="AC129" i="20"/>
  <c r="AC126" i="20"/>
  <c r="AC145" i="20"/>
  <c r="AC127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142" i="20"/>
  <c r="AC98" i="20"/>
  <c r="AC96" i="20"/>
  <c r="AC81" i="20"/>
  <c r="AC78" i="20"/>
  <c r="AC14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79" i="20"/>
  <c r="AC147" i="20"/>
  <c r="AC114" i="20"/>
  <c r="AC112" i="20"/>
  <c r="AC97" i="20"/>
  <c r="AC94" i="20"/>
  <c r="AC132" i="20"/>
  <c r="AC130" i="20"/>
  <c r="AC87" i="20"/>
  <c r="AC47" i="20"/>
  <c r="AC29" i="20"/>
  <c r="AC28" i="20"/>
  <c r="AC27" i="20"/>
  <c r="AC26" i="20"/>
  <c r="AC25" i="20"/>
  <c r="AC24" i="20"/>
  <c r="AC23" i="20"/>
  <c r="AC22" i="20"/>
  <c r="AC21" i="20"/>
  <c r="AC20" i="20"/>
  <c r="AC19" i="20"/>
  <c r="AC90" i="20"/>
  <c r="AC65" i="20"/>
  <c r="AC62" i="20"/>
  <c r="AC134" i="20"/>
  <c r="AC93" i="20"/>
  <c r="AC85" i="20"/>
  <c r="AC80" i="20"/>
  <c r="AC63" i="20"/>
  <c r="AC45" i="20"/>
  <c r="AC44" i="20"/>
  <c r="AC43" i="20"/>
  <c r="AC42" i="20"/>
  <c r="AC41" i="20"/>
  <c r="AC40" i="20"/>
  <c r="AC39" i="20"/>
  <c r="AC38" i="20"/>
  <c r="AC37" i="20"/>
  <c r="AC36" i="20"/>
  <c r="AC35" i="20"/>
  <c r="AC131" i="20"/>
  <c r="AC110" i="20"/>
  <c r="AC95" i="20"/>
  <c r="AC88" i="20"/>
  <c r="AC82" i="20"/>
  <c r="AC34" i="20"/>
  <c r="AC32" i="20"/>
  <c r="AC144" i="20"/>
  <c r="AC91" i="20"/>
  <c r="AC83" i="20"/>
  <c r="AC61" i="20"/>
  <c r="AC60" i="20"/>
  <c r="AC59" i="20"/>
  <c r="AC58" i="20"/>
  <c r="AC57" i="20"/>
  <c r="AC56" i="20"/>
  <c r="AC55" i="20"/>
  <c r="AC54" i="20"/>
  <c r="AC53" i="20"/>
  <c r="AC52" i="20"/>
  <c r="AC51" i="20"/>
  <c r="AC128" i="20"/>
  <c r="AC89" i="20"/>
  <c r="AC77" i="20"/>
  <c r="AC76" i="20"/>
  <c r="AC75" i="20"/>
  <c r="AC74" i="20"/>
  <c r="AC73" i="20"/>
  <c r="AC72" i="20"/>
  <c r="AC71" i="20"/>
  <c r="AC70" i="20"/>
  <c r="AC69" i="20"/>
  <c r="AC68" i="20"/>
  <c r="AC67" i="20"/>
  <c r="AC135" i="20"/>
  <c r="AC84" i="20"/>
  <c r="AC46" i="20"/>
  <c r="AC33" i="20"/>
  <c r="AC31" i="20"/>
  <c r="AC16" i="20"/>
  <c r="AC10" i="20"/>
  <c r="AC18" i="20"/>
  <c r="AC9" i="20"/>
  <c r="AC92" i="20"/>
  <c r="AC86" i="20"/>
  <c r="AC49" i="20"/>
  <c r="AC17" i="20"/>
  <c r="AC14" i="20"/>
  <c r="AC8" i="20"/>
  <c r="AC48" i="20"/>
  <c r="AC15" i="20"/>
  <c r="AC7" i="20"/>
  <c r="AC113" i="20"/>
  <c r="AC6" i="20"/>
  <c r="AC133" i="20"/>
  <c r="AC64" i="20"/>
  <c r="AC50" i="20"/>
  <c r="AC13" i="20"/>
  <c r="AC5" i="20"/>
  <c r="AC12" i="20"/>
  <c r="AC4" i="20"/>
  <c r="AC66" i="20"/>
  <c r="AC30" i="20"/>
  <c r="AC11" i="20"/>
  <c r="AC3" i="20"/>
  <c r="L183" i="20"/>
  <c r="L165" i="20"/>
  <c r="AF144" i="20"/>
  <c r="AF150" i="20"/>
  <c r="AF148" i="20"/>
  <c r="AF154" i="20"/>
  <c r="AF123" i="20"/>
  <c r="AF122" i="20"/>
  <c r="AF119" i="20"/>
  <c r="AF115" i="20"/>
  <c r="AF114" i="20"/>
  <c r="AF94" i="20"/>
  <c r="AF133" i="20"/>
  <c r="AF132" i="20"/>
  <c r="AF77" i="20"/>
  <c r="AF149" i="20"/>
  <c r="AF147" i="20"/>
  <c r="AF128" i="20"/>
  <c r="AF137" i="20"/>
  <c r="AF111" i="20"/>
  <c r="AF91" i="20"/>
  <c r="AF87" i="20"/>
  <c r="AF86" i="20"/>
  <c r="AF83" i="20"/>
  <c r="AF102" i="20"/>
  <c r="AF82" i="20"/>
  <c r="AF155" i="20"/>
  <c r="AF79" i="20"/>
  <c r="AF61" i="20"/>
  <c r="AF58" i="20"/>
  <c r="AF54" i="20"/>
  <c r="AF53" i="20"/>
  <c r="AF50" i="20"/>
  <c r="AF145" i="20"/>
  <c r="AF129" i="20"/>
  <c r="AF75" i="20"/>
  <c r="AF71" i="20"/>
  <c r="AF70" i="20"/>
  <c r="AF67" i="20"/>
  <c r="AF109" i="20"/>
  <c r="AF107" i="20"/>
  <c r="AF81" i="20"/>
  <c r="AF46" i="20"/>
  <c r="AF78" i="20"/>
  <c r="AF47" i="20"/>
  <c r="AF7" i="20"/>
  <c r="AF101" i="20"/>
  <c r="AF29" i="20"/>
  <c r="AF45" i="20"/>
  <c r="AF37" i="20"/>
  <c r="AF5" i="20"/>
  <c r="AF12" i="20"/>
  <c r="AF4" i="20"/>
  <c r="AF35" i="20"/>
  <c r="AF25" i="20"/>
  <c r="AF22" i="20"/>
  <c r="AF96" i="20"/>
  <c r="AF44" i="20"/>
  <c r="AF36" i="20"/>
  <c r="AF18" i="20"/>
  <c r="M14" i="20"/>
  <c r="P168" i="20"/>
  <c r="P186" i="20"/>
  <c r="K169" i="20"/>
  <c r="K187" i="20"/>
  <c r="L159" i="20"/>
  <c r="L158" i="20"/>
  <c r="M15" i="20"/>
  <c r="N15" i="20"/>
  <c r="K186" i="20"/>
  <c r="K168" i="20"/>
  <c r="K31" i="20"/>
  <c r="K30" i="20"/>
  <c r="M186" i="20"/>
  <c r="M168" i="20"/>
  <c r="L78" i="20"/>
  <c r="L94" i="20"/>
  <c r="L95" i="20"/>
  <c r="L31" i="20"/>
  <c r="L30" i="20"/>
  <c r="L62" i="20"/>
  <c r="K127" i="20"/>
  <c r="K185" i="20"/>
  <c r="K167" i="20"/>
  <c r="N78" i="20"/>
  <c r="N80" i="20"/>
  <c r="P78" i="20" s="1"/>
  <c r="N79" i="20"/>
  <c r="J168" i="20"/>
  <c r="J186" i="20" s="1"/>
  <c r="N30" i="20"/>
  <c r="N32" i="20"/>
  <c r="P30" i="20" s="1"/>
  <c r="N48" i="20"/>
  <c r="P46" i="20" s="1"/>
  <c r="K95" i="20"/>
  <c r="K94" i="20"/>
  <c r="L190" i="20"/>
  <c r="L172" i="20"/>
  <c r="K158" i="20"/>
  <c r="K159" i="20"/>
  <c r="L46" i="20"/>
  <c r="N62" i="20"/>
  <c r="M63" i="20"/>
  <c r="M79" i="20"/>
  <c r="M96" i="20"/>
  <c r="O94" i="20" s="1"/>
  <c r="L143" i="20"/>
  <c r="M46" i="20"/>
  <c r="N63" i="20"/>
  <c r="M78" i="20"/>
  <c r="N96" i="20"/>
  <c r="P94" i="20" s="1"/>
  <c r="M143" i="20"/>
  <c r="M142" i="20"/>
  <c r="M144" i="20"/>
  <c r="O142" i="20" s="1"/>
  <c r="N46" i="20"/>
  <c r="N111" i="20"/>
  <c r="N110" i="20"/>
  <c r="O172" i="20"/>
  <c r="O190" i="20"/>
  <c r="M174" i="20"/>
  <c r="M192" i="20"/>
  <c r="M30" i="20"/>
  <c r="M94" i="20"/>
  <c r="O110" i="20"/>
  <c r="P190" i="20"/>
  <c r="K173" i="20"/>
  <c r="K191" i="20"/>
  <c r="N94" i="20"/>
  <c r="P110" i="20"/>
  <c r="P142" i="20"/>
  <c r="N143" i="20"/>
  <c r="L142" i="20"/>
  <c r="J172" i="20"/>
  <c r="J190" i="20" s="1"/>
  <c r="K110" i="20"/>
  <c r="M126" i="20"/>
  <c r="N142" i="20"/>
  <c r="M159" i="20"/>
  <c r="AB161" i="20"/>
  <c r="AG161" i="20"/>
  <c r="W162" i="20"/>
  <c r="L110" i="20"/>
  <c r="N126" i="20"/>
  <c r="J176" i="20"/>
  <c r="J194" i="20" s="1"/>
  <c r="M110" i="20"/>
  <c r="O158" i="20"/>
  <c r="AG163" i="20"/>
  <c r="AB163" i="20"/>
  <c r="N158" i="20"/>
  <c r="J167" i="20"/>
  <c r="J185" i="20" s="1"/>
  <c r="J171" i="20"/>
  <c r="J189" i="20" s="1"/>
  <c r="J175" i="20"/>
  <c r="J193" i="20" s="1"/>
  <c r="AF146" i="19"/>
  <c r="AF144" i="19"/>
  <c r="AA162" i="19"/>
  <c r="AA163" i="19" s="1"/>
  <c r="AF143" i="19"/>
  <c r="AA161" i="19"/>
  <c r="AF157" i="19"/>
  <c r="AF153" i="19"/>
  <c r="AF149" i="19"/>
  <c r="AF131" i="19"/>
  <c r="AF141" i="19"/>
  <c r="AF137" i="19"/>
  <c r="AF132" i="19"/>
  <c r="AF130" i="19"/>
  <c r="AF128" i="19"/>
  <c r="AF113" i="19"/>
  <c r="AF110" i="19"/>
  <c r="AF154" i="19"/>
  <c r="AF150" i="19"/>
  <c r="AF142" i="19"/>
  <c r="AF138" i="19"/>
  <c r="AF134" i="19"/>
  <c r="AF129" i="19"/>
  <c r="AF126" i="19"/>
  <c r="AF155" i="19"/>
  <c r="AF151" i="19"/>
  <c r="AF147" i="19"/>
  <c r="AF135" i="19"/>
  <c r="AF105" i="19"/>
  <c r="AF97" i="19"/>
  <c r="AF92" i="19"/>
  <c r="AF82" i="19"/>
  <c r="AF80" i="19"/>
  <c r="AF65" i="19"/>
  <c r="AF62" i="19"/>
  <c r="AF156" i="19"/>
  <c r="AF152" i="19"/>
  <c r="AF148" i="19"/>
  <c r="AF127" i="19"/>
  <c r="AF124" i="19"/>
  <c r="AF120" i="19"/>
  <c r="AF116" i="19"/>
  <c r="AF106" i="19"/>
  <c r="AF63" i="19"/>
  <c r="AF45" i="19"/>
  <c r="AF140" i="19"/>
  <c r="AF133" i="19"/>
  <c r="AF125" i="19"/>
  <c r="AF121" i="19"/>
  <c r="AF117" i="19"/>
  <c r="AF111" i="19"/>
  <c r="AF108" i="19"/>
  <c r="AF100" i="19"/>
  <c r="AF94" i="19"/>
  <c r="AF79" i="19"/>
  <c r="AF61" i="19"/>
  <c r="AF60" i="19"/>
  <c r="AF59" i="19"/>
  <c r="AF58" i="19"/>
  <c r="AF57" i="19"/>
  <c r="AF56" i="19"/>
  <c r="AF55" i="19"/>
  <c r="AF54" i="19"/>
  <c r="AF53" i="19"/>
  <c r="AF52" i="19"/>
  <c r="AF51" i="19"/>
  <c r="AF103" i="19"/>
  <c r="AF95" i="19"/>
  <c r="AF88" i="19"/>
  <c r="AF84" i="19"/>
  <c r="AF50" i="19"/>
  <c r="AF18" i="19"/>
  <c r="AF123" i="19"/>
  <c r="AF104" i="19"/>
  <c r="AF77" i="19"/>
  <c r="AF73" i="19"/>
  <c r="AF69" i="19"/>
  <c r="AF139" i="19"/>
  <c r="AF145" i="19"/>
  <c r="AF136" i="19"/>
  <c r="AF112" i="19"/>
  <c r="AF99" i="19"/>
  <c r="AF91" i="19"/>
  <c r="AF87" i="19"/>
  <c r="AF83" i="19"/>
  <c r="AF64" i="19"/>
  <c r="AF49" i="19"/>
  <c r="AF114" i="19"/>
  <c r="AF86" i="19"/>
  <c r="AF42" i="19"/>
  <c r="AF38" i="19"/>
  <c r="AF32" i="19"/>
  <c r="AF31" i="19"/>
  <c r="AF24" i="19"/>
  <c r="AF9" i="19"/>
  <c r="AF28" i="19"/>
  <c r="AF102" i="19"/>
  <c r="AF96" i="19"/>
  <c r="AF93" i="19"/>
  <c r="AF81" i="19"/>
  <c r="AF71" i="19"/>
  <c r="AF66" i="19"/>
  <c r="AF47" i="19"/>
  <c r="AF34" i="19"/>
  <c r="AF29" i="19"/>
  <c r="AF25" i="19"/>
  <c r="AF17" i="19"/>
  <c r="AF14" i="19"/>
  <c r="AF8" i="19"/>
  <c r="AF122" i="19"/>
  <c r="AF98" i="19"/>
  <c r="AF48" i="19"/>
  <c r="AF43" i="19"/>
  <c r="AF39" i="19"/>
  <c r="AF35" i="19"/>
  <c r="AF15" i="19"/>
  <c r="AF7" i="19"/>
  <c r="AF75" i="19"/>
  <c r="AF23" i="19"/>
  <c r="AF10" i="19"/>
  <c r="AF115" i="19"/>
  <c r="AF89" i="19"/>
  <c r="AF78" i="19"/>
  <c r="AF76" i="19"/>
  <c r="AF67" i="19"/>
  <c r="AF46" i="19"/>
  <c r="AF30" i="19"/>
  <c r="AF26" i="19"/>
  <c r="AF19" i="19"/>
  <c r="AF6" i="19"/>
  <c r="AF16" i="19"/>
  <c r="AF119" i="19"/>
  <c r="AF109" i="19"/>
  <c r="AF74" i="19"/>
  <c r="AF44" i="19"/>
  <c r="AF40" i="19"/>
  <c r="AF36" i="19"/>
  <c r="AF33" i="19"/>
  <c r="AF20" i="19"/>
  <c r="AF13" i="19"/>
  <c r="AF5" i="19"/>
  <c r="AF118" i="19"/>
  <c r="AF101" i="19"/>
  <c r="AF85" i="19"/>
  <c r="AF72" i="19"/>
  <c r="AF27" i="19"/>
  <c r="AF21" i="19"/>
  <c r="AF12" i="19"/>
  <c r="AF4" i="19"/>
  <c r="AF107" i="19"/>
  <c r="AF90" i="19"/>
  <c r="AF70" i="19"/>
  <c r="AF41" i="19"/>
  <c r="AF37" i="19"/>
  <c r="AF22" i="19"/>
  <c r="AF11" i="19"/>
  <c r="AF3" i="19"/>
  <c r="AF68" i="19"/>
  <c r="L167" i="19"/>
  <c r="L185" i="19"/>
  <c r="M183" i="19"/>
  <c r="M165" i="19"/>
  <c r="Y161" i="19"/>
  <c r="AD157" i="19"/>
  <c r="AD156" i="19"/>
  <c r="AD155" i="19"/>
  <c r="AD154" i="19"/>
  <c r="AD153" i="19"/>
  <c r="AD152" i="19"/>
  <c r="AD151" i="19"/>
  <c r="AD150" i="19"/>
  <c r="AD149" i="19"/>
  <c r="AD148" i="19"/>
  <c r="AD147" i="19"/>
  <c r="Y162" i="19"/>
  <c r="Y163" i="19" s="1"/>
  <c r="AD125" i="19"/>
  <c r="AD124" i="19"/>
  <c r="AD123" i="19"/>
  <c r="AD122" i="19"/>
  <c r="AD121" i="19"/>
  <c r="AD120" i="19"/>
  <c r="AD119" i="19"/>
  <c r="AD118" i="19"/>
  <c r="AD117" i="19"/>
  <c r="AD116" i="19"/>
  <c r="AD115" i="19"/>
  <c r="AD140" i="19"/>
  <c r="AD136" i="19"/>
  <c r="AD114" i="19"/>
  <c r="AD112" i="19"/>
  <c r="AD97" i="19"/>
  <c r="AD94" i="19"/>
  <c r="AD144" i="19"/>
  <c r="AD143" i="19"/>
  <c r="AD146" i="19"/>
  <c r="AD141" i="19"/>
  <c r="AD137" i="19"/>
  <c r="AD132" i="19"/>
  <c r="AD130" i="19"/>
  <c r="AD128" i="19"/>
  <c r="AD113" i="19"/>
  <c r="AD110" i="19"/>
  <c r="AD142" i="19"/>
  <c r="AD138" i="19"/>
  <c r="AD131" i="19"/>
  <c r="AD126" i="19"/>
  <c r="AD145" i="19"/>
  <c r="AD139" i="19"/>
  <c r="AD103" i="19"/>
  <c r="AD66" i="19"/>
  <c r="AD64" i="19"/>
  <c r="AD104" i="19"/>
  <c r="AD92" i="19"/>
  <c r="AD91" i="19"/>
  <c r="AD90" i="19"/>
  <c r="AD89" i="19"/>
  <c r="AD88" i="19"/>
  <c r="AD87" i="19"/>
  <c r="AD86" i="19"/>
  <c r="AD85" i="19"/>
  <c r="AD84" i="19"/>
  <c r="AD83" i="19"/>
  <c r="AD47" i="19"/>
  <c r="AD135" i="19"/>
  <c r="AD127" i="19"/>
  <c r="AD106" i="19"/>
  <c r="AD93" i="19"/>
  <c r="AD63" i="19"/>
  <c r="AD81" i="19"/>
  <c r="AD58" i="19"/>
  <c r="AD54" i="19"/>
  <c r="AD49" i="19"/>
  <c r="AD109" i="19"/>
  <c r="AD76" i="19"/>
  <c r="AD72" i="19"/>
  <c r="AD68" i="19"/>
  <c r="AD65" i="19"/>
  <c r="AD46" i="19"/>
  <c r="AD45" i="19"/>
  <c r="AD44" i="19"/>
  <c r="AD43" i="19"/>
  <c r="AD42" i="19"/>
  <c r="AD41" i="19"/>
  <c r="AD40" i="19"/>
  <c r="AD39" i="19"/>
  <c r="AD38" i="19"/>
  <c r="AD37" i="19"/>
  <c r="AD36" i="19"/>
  <c r="AD35" i="19"/>
  <c r="AD134" i="19"/>
  <c r="AD129" i="19"/>
  <c r="AD107" i="19"/>
  <c r="AD78" i="19"/>
  <c r="AD61" i="19"/>
  <c r="AD57" i="19"/>
  <c r="AD53" i="19"/>
  <c r="AD33" i="19"/>
  <c r="AD30" i="19"/>
  <c r="AD95" i="19"/>
  <c r="AD77" i="19"/>
  <c r="AD75" i="19"/>
  <c r="AD55" i="19"/>
  <c r="AD50" i="19"/>
  <c r="AD28" i="19"/>
  <c r="AD23" i="19"/>
  <c r="AD11" i="19"/>
  <c r="AD3" i="19"/>
  <c r="AD62" i="19"/>
  <c r="AD60" i="19"/>
  <c r="AD32" i="19"/>
  <c r="AD31" i="19"/>
  <c r="AD24" i="19"/>
  <c r="AD16" i="19"/>
  <c r="AD10" i="19"/>
  <c r="AD111" i="19"/>
  <c r="AD108" i="19"/>
  <c r="AD102" i="19"/>
  <c r="AD96" i="19"/>
  <c r="AD73" i="19"/>
  <c r="AD71" i="19"/>
  <c r="AD51" i="19"/>
  <c r="AD34" i="19"/>
  <c r="AD29" i="19"/>
  <c r="AD25" i="19"/>
  <c r="AD9" i="19"/>
  <c r="AD4" i="19"/>
  <c r="AD133" i="19"/>
  <c r="AD100" i="19"/>
  <c r="AD98" i="19"/>
  <c r="AD82" i="19"/>
  <c r="AD79" i="19"/>
  <c r="AD56" i="19"/>
  <c r="AD48" i="19"/>
  <c r="AD17" i="19"/>
  <c r="AD14" i="19"/>
  <c r="AD8" i="19"/>
  <c r="AD80" i="19"/>
  <c r="AD69" i="19"/>
  <c r="AD67" i="19"/>
  <c r="AD26" i="19"/>
  <c r="AD19" i="19"/>
  <c r="AD18" i="19"/>
  <c r="AD15" i="19"/>
  <c r="AD7" i="19"/>
  <c r="AD70" i="19"/>
  <c r="AD105" i="19"/>
  <c r="AD74" i="19"/>
  <c r="AD52" i="19"/>
  <c r="AD20" i="19"/>
  <c r="AD6" i="19"/>
  <c r="AD22" i="19"/>
  <c r="AD101" i="19"/>
  <c r="AD99" i="19"/>
  <c r="AD59" i="19"/>
  <c r="AD27" i="19"/>
  <c r="AD21" i="19"/>
  <c r="AD13" i="19"/>
  <c r="AD5" i="19"/>
  <c r="AD12" i="19"/>
  <c r="N168" i="19"/>
  <c r="N186" i="19"/>
  <c r="Z161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Z164" i="19"/>
  <c r="AE146" i="19"/>
  <c r="AE144" i="19"/>
  <c r="AE145" i="19"/>
  <c r="AE142" i="19"/>
  <c r="AE140" i="19"/>
  <c r="AE136" i="19"/>
  <c r="AE114" i="19"/>
  <c r="AE112" i="19"/>
  <c r="AE143" i="19"/>
  <c r="AE131" i="19"/>
  <c r="AE95" i="19"/>
  <c r="AE141" i="19"/>
  <c r="Z162" i="19"/>
  <c r="Z163" i="19" s="1"/>
  <c r="AE133" i="19"/>
  <c r="AE111" i="19"/>
  <c r="AE93" i="19"/>
  <c r="AE92" i="19"/>
  <c r="AE129" i="19"/>
  <c r="AE137" i="19"/>
  <c r="AE132" i="19"/>
  <c r="AE123" i="19"/>
  <c r="AE119" i="19"/>
  <c r="AE115" i="19"/>
  <c r="AE104" i="19"/>
  <c r="AE91" i="19"/>
  <c r="AE90" i="19"/>
  <c r="AE89" i="19"/>
  <c r="AE88" i="19"/>
  <c r="AE87" i="19"/>
  <c r="AE86" i="19"/>
  <c r="AE85" i="19"/>
  <c r="AE84" i="19"/>
  <c r="AE83" i="19"/>
  <c r="AE135" i="19"/>
  <c r="AE128" i="19"/>
  <c r="AE113" i="19"/>
  <c r="AE105" i="19"/>
  <c r="AE97" i="19"/>
  <c r="AE82" i="19"/>
  <c r="AE80" i="19"/>
  <c r="AE65" i="19"/>
  <c r="AE62" i="19"/>
  <c r="AE107" i="19"/>
  <c r="AE99" i="19"/>
  <c r="AE98" i="19"/>
  <c r="AE81" i="19"/>
  <c r="AE78" i="19"/>
  <c r="AE138" i="19"/>
  <c r="AE130" i="19"/>
  <c r="AE122" i="19"/>
  <c r="AE120" i="19"/>
  <c r="AE108" i="19"/>
  <c r="AE96" i="19"/>
  <c r="AE75" i="19"/>
  <c r="AE71" i="19"/>
  <c r="AE67" i="19"/>
  <c r="AE66" i="19"/>
  <c r="AE29" i="19"/>
  <c r="AE28" i="19"/>
  <c r="AE27" i="19"/>
  <c r="AE26" i="19"/>
  <c r="AE25" i="19"/>
  <c r="AE24" i="19"/>
  <c r="AE23" i="19"/>
  <c r="AE22" i="19"/>
  <c r="AE21" i="19"/>
  <c r="AE20" i="19"/>
  <c r="AE19" i="19"/>
  <c r="AE134" i="19"/>
  <c r="AE101" i="19"/>
  <c r="AE79" i="19"/>
  <c r="AE60" i="19"/>
  <c r="AE56" i="19"/>
  <c r="AE52" i="19"/>
  <c r="AE48" i="19"/>
  <c r="AE34" i="19"/>
  <c r="AE32" i="19"/>
  <c r="AE139" i="19"/>
  <c r="AE127" i="19"/>
  <c r="AE124" i="19"/>
  <c r="AE117" i="19"/>
  <c r="AE110" i="19"/>
  <c r="AE102" i="19"/>
  <c r="AE74" i="19"/>
  <c r="AE70" i="19"/>
  <c r="AE31" i="19"/>
  <c r="AE125" i="19"/>
  <c r="AE118" i="19"/>
  <c r="AE68" i="19"/>
  <c r="AE63" i="19"/>
  <c r="AE53" i="19"/>
  <c r="AE49" i="19"/>
  <c r="AE16" i="19"/>
  <c r="AE10" i="19"/>
  <c r="AE73" i="19"/>
  <c r="AE58" i="19"/>
  <c r="AE51" i="19"/>
  <c r="AE42" i="19"/>
  <c r="AE38" i="19"/>
  <c r="AE9" i="19"/>
  <c r="AE116" i="19"/>
  <c r="AE94" i="19"/>
  <c r="AE106" i="19"/>
  <c r="AE100" i="19"/>
  <c r="AE47" i="19"/>
  <c r="AE17" i="19"/>
  <c r="AE14" i="19"/>
  <c r="AE8" i="19"/>
  <c r="AE69" i="19"/>
  <c r="AE64" i="19"/>
  <c r="AE54" i="19"/>
  <c r="AE43" i="19"/>
  <c r="AE39" i="19"/>
  <c r="AE35" i="19"/>
  <c r="AE18" i="19"/>
  <c r="AE15" i="19"/>
  <c r="AE7" i="19"/>
  <c r="AE126" i="19"/>
  <c r="AE76" i="19"/>
  <c r="AE61" i="19"/>
  <c r="AE46" i="19"/>
  <c r="AE30" i="19"/>
  <c r="AE6" i="19"/>
  <c r="AE50" i="19"/>
  <c r="AE11" i="19"/>
  <c r="AE3" i="19"/>
  <c r="AE121" i="19"/>
  <c r="AE109" i="19"/>
  <c r="AE103" i="19"/>
  <c r="AE59" i="19"/>
  <c r="AE44" i="19"/>
  <c r="AE40" i="19"/>
  <c r="AE36" i="19"/>
  <c r="AE33" i="19"/>
  <c r="AE13" i="19"/>
  <c r="AE5" i="19"/>
  <c r="AE77" i="19"/>
  <c r="AE55" i="19"/>
  <c r="AE41" i="19"/>
  <c r="AE37" i="19"/>
  <c r="AE72" i="19"/>
  <c r="AE57" i="19"/>
  <c r="AE12" i="19"/>
  <c r="AE4" i="19"/>
  <c r="AE45" i="19"/>
  <c r="AC141" i="19"/>
  <c r="AC140" i="19"/>
  <c r="AC139" i="19"/>
  <c r="AC138" i="19"/>
  <c r="AC137" i="19"/>
  <c r="AC136" i="19"/>
  <c r="AC135" i="19"/>
  <c r="AC146" i="19"/>
  <c r="AC144" i="19"/>
  <c r="X164" i="19"/>
  <c r="AC157" i="19"/>
  <c r="AC153" i="19"/>
  <c r="AC149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54" i="19"/>
  <c r="AC150" i="19"/>
  <c r="AC143" i="19"/>
  <c r="AC131" i="19"/>
  <c r="AC95" i="19"/>
  <c r="AC133" i="19"/>
  <c r="X161" i="19"/>
  <c r="AC155" i="19"/>
  <c r="AC134" i="19"/>
  <c r="AC102" i="19"/>
  <c r="AC77" i="19"/>
  <c r="AC76" i="19"/>
  <c r="AC75" i="19"/>
  <c r="AC74" i="19"/>
  <c r="AC73" i="19"/>
  <c r="AC72" i="19"/>
  <c r="AC71" i="19"/>
  <c r="AC70" i="19"/>
  <c r="AC69" i="19"/>
  <c r="AC68" i="19"/>
  <c r="AC67" i="19"/>
  <c r="X162" i="19"/>
  <c r="X163" i="19" s="1"/>
  <c r="AC145" i="19"/>
  <c r="AC132" i="19"/>
  <c r="AC103" i="19"/>
  <c r="AC66" i="19"/>
  <c r="AC64" i="19"/>
  <c r="AC49" i="19"/>
  <c r="AC46" i="19"/>
  <c r="AC156" i="19"/>
  <c r="AC152" i="19"/>
  <c r="AC148" i="19"/>
  <c r="AC130" i="19"/>
  <c r="AC105" i="19"/>
  <c r="AC82" i="19"/>
  <c r="AC80" i="19"/>
  <c r="AC65" i="19"/>
  <c r="AC62" i="19"/>
  <c r="AC142" i="19"/>
  <c r="AC128" i="19"/>
  <c r="AC99" i="19"/>
  <c r="AC31" i="19"/>
  <c r="AC106" i="19"/>
  <c r="AC100" i="19"/>
  <c r="AC89" i="19"/>
  <c r="AC85" i="19"/>
  <c r="AC59" i="19"/>
  <c r="AC55" i="19"/>
  <c r="AC51" i="19"/>
  <c r="AC50" i="19"/>
  <c r="AC18" i="19"/>
  <c r="AC151" i="19"/>
  <c r="AC126" i="19"/>
  <c r="AC114" i="19"/>
  <c r="AC98" i="19"/>
  <c r="AC97" i="19"/>
  <c r="AC63" i="19"/>
  <c r="AC47" i="19"/>
  <c r="AC147" i="19"/>
  <c r="AC129" i="19"/>
  <c r="AC94" i="19"/>
  <c r="AC45" i="19"/>
  <c r="AC41" i="19"/>
  <c r="AC37" i="19"/>
  <c r="AC22" i="19"/>
  <c r="AC12" i="19"/>
  <c r="AC4" i="19"/>
  <c r="AC101" i="19"/>
  <c r="AC104" i="19"/>
  <c r="AC86" i="19"/>
  <c r="AC84" i="19"/>
  <c r="AC53" i="19"/>
  <c r="AC28" i="19"/>
  <c r="AC23" i="19"/>
  <c r="AC11" i="19"/>
  <c r="AC3" i="19"/>
  <c r="AC88" i="19"/>
  <c r="AC93" i="19"/>
  <c r="AC91" i="19"/>
  <c r="AC81" i="19"/>
  <c r="AC60" i="19"/>
  <c r="AC58" i="19"/>
  <c r="AC42" i="19"/>
  <c r="AC38" i="19"/>
  <c r="AC32" i="19"/>
  <c r="AC24" i="19"/>
  <c r="AC16" i="19"/>
  <c r="AC10" i="19"/>
  <c r="AC27" i="19"/>
  <c r="AC111" i="19"/>
  <c r="AC110" i="19"/>
  <c r="AC108" i="19"/>
  <c r="AC96" i="19"/>
  <c r="AC34" i="19"/>
  <c r="AC29" i="19"/>
  <c r="AC25" i="19"/>
  <c r="AC9" i="19"/>
  <c r="AC113" i="19"/>
  <c r="AC87" i="19"/>
  <c r="AC79" i="19"/>
  <c r="AC78" i="19"/>
  <c r="AC56" i="19"/>
  <c r="AC54" i="19"/>
  <c r="AC48" i="19"/>
  <c r="AC43" i="19"/>
  <c r="AC39" i="19"/>
  <c r="AC35" i="19"/>
  <c r="AC17" i="19"/>
  <c r="AC14" i="19"/>
  <c r="AC8" i="19"/>
  <c r="AC90" i="19"/>
  <c r="AC21" i="19"/>
  <c r="AC92" i="19"/>
  <c r="AC61" i="19"/>
  <c r="AC30" i="19"/>
  <c r="AC26" i="19"/>
  <c r="AC19" i="19"/>
  <c r="AC15" i="19"/>
  <c r="AC7" i="19"/>
  <c r="AC13" i="19"/>
  <c r="AC127" i="19"/>
  <c r="AC112" i="19"/>
  <c r="AC109" i="19"/>
  <c r="AC83" i="19"/>
  <c r="AC52" i="19"/>
  <c r="AC44" i="19"/>
  <c r="AC40" i="19"/>
  <c r="AC36" i="19"/>
  <c r="AC33" i="19"/>
  <c r="AC20" i="19"/>
  <c r="AC6" i="19"/>
  <c r="AC107" i="19"/>
  <c r="AC57" i="19"/>
  <c r="AC5" i="19"/>
  <c r="M168" i="19"/>
  <c r="M186" i="19"/>
  <c r="P165" i="19"/>
  <c r="P183" i="19"/>
  <c r="P190" i="19"/>
  <c r="P172" i="19"/>
  <c r="K184" i="19"/>
  <c r="K166" i="19"/>
  <c r="N184" i="19"/>
  <c r="N166" i="19"/>
  <c r="K170" i="19"/>
  <c r="K188" i="19"/>
  <c r="L111" i="19"/>
  <c r="L110" i="19"/>
  <c r="N15" i="19"/>
  <c r="K167" i="19"/>
  <c r="K185" i="19"/>
  <c r="N185" i="19"/>
  <c r="N167" i="19"/>
  <c r="L187" i="19"/>
  <c r="L169" i="19"/>
  <c r="M96" i="19"/>
  <c r="O94" i="19" s="1"/>
  <c r="M94" i="19"/>
  <c r="M95" i="19"/>
  <c r="M30" i="19"/>
  <c r="L47" i="19"/>
  <c r="N80" i="19"/>
  <c r="N112" i="19"/>
  <c r="P110" i="19" s="1"/>
  <c r="N110" i="19"/>
  <c r="N111" i="19"/>
  <c r="M16" i="19"/>
  <c r="O14" i="19" s="1"/>
  <c r="N32" i="19"/>
  <c r="K31" i="19"/>
  <c r="M48" i="19"/>
  <c r="M46" i="19"/>
  <c r="K63" i="19"/>
  <c r="K62" i="19"/>
  <c r="L127" i="19"/>
  <c r="M31" i="19"/>
  <c r="M32" i="19"/>
  <c r="O30" i="19" s="1"/>
  <c r="L62" i="19"/>
  <c r="O173" i="19"/>
  <c r="O191" i="19"/>
  <c r="K14" i="19"/>
  <c r="P30" i="19"/>
  <c r="O46" i="19"/>
  <c r="L14" i="19"/>
  <c r="N64" i="19"/>
  <c r="P62" i="19" s="1"/>
  <c r="N63" i="19"/>
  <c r="P78" i="19"/>
  <c r="N188" i="19"/>
  <c r="N170" i="19"/>
  <c r="O126" i="19"/>
  <c r="N143" i="19"/>
  <c r="L184" i="19"/>
  <c r="L166" i="19"/>
  <c r="O62" i="19"/>
  <c r="K95" i="19"/>
  <c r="M159" i="19"/>
  <c r="M160" i="19"/>
  <c r="O158" i="19" s="1"/>
  <c r="M158" i="19"/>
  <c r="N48" i="19"/>
  <c r="P46" i="19" s="1"/>
  <c r="O110" i="19"/>
  <c r="K142" i="19"/>
  <c r="L143" i="19"/>
  <c r="L142" i="19"/>
  <c r="M64" i="19"/>
  <c r="K78" i="19"/>
  <c r="N142" i="19"/>
  <c r="N144" i="19"/>
  <c r="P142" i="19" s="1"/>
  <c r="M63" i="19"/>
  <c r="N78" i="19"/>
  <c r="L94" i="19"/>
  <c r="M110" i="19"/>
  <c r="M112" i="19"/>
  <c r="L192" i="19"/>
  <c r="L174" i="19"/>
  <c r="M78" i="19"/>
  <c r="L126" i="19"/>
  <c r="K190" i="19"/>
  <c r="K172" i="19"/>
  <c r="N95" i="19"/>
  <c r="M172" i="19"/>
  <c r="M190" i="19"/>
  <c r="J165" i="19"/>
  <c r="J183" i="19" s="1"/>
  <c r="K158" i="19"/>
  <c r="M143" i="19"/>
  <c r="M142" i="19"/>
  <c r="J169" i="19"/>
  <c r="J187" i="19" s="1"/>
  <c r="N174" i="19"/>
  <c r="N126" i="19"/>
  <c r="P174" i="19"/>
  <c r="AB162" i="19"/>
  <c r="AG162" i="19"/>
  <c r="Z161" i="13"/>
  <c r="AE157" i="13"/>
  <c r="AE156" i="13"/>
  <c r="AE155" i="13"/>
  <c r="AE154" i="13"/>
  <c r="AE153" i="13"/>
  <c r="AE152" i="13"/>
  <c r="AE151" i="13"/>
  <c r="AE150" i="13"/>
  <c r="AE149" i="13"/>
  <c r="AE148" i="13"/>
  <c r="AE147" i="13"/>
  <c r="Z164" i="13"/>
  <c r="AE146" i="13"/>
  <c r="AE144" i="13"/>
  <c r="Z162" i="13"/>
  <c r="Z163" i="13" s="1"/>
  <c r="AE114" i="13"/>
  <c r="AE112" i="13"/>
  <c r="AE97" i="13"/>
  <c r="AE94" i="13"/>
  <c r="AE140" i="13"/>
  <c r="AE135" i="13"/>
  <c r="AE134" i="13"/>
  <c r="AE133" i="13"/>
  <c r="AE132" i="13"/>
  <c r="AE131" i="13"/>
  <c r="AE95" i="13"/>
  <c r="AE136" i="13"/>
  <c r="AE130" i="13"/>
  <c r="AE128" i="13"/>
  <c r="AE113" i="13"/>
  <c r="AE110" i="13"/>
  <c r="AE129" i="13"/>
  <c r="AE126" i="13"/>
  <c r="AE142" i="13"/>
  <c r="AE138" i="13"/>
  <c r="AE127" i="13"/>
  <c r="AE109" i="13"/>
  <c r="AE108" i="13"/>
  <c r="AE107" i="13"/>
  <c r="AE106" i="13"/>
  <c r="AE105" i="13"/>
  <c r="AE104" i="13"/>
  <c r="AE103" i="13"/>
  <c r="AE102" i="13"/>
  <c r="AE101" i="13"/>
  <c r="AE100" i="13"/>
  <c r="AE99" i="13"/>
  <c r="AE91" i="13"/>
  <c r="AE77" i="13"/>
  <c r="AE76" i="13"/>
  <c r="AE75" i="13"/>
  <c r="AE74" i="13"/>
  <c r="AE73" i="13"/>
  <c r="AE72" i="13"/>
  <c r="AE71" i="13"/>
  <c r="AE70" i="13"/>
  <c r="AE69" i="13"/>
  <c r="AE68" i="13"/>
  <c r="AE67" i="13"/>
  <c r="AE31" i="13"/>
  <c r="AE125" i="13"/>
  <c r="AE123" i="13"/>
  <c r="AE121" i="13"/>
  <c r="AE119" i="13"/>
  <c r="AE117" i="13"/>
  <c r="AE115" i="13"/>
  <c r="AE88" i="13"/>
  <c r="AE66" i="13"/>
  <c r="AE64" i="13"/>
  <c r="AE49" i="13"/>
  <c r="AE46" i="13"/>
  <c r="AE93" i="13"/>
  <c r="AE84" i="13"/>
  <c r="AE83" i="13"/>
  <c r="AE47" i="13"/>
  <c r="AE29" i="13"/>
  <c r="AE28" i="13"/>
  <c r="AE27" i="13"/>
  <c r="AE26" i="13"/>
  <c r="AE145" i="13"/>
  <c r="AE90" i="13"/>
  <c r="AE85" i="13"/>
  <c r="AE82" i="13"/>
  <c r="AE80" i="13"/>
  <c r="AE65" i="13"/>
  <c r="AE62" i="13"/>
  <c r="AE137" i="13"/>
  <c r="AE111" i="13"/>
  <c r="AE87" i="13"/>
  <c r="AE63" i="13"/>
  <c r="AE45" i="13"/>
  <c r="AE44" i="13"/>
  <c r="AE43" i="13"/>
  <c r="AE42" i="13"/>
  <c r="AE41" i="13"/>
  <c r="AE141" i="13"/>
  <c r="AE98" i="13"/>
  <c r="AE89" i="13"/>
  <c r="AE79" i="13"/>
  <c r="AE61" i="13"/>
  <c r="AE60" i="13"/>
  <c r="AE59" i="13"/>
  <c r="AE58" i="13"/>
  <c r="AE57" i="13"/>
  <c r="AE56" i="13"/>
  <c r="AE55" i="13"/>
  <c r="AE54" i="13"/>
  <c r="AE53" i="13"/>
  <c r="AE52" i="13"/>
  <c r="AE51" i="13"/>
  <c r="AE139" i="13"/>
  <c r="AE116" i="13"/>
  <c r="AE50" i="13"/>
  <c r="AE13" i="13"/>
  <c r="AE5" i="13"/>
  <c r="AE40" i="13"/>
  <c r="AE36" i="13"/>
  <c r="AE122" i="13"/>
  <c r="AE38" i="13"/>
  <c r="AE12" i="13"/>
  <c r="AE4" i="13"/>
  <c r="AE96" i="13"/>
  <c r="AE17" i="13"/>
  <c r="AE92" i="13"/>
  <c r="AE32" i="13"/>
  <c r="AE25" i="13"/>
  <c r="AE24" i="13"/>
  <c r="AE23" i="13"/>
  <c r="AE22" i="13"/>
  <c r="AE21" i="13"/>
  <c r="AE20" i="13"/>
  <c r="AE19" i="13"/>
  <c r="AE11" i="13"/>
  <c r="AE3" i="13"/>
  <c r="AE14" i="13"/>
  <c r="AE118" i="13"/>
  <c r="AE39" i="13"/>
  <c r="AE35" i="13"/>
  <c r="AE34" i="13"/>
  <c r="AE18" i="13"/>
  <c r="AE16" i="13"/>
  <c r="AE10" i="13"/>
  <c r="AE8" i="13"/>
  <c r="AE124" i="13"/>
  <c r="AE9" i="13"/>
  <c r="AE120" i="13"/>
  <c r="AE78" i="13"/>
  <c r="AE48" i="13"/>
  <c r="AE15" i="13"/>
  <c r="AE7" i="13"/>
  <c r="AE143" i="13"/>
  <c r="AE86" i="13"/>
  <c r="AE81" i="13"/>
  <c r="AE37" i="13"/>
  <c r="AE33" i="13"/>
  <c r="AE30" i="13"/>
  <c r="AE6" i="13"/>
  <c r="O183" i="13"/>
  <c r="O165" i="13"/>
  <c r="K165" i="13"/>
  <c r="K183" i="13"/>
  <c r="K166" i="13"/>
  <c r="K184" i="13"/>
  <c r="AC145" i="13"/>
  <c r="AC142" i="13"/>
  <c r="AC141" i="13"/>
  <c r="AC140" i="13"/>
  <c r="AC139" i="13"/>
  <c r="AC138" i="13"/>
  <c r="AC137" i="13"/>
  <c r="AC136" i="13"/>
  <c r="AC150" i="13"/>
  <c r="AC98" i="13"/>
  <c r="AC96" i="13"/>
  <c r="AC155" i="13"/>
  <c r="AC148" i="13"/>
  <c r="AC125" i="13"/>
  <c r="AC124" i="13"/>
  <c r="AC123" i="13"/>
  <c r="AC122" i="13"/>
  <c r="AC121" i="13"/>
  <c r="AC120" i="13"/>
  <c r="AC119" i="13"/>
  <c r="AC118" i="13"/>
  <c r="AC117" i="13"/>
  <c r="AC116" i="13"/>
  <c r="AC115" i="13"/>
  <c r="X162" i="13"/>
  <c r="X163" i="13" s="1"/>
  <c r="AC152" i="13"/>
  <c r="AC114" i="13"/>
  <c r="AC112" i="13"/>
  <c r="AC97" i="13"/>
  <c r="AC94" i="13"/>
  <c r="AC157" i="13"/>
  <c r="AC154" i="13"/>
  <c r="AC149" i="13"/>
  <c r="AC144" i="13"/>
  <c r="AC143" i="13"/>
  <c r="AC130" i="13"/>
  <c r="AC128" i="13"/>
  <c r="AC113" i="13"/>
  <c r="AC110" i="13"/>
  <c r="AC151" i="13"/>
  <c r="AC146" i="13"/>
  <c r="AC111" i="13"/>
  <c r="AC93" i="13"/>
  <c r="AC92" i="13"/>
  <c r="AC91" i="13"/>
  <c r="AC90" i="13"/>
  <c r="AC89" i="13"/>
  <c r="AC88" i="13"/>
  <c r="AC87" i="13"/>
  <c r="AC86" i="13"/>
  <c r="AC104" i="13"/>
  <c r="AC79" i="13"/>
  <c r="AC61" i="13"/>
  <c r="AC60" i="13"/>
  <c r="AC59" i="13"/>
  <c r="AC58" i="13"/>
  <c r="AC57" i="13"/>
  <c r="AC56" i="13"/>
  <c r="AC55" i="13"/>
  <c r="AC54" i="13"/>
  <c r="AC53" i="13"/>
  <c r="AC52" i="13"/>
  <c r="AC51" i="13"/>
  <c r="AC131" i="13"/>
  <c r="AC107" i="13"/>
  <c r="AC99" i="13"/>
  <c r="AC50" i="13"/>
  <c r="AC48" i="13"/>
  <c r="AC33" i="13"/>
  <c r="AC30" i="13"/>
  <c r="AC134" i="13"/>
  <c r="AC102" i="13"/>
  <c r="AC77" i="13"/>
  <c r="AC76" i="13"/>
  <c r="AC75" i="13"/>
  <c r="AC74" i="13"/>
  <c r="AC73" i="13"/>
  <c r="AC72" i="13"/>
  <c r="AC71" i="13"/>
  <c r="AC70" i="13"/>
  <c r="AC69" i="13"/>
  <c r="AC68" i="13"/>
  <c r="AC67" i="13"/>
  <c r="AC31" i="13"/>
  <c r="AC105" i="13"/>
  <c r="AC66" i="13"/>
  <c r="AC64" i="13"/>
  <c r="AC49" i="13"/>
  <c r="AC46" i="13"/>
  <c r="X164" i="13"/>
  <c r="AC147" i="13"/>
  <c r="AC132" i="13"/>
  <c r="AC108" i="13"/>
  <c r="AC100" i="13"/>
  <c r="AC84" i="13"/>
  <c r="AC83" i="13"/>
  <c r="AC47" i="13"/>
  <c r="X161" i="13"/>
  <c r="AC153" i="13"/>
  <c r="AC127" i="13"/>
  <c r="AC126" i="13"/>
  <c r="AC106" i="13"/>
  <c r="AC95" i="13"/>
  <c r="AC63" i="13"/>
  <c r="AC45" i="13"/>
  <c r="AC44" i="13"/>
  <c r="AC43" i="13"/>
  <c r="AC133" i="13"/>
  <c r="AC81" i="13"/>
  <c r="AC62" i="13"/>
  <c r="AC15" i="13"/>
  <c r="AC7" i="13"/>
  <c r="AC34" i="13"/>
  <c r="AC101" i="13"/>
  <c r="AC80" i="13"/>
  <c r="AC41" i="13"/>
  <c r="AC37" i="13"/>
  <c r="AC28" i="13"/>
  <c r="AC6" i="13"/>
  <c r="AC35" i="13"/>
  <c r="AC135" i="13"/>
  <c r="AC85" i="13"/>
  <c r="AC13" i="13"/>
  <c r="AC5" i="13"/>
  <c r="AC18" i="13"/>
  <c r="AC129" i="13"/>
  <c r="AC109" i="13"/>
  <c r="AC103" i="13"/>
  <c r="AC82" i="13"/>
  <c r="AC65" i="13"/>
  <c r="AC38" i="13"/>
  <c r="AC12" i="13"/>
  <c r="AC4" i="13"/>
  <c r="AC16" i="13"/>
  <c r="AC10" i="13"/>
  <c r="AC42" i="13"/>
  <c r="AC32" i="13"/>
  <c r="AC29" i="13"/>
  <c r="AC26" i="13"/>
  <c r="AC25" i="13"/>
  <c r="AC24" i="13"/>
  <c r="AC23" i="13"/>
  <c r="AC22" i="13"/>
  <c r="AC21" i="13"/>
  <c r="AC20" i="13"/>
  <c r="AC19" i="13"/>
  <c r="AC11" i="13"/>
  <c r="AC3" i="13"/>
  <c r="AC39" i="13"/>
  <c r="AC156" i="13"/>
  <c r="AC27" i="13"/>
  <c r="AC9" i="13"/>
  <c r="AC78" i="13"/>
  <c r="AC40" i="13"/>
  <c r="AC36" i="13"/>
  <c r="AC17" i="13"/>
  <c r="AC14" i="13"/>
  <c r="AC8" i="13"/>
  <c r="M166" i="13"/>
  <c r="M184" i="13"/>
  <c r="AD143" i="13"/>
  <c r="Y161" i="13"/>
  <c r="AD157" i="13"/>
  <c r="AD156" i="13"/>
  <c r="AD155" i="13"/>
  <c r="AD154" i="13"/>
  <c r="AD153" i="13"/>
  <c r="AD152" i="13"/>
  <c r="AD151" i="13"/>
  <c r="AD150" i="13"/>
  <c r="AD149" i="13"/>
  <c r="AD148" i="13"/>
  <c r="AD147" i="13"/>
  <c r="AD145" i="13"/>
  <c r="AD139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Y162" i="13"/>
  <c r="Y163" i="13" s="1"/>
  <c r="AD114" i="13"/>
  <c r="AD112" i="13"/>
  <c r="AD97" i="13"/>
  <c r="AD94" i="13"/>
  <c r="AD140" i="13"/>
  <c r="AD135" i="13"/>
  <c r="AD134" i="13"/>
  <c r="AD133" i="13"/>
  <c r="AD132" i="13"/>
  <c r="AD131" i="13"/>
  <c r="AD95" i="13"/>
  <c r="AD144" i="13"/>
  <c r="AD146" i="13"/>
  <c r="AD141" i="13"/>
  <c r="AD137" i="13"/>
  <c r="AD111" i="13"/>
  <c r="AD93" i="13"/>
  <c r="AD92" i="13"/>
  <c r="AD91" i="13"/>
  <c r="AD90" i="13"/>
  <c r="AD89" i="13"/>
  <c r="AD88" i="13"/>
  <c r="AD87" i="13"/>
  <c r="AD86" i="13"/>
  <c r="AD129" i="13"/>
  <c r="AD126" i="13"/>
  <c r="AD136" i="13"/>
  <c r="AD107" i="13"/>
  <c r="AD99" i="13"/>
  <c r="AD96" i="13"/>
  <c r="AD50" i="13"/>
  <c r="AD48" i="13"/>
  <c r="AD33" i="13"/>
  <c r="AD30" i="13"/>
  <c r="AD138" i="13"/>
  <c r="AD102" i="13"/>
  <c r="AD77" i="13"/>
  <c r="AD76" i="13"/>
  <c r="AD75" i="13"/>
  <c r="AD74" i="13"/>
  <c r="AD73" i="13"/>
  <c r="AD72" i="13"/>
  <c r="AD71" i="13"/>
  <c r="AD70" i="13"/>
  <c r="AD69" i="13"/>
  <c r="AD68" i="13"/>
  <c r="AD67" i="13"/>
  <c r="AD31" i="13"/>
  <c r="AD105" i="13"/>
  <c r="AD66" i="13"/>
  <c r="AD64" i="13"/>
  <c r="AD49" i="13"/>
  <c r="AD46" i="13"/>
  <c r="AD108" i="13"/>
  <c r="AD100" i="13"/>
  <c r="AD84" i="13"/>
  <c r="AD83" i="13"/>
  <c r="AD47" i="13"/>
  <c r="AD103" i="13"/>
  <c r="AD85" i="13"/>
  <c r="AD82" i="13"/>
  <c r="AD80" i="13"/>
  <c r="AD65" i="13"/>
  <c r="AD62" i="13"/>
  <c r="AD142" i="13"/>
  <c r="AD130" i="13"/>
  <c r="AD109" i="13"/>
  <c r="AD101" i="13"/>
  <c r="AD81" i="13"/>
  <c r="AD78" i="13"/>
  <c r="AD113" i="13"/>
  <c r="AD104" i="13"/>
  <c r="AD79" i="13"/>
  <c r="AD43" i="13"/>
  <c r="AD41" i="13"/>
  <c r="AD37" i="13"/>
  <c r="AD28" i="13"/>
  <c r="AD6" i="13"/>
  <c r="AD127" i="13"/>
  <c r="AD63" i="13"/>
  <c r="AD13" i="13"/>
  <c r="AD5" i="13"/>
  <c r="AD9" i="13"/>
  <c r="AD45" i="13"/>
  <c r="AD38" i="13"/>
  <c r="AD12" i="13"/>
  <c r="AD4" i="13"/>
  <c r="AD110" i="13"/>
  <c r="AD106" i="13"/>
  <c r="AD98" i="13"/>
  <c r="AD61" i="13"/>
  <c r="AD59" i="13"/>
  <c r="AD57" i="13"/>
  <c r="AD55" i="13"/>
  <c r="AD53" i="13"/>
  <c r="AD51" i="13"/>
  <c r="AD42" i="13"/>
  <c r="AD32" i="13"/>
  <c r="AD29" i="13"/>
  <c r="AD26" i="13"/>
  <c r="AD25" i="13"/>
  <c r="AD24" i="13"/>
  <c r="AD23" i="13"/>
  <c r="AD22" i="13"/>
  <c r="AD21" i="13"/>
  <c r="AD20" i="13"/>
  <c r="AD19" i="13"/>
  <c r="AD11" i="13"/>
  <c r="AD3" i="13"/>
  <c r="AD128" i="13"/>
  <c r="AD39" i="13"/>
  <c r="AD35" i="13"/>
  <c r="AD34" i="13"/>
  <c r="AD18" i="13"/>
  <c r="AD16" i="13"/>
  <c r="AD10" i="13"/>
  <c r="AD44" i="13"/>
  <c r="AD27" i="13"/>
  <c r="AD40" i="13"/>
  <c r="AD36" i="13"/>
  <c r="AD17" i="13"/>
  <c r="AD14" i="13"/>
  <c r="AD8" i="13"/>
  <c r="AD60" i="13"/>
  <c r="AD58" i="13"/>
  <c r="AD56" i="13"/>
  <c r="AD54" i="13"/>
  <c r="AD52" i="13"/>
  <c r="AD15" i="13"/>
  <c r="AD7" i="13"/>
  <c r="AF141" i="13"/>
  <c r="AF140" i="13"/>
  <c r="AF139" i="13"/>
  <c r="AF138" i="13"/>
  <c r="AF137" i="13"/>
  <c r="AA161" i="13"/>
  <c r="AF157" i="13"/>
  <c r="AF156" i="13"/>
  <c r="AF155" i="13"/>
  <c r="AF154" i="13"/>
  <c r="AF153" i="13"/>
  <c r="AF152" i="13"/>
  <c r="AF151" i="13"/>
  <c r="AF150" i="13"/>
  <c r="AF146" i="13"/>
  <c r="AF144" i="13"/>
  <c r="AA162" i="13"/>
  <c r="AA163" i="13" s="1"/>
  <c r="AF148" i="13"/>
  <c r="AF135" i="13"/>
  <c r="AF134" i="13"/>
  <c r="AF133" i="13"/>
  <c r="AF132" i="13"/>
  <c r="AF131" i="13"/>
  <c r="AF95" i="13"/>
  <c r="AF136" i="13"/>
  <c r="AF130" i="13"/>
  <c r="AF128" i="13"/>
  <c r="AF113" i="13"/>
  <c r="AF110" i="13"/>
  <c r="AF143" i="13"/>
  <c r="AF111" i="13"/>
  <c r="AF93" i="13"/>
  <c r="AF92" i="13"/>
  <c r="AF91" i="13"/>
  <c r="AF90" i="13"/>
  <c r="AF89" i="13"/>
  <c r="AF88" i="13"/>
  <c r="AF87" i="13"/>
  <c r="AF86" i="13"/>
  <c r="AF149" i="13"/>
  <c r="AF142" i="13"/>
  <c r="AF127" i="13"/>
  <c r="AF109" i="13"/>
  <c r="AF108" i="13"/>
  <c r="AF107" i="13"/>
  <c r="AF106" i="13"/>
  <c r="AF105" i="13"/>
  <c r="AF104" i="13"/>
  <c r="AF103" i="13"/>
  <c r="AF102" i="13"/>
  <c r="AF101" i="13"/>
  <c r="AF100" i="13"/>
  <c r="AF99" i="13"/>
  <c r="AF147" i="13"/>
  <c r="AF98" i="13"/>
  <c r="AF96" i="13"/>
  <c r="AF125" i="13"/>
  <c r="AF123" i="13"/>
  <c r="AF121" i="13"/>
  <c r="AF119" i="13"/>
  <c r="AF117" i="13"/>
  <c r="AF115" i="13"/>
  <c r="AF66" i="13"/>
  <c r="AF64" i="13"/>
  <c r="AF49" i="13"/>
  <c r="AF46" i="13"/>
  <c r="AF84" i="13"/>
  <c r="AF83" i="13"/>
  <c r="AF47" i="13"/>
  <c r="AF29" i="13"/>
  <c r="AF28" i="13"/>
  <c r="AF27" i="13"/>
  <c r="AF145" i="13"/>
  <c r="AF85" i="13"/>
  <c r="AF82" i="13"/>
  <c r="AF80" i="13"/>
  <c r="AF65" i="13"/>
  <c r="AF62" i="13"/>
  <c r="AF63" i="13"/>
  <c r="AF45" i="13"/>
  <c r="AF44" i="13"/>
  <c r="AF43" i="13"/>
  <c r="AF42" i="13"/>
  <c r="AF129" i="13"/>
  <c r="AF124" i="13"/>
  <c r="AF122" i="13"/>
  <c r="AF120" i="13"/>
  <c r="AF118" i="13"/>
  <c r="AF116" i="13"/>
  <c r="AF81" i="13"/>
  <c r="AF78" i="13"/>
  <c r="AF114" i="13"/>
  <c r="AF50" i="13"/>
  <c r="AF48" i="13"/>
  <c r="AF126" i="13"/>
  <c r="AF94" i="13"/>
  <c r="AF38" i="13"/>
  <c r="AF12" i="13"/>
  <c r="AF4" i="13"/>
  <c r="AF112" i="13"/>
  <c r="AF32" i="13"/>
  <c r="AF25" i="13"/>
  <c r="AF24" i="13"/>
  <c r="AF23" i="13"/>
  <c r="AF22" i="13"/>
  <c r="AF21" i="13"/>
  <c r="AF20" i="13"/>
  <c r="AF19" i="13"/>
  <c r="AF11" i="13"/>
  <c r="AF3" i="13"/>
  <c r="AF77" i="13"/>
  <c r="AF75" i="13"/>
  <c r="AF73" i="13"/>
  <c r="AF71" i="13"/>
  <c r="AF69" i="13"/>
  <c r="AF67" i="13"/>
  <c r="AF61" i="13"/>
  <c r="AF59" i="13"/>
  <c r="AF57" i="13"/>
  <c r="AF55" i="13"/>
  <c r="AF53" i="13"/>
  <c r="AF51" i="13"/>
  <c r="AF39" i="13"/>
  <c r="AF35" i="13"/>
  <c r="AF34" i="13"/>
  <c r="AF31" i="13"/>
  <c r="AF26" i="13"/>
  <c r="AF18" i="13"/>
  <c r="AF16" i="13"/>
  <c r="AF10" i="13"/>
  <c r="AF9" i="13"/>
  <c r="AF97" i="13"/>
  <c r="AF40" i="13"/>
  <c r="AF36" i="13"/>
  <c r="AF17" i="13"/>
  <c r="AF14" i="13"/>
  <c r="AF8" i="13"/>
  <c r="AF15" i="13"/>
  <c r="AF7" i="13"/>
  <c r="AF76" i="13"/>
  <c r="AF74" i="13"/>
  <c r="AF72" i="13"/>
  <c r="AF70" i="13"/>
  <c r="AF68" i="13"/>
  <c r="AF60" i="13"/>
  <c r="AF58" i="13"/>
  <c r="AF56" i="13"/>
  <c r="AF54" i="13"/>
  <c r="AF52" i="13"/>
  <c r="AF37" i="13"/>
  <c r="AF33" i="13"/>
  <c r="AF30" i="13"/>
  <c r="AF6" i="13"/>
  <c r="AF79" i="13"/>
  <c r="AF41" i="13"/>
  <c r="AF13" i="13"/>
  <c r="AF5" i="13"/>
  <c r="O168" i="13"/>
  <c r="O186" i="13"/>
  <c r="N16" i="13"/>
  <c r="P14" i="13" s="1"/>
  <c r="K31" i="13"/>
  <c r="L46" i="13"/>
  <c r="AB161" i="13"/>
  <c r="AG161" i="13"/>
  <c r="N112" i="13"/>
  <c r="L14" i="13"/>
  <c r="M32" i="13"/>
  <c r="O30" i="13" s="1"/>
  <c r="M31" i="13"/>
  <c r="N48" i="13"/>
  <c r="P46" i="13" s="1"/>
  <c r="N46" i="13"/>
  <c r="L47" i="13"/>
  <c r="N110" i="13"/>
  <c r="M14" i="13"/>
  <c r="N32" i="13"/>
  <c r="L30" i="13"/>
  <c r="N31" i="13"/>
  <c r="M48" i="13"/>
  <c r="O46" i="13" s="1"/>
  <c r="M47" i="13"/>
  <c r="N14" i="13"/>
  <c r="N62" i="13"/>
  <c r="N64" i="13"/>
  <c r="P62" i="13" s="1"/>
  <c r="N63" i="13"/>
  <c r="P30" i="13"/>
  <c r="N30" i="13"/>
  <c r="K169" i="13"/>
  <c r="K187" i="13"/>
  <c r="L159" i="13"/>
  <c r="L158" i="13"/>
  <c r="O78" i="13"/>
  <c r="L94" i="13"/>
  <c r="K94" i="13"/>
  <c r="P110" i="13"/>
  <c r="K159" i="13"/>
  <c r="L78" i="13"/>
  <c r="M96" i="13"/>
  <c r="M95" i="13"/>
  <c r="M159" i="13"/>
  <c r="M160" i="13"/>
  <c r="O158" i="13" s="1"/>
  <c r="M158" i="13"/>
  <c r="K186" i="13"/>
  <c r="K168" i="13"/>
  <c r="M187" i="13"/>
  <c r="M169" i="13"/>
  <c r="N96" i="13"/>
  <c r="P94" i="13" s="1"/>
  <c r="N95" i="13"/>
  <c r="N94" i="13"/>
  <c r="K126" i="13"/>
  <c r="K142" i="13"/>
  <c r="L62" i="13"/>
  <c r="N78" i="13"/>
  <c r="O94" i="13"/>
  <c r="L172" i="13"/>
  <c r="K46" i="13"/>
  <c r="M62" i="13"/>
  <c r="M94" i="13"/>
  <c r="M110" i="13"/>
  <c r="M112" i="13"/>
  <c r="O110" i="13" s="1"/>
  <c r="M144" i="13"/>
  <c r="O142" i="13" s="1"/>
  <c r="M143" i="13"/>
  <c r="M142" i="13"/>
  <c r="K95" i="13"/>
  <c r="N144" i="13"/>
  <c r="P142" i="13" s="1"/>
  <c r="N128" i="13"/>
  <c r="P126" i="13" s="1"/>
  <c r="N143" i="13"/>
  <c r="L143" i="13"/>
  <c r="P158" i="13"/>
  <c r="W162" i="13"/>
  <c r="K110" i="13"/>
  <c r="M126" i="13"/>
  <c r="N142" i="13"/>
  <c r="L110" i="13"/>
  <c r="N126" i="13"/>
  <c r="L142" i="13"/>
  <c r="J168" i="13"/>
  <c r="J186" i="13" s="1"/>
  <c r="J172" i="13"/>
  <c r="J190" i="13" s="1"/>
  <c r="J176" i="13"/>
  <c r="J194" i="13" s="1"/>
  <c r="K158" i="13"/>
  <c r="O183" i="1"/>
  <c r="O165" i="1"/>
  <c r="O30" i="1"/>
  <c r="P187" i="1"/>
  <c r="P169" i="1"/>
  <c r="Z161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4" i="1"/>
  <c r="Z162" i="1"/>
  <c r="Z163" i="1" s="1"/>
  <c r="AE139" i="1"/>
  <c r="AE127" i="1"/>
  <c r="AE109" i="1"/>
  <c r="AE108" i="1"/>
  <c r="AE107" i="1"/>
  <c r="AE106" i="1"/>
  <c r="AE105" i="1"/>
  <c r="AE104" i="1"/>
  <c r="AE103" i="1"/>
  <c r="AE102" i="1"/>
  <c r="AE101" i="1"/>
  <c r="AE100" i="1"/>
  <c r="AE99" i="1"/>
  <c r="AE145" i="1"/>
  <c r="AE142" i="1"/>
  <c r="AE140" i="1"/>
  <c r="AE98" i="1"/>
  <c r="AE96" i="1"/>
  <c r="AE114" i="1"/>
  <c r="AE112" i="1"/>
  <c r="AE97" i="1"/>
  <c r="AE94" i="1"/>
  <c r="AE135" i="1"/>
  <c r="AE134" i="1"/>
  <c r="AE133" i="1"/>
  <c r="AE132" i="1"/>
  <c r="AE131" i="1"/>
  <c r="AE95" i="1"/>
  <c r="AE87" i="1"/>
  <c r="AE81" i="1"/>
  <c r="AE66" i="1"/>
  <c r="AE64" i="1"/>
  <c r="AE49" i="1"/>
  <c r="AE46" i="1"/>
  <c r="AE137" i="1"/>
  <c r="AE128" i="1"/>
  <c r="AE125" i="1"/>
  <c r="AE123" i="1"/>
  <c r="AE121" i="1"/>
  <c r="AE119" i="1"/>
  <c r="AE117" i="1"/>
  <c r="AE115" i="1"/>
  <c r="AE111" i="1"/>
  <c r="AE90" i="1"/>
  <c r="AE47" i="1"/>
  <c r="AE110" i="1"/>
  <c r="AE93" i="1"/>
  <c r="AE85" i="1"/>
  <c r="AE65" i="1"/>
  <c r="AE62" i="1"/>
  <c r="AE143" i="1"/>
  <c r="AE88" i="1"/>
  <c r="AE82" i="1"/>
  <c r="AE63" i="1"/>
  <c r="AE45" i="1"/>
  <c r="AE44" i="1"/>
  <c r="AE43" i="1"/>
  <c r="AE42" i="1"/>
  <c r="AE41" i="1"/>
  <c r="AE126" i="1"/>
  <c r="AE91" i="1"/>
  <c r="AE83" i="1"/>
  <c r="AE78" i="1"/>
  <c r="AE141" i="1"/>
  <c r="AE136" i="1"/>
  <c r="AE113" i="1"/>
  <c r="AE92" i="1"/>
  <c r="AE77" i="1"/>
  <c r="AE69" i="1"/>
  <c r="AE56" i="1"/>
  <c r="AE50" i="1"/>
  <c r="AE12" i="1"/>
  <c r="AE4" i="1"/>
  <c r="AE80" i="1"/>
  <c r="AE34" i="1"/>
  <c r="AE116" i="1"/>
  <c r="AE89" i="1"/>
  <c r="AE84" i="1"/>
  <c r="AE72" i="1"/>
  <c r="AE59" i="1"/>
  <c r="AE51" i="1"/>
  <c r="AE48" i="1"/>
  <c r="AE38" i="1"/>
  <c r="AE29" i="1"/>
  <c r="AE28" i="1"/>
  <c r="AE27" i="1"/>
  <c r="AE26" i="1"/>
  <c r="AE25" i="1"/>
  <c r="AE24" i="1"/>
  <c r="AE23" i="1"/>
  <c r="AE22" i="1"/>
  <c r="AE21" i="1"/>
  <c r="AE20" i="1"/>
  <c r="AE19" i="1"/>
  <c r="AE11" i="1"/>
  <c r="AE3" i="1"/>
  <c r="AE33" i="1"/>
  <c r="AE5" i="1"/>
  <c r="AE122" i="1"/>
  <c r="AE86" i="1"/>
  <c r="AE75" i="1"/>
  <c r="AE67" i="1"/>
  <c r="AE54" i="1"/>
  <c r="AE18" i="1"/>
  <c r="AE16" i="1"/>
  <c r="AE10" i="1"/>
  <c r="AE6" i="1"/>
  <c r="AE70" i="1"/>
  <c r="AE57" i="1"/>
  <c r="AE39" i="1"/>
  <c r="AE9" i="1"/>
  <c r="AE36" i="1"/>
  <c r="AE30" i="1"/>
  <c r="AE61" i="1"/>
  <c r="AE53" i="1"/>
  <c r="AE37" i="1"/>
  <c r="AE130" i="1"/>
  <c r="AE118" i="1"/>
  <c r="AE73" i="1"/>
  <c r="AE60" i="1"/>
  <c r="AE52" i="1"/>
  <c r="AE32" i="1"/>
  <c r="AE17" i="1"/>
  <c r="AE14" i="1"/>
  <c r="AE8" i="1"/>
  <c r="AE74" i="1"/>
  <c r="AE138" i="1"/>
  <c r="AE124" i="1"/>
  <c r="AE79" i="1"/>
  <c r="AE76" i="1"/>
  <c r="AE68" i="1"/>
  <c r="AE55" i="1"/>
  <c r="AE40" i="1"/>
  <c r="AE35" i="1"/>
  <c r="AE15" i="1"/>
  <c r="AE7" i="1"/>
  <c r="AE71" i="1"/>
  <c r="AE58" i="1"/>
  <c r="AE129" i="1"/>
  <c r="AE120" i="1"/>
  <c r="AE31" i="1"/>
  <c r="AE13" i="1"/>
  <c r="L191" i="1"/>
  <c r="L173" i="1"/>
  <c r="N16" i="1"/>
  <c r="P14" i="1" s="1"/>
  <c r="L30" i="1"/>
  <c r="O46" i="1"/>
  <c r="L46" i="1"/>
  <c r="L95" i="1"/>
  <c r="L94" i="1"/>
  <c r="K126" i="1"/>
  <c r="AB161" i="1"/>
  <c r="AG161" i="1"/>
  <c r="J172" i="1"/>
  <c r="J190" i="1" s="1"/>
  <c r="K166" i="1"/>
  <c r="K184" i="1"/>
  <c r="N48" i="1"/>
  <c r="N47" i="1"/>
  <c r="K14" i="1"/>
  <c r="M30" i="1"/>
  <c r="P46" i="1"/>
  <c r="M46" i="1"/>
  <c r="N171" i="1"/>
  <c r="N189" i="1"/>
  <c r="N142" i="1"/>
  <c r="N143" i="1"/>
  <c r="N144" i="1"/>
  <c r="P142" i="1" s="1"/>
  <c r="L14" i="1"/>
  <c r="N30" i="1"/>
  <c r="M31" i="1"/>
  <c r="N46" i="1"/>
  <c r="M62" i="1"/>
  <c r="M64" i="1"/>
  <c r="O62" i="1" s="1"/>
  <c r="L190" i="1"/>
  <c r="L172" i="1"/>
  <c r="M14" i="1"/>
  <c r="N64" i="1"/>
  <c r="P62" i="1" s="1"/>
  <c r="O94" i="1"/>
  <c r="K173" i="1"/>
  <c r="K191" i="1"/>
  <c r="K94" i="1"/>
  <c r="N14" i="1"/>
  <c r="K46" i="1"/>
  <c r="P172" i="1"/>
  <c r="P190" i="1"/>
  <c r="M47" i="1"/>
  <c r="N62" i="1"/>
  <c r="O78" i="1"/>
  <c r="K143" i="1"/>
  <c r="K189" i="1"/>
  <c r="K171" i="1"/>
  <c r="M190" i="1"/>
  <c r="M172" i="1"/>
  <c r="O158" i="1"/>
  <c r="K78" i="1"/>
  <c r="N94" i="1"/>
  <c r="N96" i="1"/>
  <c r="P94" i="1" s="1"/>
  <c r="M110" i="1"/>
  <c r="M112" i="1"/>
  <c r="K127" i="1"/>
  <c r="L78" i="1"/>
  <c r="M111" i="1"/>
  <c r="K62" i="1"/>
  <c r="M78" i="1"/>
  <c r="O110" i="1"/>
  <c r="K158" i="1"/>
  <c r="K159" i="1"/>
  <c r="W162" i="1"/>
  <c r="J176" i="1"/>
  <c r="J194" i="1" s="1"/>
  <c r="L62" i="1"/>
  <c r="N78" i="1"/>
  <c r="M79" i="1"/>
  <c r="L143" i="1"/>
  <c r="M143" i="1"/>
  <c r="M142" i="1"/>
  <c r="M144" i="1"/>
  <c r="O142" i="1" s="1"/>
  <c r="L110" i="1"/>
  <c r="N126" i="1"/>
  <c r="M127" i="1"/>
  <c r="N127" i="1"/>
  <c r="M94" i="1"/>
  <c r="L159" i="1"/>
  <c r="M159" i="1"/>
  <c r="L158" i="1"/>
  <c r="N158" i="1"/>
  <c r="N160" i="1"/>
  <c r="P158" i="1" s="1"/>
  <c r="AB163" i="1"/>
  <c r="J167" i="1"/>
  <c r="J185" i="1" s="1"/>
  <c r="J171" i="1"/>
  <c r="J189" i="1" s="1"/>
  <c r="J175" i="1"/>
  <c r="J193" i="1" s="1"/>
  <c r="AC72" i="3" l="1"/>
  <c r="AC92" i="3"/>
  <c r="AC17" i="3"/>
  <c r="AC103" i="3"/>
  <c r="AC9" i="3"/>
  <c r="AC42" i="3"/>
  <c r="AC54" i="3"/>
  <c r="AC47" i="3"/>
  <c r="AC84" i="3"/>
  <c r="AC113" i="3"/>
  <c r="AC108" i="3"/>
  <c r="AC109" i="3"/>
  <c r="AC93" i="3"/>
  <c r="F194" i="1"/>
  <c r="F195" i="1" s="1"/>
  <c r="AD130" i="1"/>
  <c r="AD132" i="1"/>
  <c r="AD100" i="1"/>
  <c r="AD154" i="1"/>
  <c r="AD6" i="1"/>
  <c r="AD86" i="1"/>
  <c r="AC132" i="1"/>
  <c r="AC144" i="1"/>
  <c r="AF15" i="1"/>
  <c r="AF5" i="1"/>
  <c r="AF38" i="1"/>
  <c r="AF78" i="1"/>
  <c r="AF110" i="1"/>
  <c r="AA161" i="1"/>
  <c r="AF36" i="1"/>
  <c r="AF35" i="1"/>
  <c r="AF8" i="1"/>
  <c r="AF39" i="1"/>
  <c r="AF10" i="1"/>
  <c r="AF37" i="1"/>
  <c r="AF23" i="1"/>
  <c r="AF48" i="1"/>
  <c r="AF51" i="1"/>
  <c r="AF59" i="1"/>
  <c r="AF83" i="1"/>
  <c r="AF43" i="1"/>
  <c r="AF62" i="1"/>
  <c r="AF47" i="1"/>
  <c r="AF113" i="1"/>
  <c r="AF134" i="1"/>
  <c r="AF121" i="1"/>
  <c r="AF98" i="1"/>
  <c r="AF151" i="1"/>
  <c r="AF114" i="1"/>
  <c r="AF31" i="1"/>
  <c r="AF58" i="1"/>
  <c r="AF143" i="1"/>
  <c r="AF133" i="1"/>
  <c r="AF150" i="1"/>
  <c r="AF71" i="1"/>
  <c r="AF40" i="1"/>
  <c r="AF14" i="1"/>
  <c r="AF46" i="1"/>
  <c r="AF16" i="1"/>
  <c r="AF74" i="1"/>
  <c r="AF24" i="1"/>
  <c r="AF66" i="1"/>
  <c r="AF52" i="1"/>
  <c r="AF60" i="1"/>
  <c r="AF91" i="1"/>
  <c r="AF44" i="1"/>
  <c r="AF65" i="1"/>
  <c r="AF90" i="1"/>
  <c r="AF128" i="1"/>
  <c r="AF135" i="1"/>
  <c r="AF122" i="1"/>
  <c r="AF140" i="1"/>
  <c r="AF152" i="1"/>
  <c r="AF120" i="1"/>
  <c r="AF104" i="1"/>
  <c r="AF17" i="1"/>
  <c r="AF18" i="1"/>
  <c r="AF25" i="1"/>
  <c r="AF61" i="1"/>
  <c r="AF45" i="1"/>
  <c r="AF130" i="1"/>
  <c r="AF153" i="1"/>
  <c r="AF34" i="1"/>
  <c r="AF9" i="1"/>
  <c r="AF22" i="1"/>
  <c r="AF129" i="1"/>
  <c r="AF42" i="1"/>
  <c r="AF127" i="1"/>
  <c r="AF96" i="1"/>
  <c r="AF68" i="1"/>
  <c r="AF70" i="1"/>
  <c r="AF3" i="1"/>
  <c r="AF72" i="1"/>
  <c r="AF53" i="1"/>
  <c r="AF99" i="1"/>
  <c r="AF85" i="1"/>
  <c r="AF111" i="1"/>
  <c r="AF115" i="1"/>
  <c r="AF123" i="1"/>
  <c r="AF142" i="1"/>
  <c r="AF77" i="1"/>
  <c r="AF109" i="1"/>
  <c r="AF76" i="1"/>
  <c r="AF32" i="1"/>
  <c r="AF105" i="1"/>
  <c r="AF64" i="1"/>
  <c r="AF11" i="1"/>
  <c r="AF26" i="1"/>
  <c r="AF84" i="1"/>
  <c r="AF54" i="1"/>
  <c r="AF80" i="1"/>
  <c r="AF103" i="1"/>
  <c r="AF63" i="1"/>
  <c r="AF93" i="1"/>
  <c r="AF137" i="1"/>
  <c r="AF136" i="1"/>
  <c r="AF116" i="1"/>
  <c r="AF124" i="1"/>
  <c r="AF145" i="1"/>
  <c r="AF154" i="1"/>
  <c r="AF6" i="1"/>
  <c r="AF50" i="1"/>
  <c r="AF79" i="1"/>
  <c r="AF73" i="1"/>
  <c r="AF12" i="1"/>
  <c r="AF67" i="1"/>
  <c r="AF19" i="1"/>
  <c r="AF27" i="1"/>
  <c r="AF89" i="1"/>
  <c r="AF55" i="1"/>
  <c r="AF86" i="1"/>
  <c r="AF107" i="1"/>
  <c r="AF82" i="1"/>
  <c r="AF102" i="1"/>
  <c r="AF139" i="1"/>
  <c r="AF95" i="1"/>
  <c r="AF117" i="1"/>
  <c r="AF125" i="1"/>
  <c r="AA162" i="1"/>
  <c r="AA163" i="1" s="1"/>
  <c r="AF155" i="1"/>
  <c r="AF30" i="1"/>
  <c r="AF87" i="1"/>
  <c r="AF4" i="1"/>
  <c r="AF94" i="1"/>
  <c r="AF49" i="1"/>
  <c r="AJ49" i="1" s="1"/>
  <c r="AF75" i="1"/>
  <c r="AF20" i="1"/>
  <c r="AF28" i="1"/>
  <c r="AF101" i="1"/>
  <c r="AF56" i="1"/>
  <c r="AF138" i="1"/>
  <c r="AF126" i="1"/>
  <c r="AF88" i="1"/>
  <c r="AF106" i="1"/>
  <c r="AF147" i="1"/>
  <c r="AF131" i="1"/>
  <c r="AF118" i="1"/>
  <c r="AF141" i="1"/>
  <c r="AF144" i="1"/>
  <c r="AF156" i="1"/>
  <c r="Z164" i="1"/>
  <c r="AF33" i="1"/>
  <c r="AF7" i="1"/>
  <c r="AF69" i="1"/>
  <c r="AF100" i="1"/>
  <c r="AF92" i="1"/>
  <c r="AF13" i="1"/>
  <c r="AF21" i="1"/>
  <c r="AF29" i="1"/>
  <c r="AJ29" i="1" s="1"/>
  <c r="AF108" i="1"/>
  <c r="AF57" i="1"/>
  <c r="AF148" i="1"/>
  <c r="AF41" i="1"/>
  <c r="AF97" i="1"/>
  <c r="AF112" i="1"/>
  <c r="AF149" i="1"/>
  <c r="AF132" i="1"/>
  <c r="AJ132" i="1" s="1"/>
  <c r="AF119" i="1"/>
  <c r="AF81" i="1"/>
  <c r="AF146" i="1"/>
  <c r="AD113" i="1"/>
  <c r="AD112" i="1"/>
  <c r="AD27" i="1"/>
  <c r="AD5" i="1"/>
  <c r="AD121" i="1"/>
  <c r="X164" i="1"/>
  <c r="AD32" i="1"/>
  <c r="AD143" i="1"/>
  <c r="AD108" i="1"/>
  <c r="AD83" i="1"/>
  <c r="AD140" i="1"/>
  <c r="AD138" i="1"/>
  <c r="AD19" i="1"/>
  <c r="AD67" i="1"/>
  <c r="AD75" i="1"/>
  <c r="AC106" i="1"/>
  <c r="AC26" i="1"/>
  <c r="AC72" i="1"/>
  <c r="AC7" i="1"/>
  <c r="AC155" i="1"/>
  <c r="AC56" i="1"/>
  <c r="AC79" i="1"/>
  <c r="AC11" i="1"/>
  <c r="AC8" i="1"/>
  <c r="AC122" i="1"/>
  <c r="AC108" i="1"/>
  <c r="AC148" i="1"/>
  <c r="AC136" i="1"/>
  <c r="AC130" i="1"/>
  <c r="AC99" i="1"/>
  <c r="AC84" i="1"/>
  <c r="P184" i="3"/>
  <c r="F194" i="3"/>
  <c r="F195" i="3" s="1"/>
  <c r="AC53" i="3"/>
  <c r="AC6" i="3"/>
  <c r="AC7" i="3"/>
  <c r="AC79" i="3"/>
  <c r="AC32" i="3"/>
  <c r="AC35" i="3"/>
  <c r="AC43" i="3"/>
  <c r="AC71" i="3"/>
  <c r="AC110" i="3"/>
  <c r="AC151" i="3"/>
  <c r="AC106" i="3"/>
  <c r="AC97" i="3"/>
  <c r="X162" i="3"/>
  <c r="X163" i="3" s="1"/>
  <c r="AC122" i="3"/>
  <c r="AC145" i="3"/>
  <c r="AC152" i="3"/>
  <c r="AC144" i="3"/>
  <c r="AC25" i="3"/>
  <c r="AC21" i="3"/>
  <c r="AC60" i="3"/>
  <c r="AC68" i="3"/>
  <c r="AC73" i="3"/>
  <c r="AC30" i="3"/>
  <c r="AC15" i="3"/>
  <c r="AC83" i="3"/>
  <c r="AC34" i="3"/>
  <c r="AC36" i="3"/>
  <c r="AC44" i="3"/>
  <c r="AC87" i="3"/>
  <c r="AC45" i="3"/>
  <c r="AC62" i="3"/>
  <c r="AC105" i="3"/>
  <c r="AC104" i="3"/>
  <c r="AC115" i="3"/>
  <c r="AC123" i="3"/>
  <c r="AC129" i="3"/>
  <c r="AC156" i="3"/>
  <c r="X161" i="3"/>
  <c r="AC56" i="3"/>
  <c r="AC141" i="3"/>
  <c r="AC28" i="3"/>
  <c r="AC101" i="3"/>
  <c r="AC33" i="3"/>
  <c r="AC48" i="3"/>
  <c r="AC102" i="3"/>
  <c r="AC46" i="3"/>
  <c r="AC37" i="3"/>
  <c r="AC50" i="3"/>
  <c r="AC78" i="3"/>
  <c r="AC63" i="3"/>
  <c r="AC65" i="3"/>
  <c r="AC143" i="3"/>
  <c r="AC111" i="3"/>
  <c r="AC116" i="3"/>
  <c r="AC124" i="3"/>
  <c r="AC149" i="3"/>
  <c r="AC95" i="3"/>
  <c r="AC136" i="3"/>
  <c r="AC27" i="3"/>
  <c r="AC24" i="3"/>
  <c r="AC20" i="3"/>
  <c r="AC5" i="3"/>
  <c r="AC52" i="3"/>
  <c r="AC55" i="3"/>
  <c r="AC114" i="3"/>
  <c r="AC51" i="3"/>
  <c r="AC38" i="3"/>
  <c r="AC74" i="3"/>
  <c r="AC81" i="3"/>
  <c r="AC94" i="3"/>
  <c r="AC80" i="3"/>
  <c r="AC155" i="3"/>
  <c r="AC112" i="3"/>
  <c r="AC117" i="3"/>
  <c r="AC125" i="3"/>
  <c r="AC153" i="3"/>
  <c r="AC131" i="3"/>
  <c r="AC137" i="3"/>
  <c r="AC22" i="3"/>
  <c r="AC19" i="3"/>
  <c r="AC121" i="3"/>
  <c r="AC135" i="3"/>
  <c r="AC23" i="3"/>
  <c r="AC11" i="3"/>
  <c r="AC13" i="3"/>
  <c r="AC67" i="3"/>
  <c r="AC57" i="3"/>
  <c r="AC76" i="3"/>
  <c r="AC69" i="3"/>
  <c r="AC39" i="3"/>
  <c r="AC10" i="3"/>
  <c r="AC86" i="3"/>
  <c r="AC98" i="3"/>
  <c r="AC82" i="3"/>
  <c r="AC64" i="3"/>
  <c r="AC126" i="3"/>
  <c r="AC118" i="3"/>
  <c r="AC146" i="3"/>
  <c r="AC157" i="3"/>
  <c r="AC132" i="3"/>
  <c r="AC138" i="3"/>
  <c r="AC49" i="3"/>
  <c r="AC127" i="3"/>
  <c r="AC29" i="3"/>
  <c r="AC58" i="3"/>
  <c r="AC3" i="3"/>
  <c r="AC4" i="3"/>
  <c r="AC31" i="3"/>
  <c r="AC75" i="3"/>
  <c r="AC59" i="3"/>
  <c r="AC8" i="3"/>
  <c r="AC77" i="3"/>
  <c r="AC40" i="3"/>
  <c r="AC16" i="3"/>
  <c r="AC90" i="3"/>
  <c r="AC99" i="3"/>
  <c r="AC85" i="3"/>
  <c r="AC66" i="3"/>
  <c r="AC142" i="3"/>
  <c r="AC119" i="3"/>
  <c r="AC150" i="3"/>
  <c r="AC128" i="3"/>
  <c r="AC133" i="3"/>
  <c r="AC139" i="3"/>
  <c r="C176" i="3"/>
  <c r="C177" i="3" s="1"/>
  <c r="AC148" i="3"/>
  <c r="AC12" i="3"/>
  <c r="AC70" i="3"/>
  <c r="AC91" i="3"/>
  <c r="AC61" i="3"/>
  <c r="AC14" i="3"/>
  <c r="AC96" i="3"/>
  <c r="AC41" i="3"/>
  <c r="AC18" i="3"/>
  <c r="AC100" i="3"/>
  <c r="AC107" i="3"/>
  <c r="AC89" i="3"/>
  <c r="AC88" i="3"/>
  <c r="AC147" i="3"/>
  <c r="AC120" i="3"/>
  <c r="AC154" i="3"/>
  <c r="AC130" i="3"/>
  <c r="AC134" i="3"/>
  <c r="AC140" i="3"/>
  <c r="X164" i="3"/>
  <c r="G34" i="9"/>
  <c r="G34" i="24"/>
  <c r="H18" i="21"/>
  <c r="H34" i="21" s="1"/>
  <c r="H50" i="21" s="1"/>
  <c r="H66" i="21" s="1"/>
  <c r="H82" i="21" s="1"/>
  <c r="H98" i="21" s="1"/>
  <c r="H114" i="21" s="1"/>
  <c r="H130" i="21" s="1"/>
  <c r="H146" i="21" s="1"/>
  <c r="L2" i="6"/>
  <c r="N2" i="23"/>
  <c r="BD3" i="18"/>
  <c r="AH160" i="12"/>
  <c r="P2" i="5"/>
  <c r="G18" i="8"/>
  <c r="T2" i="6"/>
  <c r="AF2" i="8"/>
  <c r="F164" i="5"/>
  <c r="AA2" i="5"/>
  <c r="AA160" i="5" s="1"/>
  <c r="U2" i="9"/>
  <c r="AE2" i="9"/>
  <c r="AE160" i="9" s="1"/>
  <c r="E18" i="9"/>
  <c r="E34" i="9" s="1"/>
  <c r="E50" i="9" s="1"/>
  <c r="E66" i="9" s="1"/>
  <c r="E82" i="9" s="1"/>
  <c r="E98" i="9" s="1"/>
  <c r="E114" i="9" s="1"/>
  <c r="E130" i="9" s="1"/>
  <c r="E146" i="9" s="1"/>
  <c r="E164" i="9" s="1"/>
  <c r="N18" i="5"/>
  <c r="E18" i="7"/>
  <c r="E34" i="7" s="1"/>
  <c r="E50" i="7" s="1"/>
  <c r="E66" i="7" s="1"/>
  <c r="E82" i="7" s="1"/>
  <c r="E98" i="7" s="1"/>
  <c r="E114" i="7" s="1"/>
  <c r="E130" i="7" s="1"/>
  <c r="E146" i="7" s="1"/>
  <c r="E182" i="7" s="1"/>
  <c r="AA2" i="8"/>
  <c r="AA160" i="8" s="1"/>
  <c r="AF2" i="22"/>
  <c r="M2" i="9"/>
  <c r="V2" i="5"/>
  <c r="N2" i="8"/>
  <c r="N2" i="9"/>
  <c r="AA2" i="24"/>
  <c r="AA160" i="24" s="1"/>
  <c r="AF2" i="9"/>
  <c r="AF160" i="9" s="1"/>
  <c r="N2" i="24"/>
  <c r="V2" i="21"/>
  <c r="AA2" i="9"/>
  <c r="AA160" i="9" s="1"/>
  <c r="AF2" i="24"/>
  <c r="AF160" i="24" s="1"/>
  <c r="N2" i="10"/>
  <c r="V2" i="22"/>
  <c r="G18" i="22"/>
  <c r="O18" i="22" s="1"/>
  <c r="Y2" i="23"/>
  <c r="L2" i="23"/>
  <c r="AD2" i="23"/>
  <c r="T2" i="23"/>
  <c r="H34" i="7"/>
  <c r="H50" i="7" s="1"/>
  <c r="AD2" i="21"/>
  <c r="AD160" i="21" s="1"/>
  <c r="Z2" i="6"/>
  <c r="AE2" i="6"/>
  <c r="U2" i="6"/>
  <c r="X2" i="10"/>
  <c r="X160" i="10" s="1"/>
  <c r="K2" i="10"/>
  <c r="S2" i="10"/>
  <c r="AC2" i="10"/>
  <c r="AC160" i="10" s="1"/>
  <c r="Z2" i="22"/>
  <c r="Z160" i="22" s="1"/>
  <c r="AE2" i="22"/>
  <c r="U2" i="22"/>
  <c r="X2" i="23"/>
  <c r="X160" i="23" s="1"/>
  <c r="AC2" i="23"/>
  <c r="K2" i="23"/>
  <c r="S2" i="23"/>
  <c r="Z2" i="8"/>
  <c r="Z160" i="8" s="1"/>
  <c r="U2" i="8"/>
  <c r="AE2" i="8"/>
  <c r="AE160" i="8" s="1"/>
  <c r="M2" i="8"/>
  <c r="O18" i="19"/>
  <c r="O2" i="5"/>
  <c r="O2" i="19"/>
  <c r="AA2" i="22"/>
  <c r="AA160" i="22" s="1"/>
  <c r="AA2" i="23"/>
  <c r="AA160" i="23" s="1"/>
  <c r="X2" i="9"/>
  <c r="X160" i="9" s="1"/>
  <c r="K2" i="9"/>
  <c r="AC2" i="9"/>
  <c r="S2" i="9"/>
  <c r="X2" i="24"/>
  <c r="S2" i="24"/>
  <c r="K2" i="24"/>
  <c r="AC2" i="24"/>
  <c r="AC160" i="24" s="1"/>
  <c r="X2" i="21"/>
  <c r="X160" i="21" s="1"/>
  <c r="K2" i="21"/>
  <c r="AC2" i="21"/>
  <c r="S2" i="21"/>
  <c r="L18" i="19"/>
  <c r="G34" i="5"/>
  <c r="P2" i="19"/>
  <c r="E18" i="6"/>
  <c r="E34" i="6" s="1"/>
  <c r="M2" i="6"/>
  <c r="M2" i="22"/>
  <c r="Z2" i="23"/>
  <c r="Z160" i="23" s="1"/>
  <c r="U2" i="23"/>
  <c r="AE2" i="23"/>
  <c r="X2" i="6"/>
  <c r="AC2" i="6"/>
  <c r="S2" i="6"/>
  <c r="K2" i="6"/>
  <c r="Z2" i="10"/>
  <c r="AE2" i="10"/>
  <c r="AE160" i="10" s="1"/>
  <c r="U2" i="10"/>
  <c r="N18" i="7"/>
  <c r="E18" i="19"/>
  <c r="P2" i="13"/>
  <c r="P18" i="13"/>
  <c r="AA2" i="21"/>
  <c r="AA160" i="21" s="1"/>
  <c r="Y2" i="24"/>
  <c r="Y160" i="24" s="1"/>
  <c r="L2" i="24"/>
  <c r="AD2" i="24"/>
  <c r="T2" i="24"/>
  <c r="Z2" i="7"/>
  <c r="Z160" i="7" s="1"/>
  <c r="AE2" i="7"/>
  <c r="AE160" i="7" s="1"/>
  <c r="U2" i="7"/>
  <c r="Y2" i="8"/>
  <c r="Y160" i="8" s="1"/>
  <c r="AD2" i="8"/>
  <c r="T2" i="8"/>
  <c r="L2" i="8"/>
  <c r="X2" i="8"/>
  <c r="K2" i="8"/>
  <c r="AC2" i="8"/>
  <c r="AC160" i="8" s="1"/>
  <c r="S2" i="8"/>
  <c r="Y2" i="22"/>
  <c r="Y160" i="22" s="1"/>
  <c r="AD2" i="22"/>
  <c r="AD160" i="22" s="1"/>
  <c r="T2" i="22"/>
  <c r="AA2" i="4"/>
  <c r="AA160" i="4" s="1"/>
  <c r="N2" i="4"/>
  <c r="AF2" i="21"/>
  <c r="Y2" i="10"/>
  <c r="Y160" i="10" s="1"/>
  <c r="AD2" i="10"/>
  <c r="AD160" i="10" s="1"/>
  <c r="T2" i="10"/>
  <c r="L2" i="10"/>
  <c r="Z2" i="21"/>
  <c r="Z160" i="21" s="1"/>
  <c r="AE2" i="21"/>
  <c r="AE160" i="21" s="1"/>
  <c r="U2" i="21"/>
  <c r="X2" i="7"/>
  <c r="AC2" i="7"/>
  <c r="S2" i="7"/>
  <c r="K2" i="7"/>
  <c r="P34" i="9"/>
  <c r="H182" i="8"/>
  <c r="P34" i="8"/>
  <c r="P18" i="8"/>
  <c r="O34" i="7"/>
  <c r="D18" i="1"/>
  <c r="D34" i="1" s="1"/>
  <c r="D50" i="1" s="1"/>
  <c r="D66" i="1" s="1"/>
  <c r="D82" i="1" s="1"/>
  <c r="D98" i="1" s="1"/>
  <c r="D114" i="1" s="1"/>
  <c r="D130" i="1" s="1"/>
  <c r="D146" i="1" s="1"/>
  <c r="D182" i="1" s="1"/>
  <c r="AC160" i="9"/>
  <c r="K2" i="1"/>
  <c r="D18" i="10"/>
  <c r="AF2" i="5"/>
  <c r="AF160" i="5" s="1"/>
  <c r="M34" i="7"/>
  <c r="F18" i="9"/>
  <c r="F34" i="9" s="1"/>
  <c r="F50" i="9" s="1"/>
  <c r="F66" i="9" s="1"/>
  <c r="F82" i="9" s="1"/>
  <c r="F98" i="9" s="1"/>
  <c r="F114" i="9" s="1"/>
  <c r="F130" i="9" s="1"/>
  <c r="F146" i="9" s="1"/>
  <c r="F164" i="9" s="1"/>
  <c r="Z2" i="5"/>
  <c r="Z160" i="5" s="1"/>
  <c r="E18" i="5"/>
  <c r="E34" i="5" s="1"/>
  <c r="E50" i="5" s="1"/>
  <c r="E66" i="5" s="1"/>
  <c r="E82" i="5" s="1"/>
  <c r="E98" i="5" s="1"/>
  <c r="E114" i="5" s="1"/>
  <c r="E130" i="5" s="1"/>
  <c r="E146" i="5" s="1"/>
  <c r="E182" i="5" s="1"/>
  <c r="Z160" i="9"/>
  <c r="F18" i="8"/>
  <c r="F34" i="8" s="1"/>
  <c r="F50" i="8" s="1"/>
  <c r="F66" i="8" s="1"/>
  <c r="F82" i="8" s="1"/>
  <c r="F98" i="8" s="1"/>
  <c r="F114" i="8" s="1"/>
  <c r="F130" i="8" s="1"/>
  <c r="F146" i="8" s="1"/>
  <c r="F182" i="8" s="1"/>
  <c r="U2" i="5"/>
  <c r="AF160" i="8"/>
  <c r="H164" i="13"/>
  <c r="H182" i="13"/>
  <c r="O66" i="7"/>
  <c r="O50" i="7"/>
  <c r="AC2" i="5"/>
  <c r="AC160" i="5" s="1"/>
  <c r="D18" i="7"/>
  <c r="H182" i="24"/>
  <c r="M2" i="5"/>
  <c r="O2" i="13"/>
  <c r="P18" i="24"/>
  <c r="X160" i="22"/>
  <c r="H18" i="4"/>
  <c r="P18" i="4" s="1"/>
  <c r="S2" i="4"/>
  <c r="M34" i="13"/>
  <c r="S2" i="13"/>
  <c r="V2" i="20"/>
  <c r="Y160" i="6"/>
  <c r="C18" i="22"/>
  <c r="K18" i="22" s="1"/>
  <c r="H182" i="23"/>
  <c r="P34" i="5"/>
  <c r="AC2" i="4"/>
  <c r="AC160" i="4" s="1"/>
  <c r="M34" i="4"/>
  <c r="AC160" i="7"/>
  <c r="E18" i="8"/>
  <c r="E34" i="8" s="1"/>
  <c r="X160" i="24"/>
  <c r="O34" i="13"/>
  <c r="P18" i="21"/>
  <c r="C50" i="5"/>
  <c r="C66" i="5" s="1"/>
  <c r="C82" i="5" s="1"/>
  <c r="C98" i="5" s="1"/>
  <c r="C114" i="5" s="1"/>
  <c r="C130" i="5" s="1"/>
  <c r="C146" i="5" s="1"/>
  <c r="C182" i="5" s="1"/>
  <c r="K34" i="5"/>
  <c r="AD160" i="7"/>
  <c r="M18" i="13"/>
  <c r="X2" i="19"/>
  <c r="X160" i="19" s="1"/>
  <c r="U2" i="20"/>
  <c r="E18" i="20"/>
  <c r="E34" i="20" s="1"/>
  <c r="D18" i="22"/>
  <c r="D34" i="22" s="1"/>
  <c r="P34" i="13"/>
  <c r="M18" i="9"/>
  <c r="S2" i="5"/>
  <c r="P18" i="10"/>
  <c r="O34" i="19"/>
  <c r="F164" i="7"/>
  <c r="H50" i="10"/>
  <c r="H66" i="10" s="1"/>
  <c r="H82" i="10" s="1"/>
  <c r="H98" i="10" s="1"/>
  <c r="H114" i="10" s="1"/>
  <c r="H130" i="10" s="1"/>
  <c r="H146" i="10" s="1"/>
  <c r="H182" i="10" s="1"/>
  <c r="H18" i="22"/>
  <c r="E182" i="9"/>
  <c r="P34" i="19"/>
  <c r="N34" i="7"/>
  <c r="M50" i="13"/>
  <c r="M66" i="13"/>
  <c r="O50" i="19"/>
  <c r="H18" i="20"/>
  <c r="P2" i="20"/>
  <c r="X160" i="8"/>
  <c r="P2" i="1"/>
  <c r="H18" i="1"/>
  <c r="D18" i="13"/>
  <c r="T2" i="13"/>
  <c r="L2" i="13"/>
  <c r="AD2" i="13"/>
  <c r="AD160" i="13" s="1"/>
  <c r="Y2" i="13"/>
  <c r="Y160" i="13" s="1"/>
  <c r="AC2" i="3"/>
  <c r="AC160" i="3" s="1"/>
  <c r="K2" i="3"/>
  <c r="AD2" i="4"/>
  <c r="AD160" i="4" s="1"/>
  <c r="L2" i="4"/>
  <c r="AC160" i="6"/>
  <c r="X2" i="3"/>
  <c r="X160" i="3" s="1"/>
  <c r="D18" i="4"/>
  <c r="D34" i="4" s="1"/>
  <c r="Y2" i="4"/>
  <c r="Y160" i="4" s="1"/>
  <c r="C18" i="8"/>
  <c r="C34" i="8" s="1"/>
  <c r="E18" i="21"/>
  <c r="E34" i="21" s="1"/>
  <c r="E18" i="23"/>
  <c r="F18" i="19"/>
  <c r="AF2" i="19"/>
  <c r="AF160" i="19" s="1"/>
  <c r="V2" i="19"/>
  <c r="AA2" i="19"/>
  <c r="AA160" i="19" s="1"/>
  <c r="N2" i="19"/>
  <c r="F18" i="24"/>
  <c r="H18" i="6"/>
  <c r="AA160" i="10"/>
  <c r="AF160" i="10"/>
  <c r="F18" i="10"/>
  <c r="G18" i="1"/>
  <c r="O2" i="1"/>
  <c r="D18" i="24"/>
  <c r="AD160" i="24"/>
  <c r="F18" i="3"/>
  <c r="V2" i="3"/>
  <c r="AF2" i="3"/>
  <c r="AF160" i="3" s="1"/>
  <c r="N2" i="3"/>
  <c r="AA2" i="3"/>
  <c r="AA160" i="3" s="1"/>
  <c r="X2" i="1"/>
  <c r="X160" i="1" s="1"/>
  <c r="S2" i="1"/>
  <c r="AC2" i="1"/>
  <c r="AC160" i="1" s="1"/>
  <c r="AE160" i="23"/>
  <c r="G18" i="23"/>
  <c r="F18" i="13"/>
  <c r="V2" i="13"/>
  <c r="N2" i="13"/>
  <c r="AF2" i="13"/>
  <c r="AF160" i="13" s="1"/>
  <c r="AA2" i="13"/>
  <c r="AA160" i="13" s="1"/>
  <c r="F18" i="23"/>
  <c r="AF160" i="23"/>
  <c r="K2" i="5"/>
  <c r="X2" i="5"/>
  <c r="X160" i="5" s="1"/>
  <c r="Y160" i="7"/>
  <c r="AD160" i="23"/>
  <c r="D18" i="23"/>
  <c r="Y160" i="23"/>
  <c r="AE2" i="20"/>
  <c r="AE160" i="20" s="1"/>
  <c r="M2" i="20"/>
  <c r="Z160" i="6"/>
  <c r="AE160" i="6"/>
  <c r="G34" i="22"/>
  <c r="F18" i="22"/>
  <c r="AF160" i="22"/>
  <c r="F18" i="4"/>
  <c r="AF2" i="4"/>
  <c r="AF160" i="4" s="1"/>
  <c r="V2" i="4"/>
  <c r="G18" i="6"/>
  <c r="C18" i="19"/>
  <c r="AC2" i="19"/>
  <c r="AC160" i="19" s="1"/>
  <c r="S2" i="19"/>
  <c r="S2" i="3"/>
  <c r="C18" i="3"/>
  <c r="C34" i="3" s="1"/>
  <c r="C18" i="21"/>
  <c r="K18" i="21" s="1"/>
  <c r="G18" i="21"/>
  <c r="F18" i="21"/>
  <c r="AF160" i="21"/>
  <c r="H18" i="3"/>
  <c r="P2" i="3"/>
  <c r="Z2" i="4"/>
  <c r="Z160" i="4" s="1"/>
  <c r="M2" i="4"/>
  <c r="AE2" i="4"/>
  <c r="AE160" i="4" s="1"/>
  <c r="U2" i="4"/>
  <c r="Y160" i="21"/>
  <c r="D18" i="21"/>
  <c r="AC2" i="13"/>
  <c r="AC160" i="13" s="1"/>
  <c r="K2" i="13"/>
  <c r="X2" i="13"/>
  <c r="X160" i="13" s="1"/>
  <c r="X2" i="4"/>
  <c r="X160" i="4" s="1"/>
  <c r="K2" i="4"/>
  <c r="AC160" i="21"/>
  <c r="AD160" i="8"/>
  <c r="AD160" i="6"/>
  <c r="G18" i="10"/>
  <c r="G18" i="20"/>
  <c r="O2" i="20"/>
  <c r="E18" i="24"/>
  <c r="AE160" i="24"/>
  <c r="G18" i="3"/>
  <c r="O2" i="3"/>
  <c r="Z160" i="10"/>
  <c r="E18" i="10"/>
  <c r="F18" i="1"/>
  <c r="AF2" i="1"/>
  <c r="AF160" i="1" s="1"/>
  <c r="AA2" i="1"/>
  <c r="AA160" i="1" s="1"/>
  <c r="N2" i="1"/>
  <c r="V2" i="1"/>
  <c r="Y2" i="1"/>
  <c r="Y160" i="1" s="1"/>
  <c r="T2" i="1"/>
  <c r="AD2" i="1"/>
  <c r="AD160" i="1" s="1"/>
  <c r="C18" i="23"/>
  <c r="AC160" i="23"/>
  <c r="E18" i="3"/>
  <c r="Z2" i="3"/>
  <c r="Z160" i="3" s="1"/>
  <c r="AE2" i="3"/>
  <c r="AE160" i="3" s="1"/>
  <c r="U2" i="3"/>
  <c r="M2" i="3"/>
  <c r="D18" i="5"/>
  <c r="T2" i="5"/>
  <c r="Y2" i="5"/>
  <c r="Y160" i="5" s="1"/>
  <c r="AD2" i="5"/>
  <c r="AD160" i="5" s="1"/>
  <c r="L2" i="5"/>
  <c r="D18" i="3"/>
  <c r="L2" i="3"/>
  <c r="AD2" i="3"/>
  <c r="AD160" i="3" s="1"/>
  <c r="T2" i="3"/>
  <c r="Z2" i="19"/>
  <c r="Z160" i="19" s="1"/>
  <c r="U2" i="19"/>
  <c r="AE2" i="19"/>
  <c r="AE160" i="19" s="1"/>
  <c r="AF2" i="20"/>
  <c r="AF160" i="20" s="1"/>
  <c r="N2" i="20"/>
  <c r="AA2" i="20"/>
  <c r="AA160" i="20" s="1"/>
  <c r="K2" i="20"/>
  <c r="AC2" i="20"/>
  <c r="AC160" i="20" s="1"/>
  <c r="X2" i="20"/>
  <c r="X160" i="20" s="1"/>
  <c r="C18" i="20"/>
  <c r="S2" i="20"/>
  <c r="X160" i="7"/>
  <c r="Y2" i="20"/>
  <c r="Y160" i="20" s="1"/>
  <c r="L2" i="20"/>
  <c r="AD2" i="20"/>
  <c r="AD160" i="20" s="1"/>
  <c r="D18" i="20"/>
  <c r="T2" i="20"/>
  <c r="X160" i="6"/>
  <c r="G18" i="4"/>
  <c r="O2" i="4"/>
  <c r="Z2" i="13"/>
  <c r="Z160" i="13" s="1"/>
  <c r="U2" i="13"/>
  <c r="M2" i="13"/>
  <c r="AE2" i="13"/>
  <c r="AE160" i="13" s="1"/>
  <c r="AE160" i="22"/>
  <c r="L2" i="19"/>
  <c r="T2" i="19"/>
  <c r="AD2" i="19"/>
  <c r="AD160" i="19" s="1"/>
  <c r="AA160" i="6"/>
  <c r="AF160" i="6"/>
  <c r="AC160" i="22"/>
  <c r="E18" i="1"/>
  <c r="U2" i="1"/>
  <c r="M2" i="1"/>
  <c r="AE2" i="1"/>
  <c r="AE160" i="1" s="1"/>
  <c r="Z2" i="1"/>
  <c r="Z160" i="1" s="1"/>
  <c r="O187" i="24"/>
  <c r="O169" i="24"/>
  <c r="AC19" i="24"/>
  <c r="AC61" i="24"/>
  <c r="AC24" i="24"/>
  <c r="AC44" i="24"/>
  <c r="AC79" i="24"/>
  <c r="AC113" i="24"/>
  <c r="AC87" i="24"/>
  <c r="AC101" i="24"/>
  <c r="AC37" i="24"/>
  <c r="AC16" i="24"/>
  <c r="AC80" i="24"/>
  <c r="AC86" i="24"/>
  <c r="AC66" i="24"/>
  <c r="AC67" i="24"/>
  <c r="AC75" i="24"/>
  <c r="AC132" i="24"/>
  <c r="AC112" i="24"/>
  <c r="AC120" i="24"/>
  <c r="AC154" i="24"/>
  <c r="AC139" i="24"/>
  <c r="AD3" i="24"/>
  <c r="AD161" i="24" s="1"/>
  <c r="AD56" i="24"/>
  <c r="AH56" i="24" s="1"/>
  <c r="AD12" i="24"/>
  <c r="AD75" i="24"/>
  <c r="AD106" i="24"/>
  <c r="AD6" i="24"/>
  <c r="AD96" i="24"/>
  <c r="AD14" i="24"/>
  <c r="AD101" i="24"/>
  <c r="AD35" i="24"/>
  <c r="AH35" i="24" s="1"/>
  <c r="AD40" i="24"/>
  <c r="AD100" i="24"/>
  <c r="AD82" i="24"/>
  <c r="AD86" i="24"/>
  <c r="AD64" i="24"/>
  <c r="AD128" i="24"/>
  <c r="AD133" i="24"/>
  <c r="AD114" i="24"/>
  <c r="AH114" i="24" s="1"/>
  <c r="AD121" i="24"/>
  <c r="AD156" i="24"/>
  <c r="C175" i="24"/>
  <c r="C176" i="24"/>
  <c r="C177" i="24" s="1"/>
  <c r="AC3" i="24"/>
  <c r="AC161" i="24" s="1"/>
  <c r="AC78" i="24"/>
  <c r="AC28" i="24"/>
  <c r="AC128" i="24"/>
  <c r="AC108" i="24"/>
  <c r="AC104" i="24"/>
  <c r="AC8" i="24"/>
  <c r="AC109" i="24"/>
  <c r="AC41" i="24"/>
  <c r="AC51" i="24"/>
  <c r="AC129" i="24"/>
  <c r="AC103" i="24"/>
  <c r="AC91" i="24"/>
  <c r="AC69" i="24"/>
  <c r="AC77" i="24"/>
  <c r="AC134" i="24"/>
  <c r="AC143" i="24"/>
  <c r="AC122" i="24"/>
  <c r="AC96" i="24"/>
  <c r="AC141" i="24"/>
  <c r="AD29" i="24"/>
  <c r="AD71" i="24"/>
  <c r="AD59" i="24"/>
  <c r="AD127" i="24"/>
  <c r="AD5" i="24"/>
  <c r="AD33" i="24"/>
  <c r="AH33" i="24" s="1"/>
  <c r="AD15" i="24"/>
  <c r="AD32" i="24"/>
  <c r="AD109" i="24"/>
  <c r="AD54" i="24"/>
  <c r="AD42" i="24"/>
  <c r="AD108" i="24"/>
  <c r="AD138" i="24"/>
  <c r="AD99" i="24"/>
  <c r="AH99" i="24" s="1"/>
  <c r="AD89" i="24"/>
  <c r="AD136" i="24"/>
  <c r="AD135" i="24"/>
  <c r="AD115" i="24"/>
  <c r="AD123" i="24"/>
  <c r="K167" i="24"/>
  <c r="AC21" i="24"/>
  <c r="AC29" i="24"/>
  <c r="AC27" i="24"/>
  <c r="X162" i="24"/>
  <c r="X163" i="24" s="1"/>
  <c r="AC6" i="24"/>
  <c r="AC7" i="24"/>
  <c r="AC14" i="24"/>
  <c r="AC111" i="24"/>
  <c r="AC43" i="24"/>
  <c r="AC59" i="24"/>
  <c r="AC150" i="24"/>
  <c r="AC107" i="24"/>
  <c r="AC93" i="24"/>
  <c r="AC70" i="24"/>
  <c r="AC102" i="24"/>
  <c r="AC135" i="24"/>
  <c r="AC115" i="24"/>
  <c r="AC123" i="24"/>
  <c r="AC98" i="24"/>
  <c r="AC142" i="24"/>
  <c r="AD53" i="24"/>
  <c r="AD16" i="24"/>
  <c r="Y162" i="24"/>
  <c r="Y163" i="24" s="1"/>
  <c r="AD25" i="24"/>
  <c r="AH25" i="24" s="1"/>
  <c r="AD13" i="24"/>
  <c r="AD55" i="24"/>
  <c r="AD48" i="24"/>
  <c r="AD34" i="24"/>
  <c r="AD111" i="24"/>
  <c r="AD90" i="24"/>
  <c r="AD43" i="24"/>
  <c r="AD145" i="24"/>
  <c r="AH145" i="24" s="1"/>
  <c r="AD150" i="24"/>
  <c r="AD103" i="24"/>
  <c r="AD91" i="24"/>
  <c r="AD140" i="24"/>
  <c r="AD149" i="24"/>
  <c r="AD116" i="24"/>
  <c r="AD124" i="24"/>
  <c r="AB161" i="24"/>
  <c r="AG161" i="24"/>
  <c r="E175" i="24"/>
  <c r="AC53" i="24"/>
  <c r="AC58" i="24"/>
  <c r="AC42" i="24"/>
  <c r="AC4" i="24"/>
  <c r="AC30" i="24"/>
  <c r="AC15" i="24"/>
  <c r="AC17" i="24"/>
  <c r="AC147" i="24"/>
  <c r="AC45" i="24"/>
  <c r="AC88" i="24"/>
  <c r="AC47" i="24"/>
  <c r="AC155" i="24"/>
  <c r="AC130" i="24"/>
  <c r="AC71" i="24"/>
  <c r="AC106" i="24"/>
  <c r="AC149" i="24"/>
  <c r="AC116" i="24"/>
  <c r="AC124" i="24"/>
  <c r="AC151" i="24"/>
  <c r="AC145" i="24"/>
  <c r="AD4" i="24"/>
  <c r="AD19" i="24"/>
  <c r="AD24" i="24"/>
  <c r="AD50" i="24"/>
  <c r="AD31" i="24"/>
  <c r="AD69" i="24"/>
  <c r="AD52" i="24"/>
  <c r="AD57" i="24"/>
  <c r="AH57" i="24" s="1"/>
  <c r="AD141" i="24"/>
  <c r="AD142" i="24"/>
  <c r="AD44" i="24"/>
  <c r="AD157" i="24"/>
  <c r="AD47" i="24"/>
  <c r="AD107" i="24"/>
  <c r="AD93" i="24"/>
  <c r="Y161" i="24"/>
  <c r="AD152" i="24"/>
  <c r="AD117" i="24"/>
  <c r="AD125" i="24"/>
  <c r="D175" i="24"/>
  <c r="D176" i="24"/>
  <c r="D177" i="24" s="1"/>
  <c r="C178" i="24"/>
  <c r="K18" i="24"/>
  <c r="C34" i="24"/>
  <c r="AC5" i="24"/>
  <c r="AC12" i="24"/>
  <c r="AC63" i="24"/>
  <c r="AC11" i="24"/>
  <c r="AC33" i="24"/>
  <c r="AC48" i="24"/>
  <c r="AC32" i="24"/>
  <c r="AC9" i="24"/>
  <c r="AC54" i="24"/>
  <c r="AC146" i="24"/>
  <c r="AC83" i="24"/>
  <c r="AC46" i="24"/>
  <c r="AC153" i="24"/>
  <c r="AC72" i="24"/>
  <c r="AC110" i="24"/>
  <c r="AC152" i="24"/>
  <c r="AC117" i="24"/>
  <c r="AC125" i="24"/>
  <c r="AC136" i="24"/>
  <c r="AD22" i="24"/>
  <c r="AD11" i="24"/>
  <c r="AD27" i="24"/>
  <c r="AD20" i="24"/>
  <c r="AD67" i="24"/>
  <c r="AH67" i="24" s="1"/>
  <c r="AD58" i="24"/>
  <c r="AD73" i="24"/>
  <c r="AD60" i="24"/>
  <c r="AD68" i="24"/>
  <c r="AD147" i="24"/>
  <c r="AD37" i="24"/>
  <c r="AD45" i="24"/>
  <c r="AD62" i="24"/>
  <c r="AH62" i="24" s="1"/>
  <c r="AD83" i="24"/>
  <c r="AD155" i="24"/>
  <c r="AD153" i="24"/>
  <c r="AD95" i="24"/>
  <c r="AD94" i="24"/>
  <c r="AD118" i="24"/>
  <c r="AD144" i="24"/>
  <c r="O172" i="24"/>
  <c r="O190" i="24"/>
  <c r="AC26" i="24"/>
  <c r="AC23" i="24"/>
  <c r="AC25" i="24"/>
  <c r="AC22" i="24"/>
  <c r="AC55" i="24"/>
  <c r="AC52" i="24"/>
  <c r="AC34" i="24"/>
  <c r="AC35" i="24"/>
  <c r="AC90" i="24"/>
  <c r="AC62" i="24"/>
  <c r="AC84" i="24"/>
  <c r="AC49" i="24"/>
  <c r="X161" i="24"/>
  <c r="AC73" i="24"/>
  <c r="AC95" i="24"/>
  <c r="AC94" i="24"/>
  <c r="AC118" i="24"/>
  <c r="AC144" i="24"/>
  <c r="AD146" i="24"/>
  <c r="AD26" i="24"/>
  <c r="AD126" i="24"/>
  <c r="AH126" i="24" s="1"/>
  <c r="AD28" i="24"/>
  <c r="AD74" i="24"/>
  <c r="AD70" i="24"/>
  <c r="AD77" i="24"/>
  <c r="AD92" i="24"/>
  <c r="AD72" i="24"/>
  <c r="AD102" i="24"/>
  <c r="AD38" i="24"/>
  <c r="AH38" i="24" s="1"/>
  <c r="AD63" i="24"/>
  <c r="AD65" i="24"/>
  <c r="AD84" i="24"/>
  <c r="AD46" i="24"/>
  <c r="AD110" i="24"/>
  <c r="AD131" i="24"/>
  <c r="AD97" i="24"/>
  <c r="AD119" i="24"/>
  <c r="AH119" i="24" s="1"/>
  <c r="E193" i="24"/>
  <c r="E196" i="24"/>
  <c r="E194" i="24"/>
  <c r="E195" i="24" s="1"/>
  <c r="H176" i="24"/>
  <c r="H177" i="24" s="1"/>
  <c r="H175" i="24"/>
  <c r="G175" i="24"/>
  <c r="G176" i="24"/>
  <c r="G177" i="24" s="1"/>
  <c r="G178" i="24"/>
  <c r="H193" i="24"/>
  <c r="H194" i="24"/>
  <c r="H195" i="24" s="1"/>
  <c r="G196" i="24"/>
  <c r="G194" i="24"/>
  <c r="G195" i="24" s="1"/>
  <c r="G193" i="24"/>
  <c r="AE11" i="23"/>
  <c r="AE26" i="23"/>
  <c r="AE79" i="23"/>
  <c r="AE152" i="23"/>
  <c r="AE72" i="23"/>
  <c r="AE86" i="23"/>
  <c r="AE83" i="23"/>
  <c r="AE97" i="23"/>
  <c r="AE114" i="23"/>
  <c r="AE137" i="23"/>
  <c r="AE40" i="23"/>
  <c r="AE100" i="23"/>
  <c r="AE108" i="23"/>
  <c r="D176" i="23"/>
  <c r="D177" i="23" s="1"/>
  <c r="D175" i="23"/>
  <c r="C194" i="23"/>
  <c r="C195" i="23" s="1"/>
  <c r="C193" i="23"/>
  <c r="C196" i="23"/>
  <c r="C176" i="23"/>
  <c r="C177" i="23" s="1"/>
  <c r="AC32" i="23"/>
  <c r="AC10" i="23"/>
  <c r="AC124" i="23"/>
  <c r="AC105" i="23"/>
  <c r="AC19" i="23"/>
  <c r="AC40" i="23"/>
  <c r="AC97" i="23"/>
  <c r="AC115" i="23"/>
  <c r="AC54" i="23"/>
  <c r="AC134" i="23"/>
  <c r="AC58" i="23"/>
  <c r="AC99" i="23"/>
  <c r="AC79" i="23"/>
  <c r="AC75" i="23"/>
  <c r="AC101" i="23"/>
  <c r="AC112" i="23"/>
  <c r="AC86" i="23"/>
  <c r="AE6" i="23"/>
  <c r="AE8" i="23"/>
  <c r="AE162" i="23" s="1"/>
  <c r="AE163" i="23" s="1"/>
  <c r="AE87" i="23"/>
  <c r="AE33" i="23"/>
  <c r="AE13" i="23"/>
  <c r="AE60" i="23"/>
  <c r="AE19" i="23"/>
  <c r="AE27" i="23"/>
  <c r="AE84" i="23"/>
  <c r="AE16" i="23"/>
  <c r="AE76" i="23"/>
  <c r="AE96" i="23"/>
  <c r="AE91" i="23"/>
  <c r="AE118" i="23"/>
  <c r="AE115" i="23"/>
  <c r="AE142" i="23"/>
  <c r="AE41" i="23"/>
  <c r="AE101" i="23"/>
  <c r="AE109" i="23"/>
  <c r="K173" i="23"/>
  <c r="K191" i="23"/>
  <c r="L169" i="23"/>
  <c r="L187" i="23"/>
  <c r="C175" i="23"/>
  <c r="AC81" i="23"/>
  <c r="AC56" i="23"/>
  <c r="AC131" i="23"/>
  <c r="AC21" i="23"/>
  <c r="AC18" i="23"/>
  <c r="E196" i="23"/>
  <c r="E193" i="23"/>
  <c r="E194" i="23"/>
  <c r="E195" i="23" s="1"/>
  <c r="AE66" i="23"/>
  <c r="AC118" i="23"/>
  <c r="AC50" i="23"/>
  <c r="AC20" i="23"/>
  <c r="AC26" i="23"/>
  <c r="X162" i="23"/>
  <c r="X163" i="23" s="1"/>
  <c r="AC39" i="23"/>
  <c r="AC8" i="23"/>
  <c r="AC141" i="23"/>
  <c r="AC5" i="23"/>
  <c r="AC161" i="23" s="1"/>
  <c r="AC106" i="23"/>
  <c r="AC30" i="23"/>
  <c r="AC70" i="23"/>
  <c r="AC123" i="23"/>
  <c r="AC122" i="23"/>
  <c r="AC77" i="23"/>
  <c r="AC110" i="23"/>
  <c r="AC136" i="23"/>
  <c r="AC88" i="23"/>
  <c r="AC140" i="23"/>
  <c r="AE120" i="23"/>
  <c r="AE139" i="23"/>
  <c r="AE68" i="23"/>
  <c r="AE69" i="23"/>
  <c r="AE75" i="23"/>
  <c r="AE9" i="23"/>
  <c r="AE77" i="23"/>
  <c r="AE21" i="23"/>
  <c r="AE29" i="23"/>
  <c r="AE136" i="23"/>
  <c r="AE117" i="23"/>
  <c r="AE92" i="23"/>
  <c r="AE129" i="23"/>
  <c r="AE145" i="23"/>
  <c r="AE130" i="23"/>
  <c r="AE133" i="23"/>
  <c r="AE35" i="23"/>
  <c r="AE43" i="23"/>
  <c r="AE103" i="23"/>
  <c r="AE134" i="23"/>
  <c r="AC49" i="23"/>
  <c r="AE51" i="23"/>
  <c r="AC68" i="23"/>
  <c r="AC28" i="23"/>
  <c r="AC23" i="23"/>
  <c r="AC64" i="23"/>
  <c r="AC41" i="23"/>
  <c r="AC16" i="23"/>
  <c r="AC4" i="23"/>
  <c r="AC13" i="23"/>
  <c r="AC119" i="23"/>
  <c r="AC33" i="23"/>
  <c r="AC102" i="23"/>
  <c r="AC151" i="23"/>
  <c r="AC127" i="23"/>
  <c r="AC104" i="23"/>
  <c r="AC121" i="23"/>
  <c r="AC156" i="23"/>
  <c r="AC89" i="23"/>
  <c r="AC152" i="23"/>
  <c r="AE88" i="23"/>
  <c r="AE155" i="23"/>
  <c r="AE17" i="23"/>
  <c r="AE74" i="23"/>
  <c r="AE128" i="23"/>
  <c r="AE15" i="23"/>
  <c r="AE80" i="23"/>
  <c r="AE22" i="23"/>
  <c r="AE47" i="23"/>
  <c r="AE140" i="23"/>
  <c r="Z162" i="23"/>
  <c r="Z163" i="23" s="1"/>
  <c r="AE121" i="23"/>
  <c r="AE141" i="23"/>
  <c r="AE147" i="23"/>
  <c r="AE131" i="23"/>
  <c r="AE138" i="23"/>
  <c r="AE36" i="23"/>
  <c r="AE44" i="23"/>
  <c r="AE104" i="23"/>
  <c r="AE154" i="23"/>
  <c r="F176" i="23"/>
  <c r="F177" i="23" s="1"/>
  <c r="G175" i="23"/>
  <c r="G176" i="23"/>
  <c r="G177" i="23" s="1"/>
  <c r="G178" i="23"/>
  <c r="AC35" i="23"/>
  <c r="AC78" i="23"/>
  <c r="AC42" i="23"/>
  <c r="AC25" i="23"/>
  <c r="AC9" i="23"/>
  <c r="AC51" i="23"/>
  <c r="AC24" i="23"/>
  <c r="AC12" i="23"/>
  <c r="AC31" i="23"/>
  <c r="AC143" i="23"/>
  <c r="AC36" i="23"/>
  <c r="AC125" i="23"/>
  <c r="AC154" i="23"/>
  <c r="AC128" i="23"/>
  <c r="AC114" i="23"/>
  <c r="AC146" i="23"/>
  <c r="AC47" i="23"/>
  <c r="AC90" i="23"/>
  <c r="X161" i="23"/>
  <c r="AE32" i="23"/>
  <c r="AE62" i="23"/>
  <c r="AE30" i="23"/>
  <c r="AE135" i="23"/>
  <c r="AE70" i="23"/>
  <c r="AE98" i="23"/>
  <c r="AE23" i="23"/>
  <c r="AE49" i="23"/>
  <c r="Z161" i="23"/>
  <c r="AE4" i="23"/>
  <c r="AE143" i="23"/>
  <c r="AE144" i="23"/>
  <c r="AE150" i="23"/>
  <c r="AE156" i="23"/>
  <c r="AE148" i="23"/>
  <c r="AE37" i="23"/>
  <c r="AE45" i="23"/>
  <c r="AE105" i="23"/>
  <c r="AC126" i="23"/>
  <c r="G196" i="23"/>
  <c r="G194" i="23"/>
  <c r="G195" i="23" s="1"/>
  <c r="G193" i="23"/>
  <c r="AG163" i="23"/>
  <c r="AB163" i="23"/>
  <c r="D193" i="23"/>
  <c r="F194" i="23"/>
  <c r="F195" i="23" s="1"/>
  <c r="AC29" i="23"/>
  <c r="AC116" i="23"/>
  <c r="AC62" i="23"/>
  <c r="AC67" i="23"/>
  <c r="AC135" i="23"/>
  <c r="AC103" i="23"/>
  <c r="AC80" i="23"/>
  <c r="AC65" i="23"/>
  <c r="AC45" i="23"/>
  <c r="AC148" i="23"/>
  <c r="AC48" i="23"/>
  <c r="AC94" i="23"/>
  <c r="AC55" i="23"/>
  <c r="AC73" i="23"/>
  <c r="AC139" i="23"/>
  <c r="AC100" i="23"/>
  <c r="AC84" i="23"/>
  <c r="AC92" i="23"/>
  <c r="AC145" i="23"/>
  <c r="AE61" i="23"/>
  <c r="AE126" i="23"/>
  <c r="AE58" i="23"/>
  <c r="AE71" i="23"/>
  <c r="AE52" i="23"/>
  <c r="AE31" i="23"/>
  <c r="AE10" i="23"/>
  <c r="AE3" i="23"/>
  <c r="AE25" i="23"/>
  <c r="AE65" i="23"/>
  <c r="AE146" i="23"/>
  <c r="AE59" i="23"/>
  <c r="AE78" i="23"/>
  <c r="AE82" i="23"/>
  <c r="AE90" i="23"/>
  <c r="AE113" i="23"/>
  <c r="AE122" i="23"/>
  <c r="AE39" i="23"/>
  <c r="AE99" i="23"/>
  <c r="AC34" i="23"/>
  <c r="H176" i="23"/>
  <c r="H177" i="23" s="1"/>
  <c r="H175" i="23"/>
  <c r="P192" i="22"/>
  <c r="P174" i="22"/>
  <c r="E34" i="22"/>
  <c r="M18" i="22"/>
  <c r="D193" i="22"/>
  <c r="D194" i="22"/>
  <c r="D195" i="22" s="1"/>
  <c r="AC29" i="22"/>
  <c r="AC16" i="22"/>
  <c r="AC53" i="22"/>
  <c r="AC24" i="22"/>
  <c r="AC13" i="22"/>
  <c r="AC149" i="22"/>
  <c r="AC43" i="22"/>
  <c r="AC8" i="22"/>
  <c r="AC76" i="22"/>
  <c r="AC56" i="22"/>
  <c r="AC143" i="22"/>
  <c r="AC74" i="22"/>
  <c r="AC73" i="22"/>
  <c r="AC117" i="22"/>
  <c r="AC125" i="22"/>
  <c r="AC148" i="22"/>
  <c r="AC104" i="22"/>
  <c r="AC156" i="22"/>
  <c r="AC137" i="22"/>
  <c r="D175" i="22"/>
  <c r="D176" i="22"/>
  <c r="D177" i="22" s="1"/>
  <c r="F193" i="22"/>
  <c r="E196" i="22"/>
  <c r="E193" i="22"/>
  <c r="E194" i="22"/>
  <c r="E195" i="22" s="1"/>
  <c r="AC12" i="22"/>
  <c r="AC36" i="22"/>
  <c r="AC18" i="22"/>
  <c r="AC58" i="22"/>
  <c r="AC26" i="22"/>
  <c r="AC32" i="22"/>
  <c r="AC6" i="22"/>
  <c r="AC161" i="22" s="1"/>
  <c r="AC54" i="22"/>
  <c r="AC14" i="22"/>
  <c r="AC90" i="22"/>
  <c r="AC67" i="22"/>
  <c r="AC62" i="22"/>
  <c r="AC84" i="22"/>
  <c r="AC113" i="22"/>
  <c r="AC118" i="22"/>
  <c r="AC136" i="22"/>
  <c r="AC153" i="22"/>
  <c r="AC105" i="22"/>
  <c r="X161" i="22"/>
  <c r="AC138" i="22"/>
  <c r="E175" i="22"/>
  <c r="E176" i="22"/>
  <c r="E177" i="22" s="1"/>
  <c r="E178" i="22"/>
  <c r="AC4" i="22"/>
  <c r="AC155" i="22"/>
  <c r="AC42" i="22"/>
  <c r="AC83" i="22"/>
  <c r="AC28" i="22"/>
  <c r="AC41" i="22"/>
  <c r="AC38" i="22"/>
  <c r="AC69" i="22"/>
  <c r="AC17" i="22"/>
  <c r="AC95" i="22"/>
  <c r="AC144" i="22"/>
  <c r="AC65" i="22"/>
  <c r="AC88" i="22"/>
  <c r="AC130" i="22"/>
  <c r="AC119" i="22"/>
  <c r="AC150" i="22"/>
  <c r="X164" i="22"/>
  <c r="AC106" i="22"/>
  <c r="AC80" i="22"/>
  <c r="AC139" i="22"/>
  <c r="G175" i="22"/>
  <c r="G176" i="22"/>
  <c r="G177" i="22" s="1"/>
  <c r="G178" i="22"/>
  <c r="H193" i="22"/>
  <c r="H194" i="22"/>
  <c r="H195" i="22" s="1"/>
  <c r="AC19" i="22"/>
  <c r="AC11" i="22"/>
  <c r="AC48" i="22"/>
  <c r="AC63" i="22"/>
  <c r="AC30" i="22"/>
  <c r="AC52" i="22"/>
  <c r="AC57" i="22"/>
  <c r="AC86" i="22"/>
  <c r="AC34" i="22"/>
  <c r="AC152" i="22"/>
  <c r="AC89" i="22"/>
  <c r="AC112" i="22"/>
  <c r="AC92" i="22"/>
  <c r="AC154" i="22"/>
  <c r="AC120" i="22"/>
  <c r="AC78" i="22"/>
  <c r="AC99" i="22"/>
  <c r="AC107" i="22"/>
  <c r="AC82" i="22"/>
  <c r="AC140" i="22"/>
  <c r="G194" i="22"/>
  <c r="G195" i="22" s="1"/>
  <c r="AG163" i="22"/>
  <c r="AB163" i="22"/>
  <c r="P171" i="22"/>
  <c r="AC21" i="22"/>
  <c r="AC39" i="22"/>
  <c r="AC55" i="22"/>
  <c r="AC3" i="22"/>
  <c r="AC61" i="22"/>
  <c r="AC60" i="22"/>
  <c r="AC70" i="22"/>
  <c r="AC94" i="22"/>
  <c r="AC40" i="22"/>
  <c r="AC9" i="22"/>
  <c r="AC93" i="22"/>
  <c r="AC131" i="22"/>
  <c r="AC46" i="22"/>
  <c r="AC157" i="22"/>
  <c r="AC121" i="22"/>
  <c r="AC81" i="22"/>
  <c r="AC100" i="22"/>
  <c r="AC108" i="22"/>
  <c r="AC126" i="22"/>
  <c r="G193" i="22"/>
  <c r="C178" i="22"/>
  <c r="H176" i="22"/>
  <c r="H177" i="22" s="1"/>
  <c r="H175" i="22"/>
  <c r="C193" i="22"/>
  <c r="C194" i="22"/>
  <c r="C195" i="22" s="1"/>
  <c r="E196" i="21"/>
  <c r="E193" i="21"/>
  <c r="E194" i="21"/>
  <c r="E195" i="21" s="1"/>
  <c r="AC29" i="21"/>
  <c r="AC126" i="21"/>
  <c r="AC76" i="21"/>
  <c r="AC28" i="21"/>
  <c r="AC104" i="21"/>
  <c r="AC49" i="21"/>
  <c r="AC113" i="21"/>
  <c r="AC17" i="21"/>
  <c r="AC35" i="21"/>
  <c r="AC155" i="21"/>
  <c r="AC51" i="21"/>
  <c r="AC59" i="21"/>
  <c r="AC132" i="21"/>
  <c r="AC38" i="21"/>
  <c r="AC63" i="21"/>
  <c r="AC95" i="21"/>
  <c r="AC138" i="21"/>
  <c r="AC121" i="21"/>
  <c r="AC148" i="21"/>
  <c r="G196" i="21"/>
  <c r="G194" i="21"/>
  <c r="G195" i="21" s="1"/>
  <c r="G193" i="21"/>
  <c r="E175" i="21"/>
  <c r="P190" i="21"/>
  <c r="AC48" i="21"/>
  <c r="AC10" i="21"/>
  <c r="AC16" i="21"/>
  <c r="AC92" i="21"/>
  <c r="AC108" i="21"/>
  <c r="AC67" i="21"/>
  <c r="AC137" i="21"/>
  <c r="AC32" i="21"/>
  <c r="AC36" i="21"/>
  <c r="AC50" i="21"/>
  <c r="AC52" i="21"/>
  <c r="AC60" i="21"/>
  <c r="AC153" i="21"/>
  <c r="AC39" i="21"/>
  <c r="AC80" i="21"/>
  <c r="AC141" i="21"/>
  <c r="AC146" i="21"/>
  <c r="AC122" i="21"/>
  <c r="AC150" i="21"/>
  <c r="D175" i="21"/>
  <c r="AC70" i="21"/>
  <c r="AC128" i="21"/>
  <c r="AC72" i="21"/>
  <c r="AC5" i="21"/>
  <c r="AC161" i="21" s="1"/>
  <c r="AC139" i="21"/>
  <c r="AC69" i="21"/>
  <c r="AC157" i="21"/>
  <c r="AC34" i="21"/>
  <c r="AC46" i="21"/>
  <c r="AC79" i="21"/>
  <c r="AC53" i="21"/>
  <c r="AC61" i="21"/>
  <c r="AC78" i="21"/>
  <c r="AC40" i="21"/>
  <c r="AC87" i="21"/>
  <c r="X162" i="21"/>
  <c r="X163" i="21" s="1"/>
  <c r="AC115" i="21"/>
  <c r="AC123" i="21"/>
  <c r="AC152" i="21"/>
  <c r="D194" i="21"/>
  <c r="D195" i="21" s="1"/>
  <c r="D193" i="21"/>
  <c r="C194" i="21"/>
  <c r="C195" i="21" s="1"/>
  <c r="C193" i="21"/>
  <c r="C196" i="21"/>
  <c r="K168" i="21"/>
  <c r="AC19" i="21"/>
  <c r="AC12" i="21"/>
  <c r="AC11" i="21"/>
  <c r="AC149" i="21"/>
  <c r="AC13" i="21"/>
  <c r="AC147" i="21"/>
  <c r="AC71" i="21"/>
  <c r="AC7" i="21"/>
  <c r="AC101" i="21"/>
  <c r="AC66" i="21"/>
  <c r="AC81" i="21"/>
  <c r="AC54" i="21"/>
  <c r="AC88" i="21"/>
  <c r="AC93" i="21"/>
  <c r="AC41" i="21"/>
  <c r="AC90" i="21"/>
  <c r="AC94" i="21"/>
  <c r="AC116" i="21"/>
  <c r="AC124" i="21"/>
  <c r="AC154" i="21"/>
  <c r="C176" i="21"/>
  <c r="C177" i="21" s="1"/>
  <c r="O190" i="21"/>
  <c r="AC21" i="21"/>
  <c r="AC68" i="21"/>
  <c r="AC18" i="21"/>
  <c r="AC20" i="21"/>
  <c r="AC31" i="21"/>
  <c r="AC131" i="21"/>
  <c r="AC73" i="21"/>
  <c r="AC15" i="21"/>
  <c r="AC105" i="21"/>
  <c r="AC85" i="21"/>
  <c r="AC82" i="21"/>
  <c r="AC55" i="21"/>
  <c r="AC98" i="21"/>
  <c r="AC96" i="21"/>
  <c r="AC42" i="21"/>
  <c r="AC102" i="21"/>
  <c r="AC97" i="21"/>
  <c r="AC117" i="21"/>
  <c r="AC125" i="21"/>
  <c r="AC156" i="21"/>
  <c r="C175" i="21"/>
  <c r="H194" i="21"/>
  <c r="H195" i="21" s="1"/>
  <c r="G175" i="21"/>
  <c r="G176" i="21"/>
  <c r="G177" i="21" s="1"/>
  <c r="G178" i="21"/>
  <c r="F194" i="21"/>
  <c r="F195" i="21" s="1"/>
  <c r="AC25" i="21"/>
  <c r="AC4" i="21"/>
  <c r="AC62" i="21"/>
  <c r="AC24" i="21"/>
  <c r="AC86" i="21"/>
  <c r="AC30" i="21"/>
  <c r="AC77" i="21"/>
  <c r="AC8" i="21"/>
  <c r="AC111" i="21"/>
  <c r="AC133" i="21"/>
  <c r="AC91" i="21"/>
  <c r="AC57" i="21"/>
  <c r="AC103" i="21"/>
  <c r="AC136" i="21"/>
  <c r="AC44" i="21"/>
  <c r="AC110" i="21"/>
  <c r="AC114" i="21"/>
  <c r="AC119" i="21"/>
  <c r="AC134" i="21"/>
  <c r="H176" i="21"/>
  <c r="H177" i="21" s="1"/>
  <c r="H175" i="21"/>
  <c r="O167" i="10"/>
  <c r="O185" i="10"/>
  <c r="P188" i="10"/>
  <c r="P170" i="10"/>
  <c r="G196" i="10"/>
  <c r="G193" i="10"/>
  <c r="G194" i="10"/>
  <c r="G195" i="10" s="1"/>
  <c r="AG163" i="10"/>
  <c r="AB163" i="10"/>
  <c r="H176" i="10"/>
  <c r="H177" i="10" s="1"/>
  <c r="H175" i="10"/>
  <c r="G175" i="10"/>
  <c r="G176" i="10"/>
  <c r="G177" i="10" s="1"/>
  <c r="G178" i="10"/>
  <c r="C196" i="10"/>
  <c r="L170" i="10"/>
  <c r="L188" i="10"/>
  <c r="K18" i="10"/>
  <c r="C34" i="10"/>
  <c r="F176" i="10"/>
  <c r="F177" i="10" s="1"/>
  <c r="H193" i="10"/>
  <c r="H194" i="10"/>
  <c r="H195" i="10" s="1"/>
  <c r="K168" i="10"/>
  <c r="K186" i="10"/>
  <c r="E196" i="10"/>
  <c r="E194" i="10"/>
  <c r="E195" i="10" s="1"/>
  <c r="E193" i="10"/>
  <c r="D176" i="10"/>
  <c r="D177" i="10" s="1"/>
  <c r="D193" i="10"/>
  <c r="D194" i="10"/>
  <c r="D195" i="10" s="1"/>
  <c r="D34" i="10"/>
  <c r="L18" i="10"/>
  <c r="D175" i="10"/>
  <c r="F193" i="10"/>
  <c r="H164" i="10"/>
  <c r="C194" i="10"/>
  <c r="C195" i="10" s="1"/>
  <c r="P50" i="10"/>
  <c r="AG163" i="9"/>
  <c r="AB163" i="9"/>
  <c r="C34" i="9"/>
  <c r="K18" i="9"/>
  <c r="F194" i="9"/>
  <c r="F195" i="9" s="1"/>
  <c r="AC37" i="9"/>
  <c r="AC51" i="9"/>
  <c r="AC44" i="9"/>
  <c r="AC157" i="9"/>
  <c r="AC52" i="9"/>
  <c r="AC123" i="9"/>
  <c r="AC120" i="9"/>
  <c r="AC35" i="9"/>
  <c r="AC115" i="9"/>
  <c r="AC54" i="9"/>
  <c r="AC73" i="9"/>
  <c r="AC112" i="9"/>
  <c r="AC78" i="9"/>
  <c r="AC20" i="9"/>
  <c r="AC28" i="9"/>
  <c r="AC88" i="9"/>
  <c r="AC124" i="9"/>
  <c r="AC149" i="9"/>
  <c r="AF151" i="9"/>
  <c r="AF31" i="9"/>
  <c r="AF65" i="9"/>
  <c r="AF48" i="9"/>
  <c r="AF13" i="9"/>
  <c r="AF3" i="9"/>
  <c r="AF11" i="9"/>
  <c r="AF87" i="9"/>
  <c r="AF26" i="9"/>
  <c r="AF162" i="9" s="1"/>
  <c r="AF163" i="9" s="1"/>
  <c r="AF75" i="9"/>
  <c r="AF103" i="9"/>
  <c r="AF58" i="9"/>
  <c r="AF82" i="9"/>
  <c r="AF44" i="9"/>
  <c r="AF124" i="9"/>
  <c r="AF101" i="9"/>
  <c r="AA162" i="9"/>
  <c r="AA163" i="9" s="1"/>
  <c r="AF118" i="9"/>
  <c r="AF134" i="9"/>
  <c r="M166" i="9"/>
  <c r="M184" i="9"/>
  <c r="H176" i="9"/>
  <c r="H177" i="9" s="1"/>
  <c r="H175" i="9"/>
  <c r="P172" i="9"/>
  <c r="P190" i="9"/>
  <c r="E196" i="9"/>
  <c r="E193" i="9"/>
  <c r="E194" i="9"/>
  <c r="E195" i="9" s="1"/>
  <c r="P50" i="9"/>
  <c r="P66" i="9"/>
  <c r="O185" i="9"/>
  <c r="L18" i="9"/>
  <c r="D34" i="9"/>
  <c r="C193" i="9"/>
  <c r="C194" i="9"/>
  <c r="C195" i="9" s="1"/>
  <c r="H193" i="9"/>
  <c r="H194" i="9"/>
  <c r="H195" i="9" s="1"/>
  <c r="G175" i="9"/>
  <c r="G176" i="9"/>
  <c r="G177" i="9" s="1"/>
  <c r="G178" i="9"/>
  <c r="H182" i="9"/>
  <c r="H164" i="9"/>
  <c r="D193" i="9"/>
  <c r="D194" i="9"/>
  <c r="D195" i="9" s="1"/>
  <c r="AC113" i="9"/>
  <c r="AC18" i="9"/>
  <c r="AC122" i="9"/>
  <c r="AC77" i="9"/>
  <c r="AC11" i="9"/>
  <c r="AC144" i="9"/>
  <c r="AC137" i="9"/>
  <c r="X162" i="9"/>
  <c r="X163" i="9" s="1"/>
  <c r="AC106" i="9"/>
  <c r="AC55" i="9"/>
  <c r="AC136" i="9"/>
  <c r="AC67" i="9"/>
  <c r="AC96" i="9"/>
  <c r="AC121" i="9"/>
  <c r="AC97" i="9"/>
  <c r="AC22" i="9"/>
  <c r="AC47" i="9"/>
  <c r="AC90" i="9"/>
  <c r="AC139" i="9"/>
  <c r="AC135" i="9"/>
  <c r="AF68" i="9"/>
  <c r="AF66" i="9"/>
  <c r="AF21" i="9"/>
  <c r="AF33" i="9"/>
  <c r="AF72" i="9"/>
  <c r="AF47" i="9"/>
  <c r="AF22" i="9"/>
  <c r="AF112" i="9"/>
  <c r="AF28" i="9"/>
  <c r="AF93" i="9"/>
  <c r="AF119" i="9"/>
  <c r="AF85" i="9"/>
  <c r="AF94" i="9"/>
  <c r="AF57" i="9"/>
  <c r="AF102" i="9"/>
  <c r="AF117" i="9"/>
  <c r="AF32" i="9"/>
  <c r="AF147" i="9"/>
  <c r="AF136" i="9"/>
  <c r="C196" i="9"/>
  <c r="G50" i="9"/>
  <c r="O34" i="9"/>
  <c r="G196" i="9"/>
  <c r="G193" i="9"/>
  <c r="G194" i="9"/>
  <c r="G195" i="9" s="1"/>
  <c r="C175" i="9"/>
  <c r="AC17" i="9"/>
  <c r="AC38" i="9"/>
  <c r="AC32" i="9"/>
  <c r="AC49" i="9"/>
  <c r="AC10" i="9"/>
  <c r="AC153" i="9"/>
  <c r="AC9" i="9"/>
  <c r="AC162" i="9" s="1"/>
  <c r="AC163" i="9" s="1"/>
  <c r="AC12" i="9"/>
  <c r="AC75" i="9"/>
  <c r="AC131" i="9"/>
  <c r="AC69" i="9"/>
  <c r="AC118" i="9"/>
  <c r="AC130" i="9"/>
  <c r="AC99" i="9"/>
  <c r="AC24" i="9"/>
  <c r="AC84" i="9"/>
  <c r="AC92" i="9"/>
  <c r="X161" i="9"/>
  <c r="AF8" i="9"/>
  <c r="AF49" i="9"/>
  <c r="AF84" i="9"/>
  <c r="AF35" i="9"/>
  <c r="AF59" i="9"/>
  <c r="AF142" i="9"/>
  <c r="AF73" i="9"/>
  <c r="AF54" i="9"/>
  <c r="AF129" i="9"/>
  <c r="AF39" i="9"/>
  <c r="AF108" i="9"/>
  <c r="AF16" i="9"/>
  <c r="AF161" i="9" s="1"/>
  <c r="AF116" i="9"/>
  <c r="AF128" i="9"/>
  <c r="AF95" i="9"/>
  <c r="AF113" i="9"/>
  <c r="AF127" i="9"/>
  <c r="AF78" i="9"/>
  <c r="AF150" i="9"/>
  <c r="AD138" i="8"/>
  <c r="AD124" i="8"/>
  <c r="AD116" i="8"/>
  <c r="AD94" i="8"/>
  <c r="AD77" i="8"/>
  <c r="AD128" i="8"/>
  <c r="AD92" i="8"/>
  <c r="AD137" i="8"/>
  <c r="AH137" i="8" s="1"/>
  <c r="AD57" i="8"/>
  <c r="AD154" i="8"/>
  <c r="AD142" i="8"/>
  <c r="AD68" i="8"/>
  <c r="AD85" i="8"/>
  <c r="AD99" i="8"/>
  <c r="AD29" i="8"/>
  <c r="AH29" i="8" s="1"/>
  <c r="AD42" i="8"/>
  <c r="AH42" i="8" s="1"/>
  <c r="AD129" i="8"/>
  <c r="AD63" i="8"/>
  <c r="AD39" i="8"/>
  <c r="AD98" i="8"/>
  <c r="AD123" i="8"/>
  <c r="AD115" i="8"/>
  <c r="AD156" i="8"/>
  <c r="AH156" i="8" s="1"/>
  <c r="AD76" i="8"/>
  <c r="AD113" i="8"/>
  <c r="AD90" i="8"/>
  <c r="AD127" i="8"/>
  <c r="AD56" i="8"/>
  <c r="AD149" i="8"/>
  <c r="AD134" i="8"/>
  <c r="AD67" i="8"/>
  <c r="AH67" i="8" s="1"/>
  <c r="AD83" i="8"/>
  <c r="AH83" i="8" s="1"/>
  <c r="AD65" i="8"/>
  <c r="AD21" i="8"/>
  <c r="AD40" i="8"/>
  <c r="AD102" i="8"/>
  <c r="AD47" i="8"/>
  <c r="AD28" i="8"/>
  <c r="Y161" i="8"/>
  <c r="AD121" i="8"/>
  <c r="AH121" i="8" s="1"/>
  <c r="AD144" i="8"/>
  <c r="AD140" i="8"/>
  <c r="AD100" i="8"/>
  <c r="AD82" i="8"/>
  <c r="AD101" i="8"/>
  <c r="AD37" i="8"/>
  <c r="AD31" i="8"/>
  <c r="AH31" i="8" s="1"/>
  <c r="AD13" i="8"/>
  <c r="AH13" i="8" s="1"/>
  <c r="AD143" i="8"/>
  <c r="AD96" i="8"/>
  <c r="AD122" i="8"/>
  <c r="AD79" i="8"/>
  <c r="AD148" i="8"/>
  <c r="AD75" i="8"/>
  <c r="AD110" i="8"/>
  <c r="AD88" i="8"/>
  <c r="AD108" i="8"/>
  <c r="AD55" i="8"/>
  <c r="AD103" i="8"/>
  <c r="AD106" i="8"/>
  <c r="AD109" i="8"/>
  <c r="AD66" i="8"/>
  <c r="AD62" i="8"/>
  <c r="AD17" i="8"/>
  <c r="AD35" i="8"/>
  <c r="AD38" i="8"/>
  <c r="AD24" i="8"/>
  <c r="AD11" i="8"/>
  <c r="X164" i="8"/>
  <c r="AD81" i="8"/>
  <c r="AD153" i="8"/>
  <c r="AD74" i="8"/>
  <c r="AD86" i="8"/>
  <c r="AD54" i="8"/>
  <c r="AD80" i="8"/>
  <c r="AD64" i="8"/>
  <c r="AD14" i="8"/>
  <c r="AD27" i="8"/>
  <c r="AD3" i="8"/>
  <c r="AC164" i="8" s="1"/>
  <c r="Y162" i="8"/>
  <c r="Y163" i="8" s="1"/>
  <c r="AD78" i="8"/>
  <c r="AD120" i="8"/>
  <c r="AD136" i="8"/>
  <c r="AD139" i="8"/>
  <c r="AD73" i="8"/>
  <c r="AD135" i="8"/>
  <c r="AD84" i="8"/>
  <c r="AD61" i="8"/>
  <c r="AD53" i="8"/>
  <c r="AD50" i="8"/>
  <c r="AD72" i="8"/>
  <c r="AD93" i="8"/>
  <c r="AD49" i="8"/>
  <c r="AD26" i="8"/>
  <c r="AD8" i="8"/>
  <c r="AD22" i="8"/>
  <c r="AD23" i="8"/>
  <c r="AD5" i="8"/>
  <c r="AD19" i="8"/>
  <c r="AD155" i="8"/>
  <c r="AD150" i="8"/>
  <c r="AD119" i="8"/>
  <c r="AD114" i="8"/>
  <c r="AH114" i="8" s="1"/>
  <c r="AD132" i="8"/>
  <c r="AD151" i="8"/>
  <c r="AD126" i="8"/>
  <c r="AD34" i="8"/>
  <c r="AD60" i="8"/>
  <c r="AD145" i="8"/>
  <c r="AD125" i="8"/>
  <c r="AD117" i="8"/>
  <c r="AD97" i="8"/>
  <c r="AH97" i="8" s="1"/>
  <c r="AD95" i="8"/>
  <c r="AD130" i="8"/>
  <c r="AD105" i="8"/>
  <c r="AD152" i="8"/>
  <c r="AD58" i="8"/>
  <c r="AD157" i="8"/>
  <c r="AD30" i="8"/>
  <c r="AD69" i="8"/>
  <c r="AH69" i="8" s="1"/>
  <c r="AD87" i="8"/>
  <c r="AD107" i="8"/>
  <c r="AD9" i="8"/>
  <c r="AD44" i="8"/>
  <c r="AD25" i="8"/>
  <c r="AD12" i="8"/>
  <c r="AD41" i="8"/>
  <c r="AE28" i="8"/>
  <c r="AE92" i="8"/>
  <c r="AD131" i="8"/>
  <c r="AE4" i="8"/>
  <c r="AE38" i="8"/>
  <c r="AE30" i="8"/>
  <c r="AE93" i="8"/>
  <c r="AE122" i="8"/>
  <c r="AD45" i="8"/>
  <c r="AD20" i="8"/>
  <c r="AD48" i="8"/>
  <c r="AD112" i="8"/>
  <c r="L183" i="8"/>
  <c r="L165" i="8"/>
  <c r="AE20" i="8"/>
  <c r="AE14" i="8"/>
  <c r="AE67" i="8"/>
  <c r="AE85" i="8"/>
  <c r="AE79" i="8"/>
  <c r="AD16" i="8"/>
  <c r="AD36" i="8"/>
  <c r="AD133" i="8"/>
  <c r="AE121" i="8"/>
  <c r="O166" i="8"/>
  <c r="O184" i="8"/>
  <c r="AE24" i="8"/>
  <c r="AE45" i="8"/>
  <c r="Z162" i="8"/>
  <c r="Z163" i="8" s="1"/>
  <c r="AE130" i="8"/>
  <c r="Z164" i="8"/>
  <c r="AD104" i="8"/>
  <c r="AD146" i="8"/>
  <c r="AD51" i="8"/>
  <c r="AH51" i="8" s="1"/>
  <c r="AD118" i="8"/>
  <c r="H176" i="8"/>
  <c r="H177" i="8" s="1"/>
  <c r="H175" i="8"/>
  <c r="AD71" i="8"/>
  <c r="AE37" i="8"/>
  <c r="AD33" i="8"/>
  <c r="AE99" i="8"/>
  <c r="AE63" i="8"/>
  <c r="AE51" i="8"/>
  <c r="AE133" i="8"/>
  <c r="AD6" i="8"/>
  <c r="AD46" i="8"/>
  <c r="AD52" i="8"/>
  <c r="AD141" i="8"/>
  <c r="C193" i="8"/>
  <c r="C194" i="8"/>
  <c r="C195" i="8" s="1"/>
  <c r="C196" i="8"/>
  <c r="AE152" i="8"/>
  <c r="AE142" i="8"/>
  <c r="AE119" i="8"/>
  <c r="AE112" i="8"/>
  <c r="AE95" i="8"/>
  <c r="AE113" i="8"/>
  <c r="AE90" i="8"/>
  <c r="AE127" i="8"/>
  <c r="AE56" i="8"/>
  <c r="AE82" i="8"/>
  <c r="AE72" i="8"/>
  <c r="AE101" i="8"/>
  <c r="AE73" i="8"/>
  <c r="AE43" i="8"/>
  <c r="AE35" i="8"/>
  <c r="AE140" i="8"/>
  <c r="AE27" i="8"/>
  <c r="AE5" i="8"/>
  <c r="AE19" i="8"/>
  <c r="AE151" i="8"/>
  <c r="AE141" i="8"/>
  <c r="AE118" i="8"/>
  <c r="AE97" i="8"/>
  <c r="AE77" i="8"/>
  <c r="AE110" i="8"/>
  <c r="AE89" i="8"/>
  <c r="AE108" i="8"/>
  <c r="AE55" i="8"/>
  <c r="AE81" i="8"/>
  <c r="AE71" i="8"/>
  <c r="AE66" i="8"/>
  <c r="AE47" i="8"/>
  <c r="AE42" i="8"/>
  <c r="AE34" i="8"/>
  <c r="AE96" i="8"/>
  <c r="AE23" i="8"/>
  <c r="AE65" i="8"/>
  <c r="AE16" i="8"/>
  <c r="AE157" i="8"/>
  <c r="AE124" i="8"/>
  <c r="AE144" i="8"/>
  <c r="AE134" i="8"/>
  <c r="AE61" i="8"/>
  <c r="AE48" i="8"/>
  <c r="AE49" i="8"/>
  <c r="AE40" i="8"/>
  <c r="AE15" i="8"/>
  <c r="AE25" i="8"/>
  <c r="Z161" i="8"/>
  <c r="AE150" i="8"/>
  <c r="AE125" i="8"/>
  <c r="AE117" i="8"/>
  <c r="AE94" i="8"/>
  <c r="AE76" i="8"/>
  <c r="AE137" i="8"/>
  <c r="AE88" i="8"/>
  <c r="AE100" i="8"/>
  <c r="AE54" i="8"/>
  <c r="AE50" i="8"/>
  <c r="AE70" i="8"/>
  <c r="AE64" i="8"/>
  <c r="AE138" i="8"/>
  <c r="AE41" i="8"/>
  <c r="AE29" i="8"/>
  <c r="AE22" i="8"/>
  <c r="AE6" i="8"/>
  <c r="AE32" i="8"/>
  <c r="AE10" i="8"/>
  <c r="AE149" i="8"/>
  <c r="AE116" i="8"/>
  <c r="AE75" i="8"/>
  <c r="AE87" i="8"/>
  <c r="AE53" i="8"/>
  <c r="AE69" i="8"/>
  <c r="AE129" i="8"/>
  <c r="AE21" i="8"/>
  <c r="AE146" i="8"/>
  <c r="AE126" i="8"/>
  <c r="AE156" i="8"/>
  <c r="AE148" i="8"/>
  <c r="AE123" i="8"/>
  <c r="AE115" i="8"/>
  <c r="AE143" i="8"/>
  <c r="AE74" i="8"/>
  <c r="AE111" i="8"/>
  <c r="AE86" i="8"/>
  <c r="AE60" i="8"/>
  <c r="AE52" i="8"/>
  <c r="AE33" i="8"/>
  <c r="AE68" i="8"/>
  <c r="AE46" i="8"/>
  <c r="AE102" i="8"/>
  <c r="AE39" i="8"/>
  <c r="AE17" i="8"/>
  <c r="AE7" i="8"/>
  <c r="AE164" i="8" s="1"/>
  <c r="AE3" i="8"/>
  <c r="AE12" i="8"/>
  <c r="AE26" i="8"/>
  <c r="AE153" i="8"/>
  <c r="AE145" i="8"/>
  <c r="AE120" i="8"/>
  <c r="AE114" i="8"/>
  <c r="AE131" i="8"/>
  <c r="AE128" i="8"/>
  <c r="AE91" i="8"/>
  <c r="AE83" i="8"/>
  <c r="AE57" i="8"/>
  <c r="AE103" i="8"/>
  <c r="AE80" i="8"/>
  <c r="AE109" i="8"/>
  <c r="AE78" i="8"/>
  <c r="AE44" i="8"/>
  <c r="AE36" i="8"/>
  <c r="AE107" i="8"/>
  <c r="AE62" i="8"/>
  <c r="AE13" i="8"/>
  <c r="AE11" i="8"/>
  <c r="AE9" i="8"/>
  <c r="AE106" i="8"/>
  <c r="AD18" i="8"/>
  <c r="AE105" i="8"/>
  <c r="AE98" i="8"/>
  <c r="AE58" i="8"/>
  <c r="AE132" i="8"/>
  <c r="AE154" i="8"/>
  <c r="AD7" i="8"/>
  <c r="AH7" i="8" s="1"/>
  <c r="AD89" i="8"/>
  <c r="AD59" i="8"/>
  <c r="AD147" i="8"/>
  <c r="AD43" i="8"/>
  <c r="AE135" i="8"/>
  <c r="AE104" i="8"/>
  <c r="AE59" i="8"/>
  <c r="AE139" i="8"/>
  <c r="AE155" i="8"/>
  <c r="AD15" i="8"/>
  <c r="AD91" i="8"/>
  <c r="AD32" i="8"/>
  <c r="D194" i="8"/>
  <c r="D195" i="8" s="1"/>
  <c r="D193" i="8"/>
  <c r="H193" i="8"/>
  <c r="H194" i="8"/>
  <c r="H195" i="8" s="1"/>
  <c r="AF17" i="8"/>
  <c r="AJ17" i="8" s="1"/>
  <c r="AF41" i="8"/>
  <c r="AJ41" i="8" s="1"/>
  <c r="AF53" i="8"/>
  <c r="AF51" i="8"/>
  <c r="AF121" i="8"/>
  <c r="AF42" i="8"/>
  <c r="AF155" i="8"/>
  <c r="AF32" i="8"/>
  <c r="AF107" i="8"/>
  <c r="AJ107" i="8" s="1"/>
  <c r="AF46" i="8"/>
  <c r="AJ46" i="8" s="1"/>
  <c r="AF31" i="8"/>
  <c r="AF119" i="8"/>
  <c r="AF103" i="8"/>
  <c r="AF129" i="8"/>
  <c r="AF88" i="8"/>
  <c r="AF151" i="8"/>
  <c r="AF74" i="8"/>
  <c r="AJ74" i="8" s="1"/>
  <c r="AF94" i="8"/>
  <c r="AJ94" i="8" s="1"/>
  <c r="AF146" i="8"/>
  <c r="AF139" i="8"/>
  <c r="G175" i="8"/>
  <c r="G176" i="8"/>
  <c r="G177" i="8" s="1"/>
  <c r="G178" i="8"/>
  <c r="AG163" i="8"/>
  <c r="AB163" i="8"/>
  <c r="AF29" i="8"/>
  <c r="AF3" i="8"/>
  <c r="AF4" i="8"/>
  <c r="AF13" i="8"/>
  <c r="AF55" i="8"/>
  <c r="AF52" i="8"/>
  <c r="AF45" i="8"/>
  <c r="AF105" i="8"/>
  <c r="AJ105" i="8" s="1"/>
  <c r="AF47" i="8"/>
  <c r="AJ47" i="8" s="1"/>
  <c r="AF64" i="8"/>
  <c r="AF68" i="8"/>
  <c r="AF149" i="8"/>
  <c r="AF124" i="8"/>
  <c r="AF154" i="8"/>
  <c r="AF90" i="8"/>
  <c r="AF113" i="8"/>
  <c r="AJ113" i="8" s="1"/>
  <c r="AF76" i="8"/>
  <c r="AJ76" i="8" s="1"/>
  <c r="AF112" i="8"/>
  <c r="AF157" i="8"/>
  <c r="AF141" i="8"/>
  <c r="E175" i="8"/>
  <c r="E176" i="8"/>
  <c r="E177" i="8" s="1"/>
  <c r="E178" i="8"/>
  <c r="C176" i="8"/>
  <c r="C177" i="8" s="1"/>
  <c r="E196" i="8"/>
  <c r="E193" i="8"/>
  <c r="E194" i="8"/>
  <c r="E195" i="8" s="1"/>
  <c r="M168" i="8"/>
  <c r="AF37" i="8"/>
  <c r="AF11" i="8"/>
  <c r="AF12" i="8"/>
  <c r="AF24" i="8"/>
  <c r="AJ24" i="8" s="1"/>
  <c r="AF6" i="8"/>
  <c r="AF162" i="8" s="1"/>
  <c r="AF163" i="8" s="1"/>
  <c r="AF54" i="8"/>
  <c r="AF59" i="8"/>
  <c r="AF118" i="8"/>
  <c r="AF78" i="8"/>
  <c r="AF66" i="8"/>
  <c r="AF69" i="8"/>
  <c r="AF30" i="8"/>
  <c r="AF147" i="8"/>
  <c r="AF83" i="8"/>
  <c r="AF91" i="8"/>
  <c r="AF128" i="8"/>
  <c r="AF77" i="8"/>
  <c r="AF114" i="8"/>
  <c r="AA161" i="8"/>
  <c r="K183" i="8"/>
  <c r="C178" i="8"/>
  <c r="G196" i="8"/>
  <c r="G193" i="8"/>
  <c r="G194" i="8"/>
  <c r="G195" i="8" s="1"/>
  <c r="AF9" i="8"/>
  <c r="AF28" i="8"/>
  <c r="AF25" i="8"/>
  <c r="AF38" i="8"/>
  <c r="AJ38" i="8" s="1"/>
  <c r="AF23" i="8"/>
  <c r="AF56" i="8"/>
  <c r="AF7" i="8"/>
  <c r="AF62" i="8"/>
  <c r="AF98" i="8"/>
  <c r="AF79" i="8"/>
  <c r="AF70" i="8"/>
  <c r="AF33" i="8"/>
  <c r="AF152" i="8"/>
  <c r="AJ152" i="8" s="1"/>
  <c r="AF84" i="8"/>
  <c r="AF92" i="8"/>
  <c r="AF130" i="8"/>
  <c r="AF95" i="8"/>
  <c r="AF150" i="8"/>
  <c r="D34" i="8"/>
  <c r="L18" i="8"/>
  <c r="F176" i="8"/>
  <c r="F177" i="8" s="1"/>
  <c r="F175" i="8"/>
  <c r="F193" i="8"/>
  <c r="P188" i="7"/>
  <c r="P170" i="7"/>
  <c r="P187" i="7"/>
  <c r="P169" i="7"/>
  <c r="P183" i="7"/>
  <c r="P165" i="7"/>
  <c r="P172" i="7"/>
  <c r="P190" i="7"/>
  <c r="O165" i="7"/>
  <c r="O183" i="7"/>
  <c r="D193" i="7"/>
  <c r="D194" i="7"/>
  <c r="D195" i="7" s="1"/>
  <c r="E196" i="7"/>
  <c r="E193" i="7"/>
  <c r="E194" i="7"/>
  <c r="E195" i="7" s="1"/>
  <c r="C34" i="7"/>
  <c r="K18" i="7"/>
  <c r="E178" i="7"/>
  <c r="H176" i="7"/>
  <c r="H177" i="7" s="1"/>
  <c r="H175" i="7"/>
  <c r="G196" i="7"/>
  <c r="G193" i="7"/>
  <c r="G194" i="7"/>
  <c r="G195" i="7" s="1"/>
  <c r="C193" i="7"/>
  <c r="C196" i="7"/>
  <c r="H193" i="7"/>
  <c r="H194" i="7"/>
  <c r="H195" i="7" s="1"/>
  <c r="G182" i="7"/>
  <c r="G164" i="7"/>
  <c r="AC57" i="7"/>
  <c r="AC89" i="7"/>
  <c r="AC22" i="7"/>
  <c r="AC41" i="7"/>
  <c r="AC100" i="7"/>
  <c r="AC44" i="7"/>
  <c r="AC33" i="7"/>
  <c r="AC15" i="7"/>
  <c r="AC164" i="7" s="1"/>
  <c r="AC107" i="7"/>
  <c r="AC47" i="7"/>
  <c r="AC104" i="7"/>
  <c r="AC68" i="7"/>
  <c r="AC76" i="7"/>
  <c r="AC50" i="7"/>
  <c r="AC97" i="7"/>
  <c r="X161" i="7"/>
  <c r="AC121" i="7"/>
  <c r="AC155" i="7"/>
  <c r="AC154" i="7"/>
  <c r="D34" i="7"/>
  <c r="L18" i="7"/>
  <c r="F193" i="7"/>
  <c r="D176" i="7"/>
  <c r="D177" i="7" s="1"/>
  <c r="G175" i="7"/>
  <c r="G176" i="7"/>
  <c r="G177" i="7" s="1"/>
  <c r="G178" i="7"/>
  <c r="N187" i="7"/>
  <c r="P184" i="7"/>
  <c r="AC63" i="7"/>
  <c r="AC135" i="7"/>
  <c r="AC23" i="7"/>
  <c r="AC45" i="7"/>
  <c r="AC113" i="7"/>
  <c r="AC53" i="7"/>
  <c r="AC58" i="7"/>
  <c r="AC39" i="7"/>
  <c r="AC149" i="7"/>
  <c r="AC83" i="7"/>
  <c r="AC131" i="7"/>
  <c r="AC69" i="7"/>
  <c r="AC77" i="7"/>
  <c r="AC101" i="7"/>
  <c r="AC112" i="7"/>
  <c r="X162" i="7"/>
  <c r="X163" i="7" s="1"/>
  <c r="AC122" i="7"/>
  <c r="AC142" i="7"/>
  <c r="X164" i="7"/>
  <c r="F176" i="7"/>
  <c r="F177" i="7" s="1"/>
  <c r="D175" i="7"/>
  <c r="AB162" i="7"/>
  <c r="AG162" i="7"/>
  <c r="AC9" i="7"/>
  <c r="AC32" i="7"/>
  <c r="AC3" i="7"/>
  <c r="AC25" i="7"/>
  <c r="AC59" i="7"/>
  <c r="AC17" i="7"/>
  <c r="AC161" i="7" s="1"/>
  <c r="AC90" i="7"/>
  <c r="AC108" i="7"/>
  <c r="AC46" i="7"/>
  <c r="AC65" i="7"/>
  <c r="AC85" i="7"/>
  <c r="AC66" i="7"/>
  <c r="AC71" i="7"/>
  <c r="AC102" i="7"/>
  <c r="AC127" i="7"/>
  <c r="AC143" i="7"/>
  <c r="AC116" i="7"/>
  <c r="AC124" i="7"/>
  <c r="AC126" i="7"/>
  <c r="AF15" i="6"/>
  <c r="AF16" i="6"/>
  <c r="AF71" i="6"/>
  <c r="AF38" i="6"/>
  <c r="AF92" i="6"/>
  <c r="AF56" i="6"/>
  <c r="AF34" i="6"/>
  <c r="AF118" i="6"/>
  <c r="AF153" i="6"/>
  <c r="AF8" i="6"/>
  <c r="AF31" i="6"/>
  <c r="AF18" i="6"/>
  <c r="AF22" i="6"/>
  <c r="AF70" i="6"/>
  <c r="AF97" i="6"/>
  <c r="AF89" i="6"/>
  <c r="AF30" i="6"/>
  <c r="AF57" i="6"/>
  <c r="AF76" i="6"/>
  <c r="AF119" i="6"/>
  <c r="AF99" i="6"/>
  <c r="AF155" i="6"/>
  <c r="AF21" i="6"/>
  <c r="AF9" i="6"/>
  <c r="AF144" i="6"/>
  <c r="AF137" i="6"/>
  <c r="AF143" i="6"/>
  <c r="AF104" i="6"/>
  <c r="AF98" i="6"/>
  <c r="AF124" i="6"/>
  <c r="AF116" i="6"/>
  <c r="AF82" i="6"/>
  <c r="AF147" i="6"/>
  <c r="AF77" i="6"/>
  <c r="AF54" i="6"/>
  <c r="AF33" i="6"/>
  <c r="AA162" i="6"/>
  <c r="AA163" i="6" s="1"/>
  <c r="AF138" i="6"/>
  <c r="AF139" i="6"/>
  <c r="AF103" i="6"/>
  <c r="AF96" i="6"/>
  <c r="AF123" i="6"/>
  <c r="AF115" i="6"/>
  <c r="AF75" i="6"/>
  <c r="AF145" i="6"/>
  <c r="AF61" i="6"/>
  <c r="AF136" i="6"/>
  <c r="AF129" i="6"/>
  <c r="AF127" i="6"/>
  <c r="AF102" i="6"/>
  <c r="AF81" i="6"/>
  <c r="AF122" i="6"/>
  <c r="AF79" i="6"/>
  <c r="AF156" i="6"/>
  <c r="AF135" i="6"/>
  <c r="AF60" i="6"/>
  <c r="AF52" i="6"/>
  <c r="AF152" i="6"/>
  <c r="AF128" i="6"/>
  <c r="AF157" i="6"/>
  <c r="AF108" i="6"/>
  <c r="AF100" i="6"/>
  <c r="AA161" i="6"/>
  <c r="AF120" i="6"/>
  <c r="AF90" i="6"/>
  <c r="AF88" i="6"/>
  <c r="AF131" i="6"/>
  <c r="AF58" i="6"/>
  <c r="AF150" i="6"/>
  <c r="AF84" i="6"/>
  <c r="AF68" i="6"/>
  <c r="AF114" i="6"/>
  <c r="AF12" i="6"/>
  <c r="AF25" i="6"/>
  <c r="AF3" i="6"/>
  <c r="AF67" i="6"/>
  <c r="AF47" i="6"/>
  <c r="AF14" i="6"/>
  <c r="AF23" i="6"/>
  <c r="AF111" i="6"/>
  <c r="AF17" i="6"/>
  <c r="AF28" i="6"/>
  <c r="AF39" i="6"/>
  <c r="AF24" i="6"/>
  <c r="AF41" i="6"/>
  <c r="AF7" i="6"/>
  <c r="AF46" i="6"/>
  <c r="AF50" i="6"/>
  <c r="AF83" i="6"/>
  <c r="AF85" i="6"/>
  <c r="AF125" i="6"/>
  <c r="AF105" i="6"/>
  <c r="AF148" i="6"/>
  <c r="AE65" i="6"/>
  <c r="AE25" i="6"/>
  <c r="AE46" i="6"/>
  <c r="AE52" i="6"/>
  <c r="AE40" i="6"/>
  <c r="AE98" i="6"/>
  <c r="AE129" i="6"/>
  <c r="AE144" i="6"/>
  <c r="AC49" i="6"/>
  <c r="AC54" i="6"/>
  <c r="AC102" i="6"/>
  <c r="AC89" i="6"/>
  <c r="AC153" i="6"/>
  <c r="AD11" i="6"/>
  <c r="AD120" i="6"/>
  <c r="AD76" i="6"/>
  <c r="AD82" i="6"/>
  <c r="AD114" i="6"/>
  <c r="AF132" i="6"/>
  <c r="AF63" i="6"/>
  <c r="AF149" i="6"/>
  <c r="AF27" i="6"/>
  <c r="AF4" i="6"/>
  <c r="AF48" i="6"/>
  <c r="AF59" i="6"/>
  <c r="AF95" i="6"/>
  <c r="AF121" i="6"/>
  <c r="AF101" i="6"/>
  <c r="AF126" i="6"/>
  <c r="AF29" i="6"/>
  <c r="AF42" i="6"/>
  <c r="AF73" i="6"/>
  <c r="AF26" i="6"/>
  <c r="AF62" i="6"/>
  <c r="AF40" i="6"/>
  <c r="AF49" i="6"/>
  <c r="AF86" i="6"/>
  <c r="AF91" i="6"/>
  <c r="AF93" i="6"/>
  <c r="AF141" i="6"/>
  <c r="AF106" i="6"/>
  <c r="AF110" i="6"/>
  <c r="AE84" i="6"/>
  <c r="AE26" i="6"/>
  <c r="AE64" i="6"/>
  <c r="AE57" i="6"/>
  <c r="AE42" i="6"/>
  <c r="AE140" i="6"/>
  <c r="AE128" i="6"/>
  <c r="AC50" i="6"/>
  <c r="AC61" i="6"/>
  <c r="AC107" i="6"/>
  <c r="AC113" i="6"/>
  <c r="AD25" i="6"/>
  <c r="AD47" i="6"/>
  <c r="AD123" i="6"/>
  <c r="AD85" i="6"/>
  <c r="G175" i="6"/>
  <c r="P171" i="6"/>
  <c r="AF37" i="6"/>
  <c r="AF65" i="6"/>
  <c r="AF11" i="6"/>
  <c r="AF36" i="6"/>
  <c r="AF112" i="6"/>
  <c r="AF6" i="6"/>
  <c r="AF64" i="6"/>
  <c r="AF51" i="6"/>
  <c r="AF94" i="6"/>
  <c r="AF74" i="6"/>
  <c r="AF142" i="6"/>
  <c r="AF107" i="6"/>
  <c r="AF113" i="6"/>
  <c r="AC145" i="6"/>
  <c r="X164" i="6"/>
  <c r="AC151" i="6"/>
  <c r="AC119" i="6"/>
  <c r="AC135" i="6"/>
  <c r="AC110" i="6"/>
  <c r="AC87" i="6"/>
  <c r="AC129" i="6"/>
  <c r="AC71" i="6"/>
  <c r="AC99" i="6"/>
  <c r="AC75" i="6"/>
  <c r="AC63" i="6"/>
  <c r="AC38" i="6"/>
  <c r="AC60" i="6"/>
  <c r="AC52" i="6"/>
  <c r="AC30" i="6"/>
  <c r="AC64" i="6"/>
  <c r="AC6" i="6"/>
  <c r="AC4" i="6"/>
  <c r="AC161" i="6" s="1"/>
  <c r="AC21" i="6"/>
  <c r="AC142" i="6"/>
  <c r="X161" i="6"/>
  <c r="AC150" i="6"/>
  <c r="AC118" i="6"/>
  <c r="AC134" i="6"/>
  <c r="AC111" i="6"/>
  <c r="AC86" i="6"/>
  <c r="AC126" i="6"/>
  <c r="AC70" i="6"/>
  <c r="AC74" i="6"/>
  <c r="AC65" i="6"/>
  <c r="AC45" i="6"/>
  <c r="AC37" i="6"/>
  <c r="AC59" i="6"/>
  <c r="AC51" i="6"/>
  <c r="AC17" i="6"/>
  <c r="AC46" i="6"/>
  <c r="AC94" i="6"/>
  <c r="AC66" i="6"/>
  <c r="AC20" i="6"/>
  <c r="AC141" i="6"/>
  <c r="AC157" i="6"/>
  <c r="AC125" i="6"/>
  <c r="AC117" i="6"/>
  <c r="AC133" i="6"/>
  <c r="AC93" i="6"/>
  <c r="AC85" i="6"/>
  <c r="AC82" i="6"/>
  <c r="AC104" i="6"/>
  <c r="AC47" i="6"/>
  <c r="AC62" i="6"/>
  <c r="AC44" i="6"/>
  <c r="AC36" i="6"/>
  <c r="AC58" i="6"/>
  <c r="AC77" i="6"/>
  <c r="AC14" i="6"/>
  <c r="AC32" i="6"/>
  <c r="AC13" i="6"/>
  <c r="AC34" i="6"/>
  <c r="AC19" i="6"/>
  <c r="AC140" i="6"/>
  <c r="AC156" i="6"/>
  <c r="AC124" i="6"/>
  <c r="AC116" i="6"/>
  <c r="AC132" i="6"/>
  <c r="AC92" i="6"/>
  <c r="AC84" i="6"/>
  <c r="AC80" i="6"/>
  <c r="AC97" i="6"/>
  <c r="AC29" i="6"/>
  <c r="AC147" i="6"/>
  <c r="AC43" i="6"/>
  <c r="AC35" i="6"/>
  <c r="AC57" i="6"/>
  <c r="AC9" i="6"/>
  <c r="AC8" i="6"/>
  <c r="AC15" i="6"/>
  <c r="AC5" i="6"/>
  <c r="AC26" i="6"/>
  <c r="AC11" i="6"/>
  <c r="AC139" i="6"/>
  <c r="AC155" i="6"/>
  <c r="AC123" i="6"/>
  <c r="AC115" i="6"/>
  <c r="AC131" i="6"/>
  <c r="AC91" i="6"/>
  <c r="AC83" i="6"/>
  <c r="AC146" i="6"/>
  <c r="AC73" i="6"/>
  <c r="AC28" i="6"/>
  <c r="AC105" i="6"/>
  <c r="AC42" i="6"/>
  <c r="AC108" i="6"/>
  <c r="AC56" i="6"/>
  <c r="AC10" i="6"/>
  <c r="AC33" i="6"/>
  <c r="AC7" i="6"/>
  <c r="AC67" i="6"/>
  <c r="AC25" i="6"/>
  <c r="AC3" i="6"/>
  <c r="AC138" i="6"/>
  <c r="AC154" i="6"/>
  <c r="AC122" i="6"/>
  <c r="AC79" i="6"/>
  <c r="AC130" i="6"/>
  <c r="AC90" i="6"/>
  <c r="AC149" i="6"/>
  <c r="AC101" i="6"/>
  <c r="AC127" i="6"/>
  <c r="AC27" i="6"/>
  <c r="AC96" i="6"/>
  <c r="AC41" i="6"/>
  <c r="AC103" i="6"/>
  <c r="AC55" i="6"/>
  <c r="AC106" i="6"/>
  <c r="AC16" i="6"/>
  <c r="AC18" i="6"/>
  <c r="AC69" i="6"/>
  <c r="AC24" i="6"/>
  <c r="AC48" i="6"/>
  <c r="E193" i="6"/>
  <c r="E196" i="6"/>
  <c r="E194" i="6"/>
  <c r="E195" i="6" s="1"/>
  <c r="G196" i="6"/>
  <c r="G193" i="6"/>
  <c r="G194" i="6"/>
  <c r="G195" i="6" s="1"/>
  <c r="AF45" i="6"/>
  <c r="AF87" i="6"/>
  <c r="AF19" i="6"/>
  <c r="AF44" i="6"/>
  <c r="AF5" i="6"/>
  <c r="AF161" i="6" s="1"/>
  <c r="AF35" i="6"/>
  <c r="AF66" i="6"/>
  <c r="AF53" i="6"/>
  <c r="AF133" i="6"/>
  <c r="AF154" i="6"/>
  <c r="AF78" i="6"/>
  <c r="AF109" i="6"/>
  <c r="AF130" i="6"/>
  <c r="E175" i="6"/>
  <c r="E176" i="6"/>
  <c r="E177" i="6" s="1"/>
  <c r="E178" i="6"/>
  <c r="AD152" i="6"/>
  <c r="AD97" i="6"/>
  <c r="AD136" i="6"/>
  <c r="AD92" i="6"/>
  <c r="AD84" i="6"/>
  <c r="AD146" i="6"/>
  <c r="AD104" i="6"/>
  <c r="AD141" i="6"/>
  <c r="AD121" i="6"/>
  <c r="AD45" i="6"/>
  <c r="AD37" i="6"/>
  <c r="Y162" i="6"/>
  <c r="Y163" i="6" s="1"/>
  <c r="AD31" i="6"/>
  <c r="AD68" i="6"/>
  <c r="AD54" i="6"/>
  <c r="AD69" i="6"/>
  <c r="AD24" i="6"/>
  <c r="AD98" i="6"/>
  <c r="AD53" i="6"/>
  <c r="AD143" i="6"/>
  <c r="AD151" i="6"/>
  <c r="AD94" i="6"/>
  <c r="AD130" i="6"/>
  <c r="AD91" i="6"/>
  <c r="AD83" i="6"/>
  <c r="AD139" i="6"/>
  <c r="AD103" i="6"/>
  <c r="AD74" i="6"/>
  <c r="AD119" i="6"/>
  <c r="AD44" i="6"/>
  <c r="AD36" i="6"/>
  <c r="AD50" i="6"/>
  <c r="AD29" i="6"/>
  <c r="AD64" i="6"/>
  <c r="AD52" i="6"/>
  <c r="AD49" i="6"/>
  <c r="AD23" i="6"/>
  <c r="AD9" i="6"/>
  <c r="AD51" i="6"/>
  <c r="Y161" i="6"/>
  <c r="AD150" i="6"/>
  <c r="AD145" i="6"/>
  <c r="AD128" i="6"/>
  <c r="AD90" i="6"/>
  <c r="AD144" i="6"/>
  <c r="AD127" i="6"/>
  <c r="AD102" i="6"/>
  <c r="AD81" i="6"/>
  <c r="AD117" i="6"/>
  <c r="AD43" i="6"/>
  <c r="AD35" i="6"/>
  <c r="AD48" i="6"/>
  <c r="AD17" i="6"/>
  <c r="AD46" i="6"/>
  <c r="AD6" i="6"/>
  <c r="AD12" i="6"/>
  <c r="AD22" i="6"/>
  <c r="AD118" i="6"/>
  <c r="AD27" i="6"/>
  <c r="AD157" i="6"/>
  <c r="AD149" i="6"/>
  <c r="AD135" i="6"/>
  <c r="AD113" i="6"/>
  <c r="AD89" i="6"/>
  <c r="AD138" i="6"/>
  <c r="AD109" i="6"/>
  <c r="AD101" i="6"/>
  <c r="AD75" i="6"/>
  <c r="AD115" i="6"/>
  <c r="AD42" i="6"/>
  <c r="AD140" i="6"/>
  <c r="AD33" i="6"/>
  <c r="AD14" i="6"/>
  <c r="AD15" i="6"/>
  <c r="AD116" i="6"/>
  <c r="AD4" i="6"/>
  <c r="AD161" i="6" s="1"/>
  <c r="AD21" i="6"/>
  <c r="AD67" i="6"/>
  <c r="AD18" i="6"/>
  <c r="AD156" i="6"/>
  <c r="AD148" i="6"/>
  <c r="AD134" i="6"/>
  <c r="AD110" i="6"/>
  <c r="AD88" i="6"/>
  <c r="AD129" i="6"/>
  <c r="AD108" i="6"/>
  <c r="AD100" i="6"/>
  <c r="AD65" i="6"/>
  <c r="AD96" i="6"/>
  <c r="AD41" i="6"/>
  <c r="AD79" i="6"/>
  <c r="AD30" i="6"/>
  <c r="AD8" i="6"/>
  <c r="AD7" i="6"/>
  <c r="AD13" i="6"/>
  <c r="AD28" i="6"/>
  <c r="AD20" i="6"/>
  <c r="AD61" i="6"/>
  <c r="AD16" i="6"/>
  <c r="AD155" i="6"/>
  <c r="AD147" i="6"/>
  <c r="AD133" i="6"/>
  <c r="AD137" i="6"/>
  <c r="AD87" i="6"/>
  <c r="AD126" i="6"/>
  <c r="AD107" i="6"/>
  <c r="AD99" i="6"/>
  <c r="AD62" i="6"/>
  <c r="AD95" i="6"/>
  <c r="AD40" i="6"/>
  <c r="AD77" i="6"/>
  <c r="AD72" i="6"/>
  <c r="AD124" i="6"/>
  <c r="AD60" i="6"/>
  <c r="AD5" i="6"/>
  <c r="AD66" i="6"/>
  <c r="AD19" i="6"/>
  <c r="AD59" i="6"/>
  <c r="AD10" i="6"/>
  <c r="AF80" i="6"/>
  <c r="AF10" i="6"/>
  <c r="AF20" i="6"/>
  <c r="AF69" i="6"/>
  <c r="AF13" i="6"/>
  <c r="AF43" i="6"/>
  <c r="AF72" i="6"/>
  <c r="AF55" i="6"/>
  <c r="AF32" i="6"/>
  <c r="AF117" i="6"/>
  <c r="AF140" i="6"/>
  <c r="AF151" i="6"/>
  <c r="AF146" i="6"/>
  <c r="Z161" i="6"/>
  <c r="AE150" i="6"/>
  <c r="AE145" i="6"/>
  <c r="AE76" i="6"/>
  <c r="AE113" i="6"/>
  <c r="AE143" i="6"/>
  <c r="AE104" i="6"/>
  <c r="AE96" i="6"/>
  <c r="AE125" i="6"/>
  <c r="AE63" i="6"/>
  <c r="AE38" i="6"/>
  <c r="AE94" i="6"/>
  <c r="AE56" i="6"/>
  <c r="AE120" i="6"/>
  <c r="AE68" i="6"/>
  <c r="AE30" i="6"/>
  <c r="AE157" i="6"/>
  <c r="AE149" i="6"/>
  <c r="AE135" i="6"/>
  <c r="AE75" i="6"/>
  <c r="AE137" i="6"/>
  <c r="AE139" i="6"/>
  <c r="AE103" i="6"/>
  <c r="AE81" i="6"/>
  <c r="AE123" i="6"/>
  <c r="AE45" i="6"/>
  <c r="AE37" i="6"/>
  <c r="AE91" i="6"/>
  <c r="AE55" i="6"/>
  <c r="AE118" i="6"/>
  <c r="AE67" i="6"/>
  <c r="AE15" i="6"/>
  <c r="AE62" i="6"/>
  <c r="AE24" i="6"/>
  <c r="AE17" i="6"/>
  <c r="AE48" i="6"/>
  <c r="AE156" i="6"/>
  <c r="AE148" i="6"/>
  <c r="AE134" i="6"/>
  <c r="AE74" i="6"/>
  <c r="AE111" i="6"/>
  <c r="AE127" i="6"/>
  <c r="AE102" i="6"/>
  <c r="AE78" i="6"/>
  <c r="AE121" i="6"/>
  <c r="AE44" i="6"/>
  <c r="AE36" i="6"/>
  <c r="AE83" i="6"/>
  <c r="AE54" i="6"/>
  <c r="AE116" i="6"/>
  <c r="AE31" i="6"/>
  <c r="AE7" i="6"/>
  <c r="AE49" i="6"/>
  <c r="AE23" i="6"/>
  <c r="AE27" i="6"/>
  <c r="AE33" i="6"/>
  <c r="AE155" i="6"/>
  <c r="AE147" i="6"/>
  <c r="AE133" i="6"/>
  <c r="AE73" i="6"/>
  <c r="AE138" i="6"/>
  <c r="AE109" i="6"/>
  <c r="AE101" i="6"/>
  <c r="AE141" i="6"/>
  <c r="AE119" i="6"/>
  <c r="AE43" i="6"/>
  <c r="AE35" i="6"/>
  <c r="AE61" i="6"/>
  <c r="AE53" i="6"/>
  <c r="AE112" i="6"/>
  <c r="AE110" i="6"/>
  <c r="AE6" i="6"/>
  <c r="AE162" i="6" s="1"/>
  <c r="AE163" i="6" s="1"/>
  <c r="AE12" i="6"/>
  <c r="AE22" i="6"/>
  <c r="AE18" i="6"/>
  <c r="AE28" i="6"/>
  <c r="AE154" i="6"/>
  <c r="Z164" i="6"/>
  <c r="AE153" i="6"/>
  <c r="AE146" i="6"/>
  <c r="AE131" i="6"/>
  <c r="AE136" i="6"/>
  <c r="AE126" i="6"/>
  <c r="AE107" i="6"/>
  <c r="AE99" i="6"/>
  <c r="AE97" i="6"/>
  <c r="AE115" i="6"/>
  <c r="AE41" i="6"/>
  <c r="AE79" i="6"/>
  <c r="AE59" i="6"/>
  <c r="AE51" i="6"/>
  <c r="AE71" i="6"/>
  <c r="AE86" i="6"/>
  <c r="AE50" i="6"/>
  <c r="AE29" i="6"/>
  <c r="AE20" i="6"/>
  <c r="AE10" i="6"/>
  <c r="AE161" i="6" s="1"/>
  <c r="AE8" i="6"/>
  <c r="F34" i="6"/>
  <c r="N18" i="6"/>
  <c r="F176" i="6"/>
  <c r="F177" i="6" s="1"/>
  <c r="K18" i="6"/>
  <c r="C34" i="6"/>
  <c r="H176" i="6"/>
  <c r="H177" i="6" s="1"/>
  <c r="G178" i="6"/>
  <c r="H175" i="6"/>
  <c r="D34" i="6"/>
  <c r="L18" i="6"/>
  <c r="H194" i="6"/>
  <c r="H195" i="6" s="1"/>
  <c r="H193" i="6"/>
  <c r="C193" i="6"/>
  <c r="C175" i="6"/>
  <c r="D193" i="6"/>
  <c r="D194" i="6"/>
  <c r="D195" i="6" s="1"/>
  <c r="C176" i="6"/>
  <c r="C177" i="6" s="1"/>
  <c r="D176" i="6"/>
  <c r="D177" i="6" s="1"/>
  <c r="D175" i="6"/>
  <c r="G176" i="6"/>
  <c r="G177" i="6" s="1"/>
  <c r="AF18" i="5"/>
  <c r="D194" i="5"/>
  <c r="D195" i="5" s="1"/>
  <c r="D193" i="5"/>
  <c r="AF7" i="5"/>
  <c r="AF64" i="5"/>
  <c r="AF127" i="5"/>
  <c r="AF5" i="5"/>
  <c r="AF21" i="5"/>
  <c r="AF29" i="5"/>
  <c r="AF15" i="5"/>
  <c r="AF8" i="5"/>
  <c r="AF119" i="5"/>
  <c r="AF90" i="5"/>
  <c r="AF87" i="5"/>
  <c r="AF94" i="5"/>
  <c r="AF66" i="5"/>
  <c r="AF73" i="5"/>
  <c r="AF48" i="5"/>
  <c r="AF53" i="5"/>
  <c r="AF61" i="5"/>
  <c r="AF112" i="5"/>
  <c r="AF103" i="5"/>
  <c r="AF147" i="5"/>
  <c r="AF154" i="5"/>
  <c r="AF146" i="5"/>
  <c r="F193" i="5"/>
  <c r="G175" i="5"/>
  <c r="G176" i="5"/>
  <c r="G177" i="5" s="1"/>
  <c r="G178" i="5"/>
  <c r="AF93" i="5"/>
  <c r="AF60" i="5"/>
  <c r="AF42" i="5"/>
  <c r="AF22" i="5"/>
  <c r="AF84" i="5"/>
  <c r="AF41" i="5"/>
  <c r="AF14" i="5"/>
  <c r="AF9" i="5"/>
  <c r="AF117" i="5"/>
  <c r="AF125" i="5"/>
  <c r="AF96" i="5"/>
  <c r="AF121" i="5"/>
  <c r="AF74" i="5"/>
  <c r="AF50" i="5"/>
  <c r="AF54" i="5"/>
  <c r="AF79" i="5"/>
  <c r="AF114" i="5"/>
  <c r="AF104" i="5"/>
  <c r="AF151" i="5"/>
  <c r="AF110" i="5"/>
  <c r="AA161" i="5"/>
  <c r="F176" i="5"/>
  <c r="F177" i="5" s="1"/>
  <c r="E176" i="5"/>
  <c r="E177" i="5" s="1"/>
  <c r="G196" i="5"/>
  <c r="G194" i="5"/>
  <c r="G195" i="5" s="1"/>
  <c r="G193" i="5"/>
  <c r="C176" i="5"/>
  <c r="C177" i="5" s="1"/>
  <c r="AF153" i="5"/>
  <c r="AF63" i="5"/>
  <c r="AF51" i="5"/>
  <c r="AF111" i="5"/>
  <c r="AF116" i="5"/>
  <c r="AF65" i="5"/>
  <c r="AF72" i="5"/>
  <c r="AF52" i="5"/>
  <c r="AF152" i="5"/>
  <c r="AF144" i="5"/>
  <c r="AF33" i="5"/>
  <c r="AF31" i="5"/>
  <c r="AF23" i="5"/>
  <c r="AF4" i="5"/>
  <c r="AF161" i="5" s="1"/>
  <c r="AF62" i="5"/>
  <c r="AF17" i="5"/>
  <c r="AF35" i="5"/>
  <c r="AF80" i="5"/>
  <c r="AF132" i="5"/>
  <c r="AF122" i="5"/>
  <c r="AF67" i="5"/>
  <c r="AF75" i="5"/>
  <c r="AF97" i="5"/>
  <c r="AF55" i="5"/>
  <c r="AF95" i="5"/>
  <c r="AF143" i="5"/>
  <c r="AF105" i="5"/>
  <c r="AF155" i="5"/>
  <c r="AF113" i="5"/>
  <c r="AF137" i="5"/>
  <c r="AF19" i="5"/>
  <c r="AF85" i="5"/>
  <c r="AF71" i="5"/>
  <c r="AF135" i="5"/>
  <c r="AF141" i="5"/>
  <c r="AF20" i="5"/>
  <c r="AF150" i="5"/>
  <c r="E196" i="5"/>
  <c r="E193" i="5"/>
  <c r="E194" i="5"/>
  <c r="E195" i="5" s="1"/>
  <c r="AF6" i="5"/>
  <c r="AF91" i="5"/>
  <c r="AF24" i="5"/>
  <c r="AF12" i="5"/>
  <c r="AF78" i="5"/>
  <c r="AF32" i="5"/>
  <c r="AF36" i="5"/>
  <c r="AF83" i="5"/>
  <c r="AF43" i="5"/>
  <c r="AF148" i="5"/>
  <c r="AF68" i="5"/>
  <c r="AF76" i="5"/>
  <c r="AF98" i="5"/>
  <c r="AF56" i="5"/>
  <c r="AF120" i="5"/>
  <c r="AA162" i="5"/>
  <c r="AA163" i="5" s="1"/>
  <c r="AF106" i="5"/>
  <c r="AF126" i="5"/>
  <c r="AF128" i="5"/>
  <c r="AF138" i="5"/>
  <c r="H176" i="5"/>
  <c r="H177" i="5" s="1"/>
  <c r="H175" i="5"/>
  <c r="AF30" i="5"/>
  <c r="AF124" i="5"/>
  <c r="AF49" i="5"/>
  <c r="AF59" i="5"/>
  <c r="AF145" i="5"/>
  <c r="AF28" i="5"/>
  <c r="AF134" i="5"/>
  <c r="AF92" i="5"/>
  <c r="AF156" i="5"/>
  <c r="AF102" i="5"/>
  <c r="AF13" i="5"/>
  <c r="AF3" i="5"/>
  <c r="AF25" i="5"/>
  <c r="AF47" i="5"/>
  <c r="AF82" i="5"/>
  <c r="AF34" i="5"/>
  <c r="AF37" i="5"/>
  <c r="AF10" i="5"/>
  <c r="AF44" i="5"/>
  <c r="AF157" i="5"/>
  <c r="AF69" i="5"/>
  <c r="AF77" i="5"/>
  <c r="AF115" i="5"/>
  <c r="AF57" i="5"/>
  <c r="AF131" i="5"/>
  <c r="AF99" i="5"/>
  <c r="AF107" i="5"/>
  <c r="AF129" i="5"/>
  <c r="AF130" i="5"/>
  <c r="AF139" i="5"/>
  <c r="C194" i="5"/>
  <c r="C195" i="5" s="1"/>
  <c r="C196" i="5"/>
  <c r="C193" i="5"/>
  <c r="H164" i="5"/>
  <c r="H182" i="5"/>
  <c r="AF27" i="5"/>
  <c r="AF39" i="5"/>
  <c r="AF149" i="5"/>
  <c r="AF101" i="5"/>
  <c r="AF109" i="5"/>
  <c r="AF40" i="5"/>
  <c r="C164" i="5"/>
  <c r="K18" i="5"/>
  <c r="AF86" i="5"/>
  <c r="AF11" i="5"/>
  <c r="AF26" i="5"/>
  <c r="AF89" i="5"/>
  <c r="AF88" i="5"/>
  <c r="AF81" i="5"/>
  <c r="AF38" i="5"/>
  <c r="AF16" i="5"/>
  <c r="AF45" i="5"/>
  <c r="AF46" i="5"/>
  <c r="AF70" i="5"/>
  <c r="AF118" i="5"/>
  <c r="AF123" i="5"/>
  <c r="AF58" i="5"/>
  <c r="AF133" i="5"/>
  <c r="AF100" i="5"/>
  <c r="AF108" i="5"/>
  <c r="AF142" i="5"/>
  <c r="AF136" i="5"/>
  <c r="AG163" i="5"/>
  <c r="AB163" i="5"/>
  <c r="P183" i="4"/>
  <c r="P165" i="4"/>
  <c r="E182" i="4"/>
  <c r="E164" i="4"/>
  <c r="D176" i="4"/>
  <c r="D177" i="4" s="1"/>
  <c r="D175" i="4"/>
  <c r="G175" i="4"/>
  <c r="G176" i="4"/>
  <c r="G177" i="4" s="1"/>
  <c r="G178" i="4"/>
  <c r="C178" i="4"/>
  <c r="K34" i="4"/>
  <c r="D194" i="4"/>
  <c r="D195" i="4" s="1"/>
  <c r="D193" i="4"/>
  <c r="H194" i="4"/>
  <c r="H195" i="4" s="1"/>
  <c r="H193" i="4"/>
  <c r="AG163" i="4"/>
  <c r="AB163" i="4"/>
  <c r="E193" i="4"/>
  <c r="E196" i="4"/>
  <c r="E194" i="4"/>
  <c r="E195" i="4" s="1"/>
  <c r="F176" i="4"/>
  <c r="F177" i="4" s="1"/>
  <c r="E176" i="4"/>
  <c r="E177" i="4" s="1"/>
  <c r="E175" i="4"/>
  <c r="E178" i="4"/>
  <c r="F194" i="4"/>
  <c r="F195" i="4" s="1"/>
  <c r="G194" i="4"/>
  <c r="G195" i="4" s="1"/>
  <c r="C193" i="4"/>
  <c r="C182" i="4"/>
  <c r="C164" i="4"/>
  <c r="K18" i="4"/>
  <c r="M18" i="4"/>
  <c r="P172" i="4"/>
  <c r="O186" i="4"/>
  <c r="P166" i="4"/>
  <c r="K50" i="4"/>
  <c r="C194" i="4"/>
  <c r="C195" i="4" s="1"/>
  <c r="G193" i="4"/>
  <c r="AG162" i="4"/>
  <c r="H176" i="4"/>
  <c r="H177" i="4" s="1"/>
  <c r="H175" i="4"/>
  <c r="P174" i="3"/>
  <c r="P192" i="3"/>
  <c r="O190" i="3"/>
  <c r="O172" i="3"/>
  <c r="C178" i="3"/>
  <c r="AG161" i="3"/>
  <c r="AB161" i="3"/>
  <c r="H176" i="3"/>
  <c r="H177" i="3" s="1"/>
  <c r="H175" i="3"/>
  <c r="N192" i="3"/>
  <c r="N174" i="3"/>
  <c r="C194" i="3"/>
  <c r="C195" i="3" s="1"/>
  <c r="D176" i="3"/>
  <c r="D177" i="3" s="1"/>
  <c r="E194" i="3"/>
  <c r="E195" i="3" s="1"/>
  <c r="E196" i="3"/>
  <c r="E193" i="3"/>
  <c r="C196" i="3"/>
  <c r="G175" i="3"/>
  <c r="G178" i="3"/>
  <c r="G176" i="3"/>
  <c r="G177" i="3" s="1"/>
  <c r="G196" i="3"/>
  <c r="G193" i="3"/>
  <c r="G194" i="3"/>
  <c r="G195" i="3" s="1"/>
  <c r="H193" i="3"/>
  <c r="H194" i="3"/>
  <c r="H195" i="3" s="1"/>
  <c r="D194" i="3"/>
  <c r="D195" i="3" s="1"/>
  <c r="D193" i="3"/>
  <c r="O187" i="20"/>
  <c r="O169" i="20"/>
  <c r="P183" i="20"/>
  <c r="P165" i="20"/>
  <c r="O167" i="20"/>
  <c r="O185" i="20"/>
  <c r="O168" i="20"/>
  <c r="O186" i="20"/>
  <c r="O194" i="20" s="1"/>
  <c r="O195" i="20" s="1"/>
  <c r="O165" i="20"/>
  <c r="O183" i="20"/>
  <c r="N18" i="20"/>
  <c r="AD21" i="20"/>
  <c r="AD33" i="20"/>
  <c r="AD126" i="20"/>
  <c r="AF8" i="20"/>
  <c r="AF9" i="20"/>
  <c r="AF38" i="20"/>
  <c r="AF21" i="20"/>
  <c r="AF63" i="20"/>
  <c r="AF15" i="20"/>
  <c r="AF49" i="20"/>
  <c r="AF126" i="20"/>
  <c r="AF72" i="20"/>
  <c r="AF30" i="20"/>
  <c r="AF55" i="20"/>
  <c r="AF98" i="20"/>
  <c r="AF104" i="20"/>
  <c r="AF88" i="20"/>
  <c r="AF143" i="20"/>
  <c r="AF151" i="20"/>
  <c r="AF134" i="20"/>
  <c r="AF116" i="20"/>
  <c r="AF124" i="20"/>
  <c r="AF152" i="20"/>
  <c r="AE46" i="20"/>
  <c r="AE3" i="20"/>
  <c r="AE5" i="20"/>
  <c r="AE126" i="20"/>
  <c r="AE14" i="20"/>
  <c r="AE96" i="20"/>
  <c r="AE72" i="20"/>
  <c r="AE30" i="20"/>
  <c r="AE53" i="20"/>
  <c r="AE61" i="20"/>
  <c r="AE82" i="20"/>
  <c r="AE40" i="20"/>
  <c r="AE85" i="20"/>
  <c r="AE77" i="20"/>
  <c r="AE97" i="20"/>
  <c r="AE120" i="20"/>
  <c r="AE142" i="20"/>
  <c r="AE109" i="20"/>
  <c r="AE147" i="20"/>
  <c r="AE155" i="20"/>
  <c r="AD87" i="20"/>
  <c r="AD27" i="20"/>
  <c r="AD77" i="20"/>
  <c r="AD67" i="20"/>
  <c r="AD23" i="20"/>
  <c r="AD49" i="20"/>
  <c r="AD48" i="20"/>
  <c r="AD53" i="20"/>
  <c r="AH53" i="20" s="1"/>
  <c r="AD61" i="20"/>
  <c r="AD110" i="20"/>
  <c r="AD41" i="20"/>
  <c r="AD93" i="20"/>
  <c r="AD95" i="20"/>
  <c r="AD97" i="20"/>
  <c r="AD119" i="20"/>
  <c r="AD146" i="20"/>
  <c r="AH146" i="20" s="1"/>
  <c r="AD106" i="20"/>
  <c r="AD129" i="20"/>
  <c r="AD153" i="20"/>
  <c r="AD68" i="20"/>
  <c r="AD17" i="20"/>
  <c r="AD59" i="20"/>
  <c r="AD78" i="20"/>
  <c r="AD104" i="20"/>
  <c r="AH104" i="20" s="1"/>
  <c r="F182" i="20"/>
  <c r="F164" i="20"/>
  <c r="AD69" i="20"/>
  <c r="AD52" i="20"/>
  <c r="AD105" i="20"/>
  <c r="AF14" i="20"/>
  <c r="AF28" i="20"/>
  <c r="AF3" i="20"/>
  <c r="AF161" i="20" s="1"/>
  <c r="AF27" i="20"/>
  <c r="AF6" i="20"/>
  <c r="AF26" i="20"/>
  <c r="AF64" i="20"/>
  <c r="AF138" i="20"/>
  <c r="AF73" i="20"/>
  <c r="AF33" i="20"/>
  <c r="AF56" i="20"/>
  <c r="AF99" i="20"/>
  <c r="AF106" i="20"/>
  <c r="AF89" i="20"/>
  <c r="AF110" i="20"/>
  <c r="AF153" i="20"/>
  <c r="AF135" i="20"/>
  <c r="AF117" i="20"/>
  <c r="AF125" i="20"/>
  <c r="AF157" i="20"/>
  <c r="AE84" i="20"/>
  <c r="AE11" i="20"/>
  <c r="AE13" i="20"/>
  <c r="AE7" i="20"/>
  <c r="AE17" i="20"/>
  <c r="AE101" i="20"/>
  <c r="AE73" i="20"/>
  <c r="AE33" i="20"/>
  <c r="AE54" i="20"/>
  <c r="AE79" i="20"/>
  <c r="AE88" i="20"/>
  <c r="AE41" i="20"/>
  <c r="AE93" i="20"/>
  <c r="AE95" i="20"/>
  <c r="AE112" i="20"/>
  <c r="AE121" i="20"/>
  <c r="AE102" i="20"/>
  <c r="AE127" i="20"/>
  <c r="AE148" i="20"/>
  <c r="AE156" i="20"/>
  <c r="AD10" i="20"/>
  <c r="AD3" i="20"/>
  <c r="AD74" i="20"/>
  <c r="AD6" i="20"/>
  <c r="AD75" i="20"/>
  <c r="AD47" i="20"/>
  <c r="AD64" i="20"/>
  <c r="AD50" i="20"/>
  <c r="AD54" i="20"/>
  <c r="AD83" i="20"/>
  <c r="AD143" i="20"/>
  <c r="AD42" i="20"/>
  <c r="AD102" i="20"/>
  <c r="AD131" i="20"/>
  <c r="AD112" i="20"/>
  <c r="AD120" i="20"/>
  <c r="AD96" i="20"/>
  <c r="AD107" i="20"/>
  <c r="AD138" i="20"/>
  <c r="AD154" i="20"/>
  <c r="H176" i="20"/>
  <c r="H177" i="20" s="1"/>
  <c r="H175" i="20"/>
  <c r="AD24" i="20"/>
  <c r="AD30" i="20"/>
  <c r="AD39" i="20"/>
  <c r="AD117" i="20"/>
  <c r="AD125" i="20"/>
  <c r="N50" i="20"/>
  <c r="AD76" i="20"/>
  <c r="AD26" i="20"/>
  <c r="AD19" i="20"/>
  <c r="AD46" i="20"/>
  <c r="AD60" i="20"/>
  <c r="AD88" i="20"/>
  <c r="AD40" i="20"/>
  <c r="AH40" i="20" s="1"/>
  <c r="AD85" i="20"/>
  <c r="AD90" i="20"/>
  <c r="AD94" i="20"/>
  <c r="AD118" i="20"/>
  <c r="AD141" i="20"/>
  <c r="AD152" i="20"/>
  <c r="AF17" i="20"/>
  <c r="AF41" i="20"/>
  <c r="AF11" i="20"/>
  <c r="AF40" i="20"/>
  <c r="AF20" i="20"/>
  <c r="AF39" i="20"/>
  <c r="AF66" i="20"/>
  <c r="AF31" i="20"/>
  <c r="AF74" i="20"/>
  <c r="AF48" i="20"/>
  <c r="AF57" i="20"/>
  <c r="AF139" i="20"/>
  <c r="AF108" i="20"/>
  <c r="AF90" i="20"/>
  <c r="AF113" i="20"/>
  <c r="AA161" i="20"/>
  <c r="AF156" i="20"/>
  <c r="AF118" i="20"/>
  <c r="AF141" i="20"/>
  <c r="AA162" i="20"/>
  <c r="AA163" i="20" s="1"/>
  <c r="AE90" i="20"/>
  <c r="AE78" i="20"/>
  <c r="AE24" i="20"/>
  <c r="AE15" i="20"/>
  <c r="AE18" i="20"/>
  <c r="AE31" i="20"/>
  <c r="AE74" i="20"/>
  <c r="AE48" i="20"/>
  <c r="AE55" i="20"/>
  <c r="AE83" i="20"/>
  <c r="AE143" i="20"/>
  <c r="AE42" i="20"/>
  <c r="AE137" i="20"/>
  <c r="AE131" i="20"/>
  <c r="AE114" i="20"/>
  <c r="AE122" i="20"/>
  <c r="AE103" i="20"/>
  <c r="AE139" i="20"/>
  <c r="AE149" i="20"/>
  <c r="AE157" i="20"/>
  <c r="AD16" i="20"/>
  <c r="AD11" i="20"/>
  <c r="AH11" i="20" s="1"/>
  <c r="AD100" i="20"/>
  <c r="AD20" i="20"/>
  <c r="AD89" i="20"/>
  <c r="AD70" i="20"/>
  <c r="AD66" i="20"/>
  <c r="AD86" i="20"/>
  <c r="AD55" i="20"/>
  <c r="AD91" i="20"/>
  <c r="AD35" i="20"/>
  <c r="AD43" i="20"/>
  <c r="AD137" i="20"/>
  <c r="AD132" i="20"/>
  <c r="AD114" i="20"/>
  <c r="AD121" i="20"/>
  <c r="AD98" i="20"/>
  <c r="AD108" i="20"/>
  <c r="AH108" i="20" s="1"/>
  <c r="AD147" i="20"/>
  <c r="AD155" i="20"/>
  <c r="G175" i="20"/>
  <c r="G176" i="20"/>
  <c r="G177" i="20" s="1"/>
  <c r="G178" i="20"/>
  <c r="AD22" i="20"/>
  <c r="AD71" i="20"/>
  <c r="AD130" i="20"/>
  <c r="AH130" i="20" s="1"/>
  <c r="AD29" i="20"/>
  <c r="AD101" i="20"/>
  <c r="Y162" i="20"/>
  <c r="Y163" i="20" s="1"/>
  <c r="AD81" i="20"/>
  <c r="AD111" i="20"/>
  <c r="AD56" i="20"/>
  <c r="AD99" i="20"/>
  <c r="AD36" i="20"/>
  <c r="AD44" i="20"/>
  <c r="AD18" i="20"/>
  <c r="AD133" i="20"/>
  <c r="AD79" i="20"/>
  <c r="AD122" i="20"/>
  <c r="AD140" i="20"/>
  <c r="AD156" i="20"/>
  <c r="E193" i="20"/>
  <c r="E194" i="20"/>
  <c r="E195" i="20" s="1"/>
  <c r="H193" i="20"/>
  <c r="AD12" i="20"/>
  <c r="AD73" i="20"/>
  <c r="AD82" i="20"/>
  <c r="AD144" i="20"/>
  <c r="AD151" i="20"/>
  <c r="D193" i="20"/>
  <c r="D194" i="20"/>
  <c r="D195" i="20" s="1"/>
  <c r="AD109" i="20"/>
  <c r="N34" i="20"/>
  <c r="AF19" i="20"/>
  <c r="AF10" i="20"/>
  <c r="AF43" i="20"/>
  <c r="AF13" i="20"/>
  <c r="AF42" i="20"/>
  <c r="AF62" i="20"/>
  <c r="AF103" i="20"/>
  <c r="AF68" i="20"/>
  <c r="AF76" i="20"/>
  <c r="AF51" i="20"/>
  <c r="AF59" i="20"/>
  <c r="AF32" i="20"/>
  <c r="AF84" i="20"/>
  <c r="AF92" i="20"/>
  <c r="AF130" i="20"/>
  <c r="AF95" i="20"/>
  <c r="AF97" i="20"/>
  <c r="AF120" i="20"/>
  <c r="AF140" i="20"/>
  <c r="AF146" i="20"/>
  <c r="AE16" i="20"/>
  <c r="AE162" i="20" s="1"/>
  <c r="AE163" i="20" s="1"/>
  <c r="AE12" i="20"/>
  <c r="AE6" i="20"/>
  <c r="AE49" i="20"/>
  <c r="AE23" i="20"/>
  <c r="AE68" i="20"/>
  <c r="AE76" i="20"/>
  <c r="AE86" i="20"/>
  <c r="AE57" i="20"/>
  <c r="AE98" i="20"/>
  <c r="AE36" i="20"/>
  <c r="AE44" i="20"/>
  <c r="AE113" i="20"/>
  <c r="AE133" i="20"/>
  <c r="AE116" i="20"/>
  <c r="AE124" i="20"/>
  <c r="AE105" i="20"/>
  <c r="Z162" i="20"/>
  <c r="Z163" i="20" s="1"/>
  <c r="AE151" i="20"/>
  <c r="AD25" i="20"/>
  <c r="AD128" i="20"/>
  <c r="AD5" i="20"/>
  <c r="AD72" i="20"/>
  <c r="AD8" i="20"/>
  <c r="AD9" i="20"/>
  <c r="AD161" i="20" s="1"/>
  <c r="AD84" i="20"/>
  <c r="AD113" i="20"/>
  <c r="AD57" i="20"/>
  <c r="AD32" i="20"/>
  <c r="AD37" i="20"/>
  <c r="AD45" i="20"/>
  <c r="AD62" i="20"/>
  <c r="AD134" i="20"/>
  <c r="AH134" i="20" s="1"/>
  <c r="AD115" i="20"/>
  <c r="AD123" i="20"/>
  <c r="AD142" i="20"/>
  <c r="AD127" i="20"/>
  <c r="AD149" i="20"/>
  <c r="AD157" i="20"/>
  <c r="C196" i="20"/>
  <c r="G194" i="20"/>
  <c r="G195" i="20" s="1"/>
  <c r="AD15" i="20"/>
  <c r="AD51" i="20"/>
  <c r="AD80" i="20"/>
  <c r="AD145" i="20"/>
  <c r="X164" i="20"/>
  <c r="AD148" i="20"/>
  <c r="AF23" i="20"/>
  <c r="AF16" i="20"/>
  <c r="AF127" i="20"/>
  <c r="AF24" i="20"/>
  <c r="AF80" i="20"/>
  <c r="AF65" i="20"/>
  <c r="AF105" i="20"/>
  <c r="AF69" i="20"/>
  <c r="AF100" i="20"/>
  <c r="AF52" i="20"/>
  <c r="AF60" i="20"/>
  <c r="AF34" i="20"/>
  <c r="AF85" i="20"/>
  <c r="AF93" i="20"/>
  <c r="AF136" i="20"/>
  <c r="AF131" i="20"/>
  <c r="AF112" i="20"/>
  <c r="AF121" i="20"/>
  <c r="AE22" i="20"/>
  <c r="AE21" i="20"/>
  <c r="AE20" i="20"/>
  <c r="AE92" i="20"/>
  <c r="AE81" i="20"/>
  <c r="AE69" i="20"/>
  <c r="AE89" i="20"/>
  <c r="AE111" i="20"/>
  <c r="AE58" i="20"/>
  <c r="AE99" i="20"/>
  <c r="AE37" i="20"/>
  <c r="AE45" i="20"/>
  <c r="AE128" i="20"/>
  <c r="AE134" i="20"/>
  <c r="AE117" i="20"/>
  <c r="AE125" i="20"/>
  <c r="AE106" i="20"/>
  <c r="AE144" i="20"/>
  <c r="AD31" i="20"/>
  <c r="AD4" i="20"/>
  <c r="AD13" i="20"/>
  <c r="AD7" i="20"/>
  <c r="AD14" i="20"/>
  <c r="AD28" i="20"/>
  <c r="AD92" i="20"/>
  <c r="AD136" i="20"/>
  <c r="AD58" i="20"/>
  <c r="AD34" i="20"/>
  <c r="AD38" i="20"/>
  <c r="AD63" i="20"/>
  <c r="AD65" i="20"/>
  <c r="AD135" i="20"/>
  <c r="AD116" i="20"/>
  <c r="AD124" i="20"/>
  <c r="AD103" i="20"/>
  <c r="AD139" i="20"/>
  <c r="AD150" i="20"/>
  <c r="D175" i="20"/>
  <c r="D176" i="20"/>
  <c r="D177" i="20" s="1"/>
  <c r="C194" i="20"/>
  <c r="C195" i="20" s="1"/>
  <c r="O187" i="19"/>
  <c r="O169" i="19"/>
  <c r="P170" i="19"/>
  <c r="P188" i="19"/>
  <c r="E196" i="19"/>
  <c r="E194" i="19"/>
  <c r="E195" i="19" s="1"/>
  <c r="E193" i="19"/>
  <c r="E34" i="19"/>
  <c r="M18" i="19"/>
  <c r="H164" i="19"/>
  <c r="H182" i="19"/>
  <c r="D194" i="19"/>
  <c r="D195" i="19" s="1"/>
  <c r="D193" i="19"/>
  <c r="G196" i="19"/>
  <c r="G194" i="19"/>
  <c r="G195" i="19" s="1"/>
  <c r="G193" i="19"/>
  <c r="N183" i="19"/>
  <c r="C176" i="19"/>
  <c r="C177" i="19" s="1"/>
  <c r="D164" i="19"/>
  <c r="D182" i="19"/>
  <c r="F175" i="19"/>
  <c r="H193" i="19"/>
  <c r="H194" i="19"/>
  <c r="H195" i="19" s="1"/>
  <c r="C175" i="19"/>
  <c r="G182" i="19"/>
  <c r="G164" i="19"/>
  <c r="D176" i="19"/>
  <c r="D177" i="19" s="1"/>
  <c r="K189" i="19"/>
  <c r="AG161" i="19"/>
  <c r="AB161" i="19"/>
  <c r="G175" i="19"/>
  <c r="G176" i="19"/>
  <c r="G177" i="19" s="1"/>
  <c r="H176" i="19"/>
  <c r="H177" i="19" s="1"/>
  <c r="H175" i="19"/>
  <c r="G178" i="19"/>
  <c r="P187" i="13"/>
  <c r="P169" i="13"/>
  <c r="O172" i="13"/>
  <c r="O190" i="13"/>
  <c r="E196" i="13"/>
  <c r="E193" i="13"/>
  <c r="E194" i="13"/>
  <c r="E195" i="13" s="1"/>
  <c r="C34" i="13"/>
  <c r="K18" i="13"/>
  <c r="C194" i="13"/>
  <c r="C195" i="13" s="1"/>
  <c r="C196" i="13"/>
  <c r="C193" i="13"/>
  <c r="AG163" i="13"/>
  <c r="AB163" i="13"/>
  <c r="H176" i="13"/>
  <c r="H177" i="13" s="1"/>
  <c r="H175" i="13"/>
  <c r="M185" i="13"/>
  <c r="N192" i="13"/>
  <c r="N174" i="13"/>
  <c r="G175" i="13"/>
  <c r="G176" i="13"/>
  <c r="G177" i="13" s="1"/>
  <c r="G178" i="13"/>
  <c r="C178" i="13"/>
  <c r="G196" i="13"/>
  <c r="G194" i="13"/>
  <c r="G195" i="13" s="1"/>
  <c r="G193" i="13"/>
  <c r="D175" i="13"/>
  <c r="G182" i="13"/>
  <c r="G164" i="13"/>
  <c r="E178" i="13"/>
  <c r="E182" i="13"/>
  <c r="E164" i="13"/>
  <c r="E176" i="13"/>
  <c r="E177" i="13" s="1"/>
  <c r="F194" i="13"/>
  <c r="F195" i="13" s="1"/>
  <c r="D194" i="13"/>
  <c r="D195" i="13" s="1"/>
  <c r="D193" i="13"/>
  <c r="P189" i="1"/>
  <c r="P171" i="1"/>
  <c r="O172" i="1"/>
  <c r="O190" i="1"/>
  <c r="AC44" i="1"/>
  <c r="AC15" i="1"/>
  <c r="AC27" i="1"/>
  <c r="AC5" i="1"/>
  <c r="AC114" i="1"/>
  <c r="AC151" i="1"/>
  <c r="AC73" i="1"/>
  <c r="AC115" i="1"/>
  <c r="AC126" i="1"/>
  <c r="AC93" i="1"/>
  <c r="AD30" i="1"/>
  <c r="AD58" i="1"/>
  <c r="AD20" i="1"/>
  <c r="AD146" i="1"/>
  <c r="AD42" i="1"/>
  <c r="AD142" i="1"/>
  <c r="AD68" i="1"/>
  <c r="AD114" i="1"/>
  <c r="AD101" i="1"/>
  <c r="AD109" i="1"/>
  <c r="AD155" i="1"/>
  <c r="AC9" i="1"/>
  <c r="AC16" i="1"/>
  <c r="AC35" i="1"/>
  <c r="AC20" i="1"/>
  <c r="AC28" i="1"/>
  <c r="AC14" i="1"/>
  <c r="AC13" i="1"/>
  <c r="AC6" i="1"/>
  <c r="AC133" i="1"/>
  <c r="AC107" i="1"/>
  <c r="AC46" i="1"/>
  <c r="AC127" i="1"/>
  <c r="AC74" i="1"/>
  <c r="AC50" i="1"/>
  <c r="AC116" i="1"/>
  <c r="AC124" i="1"/>
  <c r="AC129" i="1"/>
  <c r="AC86" i="1"/>
  <c r="AC111" i="1"/>
  <c r="AC138" i="1"/>
  <c r="AD34" i="1"/>
  <c r="AD60" i="1"/>
  <c r="AD7" i="1"/>
  <c r="AD133" i="1"/>
  <c r="AD21" i="1"/>
  <c r="AD29" i="1"/>
  <c r="AD4" i="1"/>
  <c r="AD31" i="1"/>
  <c r="AD43" i="1"/>
  <c r="AD62" i="1"/>
  <c r="AD145" i="1"/>
  <c r="AD46" i="1"/>
  <c r="AD69" i="1"/>
  <c r="AD77" i="1"/>
  <c r="AD115" i="1"/>
  <c r="AD123" i="1"/>
  <c r="AD102" i="1"/>
  <c r="AD127" i="1"/>
  <c r="AD148" i="1"/>
  <c r="AD156" i="1"/>
  <c r="D164" i="1"/>
  <c r="C193" i="1"/>
  <c r="G196" i="1"/>
  <c r="G193" i="1"/>
  <c r="G194" i="1"/>
  <c r="G195" i="1" s="1"/>
  <c r="D194" i="1"/>
  <c r="D195" i="1" s="1"/>
  <c r="D193" i="1"/>
  <c r="AC10" i="1"/>
  <c r="AC19" i="1"/>
  <c r="AC55" i="1"/>
  <c r="AC52" i="1"/>
  <c r="AC103" i="1"/>
  <c r="AC112" i="1"/>
  <c r="AC48" i="1"/>
  <c r="AC123" i="1"/>
  <c r="AC85" i="1"/>
  <c r="AC137" i="1"/>
  <c r="AD52" i="1"/>
  <c r="AD91" i="1"/>
  <c r="AD28" i="1"/>
  <c r="AD13" i="1"/>
  <c r="AD144" i="1"/>
  <c r="AD137" i="1"/>
  <c r="AD76" i="1"/>
  <c r="AD122" i="1"/>
  <c r="AD147" i="1"/>
  <c r="C196" i="1"/>
  <c r="K18" i="1"/>
  <c r="C34" i="1"/>
  <c r="G175" i="1"/>
  <c r="G176" i="1"/>
  <c r="G177" i="1" s="1"/>
  <c r="AC39" i="1"/>
  <c r="AC18" i="1"/>
  <c r="AC40" i="1"/>
  <c r="AC21" i="1"/>
  <c r="AC29" i="1"/>
  <c r="AC17" i="1"/>
  <c r="AC31" i="1"/>
  <c r="AC30" i="1"/>
  <c r="AC146" i="1"/>
  <c r="AC110" i="1"/>
  <c r="AC49" i="1"/>
  <c r="AC67" i="1"/>
  <c r="AC75" i="1"/>
  <c r="AC101" i="1"/>
  <c r="AC117" i="1"/>
  <c r="AC125" i="1"/>
  <c r="AC150" i="1"/>
  <c r="AC87" i="1"/>
  <c r="AC143" i="1"/>
  <c r="AC139" i="1"/>
  <c r="AD36" i="1"/>
  <c r="AD79" i="1"/>
  <c r="AD96" i="1"/>
  <c r="AD136" i="1"/>
  <c r="AD22" i="1"/>
  <c r="AD38" i="1"/>
  <c r="AD12" i="1"/>
  <c r="AD37" i="1"/>
  <c r="AD44" i="1"/>
  <c r="AD65" i="1"/>
  <c r="AD47" i="1"/>
  <c r="AD49" i="1"/>
  <c r="AD70" i="1"/>
  <c r="AD84" i="1"/>
  <c r="AD116" i="1"/>
  <c r="AD124" i="1"/>
  <c r="AD103" i="1"/>
  <c r="AD139" i="1"/>
  <c r="AD149" i="1"/>
  <c r="AD157" i="1"/>
  <c r="H176" i="1"/>
  <c r="H177" i="1" s="1"/>
  <c r="H175" i="1"/>
  <c r="G178" i="1"/>
  <c r="C175" i="1"/>
  <c r="AD80" i="1"/>
  <c r="AC57" i="1"/>
  <c r="AC54" i="1"/>
  <c r="AC32" i="1"/>
  <c r="AC23" i="1"/>
  <c r="AC51" i="1"/>
  <c r="AC4" i="1"/>
  <c r="AC41" i="1"/>
  <c r="AC34" i="1"/>
  <c r="AC62" i="1"/>
  <c r="AC47" i="1"/>
  <c r="AC66" i="1"/>
  <c r="AC69" i="1"/>
  <c r="AC77" i="1"/>
  <c r="AC109" i="1"/>
  <c r="AC119" i="1"/>
  <c r="AC96" i="1"/>
  <c r="AC154" i="1"/>
  <c r="AC89" i="1"/>
  <c r="AC157" i="1"/>
  <c r="AC141" i="1"/>
  <c r="AD8" i="1"/>
  <c r="AD39" i="1"/>
  <c r="AD16" i="1"/>
  <c r="AD35" i="1"/>
  <c r="AD24" i="1"/>
  <c r="AD51" i="1"/>
  <c r="AD56" i="1"/>
  <c r="AD53" i="1"/>
  <c r="AD63" i="1"/>
  <c r="AD93" i="1"/>
  <c r="AD98" i="1"/>
  <c r="AD66" i="1"/>
  <c r="AD72" i="1"/>
  <c r="AD134" i="1"/>
  <c r="AD118" i="1"/>
  <c r="AD141" i="1"/>
  <c r="AD105" i="1"/>
  <c r="AD82" i="1"/>
  <c r="AD151" i="1"/>
  <c r="P166" i="1"/>
  <c r="D176" i="1"/>
  <c r="D177" i="1" s="1"/>
  <c r="C178" i="1"/>
  <c r="AC42" i="1"/>
  <c r="AC45" i="1"/>
  <c r="AC80" i="1"/>
  <c r="AC22" i="1"/>
  <c r="AC38" i="1"/>
  <c r="AC60" i="1"/>
  <c r="AC37" i="1"/>
  <c r="AC33" i="1"/>
  <c r="AC153" i="1"/>
  <c r="AC135" i="1"/>
  <c r="AC64" i="1"/>
  <c r="AC68" i="1"/>
  <c r="AC76" i="1"/>
  <c r="AC105" i="1"/>
  <c r="AC118" i="1"/>
  <c r="AC152" i="1"/>
  <c r="AC88" i="1"/>
  <c r="AC147" i="1"/>
  <c r="AC140" i="1"/>
  <c r="AD55" i="1"/>
  <c r="AD9" i="1"/>
  <c r="AD10" i="1"/>
  <c r="AD33" i="1"/>
  <c r="AD23" i="1"/>
  <c r="AD48" i="1"/>
  <c r="AD50" i="1"/>
  <c r="AD41" i="1"/>
  <c r="AD45" i="1"/>
  <c r="AD85" i="1"/>
  <c r="AD90" i="1"/>
  <c r="AD64" i="1"/>
  <c r="AD71" i="1"/>
  <c r="AD92" i="1"/>
  <c r="AD117" i="1"/>
  <c r="AD125" i="1"/>
  <c r="AD104" i="1"/>
  <c r="AD150" i="1"/>
  <c r="Y161" i="1"/>
  <c r="H193" i="1"/>
  <c r="H194" i="1"/>
  <c r="H195" i="1" s="1"/>
  <c r="M192" i="1"/>
  <c r="AC63" i="1"/>
  <c r="AC94" i="1"/>
  <c r="AC104" i="1"/>
  <c r="AC24" i="1"/>
  <c r="AC59" i="1"/>
  <c r="AC12" i="1"/>
  <c r="AC53" i="1"/>
  <c r="AC36" i="1"/>
  <c r="AC65" i="1"/>
  <c r="AC97" i="1"/>
  <c r="AC81" i="1"/>
  <c r="AC70" i="1"/>
  <c r="AC134" i="1"/>
  <c r="AC113" i="1"/>
  <c r="AC120" i="1"/>
  <c r="AC98" i="1"/>
  <c r="AC156" i="1"/>
  <c r="AC90" i="1"/>
  <c r="X161" i="1"/>
  <c r="AC145" i="1"/>
  <c r="AD14" i="1"/>
  <c r="AD57" i="1"/>
  <c r="AD18" i="1"/>
  <c r="AD3" i="1"/>
  <c r="AD25" i="1"/>
  <c r="AD59" i="1"/>
  <c r="AD15" i="1"/>
  <c r="AD61" i="1"/>
  <c r="AD88" i="1"/>
  <c r="AD110" i="1"/>
  <c r="AD111" i="1"/>
  <c r="AD81" i="1"/>
  <c r="AD73" i="1"/>
  <c r="AD94" i="1"/>
  <c r="AD119" i="1"/>
  <c r="Y162" i="1"/>
  <c r="Y163" i="1" s="1"/>
  <c r="AD106" i="1"/>
  <c r="AD126" i="1"/>
  <c r="AD152" i="1"/>
  <c r="X162" i="1"/>
  <c r="X163" i="1" s="1"/>
  <c r="AC78" i="1"/>
  <c r="AC100" i="1"/>
  <c r="AC3" i="1"/>
  <c r="AC25" i="1"/>
  <c r="AC95" i="1"/>
  <c r="AC43" i="1"/>
  <c r="AC61" i="1"/>
  <c r="AC58" i="1"/>
  <c r="AC82" i="1"/>
  <c r="AC128" i="1"/>
  <c r="AC102" i="1"/>
  <c r="AC71" i="1"/>
  <c r="AC149" i="1"/>
  <c r="AC131" i="1"/>
  <c r="AC121" i="1"/>
  <c r="AC142" i="1"/>
  <c r="AC83" i="1"/>
  <c r="AC91" i="1"/>
  <c r="AD17" i="1"/>
  <c r="AD78" i="1"/>
  <c r="AD54" i="1"/>
  <c r="AD11" i="1"/>
  <c r="AD26" i="1"/>
  <c r="AD89" i="1"/>
  <c r="AD40" i="1"/>
  <c r="AD131" i="1"/>
  <c r="AD95" i="1"/>
  <c r="AD135" i="1"/>
  <c r="AD128" i="1"/>
  <c r="AD87" i="1"/>
  <c r="AD74" i="1"/>
  <c r="AD97" i="1"/>
  <c r="AD120" i="1"/>
  <c r="AD99" i="1"/>
  <c r="AD107" i="1"/>
  <c r="AD129" i="1"/>
  <c r="E196" i="1"/>
  <c r="E194" i="1"/>
  <c r="E195" i="1" s="1"/>
  <c r="E193" i="1"/>
  <c r="O191" i="24"/>
  <c r="O173" i="24"/>
  <c r="O184" i="24"/>
  <c r="O166" i="24"/>
  <c r="O183" i="24"/>
  <c r="O165" i="24"/>
  <c r="P192" i="24"/>
  <c r="P174" i="24"/>
  <c r="O168" i="24"/>
  <c r="O186" i="24"/>
  <c r="P185" i="24"/>
  <c r="P167" i="24"/>
  <c r="AB162" i="24"/>
  <c r="AG162" i="24"/>
  <c r="K186" i="24"/>
  <c r="K168" i="24"/>
  <c r="AE162" i="24"/>
  <c r="AE163" i="24" s="1"/>
  <c r="AE161" i="24"/>
  <c r="L186" i="24"/>
  <c r="L168" i="24"/>
  <c r="P183" i="24"/>
  <c r="P165" i="24"/>
  <c r="M166" i="24"/>
  <c r="M184" i="24"/>
  <c r="P184" i="24"/>
  <c r="P166" i="24"/>
  <c r="L185" i="24"/>
  <c r="L167" i="24"/>
  <c r="K174" i="24"/>
  <c r="K192" i="24"/>
  <c r="P191" i="24"/>
  <c r="P173" i="24"/>
  <c r="L190" i="24"/>
  <c r="L172" i="24"/>
  <c r="K169" i="24"/>
  <c r="K187" i="24"/>
  <c r="M183" i="24"/>
  <c r="M165" i="24"/>
  <c r="P187" i="24"/>
  <c r="P169" i="24"/>
  <c r="N183" i="24"/>
  <c r="N165" i="24"/>
  <c r="N188" i="24"/>
  <c r="N170" i="24"/>
  <c r="P34" i="24"/>
  <c r="M191" i="24"/>
  <c r="M173" i="24"/>
  <c r="N191" i="24"/>
  <c r="N173" i="24"/>
  <c r="L166" i="24"/>
  <c r="L184" i="24"/>
  <c r="M174" i="24"/>
  <c r="M192" i="24"/>
  <c r="K166" i="24"/>
  <c r="K184" i="24"/>
  <c r="K170" i="24"/>
  <c r="K188" i="24"/>
  <c r="O171" i="24"/>
  <c r="O189" i="24"/>
  <c r="O167" i="24"/>
  <c r="O185" i="24"/>
  <c r="N190" i="24"/>
  <c r="N172" i="24"/>
  <c r="M190" i="24"/>
  <c r="M172" i="24"/>
  <c r="M170" i="24"/>
  <c r="M188" i="24"/>
  <c r="M171" i="24"/>
  <c r="M189" i="24"/>
  <c r="O192" i="24"/>
  <c r="O174" i="24"/>
  <c r="N186" i="24"/>
  <c r="N168" i="24"/>
  <c r="K165" i="24"/>
  <c r="K183" i="24"/>
  <c r="N184" i="24"/>
  <c r="N166" i="24"/>
  <c r="P189" i="24"/>
  <c r="P171" i="24"/>
  <c r="K189" i="24"/>
  <c r="K171" i="24"/>
  <c r="O188" i="24"/>
  <c r="O170" i="24"/>
  <c r="K173" i="24"/>
  <c r="K191" i="24"/>
  <c r="N192" i="24"/>
  <c r="N174" i="24"/>
  <c r="L191" i="24"/>
  <c r="L173" i="24"/>
  <c r="AD162" i="24"/>
  <c r="AD163" i="24" s="1"/>
  <c r="L189" i="24"/>
  <c r="L171" i="24"/>
  <c r="M187" i="24"/>
  <c r="M169" i="24"/>
  <c r="L187" i="24"/>
  <c r="L169" i="24"/>
  <c r="P188" i="24"/>
  <c r="P170" i="24"/>
  <c r="AF141" i="24"/>
  <c r="AJ141" i="24" s="1"/>
  <c r="AF140" i="24"/>
  <c r="AJ140" i="24" s="1"/>
  <c r="AF139" i="24"/>
  <c r="AJ139" i="24" s="1"/>
  <c r="AF138" i="24"/>
  <c r="AJ138" i="24" s="1"/>
  <c r="AF137" i="24"/>
  <c r="AJ137" i="24" s="1"/>
  <c r="AF136" i="24"/>
  <c r="AJ136" i="24" s="1"/>
  <c r="AA161" i="24"/>
  <c r="AF157" i="24"/>
  <c r="AJ157" i="24" s="1"/>
  <c r="AF156" i="24"/>
  <c r="AJ156" i="24" s="1"/>
  <c r="AF155" i="24"/>
  <c r="AJ155" i="24" s="1"/>
  <c r="AF154" i="24"/>
  <c r="AJ154" i="24" s="1"/>
  <c r="AF146" i="24"/>
  <c r="AJ146" i="24" s="1"/>
  <c r="AF144" i="24"/>
  <c r="AJ144" i="24" s="1"/>
  <c r="AF143" i="24"/>
  <c r="AJ143" i="24" s="1"/>
  <c r="AF135" i="24"/>
  <c r="AJ135" i="24" s="1"/>
  <c r="AF134" i="24"/>
  <c r="AJ134" i="24" s="1"/>
  <c r="AF133" i="24"/>
  <c r="AJ133" i="24" s="1"/>
  <c r="AF132" i="24"/>
  <c r="AJ132" i="24" s="1"/>
  <c r="AF131" i="24"/>
  <c r="AJ131" i="24" s="1"/>
  <c r="AF95" i="24"/>
  <c r="AJ95" i="24" s="1"/>
  <c r="AF152" i="24"/>
  <c r="AJ152" i="24" s="1"/>
  <c r="AF149" i="24"/>
  <c r="AJ149" i="24" s="1"/>
  <c r="AF130" i="24"/>
  <c r="AJ130" i="24" s="1"/>
  <c r="AF128" i="24"/>
  <c r="AJ128" i="24" s="1"/>
  <c r="AF113" i="24"/>
  <c r="AJ113" i="24" s="1"/>
  <c r="AF110" i="24"/>
  <c r="AJ110" i="24" s="1"/>
  <c r="AF145" i="24"/>
  <c r="AJ145" i="24" s="1"/>
  <c r="AF111" i="24"/>
  <c r="AJ111" i="24" s="1"/>
  <c r="AF93" i="24"/>
  <c r="AJ93" i="24" s="1"/>
  <c r="AF92" i="24"/>
  <c r="AJ92" i="24" s="1"/>
  <c r="AF91" i="24"/>
  <c r="AJ91" i="24" s="1"/>
  <c r="AF90" i="24"/>
  <c r="AJ90" i="24" s="1"/>
  <c r="AF89" i="24"/>
  <c r="AJ89" i="24" s="1"/>
  <c r="AF88" i="24"/>
  <c r="AJ88" i="24" s="1"/>
  <c r="AA162" i="24"/>
  <c r="AA163" i="24" s="1"/>
  <c r="AF150" i="24"/>
  <c r="AJ150" i="24" s="1"/>
  <c r="AF129" i="24"/>
  <c r="AJ129" i="24" s="1"/>
  <c r="AF126" i="24"/>
  <c r="AJ126" i="24" s="1"/>
  <c r="AF124" i="24"/>
  <c r="AJ124" i="24" s="1"/>
  <c r="AF120" i="24"/>
  <c r="AJ120" i="24" s="1"/>
  <c r="AF116" i="24"/>
  <c r="AJ116" i="24" s="1"/>
  <c r="AF86" i="24"/>
  <c r="AJ86" i="24" s="1"/>
  <c r="AF82" i="24"/>
  <c r="AJ82" i="24" s="1"/>
  <c r="AF80" i="24"/>
  <c r="AJ80" i="24" s="1"/>
  <c r="AF65" i="24"/>
  <c r="AJ65" i="24" s="1"/>
  <c r="AF62" i="24"/>
  <c r="AJ62" i="24" s="1"/>
  <c r="AF148" i="24"/>
  <c r="AJ148" i="24" s="1"/>
  <c r="AF112" i="24"/>
  <c r="AJ112" i="24" s="1"/>
  <c r="AF108" i="24"/>
  <c r="AJ108" i="24" s="1"/>
  <c r="AF104" i="24"/>
  <c r="AJ104" i="24" s="1"/>
  <c r="AF100" i="24"/>
  <c r="AJ100" i="24" s="1"/>
  <c r="AF97" i="24"/>
  <c r="AJ97" i="24" s="1"/>
  <c r="AF63" i="24"/>
  <c r="AJ63" i="24" s="1"/>
  <c r="AF45" i="24"/>
  <c r="AJ45" i="24" s="1"/>
  <c r="AF44" i="24"/>
  <c r="AJ44" i="24" s="1"/>
  <c r="AF43" i="24"/>
  <c r="AJ43" i="24" s="1"/>
  <c r="AF42" i="24"/>
  <c r="AJ42" i="24" s="1"/>
  <c r="AF41" i="24"/>
  <c r="AJ41" i="24" s="1"/>
  <c r="AF40" i="24"/>
  <c r="AJ40" i="24" s="1"/>
  <c r="AF39" i="24"/>
  <c r="AJ39" i="24" s="1"/>
  <c r="AF38" i="24"/>
  <c r="AJ38" i="24" s="1"/>
  <c r="AF37" i="24"/>
  <c r="AJ37" i="24" s="1"/>
  <c r="AF125" i="24"/>
  <c r="AJ125" i="24" s="1"/>
  <c r="AF121" i="24"/>
  <c r="AJ121" i="24" s="1"/>
  <c r="AF117" i="24"/>
  <c r="AJ117" i="24" s="1"/>
  <c r="AF87" i="24"/>
  <c r="AJ87" i="24" s="1"/>
  <c r="AF81" i="24"/>
  <c r="AJ81" i="24" s="1"/>
  <c r="AF78" i="24"/>
  <c r="AJ78" i="24" s="1"/>
  <c r="AF142" i="24"/>
  <c r="AJ142" i="24" s="1"/>
  <c r="AF127" i="24"/>
  <c r="AJ127" i="24" s="1"/>
  <c r="AF109" i="24"/>
  <c r="AJ109" i="24" s="1"/>
  <c r="AF105" i="24"/>
  <c r="AJ105" i="24" s="1"/>
  <c r="AF101" i="24"/>
  <c r="AJ101" i="24" s="1"/>
  <c r="AF96" i="24"/>
  <c r="AJ96" i="24" s="1"/>
  <c r="AF79" i="24"/>
  <c r="AJ79" i="24" s="1"/>
  <c r="AF61" i="24"/>
  <c r="AJ61" i="24" s="1"/>
  <c r="AF60" i="24"/>
  <c r="AJ60" i="24" s="1"/>
  <c r="AF59" i="24"/>
  <c r="AJ59" i="24" s="1"/>
  <c r="AF58" i="24"/>
  <c r="AJ58" i="24" s="1"/>
  <c r="AF57" i="24"/>
  <c r="AJ57" i="24" s="1"/>
  <c r="AF56" i="24"/>
  <c r="AJ56" i="24" s="1"/>
  <c r="AF55" i="24"/>
  <c r="AJ55" i="24" s="1"/>
  <c r="AF54" i="24"/>
  <c r="AJ54" i="24" s="1"/>
  <c r="AF53" i="24"/>
  <c r="AJ53" i="24" s="1"/>
  <c r="AF52" i="24"/>
  <c r="AJ52" i="24" s="1"/>
  <c r="AF51" i="24"/>
  <c r="AJ51" i="24" s="1"/>
  <c r="AF153" i="24"/>
  <c r="AJ153" i="24" s="1"/>
  <c r="AF147" i="24"/>
  <c r="AJ147" i="24" s="1"/>
  <c r="AF107" i="24"/>
  <c r="AJ107" i="24" s="1"/>
  <c r="AF103" i="24"/>
  <c r="AJ103" i="24" s="1"/>
  <c r="AF99" i="24"/>
  <c r="AJ99" i="24" s="1"/>
  <c r="AF84" i="24"/>
  <c r="AJ84" i="24" s="1"/>
  <c r="AF48" i="24"/>
  <c r="AJ48" i="24" s="1"/>
  <c r="AF15" i="24"/>
  <c r="AJ15" i="24" s="1"/>
  <c r="AF7" i="24"/>
  <c r="AJ7" i="24" s="1"/>
  <c r="AF122" i="24"/>
  <c r="AJ122" i="24" s="1"/>
  <c r="AF98" i="24"/>
  <c r="AJ98" i="24" s="1"/>
  <c r="AF75" i="24"/>
  <c r="AJ75" i="24" s="1"/>
  <c r="AF71" i="24"/>
  <c r="AJ71" i="24" s="1"/>
  <c r="AF123" i="24"/>
  <c r="AJ123" i="24" s="1"/>
  <c r="AF119" i="24"/>
  <c r="AJ119" i="24" s="1"/>
  <c r="AF115" i="24"/>
  <c r="AJ115" i="24" s="1"/>
  <c r="AF94" i="24"/>
  <c r="AJ94" i="24" s="1"/>
  <c r="AF77" i="24"/>
  <c r="AJ77" i="24" s="1"/>
  <c r="AF73" i="24"/>
  <c r="AJ73" i="24" s="1"/>
  <c r="AF69" i="24"/>
  <c r="AJ69" i="24" s="1"/>
  <c r="AF64" i="24"/>
  <c r="AJ64" i="24" s="1"/>
  <c r="AF47" i="24"/>
  <c r="AJ47" i="24" s="1"/>
  <c r="AF33" i="24"/>
  <c r="AJ33" i="24" s="1"/>
  <c r="AF30" i="24"/>
  <c r="AJ30" i="24" s="1"/>
  <c r="AF6" i="24"/>
  <c r="AJ6" i="24" s="1"/>
  <c r="AF151" i="24"/>
  <c r="AJ151" i="24" s="1"/>
  <c r="AF83" i="24"/>
  <c r="AJ83" i="24" s="1"/>
  <c r="AF31" i="24"/>
  <c r="AJ31" i="24" s="1"/>
  <c r="AF13" i="24"/>
  <c r="AJ13" i="24" s="1"/>
  <c r="AF5" i="24"/>
  <c r="AJ5" i="24" s="1"/>
  <c r="AF106" i="24"/>
  <c r="AJ106" i="24" s="1"/>
  <c r="AF102" i="24"/>
  <c r="AJ102" i="24" s="1"/>
  <c r="AF85" i="24"/>
  <c r="AJ85" i="24" s="1"/>
  <c r="AF74" i="24"/>
  <c r="AJ74" i="24" s="1"/>
  <c r="AF70" i="24"/>
  <c r="AJ70" i="24" s="1"/>
  <c r="AF12" i="24"/>
  <c r="AJ12" i="24" s="1"/>
  <c r="AF4" i="24"/>
  <c r="AJ4" i="24" s="1"/>
  <c r="AF118" i="24"/>
  <c r="AJ118" i="24" s="1"/>
  <c r="AF50" i="24"/>
  <c r="AJ50" i="24" s="1"/>
  <c r="AF46" i="24"/>
  <c r="AJ46" i="24" s="1"/>
  <c r="AF29" i="24"/>
  <c r="AJ29" i="24" s="1"/>
  <c r="AF28" i="24"/>
  <c r="AJ28" i="24" s="1"/>
  <c r="AF27" i="24"/>
  <c r="AJ27" i="24" s="1"/>
  <c r="AF26" i="24"/>
  <c r="AJ26" i="24" s="1"/>
  <c r="AF25" i="24"/>
  <c r="AJ25" i="24" s="1"/>
  <c r="AF24" i="24"/>
  <c r="AJ24" i="24" s="1"/>
  <c r="AF23" i="24"/>
  <c r="AJ23" i="24" s="1"/>
  <c r="AF22" i="24"/>
  <c r="AJ22" i="24" s="1"/>
  <c r="AF21" i="24"/>
  <c r="AJ21" i="24" s="1"/>
  <c r="AF20" i="24"/>
  <c r="AJ20" i="24" s="1"/>
  <c r="AF19" i="24"/>
  <c r="AJ19" i="24" s="1"/>
  <c r="AF11" i="24"/>
  <c r="AJ11" i="24" s="1"/>
  <c r="AF3" i="24"/>
  <c r="AF9" i="24"/>
  <c r="AJ9" i="24" s="1"/>
  <c r="AF36" i="24"/>
  <c r="AJ36" i="24" s="1"/>
  <c r="AF8" i="24"/>
  <c r="AJ8" i="24" s="1"/>
  <c r="AF34" i="24"/>
  <c r="AJ34" i="24" s="1"/>
  <c r="AF67" i="24"/>
  <c r="AJ67" i="24" s="1"/>
  <c r="AF76" i="24"/>
  <c r="AJ76" i="24" s="1"/>
  <c r="AF68" i="24"/>
  <c r="AJ68" i="24" s="1"/>
  <c r="AF49" i="24"/>
  <c r="AJ49" i="24" s="1"/>
  <c r="AF35" i="24"/>
  <c r="AJ35" i="24" s="1"/>
  <c r="AF18" i="24"/>
  <c r="AJ18" i="24" s="1"/>
  <c r="AF17" i="24"/>
  <c r="AJ17" i="24" s="1"/>
  <c r="AF10" i="24"/>
  <c r="AJ10" i="24" s="1"/>
  <c r="AF72" i="24"/>
  <c r="AJ72" i="24" s="1"/>
  <c r="AF66" i="24"/>
  <c r="AJ66" i="24" s="1"/>
  <c r="AF16" i="24"/>
  <c r="AJ16" i="24" s="1"/>
  <c r="AF114" i="24"/>
  <c r="AJ114" i="24" s="1"/>
  <c r="AF32" i="24"/>
  <c r="AJ32" i="24" s="1"/>
  <c r="AF14" i="24"/>
  <c r="AJ14" i="24" s="1"/>
  <c r="P168" i="24"/>
  <c r="P186" i="24"/>
  <c r="O165" i="23"/>
  <c r="O183" i="23"/>
  <c r="O169" i="23"/>
  <c r="O187" i="23"/>
  <c r="O186" i="23"/>
  <c r="O168" i="23"/>
  <c r="P170" i="23"/>
  <c r="P188" i="23"/>
  <c r="AD143" i="23"/>
  <c r="AD153" i="23"/>
  <c r="AD144" i="23"/>
  <c r="AD142" i="23"/>
  <c r="AD141" i="23"/>
  <c r="AD133" i="23"/>
  <c r="AD129" i="23"/>
  <c r="AD126" i="23"/>
  <c r="AD82" i="23"/>
  <c r="AD80" i="23"/>
  <c r="AD65" i="23"/>
  <c r="AD62" i="23"/>
  <c r="Y161" i="23"/>
  <c r="AD152" i="23"/>
  <c r="AD147" i="23"/>
  <c r="AD146" i="23"/>
  <c r="AD132" i="23"/>
  <c r="AD121" i="23"/>
  <c r="AD110" i="23"/>
  <c r="AD109" i="23"/>
  <c r="AD101" i="23"/>
  <c r="AD157" i="23"/>
  <c r="AD137" i="23"/>
  <c r="AD122" i="23"/>
  <c r="AD102" i="23"/>
  <c r="AD149" i="23"/>
  <c r="AD128" i="23"/>
  <c r="AD127" i="23"/>
  <c r="AD112" i="23"/>
  <c r="AD95" i="23"/>
  <c r="AD89" i="23"/>
  <c r="AD79" i="23"/>
  <c r="AD156" i="23"/>
  <c r="AD134" i="23"/>
  <c r="AD131" i="23"/>
  <c r="AD130" i="23"/>
  <c r="AD125" i="23"/>
  <c r="AD118" i="23"/>
  <c r="AD115" i="23"/>
  <c r="AD97" i="23"/>
  <c r="AD90" i="23"/>
  <c r="AD81" i="23"/>
  <c r="AD56" i="23"/>
  <c r="AD148" i="23"/>
  <c r="AD138" i="23"/>
  <c r="AD135" i="23"/>
  <c r="AD120" i="23"/>
  <c r="AD116" i="23"/>
  <c r="AD106" i="23"/>
  <c r="AD103" i="23"/>
  <c r="AD93" i="23"/>
  <c r="AD85" i="23"/>
  <c r="AD119" i="23"/>
  <c r="AD94" i="23"/>
  <c r="AD71" i="23"/>
  <c r="AD54" i="23"/>
  <c r="AD46" i="23"/>
  <c r="AD45" i="23"/>
  <c r="AD37" i="23"/>
  <c r="AD31" i="23"/>
  <c r="AD13" i="23"/>
  <c r="AD5" i="23"/>
  <c r="AD100" i="23"/>
  <c r="AD55" i="23"/>
  <c r="AD39" i="23"/>
  <c r="AD28" i="23"/>
  <c r="AD26" i="23"/>
  <c r="AD25" i="23"/>
  <c r="AD23" i="23"/>
  <c r="AD21" i="23"/>
  <c r="AD20" i="23"/>
  <c r="Y162" i="23"/>
  <c r="Y163" i="23" s="1"/>
  <c r="AD150" i="23"/>
  <c r="AD117" i="23"/>
  <c r="AD145" i="23"/>
  <c r="AD123" i="23"/>
  <c r="AD104" i="23"/>
  <c r="AD92" i="23"/>
  <c r="AD86" i="23"/>
  <c r="AD76" i="23"/>
  <c r="AD72" i="23"/>
  <c r="AD59" i="23"/>
  <c r="AD38" i="23"/>
  <c r="AD12" i="23"/>
  <c r="AD4" i="23"/>
  <c r="AD140" i="23"/>
  <c r="AD136" i="23"/>
  <c r="AD84" i="23"/>
  <c r="AD49" i="23"/>
  <c r="AD47" i="23"/>
  <c r="AD29" i="23"/>
  <c r="AD27" i="23"/>
  <c r="AD24" i="23"/>
  <c r="AD22" i="23"/>
  <c r="AD19" i="23"/>
  <c r="AD11" i="23"/>
  <c r="AD3" i="23"/>
  <c r="AD113" i="23"/>
  <c r="AD108" i="23"/>
  <c r="AD88" i="23"/>
  <c r="AD77" i="23"/>
  <c r="AD66" i="23"/>
  <c r="AD61" i="23"/>
  <c r="AD51" i="23"/>
  <c r="AD41" i="23"/>
  <c r="AD36" i="23"/>
  <c r="AD105" i="23"/>
  <c r="AD96" i="23"/>
  <c r="AD73" i="23"/>
  <c r="AD67" i="23"/>
  <c r="AD154" i="23"/>
  <c r="AD70" i="23"/>
  <c r="AD15" i="23"/>
  <c r="AD9" i="23"/>
  <c r="AD151" i="23"/>
  <c r="AD98" i="23"/>
  <c r="AD83" i="23"/>
  <c r="AD75" i="23"/>
  <c r="AD57" i="23"/>
  <c r="AD33" i="23"/>
  <c r="AD68" i="23"/>
  <c r="AD58" i="23"/>
  <c r="AD32" i="23"/>
  <c r="AD139" i="23"/>
  <c r="AD34" i="23"/>
  <c r="AD7" i="23"/>
  <c r="AD124" i="23"/>
  <c r="AD107" i="23"/>
  <c r="AD91" i="23"/>
  <c r="AD52" i="23"/>
  <c r="AD48" i="23"/>
  <c r="AD42" i="23"/>
  <c r="AD30" i="23"/>
  <c r="AD14" i="23"/>
  <c r="AD10" i="23"/>
  <c r="AD155" i="23"/>
  <c r="AD35" i="23"/>
  <c r="AD18" i="23"/>
  <c r="AD114" i="23"/>
  <c r="AD87" i="23"/>
  <c r="AD64" i="23"/>
  <c r="AD63" i="23"/>
  <c r="AD60" i="23"/>
  <c r="AD40" i="23"/>
  <c r="AD17" i="23"/>
  <c r="AD78" i="23"/>
  <c r="AD53" i="23"/>
  <c r="AD50" i="23"/>
  <c r="AD43" i="23"/>
  <c r="AD99" i="23"/>
  <c r="AD6" i="23"/>
  <c r="AD111" i="23"/>
  <c r="AD69" i="23"/>
  <c r="AD16" i="23"/>
  <c r="AD44" i="23"/>
  <c r="AD74" i="23"/>
  <c r="AD8" i="23"/>
  <c r="M183" i="23"/>
  <c r="M165" i="23"/>
  <c r="N167" i="23"/>
  <c r="N185" i="23"/>
  <c r="P34" i="23"/>
  <c r="K192" i="23"/>
  <c r="K174" i="23"/>
  <c r="K175" i="23" s="1"/>
  <c r="K170" i="23"/>
  <c r="K188" i="23"/>
  <c r="M174" i="23"/>
  <c r="M192" i="23"/>
  <c r="K190" i="23"/>
  <c r="K172" i="23"/>
  <c r="K171" i="23"/>
  <c r="K189" i="23"/>
  <c r="N165" i="23"/>
  <c r="N183" i="23"/>
  <c r="L186" i="23"/>
  <c r="L168" i="23"/>
  <c r="K186" i="23"/>
  <c r="K168" i="23"/>
  <c r="P185" i="23"/>
  <c r="P167" i="23"/>
  <c r="L172" i="23"/>
  <c r="L190" i="23"/>
  <c r="O172" i="23"/>
  <c r="O190" i="23"/>
  <c r="L189" i="23"/>
  <c r="L171" i="23"/>
  <c r="O192" i="23"/>
  <c r="O174" i="23"/>
  <c r="P172" i="23"/>
  <c r="P190" i="23"/>
  <c r="N174" i="23"/>
  <c r="N192" i="23"/>
  <c r="M169" i="23"/>
  <c r="M187" i="23"/>
  <c r="P192" i="23"/>
  <c r="P174" i="23"/>
  <c r="P184" i="23"/>
  <c r="P166" i="23"/>
  <c r="L184" i="23"/>
  <c r="L166" i="23"/>
  <c r="L188" i="23"/>
  <c r="L170" i="23"/>
  <c r="AB162" i="23"/>
  <c r="AG162" i="23"/>
  <c r="O167" i="23"/>
  <c r="O185" i="23"/>
  <c r="P183" i="23"/>
  <c r="P165" i="23"/>
  <c r="X164" i="23"/>
  <c r="P189" i="23"/>
  <c r="P171" i="23"/>
  <c r="L192" i="23"/>
  <c r="L174" i="23"/>
  <c r="P168" i="23"/>
  <c r="P186" i="23"/>
  <c r="N189" i="23"/>
  <c r="N171" i="23"/>
  <c r="N187" i="23"/>
  <c r="N169" i="23"/>
  <c r="O191" i="23"/>
  <c r="O173" i="23"/>
  <c r="AF141" i="23"/>
  <c r="AF140" i="23"/>
  <c r="AF139" i="23"/>
  <c r="AF138" i="23"/>
  <c r="AF137" i="23"/>
  <c r="AF136" i="23"/>
  <c r="AF135" i="23"/>
  <c r="AF134" i="23"/>
  <c r="AF133" i="23"/>
  <c r="AF132" i="23"/>
  <c r="AF131" i="23"/>
  <c r="AF155" i="23"/>
  <c r="AF147" i="23"/>
  <c r="AF143" i="23"/>
  <c r="AF98" i="23"/>
  <c r="AF96" i="23"/>
  <c r="AF81" i="23"/>
  <c r="AF78" i="23"/>
  <c r="AF34" i="23"/>
  <c r="AF153" i="23"/>
  <c r="AF148" i="23"/>
  <c r="AF123" i="23"/>
  <c r="AF115" i="23"/>
  <c r="AF114" i="23"/>
  <c r="AF113" i="23"/>
  <c r="AF111" i="23"/>
  <c r="AF102" i="23"/>
  <c r="AF144" i="23"/>
  <c r="AF128" i="23"/>
  <c r="AF126" i="23"/>
  <c r="AF124" i="23"/>
  <c r="AF116" i="23"/>
  <c r="AF103" i="23"/>
  <c r="AF150" i="23"/>
  <c r="AF145" i="23"/>
  <c r="AF122" i="23"/>
  <c r="AF119" i="23"/>
  <c r="AF91" i="23"/>
  <c r="AF83" i="23"/>
  <c r="AF82" i="23"/>
  <c r="AF151" i="23"/>
  <c r="AF109" i="23"/>
  <c r="AF105" i="23"/>
  <c r="AF94" i="23"/>
  <c r="AF92" i="23"/>
  <c r="AF84" i="23"/>
  <c r="AF58" i="23"/>
  <c r="AA162" i="23"/>
  <c r="AA163" i="23" s="1"/>
  <c r="AF152" i="23"/>
  <c r="AF107" i="23"/>
  <c r="AF100" i="23"/>
  <c r="AF87" i="23"/>
  <c r="AA161" i="23"/>
  <c r="AF157" i="23"/>
  <c r="AF112" i="23"/>
  <c r="AF110" i="23"/>
  <c r="AF106" i="23"/>
  <c r="AF104" i="23"/>
  <c r="AF86" i="23"/>
  <c r="AF79" i="23"/>
  <c r="AF65" i="23"/>
  <c r="AF55" i="23"/>
  <c r="AF49" i="23"/>
  <c r="AF47" i="23"/>
  <c r="AF38" i="23"/>
  <c r="AF29" i="23"/>
  <c r="AF28" i="23"/>
  <c r="AF27" i="23"/>
  <c r="AF26" i="23"/>
  <c r="AF25" i="23"/>
  <c r="AF24" i="23"/>
  <c r="AF23" i="23"/>
  <c r="AF22" i="23"/>
  <c r="AF21" i="23"/>
  <c r="AF20" i="23"/>
  <c r="AF19" i="23"/>
  <c r="AF11" i="23"/>
  <c r="AF3" i="23"/>
  <c r="AF67" i="23"/>
  <c r="AF62" i="23"/>
  <c r="AF156" i="23"/>
  <c r="AF154" i="23"/>
  <c r="AF129" i="23"/>
  <c r="AF120" i="23"/>
  <c r="AF117" i="23"/>
  <c r="AF80" i="23"/>
  <c r="AF77" i="23"/>
  <c r="AF73" i="23"/>
  <c r="AF60" i="23"/>
  <c r="AF50" i="23"/>
  <c r="AF39" i="23"/>
  <c r="AF18" i="23"/>
  <c r="AF16" i="23"/>
  <c r="AF10" i="23"/>
  <c r="AF146" i="23"/>
  <c r="AF66" i="23"/>
  <c r="AF61" i="23"/>
  <c r="AF56" i="23"/>
  <c r="AF51" i="23"/>
  <c r="AF40" i="23"/>
  <c r="AF9" i="23"/>
  <c r="AF149" i="23"/>
  <c r="AF125" i="23"/>
  <c r="AF101" i="23"/>
  <c r="AF75" i="23"/>
  <c r="AF59" i="23"/>
  <c r="AF33" i="23"/>
  <c r="AF12" i="23"/>
  <c r="AF71" i="23"/>
  <c r="AF64" i="23"/>
  <c r="AF42" i="23"/>
  <c r="AF17" i="23"/>
  <c r="AF69" i="23"/>
  <c r="AF35" i="23"/>
  <c r="AF44" i="23"/>
  <c r="AF95" i="23"/>
  <c r="AF57" i="23"/>
  <c r="AF52" i="23"/>
  <c r="AF48" i="23"/>
  <c r="AF45" i="23"/>
  <c r="AF30" i="23"/>
  <c r="AF14" i="23"/>
  <c r="AF13" i="23"/>
  <c r="AF93" i="23"/>
  <c r="AF89" i="23"/>
  <c r="AF85" i="23"/>
  <c r="AF37" i="23"/>
  <c r="AF74" i="23"/>
  <c r="AF88" i="23"/>
  <c r="AF54" i="23"/>
  <c r="AF130" i="23"/>
  <c r="AF68" i="23"/>
  <c r="AF63" i="23"/>
  <c r="AF53" i="23"/>
  <c r="AF32" i="23"/>
  <c r="AF4" i="23"/>
  <c r="AF127" i="23"/>
  <c r="AF118" i="23"/>
  <c r="AF121" i="23"/>
  <c r="AF76" i="23"/>
  <c r="AF46" i="23"/>
  <c r="AF43" i="23"/>
  <c r="AF7" i="23"/>
  <c r="AF6" i="23"/>
  <c r="AF5" i="23"/>
  <c r="AF99" i="23"/>
  <c r="AF31" i="23"/>
  <c r="AF8" i="23"/>
  <c r="AF142" i="23"/>
  <c r="AF90" i="23"/>
  <c r="AF72" i="23"/>
  <c r="AF41" i="23"/>
  <c r="AF15" i="23"/>
  <c r="AF36" i="23"/>
  <c r="AF108" i="23"/>
  <c r="AF97" i="23"/>
  <c r="AF70" i="23"/>
  <c r="M186" i="23"/>
  <c r="M168" i="23"/>
  <c r="O166" i="23"/>
  <c r="O184" i="23"/>
  <c r="P187" i="23"/>
  <c r="P169" i="23"/>
  <c r="M172" i="23"/>
  <c r="M190" i="23"/>
  <c r="M191" i="23"/>
  <c r="M173" i="23"/>
  <c r="N188" i="23"/>
  <c r="N170" i="23"/>
  <c r="L173" i="23"/>
  <c r="L191" i="23"/>
  <c r="L165" i="23"/>
  <c r="L183" i="23"/>
  <c r="Z164" i="23"/>
  <c r="K167" i="23"/>
  <c r="K176" i="23" s="1"/>
  <c r="K177" i="23" s="1"/>
  <c r="K185" i="23"/>
  <c r="O192" i="22"/>
  <c r="O174" i="22"/>
  <c r="O167" i="22"/>
  <c r="O185" i="22"/>
  <c r="P188" i="22"/>
  <c r="P170" i="22"/>
  <c r="O188" i="22"/>
  <c r="O170" i="22"/>
  <c r="O191" i="22"/>
  <c r="O173" i="22"/>
  <c r="O183" i="22"/>
  <c r="O165" i="22"/>
  <c r="P187" i="22"/>
  <c r="P169" i="22"/>
  <c r="N171" i="22"/>
  <c r="N189" i="22"/>
  <c r="N191" i="22"/>
  <c r="N173" i="22"/>
  <c r="K186" i="22"/>
  <c r="K168" i="22"/>
  <c r="N188" i="22"/>
  <c r="N170" i="22"/>
  <c r="L166" i="22"/>
  <c r="L184" i="22"/>
  <c r="O187" i="22"/>
  <c r="O169" i="22"/>
  <c r="AF141" i="22"/>
  <c r="AF140" i="22"/>
  <c r="AF139" i="22"/>
  <c r="AF138" i="22"/>
  <c r="AF137" i="22"/>
  <c r="AF136" i="22"/>
  <c r="AF135" i="22"/>
  <c r="AF134" i="22"/>
  <c r="AF133" i="22"/>
  <c r="AF132" i="22"/>
  <c r="AF131" i="22"/>
  <c r="AA161" i="22"/>
  <c r="AF157" i="22"/>
  <c r="AF156" i="22"/>
  <c r="AF155" i="22"/>
  <c r="AF154" i="22"/>
  <c r="AF153" i="22"/>
  <c r="AF152" i="22"/>
  <c r="AF151" i="22"/>
  <c r="AF150" i="22"/>
  <c r="AF149" i="22"/>
  <c r="AF146" i="22"/>
  <c r="AF144" i="22"/>
  <c r="AA162" i="22"/>
  <c r="AA163" i="22" s="1"/>
  <c r="AF125" i="22"/>
  <c r="AF124" i="22"/>
  <c r="AF123" i="22"/>
  <c r="AF122" i="22"/>
  <c r="AF121" i="22"/>
  <c r="AF120" i="22"/>
  <c r="AF119" i="22"/>
  <c r="AF118" i="22"/>
  <c r="AF117" i="22"/>
  <c r="AF116" i="22"/>
  <c r="AF115" i="22"/>
  <c r="AF79" i="22"/>
  <c r="AF148" i="22"/>
  <c r="AF114" i="22"/>
  <c r="AF112" i="22"/>
  <c r="AF97" i="22"/>
  <c r="AF94" i="22"/>
  <c r="AF143" i="22"/>
  <c r="AF95" i="22"/>
  <c r="AF130" i="22"/>
  <c r="AF128" i="22"/>
  <c r="AF113" i="22"/>
  <c r="AF110" i="22"/>
  <c r="AF111" i="22"/>
  <c r="AF93" i="22"/>
  <c r="AF89" i="22"/>
  <c r="AF85" i="22"/>
  <c r="AF80" i="22"/>
  <c r="AF75" i="22"/>
  <c r="AF63" i="22"/>
  <c r="AF45" i="22"/>
  <c r="AF44" i="22"/>
  <c r="AF43" i="22"/>
  <c r="AF42" i="22"/>
  <c r="AF41" i="22"/>
  <c r="AF40" i="22"/>
  <c r="AF39" i="22"/>
  <c r="AF38" i="22"/>
  <c r="AF37" i="22"/>
  <c r="AF36" i="22"/>
  <c r="AF35" i="22"/>
  <c r="AF147" i="22"/>
  <c r="AF106" i="22"/>
  <c r="AF102" i="22"/>
  <c r="AF98" i="22"/>
  <c r="AF90" i="22"/>
  <c r="AF86" i="22"/>
  <c r="AF76" i="22"/>
  <c r="AF61" i="22"/>
  <c r="AF60" i="22"/>
  <c r="AF59" i="22"/>
  <c r="AF58" i="22"/>
  <c r="AF57" i="22"/>
  <c r="AF56" i="22"/>
  <c r="AF55" i="22"/>
  <c r="AF54" i="22"/>
  <c r="AF53" i="22"/>
  <c r="AF52" i="22"/>
  <c r="AF51" i="22"/>
  <c r="AF142" i="22"/>
  <c r="AF127" i="22"/>
  <c r="AF107" i="22"/>
  <c r="AF103" i="22"/>
  <c r="AF99" i="22"/>
  <c r="AF84" i="22"/>
  <c r="AF78" i="22"/>
  <c r="AF70" i="22"/>
  <c r="AF6" i="22"/>
  <c r="AF71" i="22"/>
  <c r="AF62" i="22"/>
  <c r="AF49" i="22"/>
  <c r="AF32" i="22"/>
  <c r="AF13" i="22"/>
  <c r="AF5" i="22"/>
  <c r="AF109" i="22"/>
  <c r="AF105" i="22"/>
  <c r="AF101" i="22"/>
  <c r="AF91" i="22"/>
  <c r="AF87" i="22"/>
  <c r="AF77" i="22"/>
  <c r="AF72" i="22"/>
  <c r="AF65" i="22"/>
  <c r="AF46" i="22"/>
  <c r="AF30" i="22"/>
  <c r="AF12" i="22"/>
  <c r="AF4" i="22"/>
  <c r="AF81" i="22"/>
  <c r="AF28" i="22"/>
  <c r="AF27" i="22"/>
  <c r="AF26" i="22"/>
  <c r="AF25" i="22"/>
  <c r="AF24" i="22"/>
  <c r="AF23" i="22"/>
  <c r="AF22" i="22"/>
  <c r="AF21" i="22"/>
  <c r="AF20" i="22"/>
  <c r="AF19" i="22"/>
  <c r="AF11" i="22"/>
  <c r="AF3" i="22"/>
  <c r="AF126" i="22"/>
  <c r="AF96" i="22"/>
  <c r="AF83" i="22"/>
  <c r="AF82" i="22"/>
  <c r="AF73" i="22"/>
  <c r="AF48" i="22"/>
  <c r="AF33" i="22"/>
  <c r="AF31" i="22"/>
  <c r="AF29" i="22"/>
  <c r="AF18" i="22"/>
  <c r="AF16" i="22"/>
  <c r="AF10" i="22"/>
  <c r="AF129" i="22"/>
  <c r="AF145" i="22"/>
  <c r="AF100" i="22"/>
  <c r="AF68" i="22"/>
  <c r="AF64" i="22"/>
  <c r="AF47" i="22"/>
  <c r="AF15" i="22"/>
  <c r="AF14" i="22"/>
  <c r="AF8" i="22"/>
  <c r="AF92" i="22"/>
  <c r="AF50" i="22"/>
  <c r="AF17" i="22"/>
  <c r="AF66" i="22"/>
  <c r="AF34" i="22"/>
  <c r="AF9" i="22"/>
  <c r="AF104" i="22"/>
  <c r="AF108" i="22"/>
  <c r="AF88" i="22"/>
  <c r="AF74" i="22"/>
  <c r="AF69" i="22"/>
  <c r="AF67" i="22"/>
  <c r="AF7" i="22"/>
  <c r="K170" i="22"/>
  <c r="K188" i="22"/>
  <c r="AB162" i="22"/>
  <c r="AG162" i="22"/>
  <c r="O171" i="22"/>
  <c r="O189" i="22"/>
  <c r="N187" i="22"/>
  <c r="N169" i="22"/>
  <c r="M174" i="22"/>
  <c r="M192" i="22"/>
  <c r="O184" i="22"/>
  <c r="O166" i="22"/>
  <c r="M187" i="22"/>
  <c r="M169" i="22"/>
  <c r="M170" i="22"/>
  <c r="M188" i="22"/>
  <c r="Z161" i="22"/>
  <c r="AE157" i="22"/>
  <c r="AE156" i="22"/>
  <c r="AE155" i="22"/>
  <c r="AE154" i="22"/>
  <c r="AE153" i="22"/>
  <c r="AE152" i="22"/>
  <c r="AE151" i="22"/>
  <c r="AE150" i="22"/>
  <c r="AE149" i="22"/>
  <c r="AE148" i="22"/>
  <c r="AE147" i="22"/>
  <c r="Z164" i="22"/>
  <c r="AE146" i="22"/>
  <c r="AE144" i="22"/>
  <c r="AE135" i="22"/>
  <c r="AE98" i="22"/>
  <c r="AE96" i="22"/>
  <c r="AE81" i="22"/>
  <c r="AE78" i="22"/>
  <c r="AE140" i="22"/>
  <c r="AE136" i="22"/>
  <c r="AE125" i="22"/>
  <c r="AE124" i="22"/>
  <c r="AE123" i="22"/>
  <c r="AE122" i="22"/>
  <c r="AE121" i="22"/>
  <c r="AE120" i="22"/>
  <c r="AE119" i="22"/>
  <c r="AE118" i="22"/>
  <c r="AE117" i="22"/>
  <c r="AE116" i="22"/>
  <c r="AE115" i="22"/>
  <c r="AE79" i="22"/>
  <c r="AE114" i="22"/>
  <c r="AE112" i="22"/>
  <c r="AE97" i="22"/>
  <c r="AE94" i="22"/>
  <c r="Z162" i="22"/>
  <c r="Z163" i="22" s="1"/>
  <c r="AE143" i="22"/>
  <c r="AE141" i="22"/>
  <c r="AE137" i="22"/>
  <c r="AE95" i="22"/>
  <c r="AE77" i="22"/>
  <c r="AE131" i="22"/>
  <c r="AE129" i="22"/>
  <c r="AE109" i="22"/>
  <c r="AE105" i="22"/>
  <c r="AE101" i="22"/>
  <c r="AE65" i="22"/>
  <c r="AE62" i="22"/>
  <c r="AE138" i="22"/>
  <c r="AE134" i="22"/>
  <c r="AE111" i="22"/>
  <c r="AE110" i="22"/>
  <c r="AE93" i="22"/>
  <c r="AE89" i="22"/>
  <c r="AE85" i="22"/>
  <c r="AE80" i="22"/>
  <c r="AE75" i="22"/>
  <c r="AE63" i="22"/>
  <c r="AE45" i="22"/>
  <c r="AE44" i="22"/>
  <c r="AE43" i="22"/>
  <c r="AE42" i="22"/>
  <c r="AE41" i="22"/>
  <c r="AE40" i="22"/>
  <c r="AE39" i="22"/>
  <c r="AE38" i="22"/>
  <c r="AE37" i="22"/>
  <c r="AE36" i="22"/>
  <c r="AE35" i="22"/>
  <c r="AE128" i="22"/>
  <c r="AE106" i="22"/>
  <c r="AE102" i="22"/>
  <c r="AE34" i="22"/>
  <c r="AE132" i="22"/>
  <c r="AE90" i="22"/>
  <c r="AE130" i="22"/>
  <c r="AE86" i="22"/>
  <c r="AE74" i="22"/>
  <c r="AE69" i="22"/>
  <c r="AE54" i="22"/>
  <c r="AE15" i="22"/>
  <c r="AE7" i="22"/>
  <c r="AE84" i="22"/>
  <c r="AE70" i="22"/>
  <c r="AE57" i="22"/>
  <c r="AE6" i="22"/>
  <c r="AE107" i="22"/>
  <c r="AE103" i="22"/>
  <c r="AE99" i="22"/>
  <c r="AE71" i="22"/>
  <c r="AE60" i="22"/>
  <c r="AE52" i="22"/>
  <c r="AE49" i="22"/>
  <c r="AE32" i="22"/>
  <c r="AE13" i="22"/>
  <c r="AE5" i="22"/>
  <c r="AE139" i="22"/>
  <c r="AE127" i="22"/>
  <c r="AE113" i="22"/>
  <c r="AE91" i="22"/>
  <c r="AE87" i="22"/>
  <c r="AE72" i="22"/>
  <c r="AE55" i="22"/>
  <c r="AE46" i="22"/>
  <c r="AE30" i="22"/>
  <c r="AE12" i="22"/>
  <c r="AE4" i="22"/>
  <c r="AE133" i="22"/>
  <c r="AE126" i="22"/>
  <c r="AE83" i="22"/>
  <c r="AE142" i="22"/>
  <c r="AE58" i="22"/>
  <c r="AE28" i="22"/>
  <c r="AE27" i="22"/>
  <c r="AE26" i="22"/>
  <c r="AE25" i="22"/>
  <c r="AE24" i="22"/>
  <c r="AE23" i="22"/>
  <c r="AE22" i="22"/>
  <c r="AE21" i="22"/>
  <c r="AE20" i="22"/>
  <c r="AE19" i="22"/>
  <c r="AE11" i="22"/>
  <c r="AE3" i="22"/>
  <c r="AE48" i="22"/>
  <c r="AE18" i="22"/>
  <c r="AE16" i="22"/>
  <c r="AE56" i="22"/>
  <c r="AE51" i="22"/>
  <c r="AE145" i="22"/>
  <c r="AE100" i="22"/>
  <c r="AE68" i="22"/>
  <c r="AE64" i="22"/>
  <c r="AE47" i="22"/>
  <c r="AE88" i="22"/>
  <c r="AE82" i="22"/>
  <c r="AE76" i="22"/>
  <c r="AE73" i="22"/>
  <c r="AE14" i="22"/>
  <c r="AE8" i="22"/>
  <c r="AE59" i="22"/>
  <c r="AE10" i="22"/>
  <c r="AE31" i="22"/>
  <c r="AE92" i="22"/>
  <c r="AE50" i="22"/>
  <c r="AE29" i="22"/>
  <c r="AE61" i="22"/>
  <c r="AE33" i="22"/>
  <c r="AE17" i="22"/>
  <c r="AE66" i="22"/>
  <c r="AE9" i="22"/>
  <c r="AE108" i="22"/>
  <c r="AE67" i="22"/>
  <c r="AE104" i="22"/>
  <c r="AE53" i="22"/>
  <c r="N190" i="22"/>
  <c r="N172" i="22"/>
  <c r="L174" i="22"/>
  <c r="L192" i="22"/>
  <c r="K169" i="22"/>
  <c r="K187" i="22"/>
  <c r="P168" i="22"/>
  <c r="P186" i="22"/>
  <c r="K190" i="22"/>
  <c r="K172" i="22"/>
  <c r="N186" i="22"/>
  <c r="N168" i="22"/>
  <c r="M166" i="22"/>
  <c r="M184" i="22"/>
  <c r="K173" i="22"/>
  <c r="K191" i="22"/>
  <c r="L191" i="22"/>
  <c r="L173" i="22"/>
  <c r="P183" i="22"/>
  <c r="P165" i="22"/>
  <c r="N184" i="22"/>
  <c r="N166" i="22"/>
  <c r="L183" i="22"/>
  <c r="L165" i="22"/>
  <c r="L170" i="22"/>
  <c r="L188" i="22"/>
  <c r="K185" i="22"/>
  <c r="K167" i="22"/>
  <c r="M183" i="22"/>
  <c r="M165" i="22"/>
  <c r="L189" i="22"/>
  <c r="L171" i="22"/>
  <c r="M191" i="22"/>
  <c r="M173" i="22"/>
  <c r="P184" i="22"/>
  <c r="P166" i="22"/>
  <c r="O168" i="22"/>
  <c r="O186" i="22"/>
  <c r="K174" i="22"/>
  <c r="K192" i="22"/>
  <c r="M171" i="22"/>
  <c r="M189" i="22"/>
  <c r="L190" i="22"/>
  <c r="L172" i="22"/>
  <c r="N183" i="22"/>
  <c r="N165" i="22"/>
  <c r="AD143" i="22"/>
  <c r="Y161" i="22"/>
  <c r="AD157" i="22"/>
  <c r="AD156" i="22"/>
  <c r="AD155" i="22"/>
  <c r="AD154" i="22"/>
  <c r="AD153" i="22"/>
  <c r="AD152" i="22"/>
  <c r="AD151" i="22"/>
  <c r="AD150" i="22"/>
  <c r="AD149" i="22"/>
  <c r="AD148" i="22"/>
  <c r="AD147" i="22"/>
  <c r="AD145" i="22"/>
  <c r="AD139" i="22"/>
  <c r="AD134" i="22"/>
  <c r="AD127" i="22"/>
  <c r="AD109" i="22"/>
  <c r="AD108" i="22"/>
  <c r="AD107" i="22"/>
  <c r="AD106" i="22"/>
  <c r="AD105" i="22"/>
  <c r="AD104" i="22"/>
  <c r="AD103" i="22"/>
  <c r="AD102" i="22"/>
  <c r="AD101" i="22"/>
  <c r="AD100" i="22"/>
  <c r="AD99" i="22"/>
  <c r="AD135" i="22"/>
  <c r="AD98" i="22"/>
  <c r="AD96" i="22"/>
  <c r="AD81" i="22"/>
  <c r="AD78" i="22"/>
  <c r="AD140" i="22"/>
  <c r="AD13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79" i="22"/>
  <c r="AD144" i="22"/>
  <c r="AD114" i="22"/>
  <c r="AD112" i="22"/>
  <c r="AD97" i="22"/>
  <c r="AD94" i="22"/>
  <c r="AD92" i="22"/>
  <c r="AD88" i="22"/>
  <c r="AD84" i="22"/>
  <c r="AD74" i="22"/>
  <c r="AD47" i="22"/>
  <c r="AD29" i="22"/>
  <c r="Y162" i="22"/>
  <c r="Y163" i="22" s="1"/>
  <c r="AD131" i="22"/>
  <c r="AD129" i="22"/>
  <c r="AD65" i="22"/>
  <c r="AD62" i="22"/>
  <c r="AD138" i="22"/>
  <c r="AD111" i="22"/>
  <c r="AD110" i="22"/>
  <c r="AD93" i="22"/>
  <c r="AD89" i="22"/>
  <c r="AD85" i="22"/>
  <c r="AD80" i="22"/>
  <c r="AD75" i="22"/>
  <c r="AD63" i="22"/>
  <c r="AD45" i="22"/>
  <c r="AD44" i="22"/>
  <c r="AD43" i="22"/>
  <c r="AD42" i="22"/>
  <c r="AD41" i="22"/>
  <c r="AD40" i="22"/>
  <c r="AD39" i="22"/>
  <c r="AD38" i="22"/>
  <c r="AD37" i="22"/>
  <c r="AD36" i="22"/>
  <c r="AD35" i="22"/>
  <c r="AD128" i="22"/>
  <c r="AD95" i="22"/>
  <c r="AD137" i="22"/>
  <c r="AD90" i="22"/>
  <c r="AD76" i="22"/>
  <c r="AD68" i="22"/>
  <c r="AD66" i="22"/>
  <c r="AD59" i="22"/>
  <c r="AD51" i="22"/>
  <c r="AD34" i="22"/>
  <c r="AD17" i="22"/>
  <c r="AD14" i="22"/>
  <c r="AD8" i="22"/>
  <c r="AD132" i="22"/>
  <c r="AD130" i="22"/>
  <c r="AD86" i="22"/>
  <c r="AD69" i="22"/>
  <c r="AD54" i="22"/>
  <c r="AD15" i="22"/>
  <c r="AD7" i="22"/>
  <c r="AD70" i="22"/>
  <c r="AD57" i="22"/>
  <c r="AD6" i="22"/>
  <c r="AD77" i="22"/>
  <c r="AD71" i="22"/>
  <c r="AD60" i="22"/>
  <c r="AD52" i="22"/>
  <c r="AD49" i="22"/>
  <c r="AD32" i="22"/>
  <c r="AD13" i="22"/>
  <c r="AD5" i="22"/>
  <c r="AD142" i="22"/>
  <c r="AD146" i="22"/>
  <c r="AD113" i="22"/>
  <c r="AD91" i="22"/>
  <c r="AD87" i="22"/>
  <c r="AD72" i="22"/>
  <c r="AD55" i="22"/>
  <c r="AD46" i="22"/>
  <c r="AD30" i="22"/>
  <c r="AD12" i="22"/>
  <c r="AD4" i="22"/>
  <c r="AD141" i="22"/>
  <c r="AD83" i="22"/>
  <c r="AD73" i="22"/>
  <c r="AD58" i="22"/>
  <c r="AD53" i="22"/>
  <c r="AD33" i="22"/>
  <c r="AD31" i="22"/>
  <c r="AD48" i="22"/>
  <c r="AD18" i="22"/>
  <c r="AD16" i="22"/>
  <c r="AD9" i="22"/>
  <c r="AD56" i="22"/>
  <c r="AD24" i="22"/>
  <c r="AD3" i="22"/>
  <c r="AD133" i="22"/>
  <c r="AD64" i="22"/>
  <c r="AD11" i="22"/>
  <c r="AD27" i="22"/>
  <c r="AD25" i="22"/>
  <c r="AD23" i="22"/>
  <c r="AD21" i="22"/>
  <c r="AD19" i="22"/>
  <c r="AD82" i="22"/>
  <c r="AD67" i="22"/>
  <c r="AD61" i="22"/>
  <c r="AD26" i="22"/>
  <c r="AD126" i="22"/>
  <c r="AD50" i="22"/>
  <c r="AD28" i="22"/>
  <c r="AD22" i="22"/>
  <c r="AD20" i="22"/>
  <c r="AD10" i="22"/>
  <c r="P183" i="21"/>
  <c r="P165" i="21"/>
  <c r="O171" i="21"/>
  <c r="O189" i="21"/>
  <c r="O191" i="21"/>
  <c r="O173" i="21"/>
  <c r="M190" i="21"/>
  <c r="M172" i="21"/>
  <c r="L191" i="21"/>
  <c r="L173" i="21"/>
  <c r="L190" i="21"/>
  <c r="L172" i="21"/>
  <c r="M167" i="21"/>
  <c r="M185" i="21"/>
  <c r="N188" i="21"/>
  <c r="N170" i="21"/>
  <c r="P191" i="21"/>
  <c r="P173" i="21"/>
  <c r="O188" i="21"/>
  <c r="O170" i="21"/>
  <c r="AF141" i="21"/>
  <c r="AF140" i="21"/>
  <c r="AF139" i="21"/>
  <c r="AF138" i="21"/>
  <c r="AF137" i="21"/>
  <c r="AF136" i="21"/>
  <c r="AF135" i="21"/>
  <c r="AF134" i="21"/>
  <c r="AF133" i="21"/>
  <c r="AF132" i="21"/>
  <c r="AF131" i="21"/>
  <c r="AA161" i="21"/>
  <c r="AF157" i="21"/>
  <c r="AF156" i="21"/>
  <c r="AF155" i="21"/>
  <c r="AF154" i="21"/>
  <c r="AF153" i="21"/>
  <c r="AF152" i="21"/>
  <c r="AF151" i="21"/>
  <c r="AF150" i="21"/>
  <c r="AF149" i="21"/>
  <c r="AF148" i="21"/>
  <c r="AF147" i="21"/>
  <c r="AA162" i="21"/>
  <c r="AA163" i="21" s="1"/>
  <c r="AF146" i="21"/>
  <c r="AF145" i="21"/>
  <c r="AF130" i="21"/>
  <c r="AF128" i="21"/>
  <c r="AF113" i="21"/>
  <c r="AF110" i="21"/>
  <c r="AF111" i="21"/>
  <c r="AF93" i="21"/>
  <c r="AF92" i="21"/>
  <c r="AF91" i="21"/>
  <c r="AF90" i="21"/>
  <c r="AF89" i="21"/>
  <c r="AF88" i="21"/>
  <c r="AF129" i="21"/>
  <c r="AF126" i="21"/>
  <c r="AF82" i="21"/>
  <c r="AF80" i="21"/>
  <c r="AF124" i="21"/>
  <c r="AF120" i="21"/>
  <c r="AF116" i="21"/>
  <c r="AF81" i="21"/>
  <c r="AF79" i="21"/>
  <c r="AF50" i="21"/>
  <c r="AF48" i="21"/>
  <c r="AF143" i="21"/>
  <c r="AF142" i="21"/>
  <c r="AF112" i="21"/>
  <c r="AF108" i="21"/>
  <c r="AF104" i="21"/>
  <c r="AF100" i="21"/>
  <c r="AF83" i="21"/>
  <c r="AF77" i="21"/>
  <c r="AF76" i="21"/>
  <c r="AF75" i="21"/>
  <c r="AF74" i="21"/>
  <c r="AF73" i="21"/>
  <c r="AF72" i="21"/>
  <c r="AF71" i="21"/>
  <c r="AF70" i="21"/>
  <c r="AF69" i="21"/>
  <c r="AF68" i="21"/>
  <c r="AF67" i="21"/>
  <c r="AF125" i="21"/>
  <c r="AF121" i="21"/>
  <c r="AF117" i="21"/>
  <c r="AF84" i="21"/>
  <c r="AF66" i="21"/>
  <c r="AF64" i="21"/>
  <c r="AF49" i="21"/>
  <c r="AF46" i="21"/>
  <c r="AF144" i="21"/>
  <c r="AF127" i="21"/>
  <c r="AF109" i="21"/>
  <c r="AF105" i="21"/>
  <c r="AF101" i="21"/>
  <c r="AF97" i="21"/>
  <c r="AF94" i="21"/>
  <c r="AF85" i="21"/>
  <c r="AF123" i="21"/>
  <c r="AF119" i="21"/>
  <c r="AF115" i="21"/>
  <c r="AF55" i="21"/>
  <c r="AF39" i="21"/>
  <c r="AF33" i="21"/>
  <c r="AF30" i="21"/>
  <c r="AF6" i="21"/>
  <c r="AF58" i="21"/>
  <c r="AF40" i="21"/>
  <c r="AF31" i="21"/>
  <c r="AF13" i="21"/>
  <c r="AF5" i="21"/>
  <c r="AF106" i="21"/>
  <c r="AF102" i="21"/>
  <c r="AF95" i="21"/>
  <c r="AF86" i="21"/>
  <c r="AF61" i="21"/>
  <c r="AF53" i="21"/>
  <c r="AF41" i="21"/>
  <c r="AF12" i="21"/>
  <c r="AF4" i="21"/>
  <c r="AF96" i="21"/>
  <c r="AF63" i="21"/>
  <c r="AF56" i="21"/>
  <c r="AF42" i="21"/>
  <c r="AF29" i="21"/>
  <c r="AF28" i="21"/>
  <c r="AF27" i="21"/>
  <c r="AF26" i="21"/>
  <c r="AF25" i="21"/>
  <c r="AF24" i="21"/>
  <c r="AF23" i="21"/>
  <c r="AF22" i="21"/>
  <c r="AF21" i="21"/>
  <c r="AF20" i="21"/>
  <c r="AF19" i="21"/>
  <c r="AF11" i="21"/>
  <c r="AF3" i="21"/>
  <c r="AF54" i="21"/>
  <c r="AF122" i="21"/>
  <c r="AF118" i="21"/>
  <c r="AF98" i="21"/>
  <c r="AF62" i="21"/>
  <c r="AF59" i="21"/>
  <c r="AF51" i="21"/>
  <c r="AF47" i="21"/>
  <c r="AF43" i="21"/>
  <c r="AF18" i="21"/>
  <c r="AF16" i="21"/>
  <c r="AF10" i="21"/>
  <c r="AF14" i="21"/>
  <c r="AF8" i="21"/>
  <c r="AF103" i="21"/>
  <c r="AF78" i="21"/>
  <c r="AF37" i="21"/>
  <c r="AF34" i="21"/>
  <c r="AF60" i="21"/>
  <c r="AF17" i="21"/>
  <c r="AF15" i="21"/>
  <c r="AF114" i="21"/>
  <c r="AF45" i="21"/>
  <c r="AF35" i="21"/>
  <c r="AF9" i="21"/>
  <c r="AF99" i="21"/>
  <c r="AF52" i="21"/>
  <c r="AF32" i="21"/>
  <c r="AF65" i="21"/>
  <c r="AF57" i="21"/>
  <c r="AF38" i="21"/>
  <c r="AF44" i="21"/>
  <c r="AF107" i="21"/>
  <c r="AF87" i="21"/>
  <c r="AF36" i="21"/>
  <c r="AF7" i="21"/>
  <c r="P34" i="21"/>
  <c r="N190" i="21"/>
  <c r="N172" i="21"/>
  <c r="K189" i="21"/>
  <c r="K171" i="21"/>
  <c r="K170" i="21"/>
  <c r="K188" i="21"/>
  <c r="K166" i="21"/>
  <c r="K184" i="21"/>
  <c r="N167" i="21"/>
  <c r="N185" i="21"/>
  <c r="O187" i="21"/>
  <c r="O169" i="21"/>
  <c r="P189" i="21"/>
  <c r="P171" i="21"/>
  <c r="P185" i="21"/>
  <c r="P167" i="21"/>
  <c r="L183" i="21"/>
  <c r="L165" i="21"/>
  <c r="P188" i="21"/>
  <c r="P170" i="21"/>
  <c r="N186" i="21"/>
  <c r="N168" i="21"/>
  <c r="P168" i="21"/>
  <c r="P186" i="21"/>
  <c r="O192" i="21"/>
  <c r="O174" i="21"/>
  <c r="N191" i="21"/>
  <c r="N173" i="21"/>
  <c r="L189" i="21"/>
  <c r="L171" i="21"/>
  <c r="M174" i="21"/>
  <c r="M192" i="21"/>
  <c r="M191" i="21"/>
  <c r="M173" i="21"/>
  <c r="K174" i="21"/>
  <c r="K192" i="21"/>
  <c r="K185" i="21"/>
  <c r="K167" i="21"/>
  <c r="K165" i="21"/>
  <c r="K183" i="21"/>
  <c r="AB162" i="21"/>
  <c r="AG162" i="21"/>
  <c r="M171" i="21"/>
  <c r="M189" i="21"/>
  <c r="M186" i="21"/>
  <c r="M168" i="21"/>
  <c r="M187" i="21"/>
  <c r="M169" i="21"/>
  <c r="O167" i="21"/>
  <c r="O185" i="21"/>
  <c r="P184" i="21"/>
  <c r="P166" i="21"/>
  <c r="AE141" i="21"/>
  <c r="AE140" i="21"/>
  <c r="AE139" i="21"/>
  <c r="AE138" i="21"/>
  <c r="AE137" i="21"/>
  <c r="AE136" i="21"/>
  <c r="AE135" i="21"/>
  <c r="AE134" i="21"/>
  <c r="AE133" i="21"/>
  <c r="Z164" i="21"/>
  <c r="AE146" i="21"/>
  <c r="AE144" i="21"/>
  <c r="Z161" i="21"/>
  <c r="AE114" i="21"/>
  <c r="AE112" i="21"/>
  <c r="Z162" i="21"/>
  <c r="Z163" i="21" s="1"/>
  <c r="AE95" i="21"/>
  <c r="AE145" i="21"/>
  <c r="AE131" i="21"/>
  <c r="AE130" i="21"/>
  <c r="AE128" i="21"/>
  <c r="AE113" i="21"/>
  <c r="AE110" i="21"/>
  <c r="AE157" i="21"/>
  <c r="AE155" i="21"/>
  <c r="AE153" i="21"/>
  <c r="AE151" i="21"/>
  <c r="AE149" i="21"/>
  <c r="AE147" i="21"/>
  <c r="AE132" i="21"/>
  <c r="AE111" i="21"/>
  <c r="AE93" i="21"/>
  <c r="AE92" i="21"/>
  <c r="AE91" i="21"/>
  <c r="AE90" i="21"/>
  <c r="AE89" i="21"/>
  <c r="AE88" i="21"/>
  <c r="AE87" i="21"/>
  <c r="AE86" i="21"/>
  <c r="AE85" i="21"/>
  <c r="AE84" i="21"/>
  <c r="AE83" i="21"/>
  <c r="AE143" i="21"/>
  <c r="AE107" i="21"/>
  <c r="AE103" i="21"/>
  <c r="AE99" i="21"/>
  <c r="AE98" i="21"/>
  <c r="AE61" i="21"/>
  <c r="AE60" i="21"/>
  <c r="AE59" i="21"/>
  <c r="AE58" i="21"/>
  <c r="AE57" i="21"/>
  <c r="AE56" i="21"/>
  <c r="AE55" i="21"/>
  <c r="AE54" i="21"/>
  <c r="AE53" i="21"/>
  <c r="AE52" i="21"/>
  <c r="AE51" i="21"/>
  <c r="AE156" i="21"/>
  <c r="AE148" i="21"/>
  <c r="AE129" i="21"/>
  <c r="AE124" i="21"/>
  <c r="AE120" i="21"/>
  <c r="AE116" i="21"/>
  <c r="AE82" i="21"/>
  <c r="AE81" i="21"/>
  <c r="AE79" i="21"/>
  <c r="AE50" i="21"/>
  <c r="AE48" i="21"/>
  <c r="AE142" i="21"/>
  <c r="AE108" i="21"/>
  <c r="AE104" i="21"/>
  <c r="AE100" i="21"/>
  <c r="AE77" i="21"/>
  <c r="AE76" i="21"/>
  <c r="AE75" i="21"/>
  <c r="AE74" i="21"/>
  <c r="AE73" i="21"/>
  <c r="AE72" i="21"/>
  <c r="AE71" i="21"/>
  <c r="AE70" i="21"/>
  <c r="AE69" i="21"/>
  <c r="AE68" i="21"/>
  <c r="AE67" i="21"/>
  <c r="AE150" i="21"/>
  <c r="AE125" i="21"/>
  <c r="AE121" i="21"/>
  <c r="AE117" i="21"/>
  <c r="AE66" i="21"/>
  <c r="AE64" i="21"/>
  <c r="AE49" i="21"/>
  <c r="AE152" i="21"/>
  <c r="AE94" i="21"/>
  <c r="AE65" i="21"/>
  <c r="AE38" i="21"/>
  <c r="AE15" i="21"/>
  <c r="AE7" i="21"/>
  <c r="AE62" i="21"/>
  <c r="AE47" i="21"/>
  <c r="AE123" i="21"/>
  <c r="AE119" i="21"/>
  <c r="AE115" i="21"/>
  <c r="AE97" i="21"/>
  <c r="AE39" i="21"/>
  <c r="AE33" i="21"/>
  <c r="AE30" i="21"/>
  <c r="AE6" i="21"/>
  <c r="AE40" i="21"/>
  <c r="AE31" i="21"/>
  <c r="AE13" i="21"/>
  <c r="AE5" i="21"/>
  <c r="AE154" i="21"/>
  <c r="AE106" i="21"/>
  <c r="AE102" i="21"/>
  <c r="AE41" i="21"/>
  <c r="AE12" i="21"/>
  <c r="AE4" i="21"/>
  <c r="AE118" i="21"/>
  <c r="AE127" i="21"/>
  <c r="AE126" i="21"/>
  <c r="AE96" i="21"/>
  <c r="AE63" i="21"/>
  <c r="AE42" i="21"/>
  <c r="AE29" i="21"/>
  <c r="AE28" i="21"/>
  <c r="AE27" i="21"/>
  <c r="AE26" i="21"/>
  <c r="AE25" i="21"/>
  <c r="AE24" i="21"/>
  <c r="AE23" i="21"/>
  <c r="AE22" i="21"/>
  <c r="AE21" i="21"/>
  <c r="AE20" i="21"/>
  <c r="AE19" i="21"/>
  <c r="AE11" i="21"/>
  <c r="AE3" i="21"/>
  <c r="AE122" i="21"/>
  <c r="AE80" i="21"/>
  <c r="AE46" i="21"/>
  <c r="AE18" i="21"/>
  <c r="AE14" i="21"/>
  <c r="AE8" i="21"/>
  <c r="AE109" i="21"/>
  <c r="AE78" i="21"/>
  <c r="AE37" i="21"/>
  <c r="AE34" i="21"/>
  <c r="AE44" i="21"/>
  <c r="AE16" i="21"/>
  <c r="AE45" i="21"/>
  <c r="AE43" i="21"/>
  <c r="AE35" i="21"/>
  <c r="AE9" i="21"/>
  <c r="AE101" i="21"/>
  <c r="AE105" i="21"/>
  <c r="AE32" i="21"/>
  <c r="AE10" i="21"/>
  <c r="AE36" i="21"/>
  <c r="AE17" i="21"/>
  <c r="L170" i="21"/>
  <c r="L188" i="21"/>
  <c r="N183" i="21"/>
  <c r="N165" i="21"/>
  <c r="AD143" i="21"/>
  <c r="AD141" i="21"/>
  <c r="AD140" i="21"/>
  <c r="AD139" i="21"/>
  <c r="AD138" i="21"/>
  <c r="AD137" i="21"/>
  <c r="AD136" i="21"/>
  <c r="Y161" i="21"/>
  <c r="AD157" i="21"/>
  <c r="AD156" i="21"/>
  <c r="AD155" i="21"/>
  <c r="AD154" i="21"/>
  <c r="AD153" i="21"/>
  <c r="AD152" i="21"/>
  <c r="AD151" i="21"/>
  <c r="AD150" i="21"/>
  <c r="AD149" i="21"/>
  <c r="AD148" i="21"/>
  <c r="AD147" i="21"/>
  <c r="AD142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46" i="21"/>
  <c r="AD135" i="21"/>
  <c r="AD114" i="21"/>
  <c r="AD112" i="21"/>
  <c r="AD97" i="21"/>
  <c r="AD94" i="21"/>
  <c r="Y162" i="21"/>
  <c r="Y163" i="21" s="1"/>
  <c r="AD95" i="21"/>
  <c r="AD145" i="21"/>
  <c r="AD131" i="21"/>
  <c r="AD130" i="21"/>
  <c r="AD128" i="21"/>
  <c r="AD113" i="21"/>
  <c r="AD110" i="21"/>
  <c r="AD144" i="21"/>
  <c r="AD96" i="21"/>
  <c r="AD93" i="21"/>
  <c r="AD78" i="21"/>
  <c r="AD134" i="21"/>
  <c r="AD132" i="21"/>
  <c r="AD107" i="21"/>
  <c r="AD103" i="21"/>
  <c r="AD99" i="21"/>
  <c r="AD98" i="21"/>
  <c r="AD88" i="21"/>
  <c r="AD61" i="21"/>
  <c r="AD60" i="21"/>
  <c r="AD59" i="21"/>
  <c r="AD58" i="21"/>
  <c r="AD57" i="21"/>
  <c r="AD56" i="21"/>
  <c r="AD55" i="21"/>
  <c r="AD54" i="21"/>
  <c r="AD53" i="21"/>
  <c r="AD52" i="21"/>
  <c r="AD51" i="21"/>
  <c r="AD129" i="21"/>
  <c r="AD91" i="21"/>
  <c r="AD83" i="21"/>
  <c r="AD82" i="21"/>
  <c r="AD81" i="21"/>
  <c r="AD79" i="21"/>
  <c r="AD50" i="21"/>
  <c r="AD48" i="21"/>
  <c r="AD108" i="21"/>
  <c r="AD104" i="21"/>
  <c r="AD100" i="21"/>
  <c r="AD84" i="21"/>
  <c r="AD77" i="21"/>
  <c r="AD76" i="21"/>
  <c r="AD75" i="21"/>
  <c r="AD74" i="21"/>
  <c r="AD73" i="21"/>
  <c r="AD72" i="21"/>
  <c r="AD71" i="21"/>
  <c r="AD70" i="21"/>
  <c r="AD69" i="21"/>
  <c r="AD68" i="21"/>
  <c r="AD67" i="21"/>
  <c r="AD111" i="21"/>
  <c r="AD109" i="21"/>
  <c r="AD105" i="21"/>
  <c r="AD101" i="21"/>
  <c r="AD45" i="21"/>
  <c r="AD37" i="21"/>
  <c r="AD34" i="21"/>
  <c r="AD32" i="21"/>
  <c r="AD17" i="21"/>
  <c r="AD14" i="21"/>
  <c r="AD8" i="21"/>
  <c r="AD65" i="21"/>
  <c r="AD38" i="21"/>
  <c r="AD15" i="21"/>
  <c r="AD7" i="21"/>
  <c r="AD63" i="21"/>
  <c r="AD49" i="21"/>
  <c r="AD39" i="21"/>
  <c r="AD33" i="21"/>
  <c r="AD30" i="21"/>
  <c r="AD6" i="21"/>
  <c r="AD86" i="21"/>
  <c r="AD64" i="21"/>
  <c r="AD40" i="21"/>
  <c r="AD31" i="21"/>
  <c r="AD13" i="21"/>
  <c r="AD5" i="21"/>
  <c r="AD127" i="21"/>
  <c r="AD126" i="21"/>
  <c r="AD92" i="21"/>
  <c r="AD106" i="21"/>
  <c r="AD102" i="21"/>
  <c r="AD90" i="21"/>
  <c r="AD41" i="21"/>
  <c r="AD12" i="21"/>
  <c r="AD4" i="21"/>
  <c r="AD44" i="21"/>
  <c r="AD16" i="21"/>
  <c r="AD62" i="21"/>
  <c r="AD47" i="21"/>
  <c r="AD46" i="21"/>
  <c r="AD18" i="21"/>
  <c r="AD11" i="21"/>
  <c r="AD80" i="21"/>
  <c r="AD133" i="21"/>
  <c r="AD85" i="21"/>
  <c r="AD87" i="21"/>
  <c r="AD10" i="21"/>
  <c r="AD89" i="21"/>
  <c r="AD20" i="21"/>
  <c r="AD66" i="21"/>
  <c r="AD29" i="21"/>
  <c r="AD27" i="21"/>
  <c r="AD25" i="21"/>
  <c r="AD23" i="21"/>
  <c r="AD21" i="21"/>
  <c r="AD19" i="21"/>
  <c r="AD42" i="21"/>
  <c r="AD36" i="21"/>
  <c r="AD28" i="21"/>
  <c r="AD26" i="21"/>
  <c r="AD24" i="21"/>
  <c r="AD22" i="21"/>
  <c r="AD43" i="21"/>
  <c r="AD35" i="21"/>
  <c r="AD9" i="21"/>
  <c r="AD3" i="21"/>
  <c r="L174" i="21"/>
  <c r="L192" i="21"/>
  <c r="O168" i="21"/>
  <c r="O186" i="21"/>
  <c r="O183" i="21"/>
  <c r="O165" i="21"/>
  <c r="L185" i="21"/>
  <c r="L167" i="21"/>
  <c r="M183" i="21"/>
  <c r="M165" i="21"/>
  <c r="K173" i="21"/>
  <c r="K191" i="21"/>
  <c r="P185" i="10"/>
  <c r="P167" i="10"/>
  <c r="O187" i="10"/>
  <c r="O169" i="10"/>
  <c r="P168" i="10"/>
  <c r="P186" i="10"/>
  <c r="P189" i="10"/>
  <c r="P171" i="10"/>
  <c r="P184" i="10"/>
  <c r="P166" i="10"/>
  <c r="N171" i="10"/>
  <c r="N189" i="10"/>
  <c r="L190" i="10"/>
  <c r="L172" i="10"/>
  <c r="M174" i="10"/>
  <c r="M192" i="10"/>
  <c r="O191" i="10"/>
  <c r="O173" i="10"/>
  <c r="M190" i="10"/>
  <c r="M172" i="10"/>
  <c r="L174" i="10"/>
  <c r="L192" i="10"/>
  <c r="L191" i="10"/>
  <c r="L173" i="10"/>
  <c r="N190" i="10"/>
  <c r="N172" i="10"/>
  <c r="N166" i="10"/>
  <c r="N176" i="10" s="1"/>
  <c r="N177" i="10" s="1"/>
  <c r="N184" i="10"/>
  <c r="M165" i="10"/>
  <c r="M183" i="10"/>
  <c r="K190" i="10"/>
  <c r="K172" i="10"/>
  <c r="L166" i="10"/>
  <c r="L184" i="10"/>
  <c r="P183" i="10"/>
  <c r="P165" i="10"/>
  <c r="P172" i="10"/>
  <c r="P190" i="10"/>
  <c r="O183" i="10"/>
  <c r="O165" i="10"/>
  <c r="M191" i="10"/>
  <c r="M173" i="10"/>
  <c r="L186" i="10"/>
  <c r="L168" i="10"/>
  <c r="O170" i="10"/>
  <c r="O188" i="10"/>
  <c r="K189" i="10"/>
  <c r="K171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A161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2" i="10"/>
  <c r="AF127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29" i="10"/>
  <c r="AF86" i="10"/>
  <c r="AF144" i="10"/>
  <c r="AF143" i="10"/>
  <c r="AF113" i="10"/>
  <c r="AF87" i="10"/>
  <c r="AF77" i="10"/>
  <c r="AF76" i="10"/>
  <c r="AF75" i="10"/>
  <c r="AF74" i="10"/>
  <c r="AF73" i="10"/>
  <c r="AF72" i="10"/>
  <c r="AF95" i="10"/>
  <c r="AF92" i="10"/>
  <c r="AF88" i="10"/>
  <c r="AF80" i="10"/>
  <c r="AF78" i="10"/>
  <c r="AF34" i="10"/>
  <c r="AF32" i="10"/>
  <c r="AF17" i="10"/>
  <c r="AF14" i="10"/>
  <c r="AF8" i="10"/>
  <c r="AF128" i="10"/>
  <c r="AF110" i="10"/>
  <c r="AF79" i="10"/>
  <c r="AF50" i="10"/>
  <c r="AF48" i="10"/>
  <c r="AF33" i="10"/>
  <c r="AF30" i="10"/>
  <c r="AF6" i="10"/>
  <c r="AF96" i="10"/>
  <c r="AF91" i="10"/>
  <c r="AF84" i="10"/>
  <c r="AF65" i="10"/>
  <c r="AF62" i="10"/>
  <c r="AF146" i="10"/>
  <c r="AF130" i="10"/>
  <c r="AF126" i="10"/>
  <c r="AF112" i="10"/>
  <c r="AF70" i="10"/>
  <c r="AF64" i="10"/>
  <c r="AF63" i="10"/>
  <c r="AF42" i="10"/>
  <c r="AF38" i="10"/>
  <c r="AF29" i="10"/>
  <c r="AF21" i="10"/>
  <c r="AA162" i="10"/>
  <c r="AA163" i="10" s="1"/>
  <c r="AF93" i="10"/>
  <c r="AF66" i="10"/>
  <c r="AF61" i="10"/>
  <c r="AF57" i="10"/>
  <c r="AF53" i="10"/>
  <c r="AF22" i="10"/>
  <c r="AF5" i="10"/>
  <c r="AF4" i="10"/>
  <c r="AF3" i="10"/>
  <c r="AF97" i="10"/>
  <c r="AF89" i="10"/>
  <c r="AF82" i="10"/>
  <c r="AF58" i="10"/>
  <c r="AF54" i="10"/>
  <c r="AF24" i="10"/>
  <c r="AF16" i="10"/>
  <c r="AF15" i="10"/>
  <c r="AF145" i="10"/>
  <c r="AF111" i="10"/>
  <c r="AF98" i="10"/>
  <c r="AF68" i="10"/>
  <c r="AF46" i="10"/>
  <c r="AF39" i="10"/>
  <c r="AF26" i="10"/>
  <c r="AF23" i="10"/>
  <c r="AF85" i="10"/>
  <c r="AF44" i="10"/>
  <c r="AF35" i="10"/>
  <c r="AF55" i="10"/>
  <c r="AF7" i="10"/>
  <c r="AF83" i="10"/>
  <c r="AF56" i="10"/>
  <c r="AF37" i="10"/>
  <c r="AF12" i="10"/>
  <c r="AF114" i="10"/>
  <c r="AF47" i="10"/>
  <c r="AF43" i="10"/>
  <c r="AF36" i="10"/>
  <c r="AF28" i="10"/>
  <c r="AF25" i="10"/>
  <c r="AF94" i="10"/>
  <c r="AF90" i="10"/>
  <c r="AF71" i="10"/>
  <c r="AF59" i="10"/>
  <c r="AF52" i="10"/>
  <c r="AF31" i="10"/>
  <c r="AF27" i="10"/>
  <c r="AF18" i="10"/>
  <c r="AF13" i="10"/>
  <c r="AF9" i="10"/>
  <c r="AF81" i="10"/>
  <c r="AF69" i="10"/>
  <c r="AF40" i="10"/>
  <c r="AF19" i="10"/>
  <c r="AF67" i="10"/>
  <c r="AF49" i="10"/>
  <c r="AF45" i="10"/>
  <c r="AF10" i="10"/>
  <c r="AF51" i="10"/>
  <c r="AF20" i="10"/>
  <c r="AF41" i="10"/>
  <c r="AF60" i="10"/>
  <c r="AF11" i="10"/>
  <c r="AE155" i="10"/>
  <c r="AE151" i="10"/>
  <c r="AE147" i="10"/>
  <c r="AE146" i="10"/>
  <c r="AE141" i="10"/>
  <c r="AE133" i="10"/>
  <c r="AE129" i="10"/>
  <c r="AE126" i="10"/>
  <c r="AE82" i="10"/>
  <c r="AE156" i="10"/>
  <c r="AE152" i="10"/>
  <c r="AE148" i="10"/>
  <c r="AE144" i="10"/>
  <c r="AE135" i="10"/>
  <c r="AE153" i="10"/>
  <c r="AE140" i="10"/>
  <c r="AE136" i="10"/>
  <c r="AE125" i="10"/>
  <c r="AE121" i="10"/>
  <c r="AE117" i="10"/>
  <c r="AE111" i="10"/>
  <c r="AE107" i="10"/>
  <c r="AE103" i="10"/>
  <c r="AE99" i="10"/>
  <c r="AE98" i="10"/>
  <c r="AE97" i="10"/>
  <c r="AE95" i="10"/>
  <c r="AE93" i="10"/>
  <c r="AE85" i="10"/>
  <c r="Z161" i="10"/>
  <c r="AE86" i="10"/>
  <c r="Z162" i="10"/>
  <c r="Z163" i="10" s="1"/>
  <c r="AE149" i="10"/>
  <c r="AE145" i="10"/>
  <c r="AE134" i="10"/>
  <c r="AE112" i="10"/>
  <c r="AE109" i="10"/>
  <c r="AE104" i="10"/>
  <c r="AE101" i="10"/>
  <c r="AE76" i="10"/>
  <c r="AE63" i="10"/>
  <c r="AE45" i="10"/>
  <c r="AE44" i="10"/>
  <c r="AE43" i="10"/>
  <c r="AE42" i="10"/>
  <c r="AE41" i="10"/>
  <c r="AE40" i="10"/>
  <c r="AE39" i="10"/>
  <c r="AE38" i="10"/>
  <c r="AE37" i="10"/>
  <c r="AE36" i="10"/>
  <c r="AE35" i="10"/>
  <c r="AE9" i="10"/>
  <c r="AE154" i="10"/>
  <c r="AE142" i="10"/>
  <c r="AE123" i="10"/>
  <c r="AE115" i="10"/>
  <c r="AE114" i="10"/>
  <c r="AE102" i="10"/>
  <c r="AE61" i="10"/>
  <c r="AE60" i="10"/>
  <c r="AE59" i="10"/>
  <c r="AE58" i="10"/>
  <c r="AE57" i="10"/>
  <c r="AE56" i="10"/>
  <c r="AE55" i="10"/>
  <c r="AE54" i="10"/>
  <c r="AE53" i="10"/>
  <c r="AE52" i="10"/>
  <c r="AE51" i="10"/>
  <c r="AE15" i="10"/>
  <c r="AE7" i="10"/>
  <c r="AE139" i="10"/>
  <c r="AE119" i="10"/>
  <c r="AE106" i="10"/>
  <c r="AE90" i="10"/>
  <c r="AE87" i="10"/>
  <c r="AE74" i="10"/>
  <c r="AE47" i="10"/>
  <c r="AE132" i="10"/>
  <c r="AE127" i="10"/>
  <c r="AE88" i="10"/>
  <c r="AE80" i="10"/>
  <c r="AE73" i="10"/>
  <c r="AE49" i="10"/>
  <c r="AE46" i="10"/>
  <c r="AE30" i="10"/>
  <c r="AE28" i="10"/>
  <c r="AE20" i="10"/>
  <c r="AE14" i="10"/>
  <c r="AE13" i="10"/>
  <c r="AE12" i="10"/>
  <c r="AE11" i="10"/>
  <c r="AE10" i="10"/>
  <c r="AE157" i="10"/>
  <c r="AE138" i="10"/>
  <c r="AE130" i="10"/>
  <c r="AE128" i="10"/>
  <c r="AE105" i="10"/>
  <c r="AE84" i="10"/>
  <c r="AE78" i="10"/>
  <c r="AE70" i="10"/>
  <c r="AE64" i="10"/>
  <c r="AE34" i="10"/>
  <c r="AE29" i="10"/>
  <c r="AE21" i="10"/>
  <c r="AE143" i="10"/>
  <c r="AE71" i="10"/>
  <c r="AE67" i="10"/>
  <c r="AE48" i="10"/>
  <c r="AE23" i="10"/>
  <c r="AE6" i="10"/>
  <c r="AE120" i="10"/>
  <c r="AE110" i="10"/>
  <c r="AE94" i="10"/>
  <c r="AE8" i="10"/>
  <c r="AE137" i="10"/>
  <c r="AE83" i="10"/>
  <c r="AE33" i="10"/>
  <c r="AE79" i="10"/>
  <c r="AE69" i="10"/>
  <c r="AE50" i="10"/>
  <c r="AE16" i="10"/>
  <c r="AE150" i="10"/>
  <c r="AE122" i="10"/>
  <c r="AE108" i="10"/>
  <c r="AE100" i="10"/>
  <c r="AE68" i="10"/>
  <c r="AE65" i="10"/>
  <c r="AE62" i="10"/>
  <c r="AE26" i="10"/>
  <c r="AE3" i="10"/>
  <c r="AE113" i="10"/>
  <c r="AE66" i="10"/>
  <c r="AE81" i="10"/>
  <c r="AE19" i="10"/>
  <c r="AE118" i="10"/>
  <c r="AE91" i="10"/>
  <c r="AE89" i="10"/>
  <c r="AE116" i="10"/>
  <c r="AE96" i="10"/>
  <c r="AE72" i="10"/>
  <c r="Z164" i="10"/>
  <c r="AE124" i="10"/>
  <c r="AE92" i="10"/>
  <c r="AE75" i="10"/>
  <c r="AE17" i="10"/>
  <c r="AE131" i="10"/>
  <c r="AE77" i="10"/>
  <c r="AE32" i="10"/>
  <c r="AE31" i="10"/>
  <c r="AE27" i="10"/>
  <c r="AE24" i="10"/>
  <c r="AE18" i="10"/>
  <c r="AE4" i="10"/>
  <c r="AE22" i="10"/>
  <c r="AE25" i="10"/>
  <c r="AE5" i="10"/>
  <c r="O174" i="10"/>
  <c r="O192" i="10"/>
  <c r="O172" i="10"/>
  <c r="O190" i="10"/>
  <c r="L165" i="10"/>
  <c r="L183" i="10"/>
  <c r="M171" i="10"/>
  <c r="M189" i="10"/>
  <c r="N167" i="10"/>
  <c r="N185" i="10"/>
  <c r="L185" i="10"/>
  <c r="L167" i="10"/>
  <c r="O171" i="10"/>
  <c r="O189" i="10"/>
  <c r="M170" i="10"/>
  <c r="M188" i="10"/>
  <c r="N192" i="10"/>
  <c r="N174" i="10"/>
  <c r="O168" i="10"/>
  <c r="O186" i="10"/>
  <c r="L169" i="10"/>
  <c r="L187" i="10"/>
  <c r="K174" i="10"/>
  <c r="K192" i="10"/>
  <c r="K169" i="10"/>
  <c r="K187" i="10"/>
  <c r="AG162" i="10"/>
  <c r="AB162" i="10"/>
  <c r="M187" i="10"/>
  <c r="M169" i="10"/>
  <c r="P192" i="10"/>
  <c r="P174" i="10"/>
  <c r="K170" i="10"/>
  <c r="K188" i="10"/>
  <c r="K196" i="10" s="1"/>
  <c r="AD143" i="10"/>
  <c r="AD140" i="10"/>
  <c r="AD132" i="10"/>
  <c r="AD111" i="10"/>
  <c r="AD93" i="10"/>
  <c r="AD92" i="10"/>
  <c r="AD91" i="10"/>
  <c r="AD90" i="10"/>
  <c r="AD89" i="10"/>
  <c r="AD88" i="10"/>
  <c r="AD87" i="10"/>
  <c r="AD86" i="10"/>
  <c r="AD85" i="10"/>
  <c r="AD84" i="10"/>
  <c r="AD83" i="10"/>
  <c r="AD142" i="10"/>
  <c r="AD134" i="10"/>
  <c r="AD127" i="10"/>
  <c r="AD109" i="10"/>
  <c r="AD108" i="10"/>
  <c r="AD107" i="10"/>
  <c r="AD106" i="10"/>
  <c r="AD105" i="10"/>
  <c r="AD104" i="10"/>
  <c r="AD103" i="10"/>
  <c r="AD102" i="10"/>
  <c r="AD101" i="10"/>
  <c r="AD100" i="10"/>
  <c r="AD150" i="10"/>
  <c r="AD145" i="10"/>
  <c r="AD153" i="10"/>
  <c r="AD136" i="10"/>
  <c r="AD133" i="10"/>
  <c r="AD129" i="10"/>
  <c r="AD125" i="10"/>
  <c r="AD121" i="10"/>
  <c r="AD117" i="10"/>
  <c r="AD99" i="10"/>
  <c r="AD98" i="10"/>
  <c r="AD97" i="10"/>
  <c r="AD95" i="10"/>
  <c r="AD79" i="10"/>
  <c r="AD151" i="10"/>
  <c r="AD146" i="10"/>
  <c r="AD131" i="10"/>
  <c r="AD122" i="10"/>
  <c r="AD96" i="10"/>
  <c r="AD75" i="10"/>
  <c r="AD65" i="10"/>
  <c r="AD62" i="10"/>
  <c r="AD18" i="10"/>
  <c r="AD16" i="10"/>
  <c r="AD10" i="10"/>
  <c r="AD147" i="10"/>
  <c r="AD137" i="10"/>
  <c r="AD120" i="10"/>
  <c r="AD80" i="10"/>
  <c r="AD78" i="10"/>
  <c r="AD77" i="10"/>
  <c r="AD34" i="10"/>
  <c r="AD32" i="10"/>
  <c r="AD17" i="10"/>
  <c r="AD14" i="10"/>
  <c r="AD8" i="10"/>
  <c r="AD155" i="10"/>
  <c r="AD130" i="10"/>
  <c r="AD124" i="10"/>
  <c r="AD116" i="10"/>
  <c r="AD94" i="10"/>
  <c r="AD73" i="10"/>
  <c r="AD66" i="10"/>
  <c r="AD64" i="10"/>
  <c r="AD49" i="10"/>
  <c r="AD46" i="10"/>
  <c r="AD114" i="10"/>
  <c r="AD69" i="10"/>
  <c r="AD60" i="10"/>
  <c r="AD56" i="10"/>
  <c r="AD52" i="10"/>
  <c r="AD33" i="10"/>
  <c r="AD27" i="10"/>
  <c r="AD19" i="10"/>
  <c r="AD9" i="10"/>
  <c r="AD148" i="10"/>
  <c r="AD126" i="10"/>
  <c r="AD112" i="10"/>
  <c r="AD76" i="10"/>
  <c r="AD63" i="10"/>
  <c r="AD42" i="10"/>
  <c r="AD38" i="10"/>
  <c r="AD30" i="10"/>
  <c r="AD28" i="10"/>
  <c r="AD20" i="10"/>
  <c r="AD13" i="10"/>
  <c r="AD12" i="10"/>
  <c r="AD11" i="10"/>
  <c r="AD74" i="10"/>
  <c r="AD43" i="10"/>
  <c r="AD39" i="10"/>
  <c r="AD35" i="10"/>
  <c r="AD22" i="10"/>
  <c r="AD5" i="10"/>
  <c r="AD4" i="10"/>
  <c r="AD3" i="10"/>
  <c r="AD156" i="10"/>
  <c r="AD135" i="10"/>
  <c r="AD72" i="10"/>
  <c r="AD70" i="10"/>
  <c r="AD51" i="10"/>
  <c r="AD41" i="10"/>
  <c r="AD25" i="10"/>
  <c r="AD115" i="10"/>
  <c r="AD68" i="10"/>
  <c r="AD26" i="10"/>
  <c r="AD157" i="10"/>
  <c r="AD128" i="10"/>
  <c r="AD144" i="10"/>
  <c r="AD110" i="10"/>
  <c r="AD58" i="10"/>
  <c r="AD29" i="10"/>
  <c r="AD23" i="10"/>
  <c r="AD37" i="10"/>
  <c r="AD21" i="10"/>
  <c r="AD154" i="10"/>
  <c r="AD149" i="10"/>
  <c r="AD57" i="10"/>
  <c r="AD40" i="10"/>
  <c r="AD24" i="10"/>
  <c r="AD141" i="10"/>
  <c r="AD123" i="10"/>
  <c r="AD81" i="10"/>
  <c r="AD67" i="10"/>
  <c r="AD55" i="10"/>
  <c r="AD50" i="10"/>
  <c r="AD45" i="10"/>
  <c r="AD7" i="10"/>
  <c r="AD138" i="10"/>
  <c r="AD118" i="10"/>
  <c r="AD82" i="10"/>
  <c r="Y162" i="10"/>
  <c r="Y163" i="10" s="1"/>
  <c r="AD152" i="10"/>
  <c r="AD119" i="10"/>
  <c r="AD113" i="10"/>
  <c r="AD61" i="10"/>
  <c r="AD54" i="10"/>
  <c r="AD44" i="10"/>
  <c r="AD6" i="10"/>
  <c r="AD139" i="10"/>
  <c r="AD71" i="10"/>
  <c r="AD59" i="10"/>
  <c r="AD15" i="10"/>
  <c r="Y161" i="10"/>
  <c r="AD31" i="10"/>
  <c r="AD48" i="10"/>
  <c r="AD53" i="10"/>
  <c r="AD47" i="10"/>
  <c r="AD36" i="10"/>
  <c r="M186" i="10"/>
  <c r="M168" i="10"/>
  <c r="AC145" i="10"/>
  <c r="AC142" i="10"/>
  <c r="AC154" i="10"/>
  <c r="AC150" i="10"/>
  <c r="AC139" i="10"/>
  <c r="AC131" i="10"/>
  <c r="AC130" i="10"/>
  <c r="AC128" i="10"/>
  <c r="AC113" i="10"/>
  <c r="AC110" i="10"/>
  <c r="X164" i="10"/>
  <c r="AC155" i="10"/>
  <c r="AC151" i="10"/>
  <c r="AC147" i="10"/>
  <c r="AC146" i="10"/>
  <c r="AC141" i="10"/>
  <c r="AC133" i="10"/>
  <c r="AC129" i="10"/>
  <c r="AC126" i="10"/>
  <c r="AC124" i="10"/>
  <c r="AC120" i="10"/>
  <c r="AC116" i="10"/>
  <c r="AC112" i="10"/>
  <c r="AC94" i="10"/>
  <c r="AC92" i="10"/>
  <c r="AC84" i="10"/>
  <c r="AC140" i="10"/>
  <c r="AC111" i="10"/>
  <c r="AC107" i="10"/>
  <c r="AC103" i="10"/>
  <c r="AC93" i="10"/>
  <c r="AC85" i="10"/>
  <c r="AC81" i="10"/>
  <c r="AC78" i="10"/>
  <c r="AC143" i="10"/>
  <c r="AC119" i="10"/>
  <c r="AC98" i="10"/>
  <c r="AC91" i="10"/>
  <c r="AC74" i="10"/>
  <c r="AC47" i="10"/>
  <c r="AC29" i="10"/>
  <c r="AC28" i="10"/>
  <c r="AC27" i="10"/>
  <c r="AC26" i="10"/>
  <c r="AC25" i="10"/>
  <c r="AC24" i="10"/>
  <c r="AC23" i="10"/>
  <c r="AC22" i="10"/>
  <c r="AC21" i="10"/>
  <c r="AC20" i="10"/>
  <c r="AC19" i="10"/>
  <c r="AC11" i="10"/>
  <c r="AC3" i="10"/>
  <c r="X162" i="10"/>
  <c r="X163" i="10" s="1"/>
  <c r="AC156" i="10"/>
  <c r="AC149" i="10"/>
  <c r="AC144" i="10"/>
  <c r="AC132" i="10"/>
  <c r="AC99" i="10"/>
  <c r="AC88" i="10"/>
  <c r="AC76" i="10"/>
  <c r="AC63" i="10"/>
  <c r="AC45" i="10"/>
  <c r="AC44" i="10"/>
  <c r="AC43" i="10"/>
  <c r="AC42" i="10"/>
  <c r="AC41" i="10"/>
  <c r="AC40" i="10"/>
  <c r="AC39" i="10"/>
  <c r="AC38" i="10"/>
  <c r="AC37" i="10"/>
  <c r="AC36" i="10"/>
  <c r="AC35" i="10"/>
  <c r="AC9" i="10"/>
  <c r="X161" i="10"/>
  <c r="AC157" i="10"/>
  <c r="AC148" i="10"/>
  <c r="AC138" i="10"/>
  <c r="AC83" i="10"/>
  <c r="AC82" i="10"/>
  <c r="AC72" i="10"/>
  <c r="AC71" i="10"/>
  <c r="AC70" i="10"/>
  <c r="AC69" i="10"/>
  <c r="AC68" i="10"/>
  <c r="AC67" i="10"/>
  <c r="AC90" i="10"/>
  <c r="AC86" i="10"/>
  <c r="AC79" i="10"/>
  <c r="AC18" i="10"/>
  <c r="AC17" i="10"/>
  <c r="AC136" i="10"/>
  <c r="AC134" i="10"/>
  <c r="AC127" i="10"/>
  <c r="AC114" i="10"/>
  <c r="AC109" i="10"/>
  <c r="AC101" i="10"/>
  <c r="AC80" i="10"/>
  <c r="AC73" i="10"/>
  <c r="AC60" i="10"/>
  <c r="AC56" i="10"/>
  <c r="AC52" i="10"/>
  <c r="AC49" i="10"/>
  <c r="AC46" i="10"/>
  <c r="AC33" i="10"/>
  <c r="AC14" i="10"/>
  <c r="AC10" i="10"/>
  <c r="AC152" i="10"/>
  <c r="AC123" i="10"/>
  <c r="AC121" i="10"/>
  <c r="AC115" i="10"/>
  <c r="AC66" i="10"/>
  <c r="AC61" i="10"/>
  <c r="AC57" i="10"/>
  <c r="AC53" i="10"/>
  <c r="AC153" i="10"/>
  <c r="AC118" i="10"/>
  <c r="AC106" i="10"/>
  <c r="AC96" i="10"/>
  <c r="AC48" i="10"/>
  <c r="AC5" i="10"/>
  <c r="AC122" i="10"/>
  <c r="AC108" i="10"/>
  <c r="AC65" i="10"/>
  <c r="AC62" i="10"/>
  <c r="AC58" i="10"/>
  <c r="AC97" i="10"/>
  <c r="AC4" i="10"/>
  <c r="AC135" i="10"/>
  <c r="AC51" i="10"/>
  <c r="AC8" i="10"/>
  <c r="AC100" i="10"/>
  <c r="AC12" i="10"/>
  <c r="AC77" i="10"/>
  <c r="AC59" i="10"/>
  <c r="AC32" i="10"/>
  <c r="AC30" i="10"/>
  <c r="AC104" i="10"/>
  <c r="AC95" i="10"/>
  <c r="AC31" i="10"/>
  <c r="AC16" i="10"/>
  <c r="AC125" i="10"/>
  <c r="AC89" i="10"/>
  <c r="AC137" i="10"/>
  <c r="AC117" i="10"/>
  <c r="AC105" i="10"/>
  <c r="AC102" i="10"/>
  <c r="AC87" i="10"/>
  <c r="AC75" i="10"/>
  <c r="AC64" i="10"/>
  <c r="AC54" i="10"/>
  <c r="AC13" i="10"/>
  <c r="AC6" i="10"/>
  <c r="AC15" i="10"/>
  <c r="AC7" i="10"/>
  <c r="AC50" i="10"/>
  <c r="AC34" i="10"/>
  <c r="AC55" i="10"/>
  <c r="K185" i="10"/>
  <c r="K167" i="10"/>
  <c r="K175" i="10" s="1"/>
  <c r="O172" i="9"/>
  <c r="O190" i="9"/>
  <c r="P189" i="9"/>
  <c r="P171" i="9"/>
  <c r="N188" i="9"/>
  <c r="N170" i="9"/>
  <c r="L168" i="9"/>
  <c r="L186" i="9"/>
  <c r="M183" i="9"/>
  <c r="M165" i="9"/>
  <c r="AE157" i="9"/>
  <c r="AE149" i="9"/>
  <c r="AE137" i="9"/>
  <c r="AE114" i="9"/>
  <c r="Z161" i="9"/>
  <c r="AE155" i="9"/>
  <c r="AE150" i="9"/>
  <c r="AE139" i="9"/>
  <c r="AE156" i="9"/>
  <c r="AE151" i="9"/>
  <c r="AE140" i="9"/>
  <c r="AE130" i="9"/>
  <c r="AE129" i="9"/>
  <c r="AE127" i="9"/>
  <c r="AE125" i="9"/>
  <c r="AE117" i="9"/>
  <c r="AE109" i="9"/>
  <c r="AE108" i="9"/>
  <c r="AE107" i="9"/>
  <c r="AE106" i="9"/>
  <c r="AE105" i="9"/>
  <c r="AE104" i="9"/>
  <c r="AE103" i="9"/>
  <c r="AE102" i="9"/>
  <c r="AE101" i="9"/>
  <c r="AE100" i="9"/>
  <c r="AE99" i="9"/>
  <c r="AE63" i="9"/>
  <c r="AE45" i="9"/>
  <c r="AE44" i="9"/>
  <c r="AE43" i="9"/>
  <c r="AE42" i="9"/>
  <c r="AE41" i="9"/>
  <c r="AE40" i="9"/>
  <c r="AE39" i="9"/>
  <c r="AE38" i="9"/>
  <c r="AE37" i="9"/>
  <c r="AE36" i="9"/>
  <c r="AE35" i="9"/>
  <c r="AE142" i="9"/>
  <c r="AE134" i="9"/>
  <c r="AE128" i="9"/>
  <c r="AE121" i="9"/>
  <c r="AE110" i="9"/>
  <c r="AE88" i="9"/>
  <c r="AE80" i="9"/>
  <c r="AE77" i="9"/>
  <c r="AE76" i="9"/>
  <c r="AE75" i="9"/>
  <c r="AE74" i="9"/>
  <c r="Z162" i="9"/>
  <c r="Z163" i="9" s="1"/>
  <c r="AE153" i="9"/>
  <c r="AE147" i="9"/>
  <c r="AE131" i="9"/>
  <c r="AE122" i="9"/>
  <c r="AE89" i="9"/>
  <c r="AE152" i="9"/>
  <c r="AE136" i="9"/>
  <c r="AE115" i="9"/>
  <c r="AE84" i="9"/>
  <c r="AE81" i="9"/>
  <c r="AE56" i="9"/>
  <c r="AE48" i="9"/>
  <c r="AE23" i="9"/>
  <c r="AE11" i="9"/>
  <c r="AE3" i="9"/>
  <c r="AE148" i="9"/>
  <c r="AE145" i="9"/>
  <c r="AE85" i="9"/>
  <c r="AE78" i="9"/>
  <c r="Z164" i="9"/>
  <c r="AE141" i="9"/>
  <c r="AE124" i="9"/>
  <c r="AE113" i="9"/>
  <c r="AE95" i="9"/>
  <c r="AE57" i="9"/>
  <c r="AE46" i="9"/>
  <c r="AE24" i="9"/>
  <c r="AE10" i="9"/>
  <c r="AE116" i="9"/>
  <c r="AE92" i="9"/>
  <c r="AE135" i="9"/>
  <c r="AE111" i="9"/>
  <c r="AE69" i="9"/>
  <c r="AE65" i="9"/>
  <c r="AE53" i="9"/>
  <c r="AE49" i="9"/>
  <c r="AE33" i="9"/>
  <c r="AE21" i="9"/>
  <c r="AE22" i="9"/>
  <c r="AE13" i="9"/>
  <c r="AE144" i="9"/>
  <c r="AE126" i="9"/>
  <c r="AE97" i="9"/>
  <c r="AE93" i="9"/>
  <c r="AE91" i="9"/>
  <c r="AE70" i="9"/>
  <c r="AE60" i="9"/>
  <c r="AE30" i="9"/>
  <c r="AE28" i="9"/>
  <c r="AE25" i="9"/>
  <c r="AE17" i="9"/>
  <c r="AE14" i="9"/>
  <c r="AE94" i="9"/>
  <c r="AE154" i="9"/>
  <c r="AE132" i="9"/>
  <c r="AE96" i="9"/>
  <c r="AE146" i="9"/>
  <c r="AE143" i="9"/>
  <c r="AE123" i="9"/>
  <c r="AE112" i="9"/>
  <c r="AE87" i="9"/>
  <c r="AE83" i="9"/>
  <c r="AE79" i="9"/>
  <c r="AE71" i="9"/>
  <c r="AE64" i="9"/>
  <c r="AE54" i="9"/>
  <c r="AE29" i="9"/>
  <c r="AE119" i="9"/>
  <c r="AE98" i="9"/>
  <c r="AE72" i="9"/>
  <c r="AE61" i="9"/>
  <c r="AE32" i="9"/>
  <c r="AE12" i="9"/>
  <c r="AE138" i="9"/>
  <c r="AE86" i="9"/>
  <c r="AE68" i="9"/>
  <c r="AE62" i="9"/>
  <c r="AE55" i="9"/>
  <c r="AE27" i="9"/>
  <c r="AE19" i="9"/>
  <c r="AE8" i="9"/>
  <c r="AE5" i="9"/>
  <c r="AE120" i="9"/>
  <c r="AE73" i="9"/>
  <c r="AE15" i="9"/>
  <c r="AE6" i="9"/>
  <c r="AE90" i="9"/>
  <c r="AE82" i="9"/>
  <c r="AE67" i="9"/>
  <c r="AE50" i="9"/>
  <c r="AE18" i="9"/>
  <c r="AE7" i="9"/>
  <c r="AE4" i="9"/>
  <c r="AE133" i="9"/>
  <c r="AE51" i="9"/>
  <c r="AE59" i="9"/>
  <c r="AE34" i="9"/>
  <c r="AE52" i="9"/>
  <c r="AE26" i="9"/>
  <c r="AE16" i="9"/>
  <c r="AE9" i="9"/>
  <c r="AE66" i="9"/>
  <c r="AE58" i="9"/>
  <c r="AE47" i="9"/>
  <c r="AE31" i="9"/>
  <c r="AE20" i="9"/>
  <c r="AE118" i="9"/>
  <c r="K165" i="9"/>
  <c r="K183" i="9"/>
  <c r="P186" i="9"/>
  <c r="P168" i="9"/>
  <c r="P167" i="9"/>
  <c r="P185" i="9"/>
  <c r="L189" i="9"/>
  <c r="L171" i="9"/>
  <c r="AG162" i="9"/>
  <c r="AB162" i="9"/>
  <c r="K174" i="9"/>
  <c r="K192" i="9"/>
  <c r="P191" i="9"/>
  <c r="P173" i="9"/>
  <c r="N186" i="9"/>
  <c r="N168" i="9"/>
  <c r="P187" i="9"/>
  <c r="P169" i="9"/>
  <c r="K171" i="9"/>
  <c r="K189" i="9"/>
  <c r="N173" i="9"/>
  <c r="N191" i="9"/>
  <c r="P192" i="9"/>
  <c r="P174" i="9"/>
  <c r="L172" i="9"/>
  <c r="L190" i="9"/>
  <c r="K173" i="9"/>
  <c r="K191" i="9"/>
  <c r="P183" i="9"/>
  <c r="P165" i="9"/>
  <c r="P82" i="9"/>
  <c r="AD143" i="9"/>
  <c r="Y162" i="9"/>
  <c r="Y163" i="9" s="1"/>
  <c r="AD156" i="9"/>
  <c r="AD148" i="9"/>
  <c r="AD146" i="9"/>
  <c r="AD145" i="9"/>
  <c r="AD136" i="9"/>
  <c r="AD125" i="9"/>
  <c r="AD124" i="9"/>
  <c r="AD123" i="9"/>
  <c r="AD122" i="9"/>
  <c r="AD121" i="9"/>
  <c r="AD120" i="9"/>
  <c r="AD119" i="9"/>
  <c r="AD118" i="9"/>
  <c r="AD117" i="9"/>
  <c r="AD116" i="9"/>
  <c r="AD115" i="9"/>
  <c r="AD134" i="9"/>
  <c r="AD128" i="9"/>
  <c r="AD135" i="9"/>
  <c r="AD82" i="9"/>
  <c r="AD80" i="9"/>
  <c r="AD65" i="9"/>
  <c r="AD62" i="9"/>
  <c r="AD18" i="9"/>
  <c r="AD16" i="9"/>
  <c r="AD152" i="9"/>
  <c r="AD130" i="9"/>
  <c r="AD112" i="9"/>
  <c r="AD108" i="9"/>
  <c r="AD100" i="9"/>
  <c r="AD87" i="9"/>
  <c r="Y161" i="9"/>
  <c r="AD142" i="9"/>
  <c r="AD137" i="9"/>
  <c r="AD127" i="9"/>
  <c r="AD110" i="9"/>
  <c r="AD109" i="9"/>
  <c r="AD101" i="9"/>
  <c r="AD88" i="9"/>
  <c r="AD150" i="9"/>
  <c r="AD138" i="9"/>
  <c r="AD114" i="9"/>
  <c r="AD105" i="9"/>
  <c r="AD102" i="9"/>
  <c r="AD98" i="9"/>
  <c r="AD91" i="9"/>
  <c r="AD75" i="9"/>
  <c r="AD66" i="9"/>
  <c r="AD55" i="9"/>
  <c r="AD43" i="9"/>
  <c r="AD35" i="9"/>
  <c r="AD34" i="9"/>
  <c r="AD33" i="9"/>
  <c r="AD31" i="9"/>
  <c r="AD22" i="9"/>
  <c r="AD12" i="9"/>
  <c r="AD4" i="9"/>
  <c r="AD157" i="9"/>
  <c r="AD155" i="9"/>
  <c r="AD141" i="9"/>
  <c r="AD113" i="9"/>
  <c r="AD131" i="9"/>
  <c r="AD106" i="9"/>
  <c r="AD99" i="9"/>
  <c r="AD84" i="9"/>
  <c r="AD81" i="9"/>
  <c r="AD76" i="9"/>
  <c r="AD56" i="9"/>
  <c r="AD48" i="9"/>
  <c r="AD44" i="9"/>
  <c r="AD36" i="9"/>
  <c r="AD23" i="9"/>
  <c r="AD11" i="9"/>
  <c r="AD3" i="9"/>
  <c r="AD95" i="9"/>
  <c r="AD89" i="9"/>
  <c r="AD77" i="9"/>
  <c r="AD153" i="9"/>
  <c r="AD151" i="9"/>
  <c r="AD149" i="9"/>
  <c r="AD133" i="9"/>
  <c r="AD68" i="9"/>
  <c r="AD59" i="9"/>
  <c r="AD52" i="9"/>
  <c r="AD46" i="9"/>
  <c r="AD27" i="9"/>
  <c r="AD20" i="9"/>
  <c r="AD15" i="9"/>
  <c r="AD10" i="9"/>
  <c r="AD83" i="9"/>
  <c r="AD79" i="9"/>
  <c r="AD64" i="9"/>
  <c r="AD139" i="9"/>
  <c r="AD111" i="9"/>
  <c r="AD104" i="9"/>
  <c r="AD69" i="9"/>
  <c r="AD53" i="9"/>
  <c r="AD49" i="9"/>
  <c r="AD39" i="9"/>
  <c r="AD21" i="9"/>
  <c r="AD30" i="9"/>
  <c r="AD40" i="9"/>
  <c r="AD37" i="9"/>
  <c r="AD29" i="9"/>
  <c r="AD14" i="9"/>
  <c r="AD94" i="9"/>
  <c r="AD144" i="9"/>
  <c r="AD129" i="9"/>
  <c r="AD126" i="9"/>
  <c r="AD97" i="9"/>
  <c r="AD93" i="9"/>
  <c r="AD85" i="9"/>
  <c r="AD78" i="9"/>
  <c r="AD70" i="9"/>
  <c r="AD60" i="9"/>
  <c r="AD57" i="9"/>
  <c r="AD28" i="9"/>
  <c r="AD25" i="9"/>
  <c r="AD107" i="9"/>
  <c r="AD71" i="9"/>
  <c r="AD54" i="9"/>
  <c r="AD17" i="9"/>
  <c r="AD154" i="9"/>
  <c r="AD96" i="9"/>
  <c r="AD92" i="9"/>
  <c r="AD51" i="9"/>
  <c r="AD45" i="9"/>
  <c r="AD140" i="9"/>
  <c r="AD13" i="9"/>
  <c r="AD103" i="9"/>
  <c r="AD58" i="9"/>
  <c r="AD47" i="9"/>
  <c r="AD90" i="9"/>
  <c r="AD72" i="9"/>
  <c r="AD67" i="9"/>
  <c r="AD50" i="9"/>
  <c r="AD7" i="9"/>
  <c r="AD74" i="9"/>
  <c r="AD41" i="9"/>
  <c r="AD132" i="9"/>
  <c r="AD86" i="9"/>
  <c r="AD19" i="9"/>
  <c r="AD8" i="9"/>
  <c r="AD5" i="9"/>
  <c r="AD147" i="9"/>
  <c r="AD61" i="9"/>
  <c r="AD38" i="9"/>
  <c r="AD73" i="9"/>
  <c r="AD32" i="9"/>
  <c r="AD24" i="9"/>
  <c r="AD6" i="9"/>
  <c r="AD42" i="9"/>
  <c r="AD26" i="9"/>
  <c r="AD9" i="9"/>
  <c r="AD63" i="9"/>
  <c r="M189" i="9"/>
  <c r="M171" i="9"/>
  <c r="L170" i="9"/>
  <c r="L188" i="9"/>
  <c r="AC161" i="9"/>
  <c r="K186" i="9"/>
  <c r="K168" i="9"/>
  <c r="X164" i="9"/>
  <c r="N166" i="9"/>
  <c r="N184" i="9"/>
  <c r="L192" i="9"/>
  <c r="L193" i="9" s="1"/>
  <c r="L174" i="9"/>
  <c r="M173" i="9"/>
  <c r="M191" i="9"/>
  <c r="L187" i="9"/>
  <c r="L169" i="9"/>
  <c r="K170" i="9"/>
  <c r="K188" i="9"/>
  <c r="K185" i="9"/>
  <c r="K167" i="9"/>
  <c r="L191" i="9"/>
  <c r="L173" i="9"/>
  <c r="O165" i="9"/>
  <c r="O183" i="9"/>
  <c r="M190" i="9"/>
  <c r="M172" i="9"/>
  <c r="M186" i="9"/>
  <c r="M168" i="9"/>
  <c r="O171" i="9"/>
  <c r="O189" i="9"/>
  <c r="O168" i="9"/>
  <c r="O186" i="9"/>
  <c r="N174" i="9"/>
  <c r="N192" i="9"/>
  <c r="O173" i="9"/>
  <c r="O191" i="9"/>
  <c r="N183" i="9"/>
  <c r="N165" i="9"/>
  <c r="P188" i="9"/>
  <c r="P170" i="9"/>
  <c r="L185" i="9"/>
  <c r="L167" i="9"/>
  <c r="N189" i="9"/>
  <c r="N171" i="9"/>
  <c r="K172" i="9"/>
  <c r="K190" i="9"/>
  <c r="M174" i="9"/>
  <c r="M192" i="9"/>
  <c r="N187" i="9"/>
  <c r="N169" i="9"/>
  <c r="N185" i="9"/>
  <c r="N167" i="9"/>
  <c r="M34" i="9"/>
  <c r="O187" i="9"/>
  <c r="O169" i="9"/>
  <c r="P189" i="8"/>
  <c r="P171" i="8"/>
  <c r="P184" i="8"/>
  <c r="P166" i="8"/>
  <c r="P185" i="8"/>
  <c r="P167" i="8"/>
  <c r="P175" i="8" s="1"/>
  <c r="P191" i="8"/>
  <c r="P173" i="8"/>
  <c r="P168" i="8"/>
  <c r="P186" i="8"/>
  <c r="M190" i="8"/>
  <c r="M172" i="8"/>
  <c r="O191" i="8"/>
  <c r="O173" i="8"/>
  <c r="N171" i="8"/>
  <c r="N189" i="8"/>
  <c r="M183" i="8"/>
  <c r="M165" i="8"/>
  <c r="O183" i="8"/>
  <c r="O165" i="8"/>
  <c r="AF161" i="8"/>
  <c r="AE161" i="8"/>
  <c r="AJ4" i="8" s="1"/>
  <c r="K166" i="8"/>
  <c r="K184" i="8"/>
  <c r="M174" i="8"/>
  <c r="M192" i="8"/>
  <c r="N190" i="8"/>
  <c r="N172" i="8"/>
  <c r="L190" i="8"/>
  <c r="L172" i="8"/>
  <c r="M167" i="8"/>
  <c r="M185" i="8"/>
  <c r="K169" i="8"/>
  <c r="K187" i="8"/>
  <c r="M170" i="8"/>
  <c r="M188" i="8"/>
  <c r="P50" i="8"/>
  <c r="AH139" i="8"/>
  <c r="K174" i="8"/>
  <c r="K192" i="8"/>
  <c r="K189" i="8"/>
  <c r="K171" i="8"/>
  <c r="O188" i="8"/>
  <c r="O170" i="8"/>
  <c r="AH55" i="8"/>
  <c r="AH79" i="8"/>
  <c r="AH64" i="8"/>
  <c r="L189" i="8"/>
  <c r="L171" i="8"/>
  <c r="L186" i="8"/>
  <c r="L168" i="8"/>
  <c r="O168" i="8"/>
  <c r="O186" i="8"/>
  <c r="L191" i="8"/>
  <c r="L173" i="8"/>
  <c r="AC161" i="8"/>
  <c r="AH15" i="8" s="1"/>
  <c r="AC162" i="8"/>
  <c r="AC163" i="8" s="1"/>
  <c r="AJ10" i="8"/>
  <c r="AJ72" i="8"/>
  <c r="AH28" i="8"/>
  <c r="AH65" i="8"/>
  <c r="AH113" i="8"/>
  <c r="AH76" i="8"/>
  <c r="AH115" i="8"/>
  <c r="AH123" i="8"/>
  <c r="AH101" i="8"/>
  <c r="M171" i="8"/>
  <c r="M189" i="8"/>
  <c r="P188" i="8"/>
  <c r="P170" i="8"/>
  <c r="N187" i="8"/>
  <c r="N169" i="8"/>
  <c r="L187" i="8"/>
  <c r="L169" i="8"/>
  <c r="N167" i="8"/>
  <c r="N185" i="8"/>
  <c r="AJ115" i="8"/>
  <c r="AJ81" i="8"/>
  <c r="AH39" i="8"/>
  <c r="AH63" i="8"/>
  <c r="AH129" i="8"/>
  <c r="AH99" i="8"/>
  <c r="AH85" i="8"/>
  <c r="AH68" i="8"/>
  <c r="AH142" i="8"/>
  <c r="AH154" i="8"/>
  <c r="AH57" i="8"/>
  <c r="AH92" i="8"/>
  <c r="AH128" i="8"/>
  <c r="AH77" i="8"/>
  <c r="AH94" i="8"/>
  <c r="AH116" i="8"/>
  <c r="AH124" i="8"/>
  <c r="AH138" i="8"/>
  <c r="AH80" i="8"/>
  <c r="AH153" i="8"/>
  <c r="K170" i="8"/>
  <c r="K188" i="8"/>
  <c r="P187" i="8"/>
  <c r="P194" i="8" s="1"/>
  <c r="P195" i="8" s="1"/>
  <c r="P169" i="8"/>
  <c r="O187" i="8"/>
  <c r="O169" i="8"/>
  <c r="L166" i="8"/>
  <c r="L175" i="8" s="1"/>
  <c r="L184" i="8"/>
  <c r="N184" i="8"/>
  <c r="N166" i="8"/>
  <c r="AJ42" i="8"/>
  <c r="AJ129" i="8"/>
  <c r="AH41" i="8"/>
  <c r="AH12" i="8"/>
  <c r="AH25" i="8"/>
  <c r="AH44" i="8"/>
  <c r="AH9" i="8"/>
  <c r="AH107" i="8"/>
  <c r="AH87" i="8"/>
  <c r="AH30" i="8"/>
  <c r="AH157" i="8"/>
  <c r="AH58" i="8"/>
  <c r="AH152" i="8"/>
  <c r="AH105" i="8"/>
  <c r="AH130" i="8"/>
  <c r="AH95" i="8"/>
  <c r="AH117" i="8"/>
  <c r="AH125" i="8"/>
  <c r="AH145" i="8"/>
  <c r="O192" i="8"/>
  <c r="O174" i="8"/>
  <c r="L185" i="8"/>
  <c r="L167" i="8"/>
  <c r="AJ33" i="8"/>
  <c r="AH14" i="8"/>
  <c r="AH54" i="8"/>
  <c r="AB161" i="8"/>
  <c r="AG161" i="8"/>
  <c r="N191" i="8"/>
  <c r="N173" i="8"/>
  <c r="N186" i="8"/>
  <c r="N168" i="8"/>
  <c r="K173" i="8"/>
  <c r="K191" i="8"/>
  <c r="AJ5" i="8"/>
  <c r="AJ145" i="8"/>
  <c r="AJ140" i="8"/>
  <c r="AH10" i="8"/>
  <c r="AH43" i="8"/>
  <c r="AH104" i="8"/>
  <c r="AH4" i="8"/>
  <c r="AH18" i="8"/>
  <c r="AH146" i="8"/>
  <c r="AH89" i="8"/>
  <c r="AH70" i="8"/>
  <c r="AH33" i="8"/>
  <c r="AH59" i="8"/>
  <c r="AH32" i="8"/>
  <c r="AH111" i="8"/>
  <c r="AH133" i="8"/>
  <c r="AH131" i="8"/>
  <c r="AH112" i="8"/>
  <c r="AH118" i="8"/>
  <c r="AH141" i="8"/>
  <c r="AH147" i="8"/>
  <c r="O187" i="7"/>
  <c r="O169" i="7"/>
  <c r="O188" i="7"/>
  <c r="O170" i="7"/>
  <c r="P189" i="7"/>
  <c r="P171" i="7"/>
  <c r="L191" i="7"/>
  <c r="L173" i="7"/>
  <c r="K190" i="7"/>
  <c r="K172" i="7"/>
  <c r="L167" i="7"/>
  <c r="L185" i="7"/>
  <c r="O82" i="7"/>
  <c r="N173" i="7"/>
  <c r="N191" i="7"/>
  <c r="N192" i="7"/>
  <c r="N174" i="7"/>
  <c r="M189" i="7"/>
  <c r="M171" i="7"/>
  <c r="AD162" i="7"/>
  <c r="AD163" i="7" s="1"/>
  <c r="AD161" i="7"/>
  <c r="L187" i="7"/>
  <c r="L169" i="7"/>
  <c r="O192" i="7"/>
  <c r="O174" i="7"/>
  <c r="M190" i="7"/>
  <c r="M172" i="7"/>
  <c r="M187" i="7"/>
  <c r="M169" i="7"/>
  <c r="K187" i="7"/>
  <c r="K169" i="7"/>
  <c r="M183" i="7"/>
  <c r="M165" i="7"/>
  <c r="O185" i="7"/>
  <c r="O167" i="7"/>
  <c r="AE164" i="7"/>
  <c r="AE162" i="7"/>
  <c r="AE163" i="7" s="1"/>
  <c r="AE161" i="7"/>
  <c r="AJ56" i="7" s="1"/>
  <c r="N188" i="7"/>
  <c r="N170" i="7"/>
  <c r="N165" i="7"/>
  <c r="N183" i="7"/>
  <c r="M167" i="7"/>
  <c r="M185" i="7"/>
  <c r="AJ5" i="7"/>
  <c r="AJ51" i="7"/>
  <c r="L183" i="7"/>
  <c r="L165" i="7"/>
  <c r="AJ26" i="7"/>
  <c r="N172" i="7"/>
  <c r="N190" i="7"/>
  <c r="L166" i="7"/>
  <c r="L184" i="7"/>
  <c r="AJ38" i="7"/>
  <c r="AJ60" i="7"/>
  <c r="AJ121" i="7"/>
  <c r="P174" i="7"/>
  <c r="P192" i="7"/>
  <c r="N167" i="7"/>
  <c r="N185" i="7"/>
  <c r="M186" i="7"/>
  <c r="M168" i="7"/>
  <c r="AF162" i="7"/>
  <c r="AF163" i="7" s="1"/>
  <c r="AF161" i="7"/>
  <c r="AJ93" i="7"/>
  <c r="P173" i="7"/>
  <c r="P191" i="7"/>
  <c r="O189" i="7"/>
  <c r="O171" i="7"/>
  <c r="K170" i="7"/>
  <c r="K188" i="7"/>
  <c r="M50" i="7"/>
  <c r="L171" i="7"/>
  <c r="L189" i="7"/>
  <c r="K189" i="7"/>
  <c r="K171" i="7"/>
  <c r="M191" i="7"/>
  <c r="M173" i="7"/>
  <c r="M188" i="7"/>
  <c r="M170" i="7"/>
  <c r="K185" i="7"/>
  <c r="K196" i="7" s="1"/>
  <c r="K167" i="7"/>
  <c r="N184" i="7"/>
  <c r="N166" i="7"/>
  <c r="AJ67" i="7"/>
  <c r="AJ113" i="7"/>
  <c r="N171" i="7"/>
  <c r="N189" i="7"/>
  <c r="O191" i="7"/>
  <c r="O173" i="7"/>
  <c r="AJ125" i="7"/>
  <c r="O186" i="7"/>
  <c r="O168" i="7"/>
  <c r="P185" i="7"/>
  <c r="P167" i="7"/>
  <c r="K186" i="7"/>
  <c r="K168" i="7"/>
  <c r="K176" i="7" s="1"/>
  <c r="K177" i="7" s="1"/>
  <c r="AJ48" i="7"/>
  <c r="AJ79" i="7"/>
  <c r="AJ123" i="7"/>
  <c r="N50" i="7"/>
  <c r="O192" i="6"/>
  <c r="O174" i="6"/>
  <c r="P184" i="6"/>
  <c r="P166" i="6"/>
  <c r="P187" i="6"/>
  <c r="P169" i="6"/>
  <c r="O172" i="6"/>
  <c r="O190" i="6"/>
  <c r="O184" i="6"/>
  <c r="O166" i="6"/>
  <c r="P183" i="6"/>
  <c r="P165" i="6"/>
  <c r="P192" i="6"/>
  <c r="P174" i="6"/>
  <c r="P172" i="6"/>
  <c r="P190" i="6"/>
  <c r="O187" i="6"/>
  <c r="O169" i="6"/>
  <c r="N184" i="6"/>
  <c r="N166" i="6"/>
  <c r="N187" i="6"/>
  <c r="N169" i="6"/>
  <c r="O183" i="6"/>
  <c r="O165" i="6"/>
  <c r="K174" i="6"/>
  <c r="K192" i="6"/>
  <c r="M191" i="6"/>
  <c r="M173" i="6"/>
  <c r="N188" i="6"/>
  <c r="N170" i="6"/>
  <c r="N190" i="6"/>
  <c r="N172" i="6"/>
  <c r="N167" i="6"/>
  <c r="N185" i="6"/>
  <c r="N186" i="6"/>
  <c r="N168" i="6"/>
  <c r="M183" i="6"/>
  <c r="M165" i="6"/>
  <c r="L186" i="6"/>
  <c r="L168" i="6"/>
  <c r="L166" i="6"/>
  <c r="L184" i="6"/>
  <c r="O188" i="6"/>
  <c r="O170" i="6"/>
  <c r="N191" i="6"/>
  <c r="N173" i="6"/>
  <c r="M170" i="6"/>
  <c r="M188" i="6"/>
  <c r="K169" i="6"/>
  <c r="K187" i="6"/>
  <c r="L183" i="6"/>
  <c r="L165" i="6"/>
  <c r="O191" i="6"/>
  <c r="O173" i="6"/>
  <c r="M174" i="6"/>
  <c r="M192" i="6"/>
  <c r="P191" i="6"/>
  <c r="P173" i="6"/>
  <c r="L190" i="6"/>
  <c r="L172" i="6"/>
  <c r="K190" i="6"/>
  <c r="K172" i="6"/>
  <c r="K175" i="6" s="1"/>
  <c r="O171" i="6"/>
  <c r="O189" i="6"/>
  <c r="L189" i="6"/>
  <c r="L171" i="6"/>
  <c r="K193" i="6"/>
  <c r="L174" i="6"/>
  <c r="L192" i="6"/>
  <c r="N192" i="6"/>
  <c r="N174" i="6"/>
  <c r="K170" i="6"/>
  <c r="K178" i="6" s="1"/>
  <c r="K188" i="6"/>
  <c r="L185" i="6"/>
  <c r="L167" i="6"/>
  <c r="N183" i="6"/>
  <c r="N165" i="6"/>
  <c r="M187" i="6"/>
  <c r="M169" i="6"/>
  <c r="AB162" i="6"/>
  <c r="AG162" i="6"/>
  <c r="L187" i="6"/>
  <c r="L169" i="6"/>
  <c r="P168" i="6"/>
  <c r="P186" i="6"/>
  <c r="L191" i="6"/>
  <c r="L173" i="6"/>
  <c r="M166" i="6"/>
  <c r="M184" i="6"/>
  <c r="P192" i="5"/>
  <c r="P174" i="5"/>
  <c r="P167" i="5"/>
  <c r="P185" i="5"/>
  <c r="P187" i="5"/>
  <c r="P169" i="5"/>
  <c r="O171" i="5"/>
  <c r="O189" i="5"/>
  <c r="AF162" i="5"/>
  <c r="AF163" i="5" s="1"/>
  <c r="L190" i="5"/>
  <c r="L172" i="5"/>
  <c r="N190" i="5"/>
  <c r="N172" i="5"/>
  <c r="O167" i="5"/>
  <c r="O185" i="5"/>
  <c r="AC145" i="5"/>
  <c r="AC142" i="5"/>
  <c r="AC141" i="5"/>
  <c r="AC140" i="5"/>
  <c r="AC139" i="5"/>
  <c r="AC138" i="5"/>
  <c r="AC137" i="5"/>
  <c r="AC136" i="5"/>
  <c r="AC143" i="5"/>
  <c r="AC125" i="5"/>
  <c r="AC124" i="5"/>
  <c r="AC123" i="5"/>
  <c r="AC122" i="5"/>
  <c r="AC121" i="5"/>
  <c r="AC120" i="5"/>
  <c r="AC119" i="5"/>
  <c r="AC118" i="5"/>
  <c r="AC117" i="5"/>
  <c r="AC116" i="5"/>
  <c r="AC115" i="5"/>
  <c r="X162" i="5"/>
  <c r="X163" i="5" s="1"/>
  <c r="AC157" i="5"/>
  <c r="AC153" i="5"/>
  <c r="AC149" i="5"/>
  <c r="AC114" i="5"/>
  <c r="AC112" i="5"/>
  <c r="X164" i="5"/>
  <c r="AC135" i="5"/>
  <c r="AC134" i="5"/>
  <c r="AC133" i="5"/>
  <c r="AC132" i="5"/>
  <c r="AC131" i="5"/>
  <c r="AC154" i="5"/>
  <c r="AC150" i="5"/>
  <c r="AC130" i="5"/>
  <c r="AC128" i="5"/>
  <c r="AC113" i="5"/>
  <c r="AC110" i="5"/>
  <c r="AC127" i="5"/>
  <c r="AC109" i="5"/>
  <c r="AC108" i="5"/>
  <c r="AC107" i="5"/>
  <c r="AC106" i="5"/>
  <c r="AC105" i="5"/>
  <c r="AC104" i="5"/>
  <c r="AC103" i="5"/>
  <c r="AC102" i="5"/>
  <c r="AC101" i="5"/>
  <c r="AC100" i="5"/>
  <c r="AC146" i="5"/>
  <c r="AC94" i="5"/>
  <c r="AC91" i="5"/>
  <c r="AC82" i="5"/>
  <c r="AC80" i="5"/>
  <c r="AC65" i="5"/>
  <c r="AC62" i="5"/>
  <c r="AC152" i="5"/>
  <c r="AC96" i="5"/>
  <c r="AC92" i="5"/>
  <c r="AC63" i="5"/>
  <c r="AC45" i="5"/>
  <c r="AC44" i="5"/>
  <c r="AC43" i="5"/>
  <c r="AC42" i="5"/>
  <c r="AC41" i="5"/>
  <c r="AC95" i="5"/>
  <c r="AC93" i="5"/>
  <c r="AC81" i="5"/>
  <c r="AC78" i="5"/>
  <c r="AC156" i="5"/>
  <c r="AC147" i="5"/>
  <c r="AC99" i="5"/>
  <c r="AC97" i="5"/>
  <c r="AC79" i="5"/>
  <c r="AC61" i="5"/>
  <c r="AC60" i="5"/>
  <c r="AC59" i="5"/>
  <c r="AC58" i="5"/>
  <c r="AC57" i="5"/>
  <c r="AC56" i="5"/>
  <c r="AC55" i="5"/>
  <c r="AC54" i="5"/>
  <c r="AC53" i="5"/>
  <c r="AC52" i="5"/>
  <c r="AC51" i="5"/>
  <c r="AC111" i="5"/>
  <c r="AC66" i="5"/>
  <c r="AC64" i="5"/>
  <c r="AC49" i="5"/>
  <c r="AC46" i="5"/>
  <c r="X161" i="5"/>
  <c r="AC89" i="5"/>
  <c r="AC48" i="5"/>
  <c r="AC47" i="5"/>
  <c r="AC31" i="5"/>
  <c r="AC13" i="5"/>
  <c r="AC5" i="5"/>
  <c r="AC85" i="5"/>
  <c r="AC155" i="5"/>
  <c r="AC84" i="5"/>
  <c r="AC76" i="5"/>
  <c r="AC74" i="5"/>
  <c r="AC72" i="5"/>
  <c r="AC70" i="5"/>
  <c r="AC68" i="5"/>
  <c r="AC12" i="5"/>
  <c r="AC4" i="5"/>
  <c r="AC129" i="5"/>
  <c r="AC87" i="5"/>
  <c r="AC29" i="5"/>
  <c r="AC28" i="5"/>
  <c r="AC27" i="5"/>
  <c r="AC26" i="5"/>
  <c r="AC25" i="5"/>
  <c r="AC24" i="5"/>
  <c r="AC23" i="5"/>
  <c r="AC22" i="5"/>
  <c r="AC21" i="5"/>
  <c r="AC20" i="5"/>
  <c r="AC19" i="5"/>
  <c r="AC11" i="5"/>
  <c r="AC3" i="5"/>
  <c r="AC90" i="5"/>
  <c r="AC18" i="5"/>
  <c r="AC16" i="5"/>
  <c r="AC10" i="5"/>
  <c r="AC144" i="5"/>
  <c r="AC83" i="5"/>
  <c r="AC15" i="5"/>
  <c r="AC7" i="5"/>
  <c r="AC126" i="5"/>
  <c r="AC98" i="5"/>
  <c r="AC86" i="5"/>
  <c r="AC33" i="5"/>
  <c r="AC30" i="5"/>
  <c r="AC6" i="5"/>
  <c r="AC69" i="5"/>
  <c r="AC37" i="5"/>
  <c r="AC77" i="5"/>
  <c r="AC32" i="5"/>
  <c r="AC71" i="5"/>
  <c r="AC39" i="5"/>
  <c r="AC9" i="5"/>
  <c r="AC38" i="5"/>
  <c r="AC40" i="5"/>
  <c r="AC148" i="5"/>
  <c r="AC50" i="5"/>
  <c r="AC36" i="5"/>
  <c r="AC34" i="5"/>
  <c r="AC14" i="5"/>
  <c r="AC151" i="5"/>
  <c r="AC73" i="5"/>
  <c r="AC17" i="5"/>
  <c r="AC88" i="5"/>
  <c r="AC75" i="5"/>
  <c r="AC67" i="5"/>
  <c r="AC35" i="5"/>
  <c r="AC8" i="5"/>
  <c r="K165" i="5"/>
  <c r="K183" i="5"/>
  <c r="N191" i="5"/>
  <c r="N173" i="5"/>
  <c r="M171" i="5"/>
  <c r="M189" i="5"/>
  <c r="AB162" i="5"/>
  <c r="AG162" i="5"/>
  <c r="K186" i="5"/>
  <c r="K168" i="5"/>
  <c r="N166" i="5"/>
  <c r="N184" i="5"/>
  <c r="L186" i="5"/>
  <c r="L168" i="5"/>
  <c r="K173" i="5"/>
  <c r="K191" i="5"/>
  <c r="K170" i="5"/>
  <c r="K188" i="5"/>
  <c r="M183" i="5"/>
  <c r="M165" i="5"/>
  <c r="N167" i="5"/>
  <c r="N185" i="5"/>
  <c r="N187" i="5"/>
  <c r="N169" i="5"/>
  <c r="N183" i="5"/>
  <c r="N165" i="5"/>
  <c r="AD162" i="5"/>
  <c r="AD163" i="5" s="1"/>
  <c r="AD161" i="5"/>
  <c r="O187" i="5"/>
  <c r="O169" i="5"/>
  <c r="P168" i="5"/>
  <c r="P186" i="5"/>
  <c r="K190" i="5"/>
  <c r="K172" i="5"/>
  <c r="L165" i="5"/>
  <c r="L183" i="5"/>
  <c r="L189" i="5"/>
  <c r="L171" i="5"/>
  <c r="K50" i="5"/>
  <c r="M187" i="5"/>
  <c r="M169" i="5"/>
  <c r="N171" i="5"/>
  <c r="N189" i="5"/>
  <c r="O192" i="5"/>
  <c r="O174" i="5"/>
  <c r="M166" i="5"/>
  <c r="M184" i="5"/>
  <c r="M170" i="5"/>
  <c r="M188" i="5"/>
  <c r="L185" i="5"/>
  <c r="L167" i="5"/>
  <c r="O191" i="5"/>
  <c r="O173" i="5"/>
  <c r="P191" i="5"/>
  <c r="P173" i="5"/>
  <c r="M167" i="5"/>
  <c r="M185" i="5"/>
  <c r="N174" i="5"/>
  <c r="N192" i="5"/>
  <c r="P189" i="5"/>
  <c r="P171" i="5"/>
  <c r="K174" i="5"/>
  <c r="K192" i="5"/>
  <c r="O188" i="5"/>
  <c r="O170" i="5"/>
  <c r="P183" i="5"/>
  <c r="P165" i="5"/>
  <c r="M174" i="5"/>
  <c r="M192" i="5"/>
  <c r="P50" i="5"/>
  <c r="L191" i="5"/>
  <c r="L173" i="5"/>
  <c r="P172" i="5"/>
  <c r="P190" i="5"/>
  <c r="P188" i="5"/>
  <c r="P170" i="5"/>
  <c r="N34" i="5"/>
  <c r="N186" i="5"/>
  <c r="N168" i="5"/>
  <c r="Z161" i="5"/>
  <c r="AE157" i="5"/>
  <c r="AE156" i="5"/>
  <c r="AE155" i="5"/>
  <c r="AE154" i="5"/>
  <c r="AE153" i="5"/>
  <c r="AE152" i="5"/>
  <c r="AE151" i="5"/>
  <c r="AE150" i="5"/>
  <c r="AE149" i="5"/>
  <c r="AE148" i="5"/>
  <c r="AE147" i="5"/>
  <c r="AE140" i="5"/>
  <c r="AE135" i="5"/>
  <c r="AE134" i="5"/>
  <c r="AE133" i="5"/>
  <c r="AE132" i="5"/>
  <c r="AE131" i="5"/>
  <c r="AE95" i="5"/>
  <c r="Z164" i="5"/>
  <c r="AE145" i="5"/>
  <c r="AE136" i="5"/>
  <c r="AE130" i="5"/>
  <c r="AE128" i="5"/>
  <c r="AE113" i="5"/>
  <c r="AE110" i="5"/>
  <c r="AE141" i="5"/>
  <c r="AE137" i="5"/>
  <c r="AE111" i="5"/>
  <c r="AE146" i="5"/>
  <c r="AE142" i="5"/>
  <c r="AE129" i="5"/>
  <c r="AE126" i="5"/>
  <c r="AE139" i="5"/>
  <c r="AE125" i="5"/>
  <c r="AE124" i="5"/>
  <c r="AE123" i="5"/>
  <c r="AE122" i="5"/>
  <c r="AE121" i="5"/>
  <c r="AE120" i="5"/>
  <c r="AE119" i="5"/>
  <c r="AE118" i="5"/>
  <c r="AE117" i="5"/>
  <c r="AE116" i="5"/>
  <c r="AE115" i="5"/>
  <c r="AE114" i="5"/>
  <c r="AE106" i="5"/>
  <c r="AE93" i="5"/>
  <c r="AE81" i="5"/>
  <c r="AE78" i="5"/>
  <c r="Z162" i="5"/>
  <c r="Z163" i="5" s="1"/>
  <c r="AE112" i="5"/>
  <c r="AE109" i="5"/>
  <c r="AE103" i="5"/>
  <c r="AE99" i="5"/>
  <c r="AE79" i="5"/>
  <c r="AE61" i="5"/>
  <c r="AE60" i="5"/>
  <c r="AE59" i="5"/>
  <c r="AE58" i="5"/>
  <c r="AE57" i="5"/>
  <c r="AE56" i="5"/>
  <c r="AE55" i="5"/>
  <c r="AE54" i="5"/>
  <c r="AE53" i="5"/>
  <c r="AE52" i="5"/>
  <c r="AE51" i="5"/>
  <c r="AE98" i="5"/>
  <c r="AE97" i="5"/>
  <c r="AE127" i="5"/>
  <c r="AE107" i="5"/>
  <c r="AE104" i="5"/>
  <c r="AE100" i="5"/>
  <c r="AE77" i="5"/>
  <c r="AE76" i="5"/>
  <c r="AE75" i="5"/>
  <c r="AE74" i="5"/>
  <c r="AE73" i="5"/>
  <c r="AE72" i="5"/>
  <c r="AE71" i="5"/>
  <c r="AE70" i="5"/>
  <c r="AE69" i="5"/>
  <c r="AE68" i="5"/>
  <c r="AE67" i="5"/>
  <c r="AE144" i="5"/>
  <c r="AE138" i="5"/>
  <c r="AE108" i="5"/>
  <c r="AE91" i="5"/>
  <c r="AE82" i="5"/>
  <c r="AE80" i="5"/>
  <c r="AE65" i="5"/>
  <c r="AE62" i="5"/>
  <c r="AE102" i="5"/>
  <c r="AE84" i="5"/>
  <c r="AE46" i="5"/>
  <c r="AE43" i="5"/>
  <c r="AE29" i="5"/>
  <c r="AE28" i="5"/>
  <c r="AE27" i="5"/>
  <c r="AE26" i="5"/>
  <c r="AE25" i="5"/>
  <c r="AE24" i="5"/>
  <c r="AE23" i="5"/>
  <c r="AE22" i="5"/>
  <c r="AE21" i="5"/>
  <c r="AE20" i="5"/>
  <c r="AE19" i="5"/>
  <c r="AE11" i="5"/>
  <c r="AE3" i="5"/>
  <c r="AE92" i="5"/>
  <c r="AE87" i="5"/>
  <c r="AE66" i="5"/>
  <c r="AE18" i="5"/>
  <c r="AE16" i="5"/>
  <c r="AE10" i="5"/>
  <c r="AE90" i="5"/>
  <c r="AE64" i="5"/>
  <c r="AE63" i="5"/>
  <c r="AE40" i="5"/>
  <c r="AE39" i="5"/>
  <c r="AE38" i="5"/>
  <c r="AE37" i="5"/>
  <c r="AE36" i="5"/>
  <c r="AE35" i="5"/>
  <c r="AE9" i="5"/>
  <c r="AE101" i="5"/>
  <c r="AE88" i="5"/>
  <c r="AE143" i="5"/>
  <c r="AE85" i="5"/>
  <c r="AE50" i="5"/>
  <c r="AE44" i="5"/>
  <c r="AE34" i="5"/>
  <c r="AE32" i="5"/>
  <c r="AE17" i="5"/>
  <c r="AE14" i="5"/>
  <c r="AE8" i="5"/>
  <c r="AE105" i="5"/>
  <c r="AE86" i="5"/>
  <c r="AE45" i="5"/>
  <c r="AE42" i="5"/>
  <c r="AE31" i="5"/>
  <c r="AE13" i="5"/>
  <c r="AE5" i="5"/>
  <c r="AE96" i="5"/>
  <c r="AE89" i="5"/>
  <c r="AE48" i="5"/>
  <c r="AE47" i="5"/>
  <c r="AE12" i="5"/>
  <c r="AE4" i="5"/>
  <c r="AE30" i="5"/>
  <c r="AE7" i="5"/>
  <c r="AE83" i="5"/>
  <c r="AE15" i="5"/>
  <c r="AE49" i="5"/>
  <c r="AE94" i="5"/>
  <c r="AE41" i="5"/>
  <c r="AE33" i="5"/>
  <c r="AE6" i="5"/>
  <c r="O173" i="4"/>
  <c r="O191" i="4"/>
  <c r="O171" i="4"/>
  <c r="O189" i="4"/>
  <c r="P187" i="4"/>
  <c r="P169" i="4"/>
  <c r="P186" i="4"/>
  <c r="P168" i="4"/>
  <c r="O192" i="4"/>
  <c r="O174" i="4"/>
  <c r="O188" i="4"/>
  <c r="O170" i="4"/>
  <c r="K167" i="4"/>
  <c r="K185" i="4"/>
  <c r="AF161" i="4"/>
  <c r="AF162" i="4"/>
  <c r="AF163" i="4" s="1"/>
  <c r="AH40" i="4"/>
  <c r="K174" i="4"/>
  <c r="K192" i="4"/>
  <c r="M174" i="4"/>
  <c r="M192" i="4"/>
  <c r="L191" i="4"/>
  <c r="L173" i="4"/>
  <c r="K173" i="4"/>
  <c r="K191" i="4"/>
  <c r="L186" i="4"/>
  <c r="L168" i="4"/>
  <c r="O184" i="4"/>
  <c r="O166" i="4"/>
  <c r="M167" i="4"/>
  <c r="M185" i="4"/>
  <c r="AH18" i="4"/>
  <c r="AC161" i="4"/>
  <c r="AH62" i="4" s="1"/>
  <c r="AC164" i="4"/>
  <c r="AC162" i="4"/>
  <c r="AC163" i="4" s="1"/>
  <c r="N192" i="4"/>
  <c r="N174" i="4"/>
  <c r="M170" i="4"/>
  <c r="M188" i="4"/>
  <c r="K170" i="4"/>
  <c r="K188" i="4"/>
  <c r="N185" i="4"/>
  <c r="N167" i="4"/>
  <c r="O167" i="4"/>
  <c r="O185" i="4"/>
  <c r="O196" i="4" s="1"/>
  <c r="AH35" i="4"/>
  <c r="AH61" i="4"/>
  <c r="AH139" i="4"/>
  <c r="AH144" i="4"/>
  <c r="N186" i="4"/>
  <c r="N168" i="4"/>
  <c r="M50" i="4"/>
  <c r="N190" i="4"/>
  <c r="N172" i="4"/>
  <c r="L188" i="4"/>
  <c r="L170" i="4"/>
  <c r="P191" i="4"/>
  <c r="P173" i="4"/>
  <c r="P185" i="4"/>
  <c r="P193" i="4" s="1"/>
  <c r="P167" i="4"/>
  <c r="L185" i="4"/>
  <c r="L167" i="4"/>
  <c r="AH6" i="4"/>
  <c r="AH130" i="4"/>
  <c r="AH64" i="4"/>
  <c r="AH96" i="4"/>
  <c r="AH104" i="4"/>
  <c r="M171" i="4"/>
  <c r="M189" i="4"/>
  <c r="K190" i="4"/>
  <c r="K172" i="4"/>
  <c r="K66" i="4"/>
  <c r="AH80" i="4"/>
  <c r="AH87" i="4"/>
  <c r="N189" i="4"/>
  <c r="N171" i="4"/>
  <c r="N191" i="4"/>
  <c r="N194" i="4" s="1"/>
  <c r="N195" i="4" s="1"/>
  <c r="N173" i="4"/>
  <c r="M191" i="4"/>
  <c r="M173" i="4"/>
  <c r="M187" i="4"/>
  <c r="M169" i="4"/>
  <c r="M183" i="4"/>
  <c r="M165" i="4"/>
  <c r="AE162" i="4"/>
  <c r="AE163" i="4" s="1"/>
  <c r="AE161" i="4"/>
  <c r="AJ3" i="4" s="1"/>
  <c r="AE164" i="4"/>
  <c r="AH79" i="4"/>
  <c r="AH24" i="4"/>
  <c r="AH131" i="4"/>
  <c r="AH97" i="4"/>
  <c r="L183" i="4"/>
  <c r="L165" i="4"/>
  <c r="P192" i="4"/>
  <c r="P174" i="4"/>
  <c r="M172" i="4"/>
  <c r="M190" i="4"/>
  <c r="M168" i="4"/>
  <c r="M186" i="4"/>
  <c r="N187" i="4"/>
  <c r="N169" i="4"/>
  <c r="O169" i="4"/>
  <c r="O187" i="4"/>
  <c r="AH5" i="4"/>
  <c r="AD162" i="4"/>
  <c r="AD163" i="4" s="1"/>
  <c r="AD161" i="4"/>
  <c r="AH3" i="4"/>
  <c r="AH25" i="4"/>
  <c r="AH132" i="4"/>
  <c r="AH112" i="4"/>
  <c r="K186" i="4"/>
  <c r="K168" i="4"/>
  <c r="AJ7" i="4"/>
  <c r="P188" i="4"/>
  <c r="P170" i="4"/>
  <c r="AJ8" i="4"/>
  <c r="AH127" i="4"/>
  <c r="L189" i="4"/>
  <c r="L171" i="4"/>
  <c r="K171" i="4"/>
  <c r="K189" i="4"/>
  <c r="K165" i="4"/>
  <c r="K183" i="4"/>
  <c r="AJ24" i="4"/>
  <c r="AJ63" i="4"/>
  <c r="AJ120" i="4"/>
  <c r="AH11" i="4"/>
  <c r="AH26" i="4"/>
  <c r="AH133" i="4"/>
  <c r="AH114" i="4"/>
  <c r="P191" i="3"/>
  <c r="P173" i="3"/>
  <c r="P183" i="3"/>
  <c r="P165" i="3"/>
  <c r="P170" i="3"/>
  <c r="P188" i="3"/>
  <c r="O165" i="3"/>
  <c r="O183" i="3"/>
  <c r="K192" i="3"/>
  <c r="K174" i="3"/>
  <c r="P190" i="3"/>
  <c r="P172" i="3"/>
  <c r="N173" i="3"/>
  <c r="N191" i="3"/>
  <c r="N169" i="3"/>
  <c r="N187" i="3"/>
  <c r="N190" i="3"/>
  <c r="N172" i="3"/>
  <c r="P186" i="3"/>
  <c r="P168" i="3"/>
  <c r="L188" i="3"/>
  <c r="L170" i="3"/>
  <c r="K169" i="3"/>
  <c r="K187" i="3"/>
  <c r="AC161" i="3"/>
  <c r="AC162" i="3"/>
  <c r="AC163" i="3" s="1"/>
  <c r="L192" i="3"/>
  <c r="L174" i="3"/>
  <c r="P189" i="3"/>
  <c r="P171" i="3"/>
  <c r="P187" i="3"/>
  <c r="P169" i="3"/>
  <c r="M183" i="3"/>
  <c r="M165" i="3"/>
  <c r="M166" i="3"/>
  <c r="M184" i="3"/>
  <c r="AF146" i="3"/>
  <c r="AF144" i="3"/>
  <c r="AA162" i="3"/>
  <c r="AA163" i="3" s="1"/>
  <c r="AF156" i="3"/>
  <c r="AF152" i="3"/>
  <c r="AF148" i="3"/>
  <c r="AF138" i="3"/>
  <c r="AF129" i="3"/>
  <c r="AF126" i="3"/>
  <c r="AF145" i="3"/>
  <c r="AF139" i="3"/>
  <c r="AF127" i="3"/>
  <c r="AF157" i="3"/>
  <c r="AF153" i="3"/>
  <c r="AF141" i="3"/>
  <c r="AF154" i="3"/>
  <c r="AF150" i="3"/>
  <c r="AF155" i="3"/>
  <c r="AF151" i="3"/>
  <c r="AF147" i="3"/>
  <c r="AF136" i="3"/>
  <c r="AF130" i="3"/>
  <c r="AF128" i="3"/>
  <c r="AF113" i="3"/>
  <c r="AF110" i="3"/>
  <c r="AF142" i="3"/>
  <c r="AF135" i="3"/>
  <c r="AF133" i="3"/>
  <c r="AF131" i="3"/>
  <c r="AF118" i="3"/>
  <c r="AF106" i="3"/>
  <c r="AF143" i="3"/>
  <c r="AF137" i="3"/>
  <c r="AF119" i="3"/>
  <c r="AF107" i="3"/>
  <c r="AF99" i="3"/>
  <c r="AF98" i="3"/>
  <c r="AF93" i="3"/>
  <c r="AF89" i="3"/>
  <c r="AF85" i="3"/>
  <c r="AF63" i="3"/>
  <c r="AF149" i="3"/>
  <c r="AF120" i="3"/>
  <c r="AF108" i="3"/>
  <c r="AF100" i="3"/>
  <c r="AF94" i="3"/>
  <c r="AF121" i="3"/>
  <c r="AF109" i="3"/>
  <c r="AF101" i="3"/>
  <c r="AF96" i="3"/>
  <c r="AF90" i="3"/>
  <c r="AF86" i="3"/>
  <c r="AF79" i="3"/>
  <c r="AF61" i="3"/>
  <c r="AF60" i="3"/>
  <c r="AF59" i="3"/>
  <c r="AF58" i="3"/>
  <c r="AF57" i="3"/>
  <c r="AF56" i="3"/>
  <c r="AF55" i="3"/>
  <c r="AF54" i="3"/>
  <c r="AF53" i="3"/>
  <c r="AF52" i="3"/>
  <c r="AF51" i="3"/>
  <c r="AA161" i="3"/>
  <c r="AF134" i="3"/>
  <c r="AF132" i="3"/>
  <c r="AF122" i="3"/>
  <c r="AF102" i="3"/>
  <c r="AF50" i="3"/>
  <c r="AF48" i="3"/>
  <c r="AF140" i="3"/>
  <c r="AF123" i="3"/>
  <c r="AF115" i="3"/>
  <c r="AF114" i="3"/>
  <c r="AF103" i="3"/>
  <c r="AF95" i="3"/>
  <c r="AF91" i="3"/>
  <c r="AF87" i="3"/>
  <c r="AF77" i="3"/>
  <c r="AF76" i="3"/>
  <c r="AF75" i="3"/>
  <c r="AF74" i="3"/>
  <c r="AF73" i="3"/>
  <c r="AF72" i="3"/>
  <c r="AF71" i="3"/>
  <c r="AF70" i="3"/>
  <c r="AF69" i="3"/>
  <c r="AF68" i="3"/>
  <c r="AF67" i="3"/>
  <c r="AF92" i="3"/>
  <c r="AF66" i="3"/>
  <c r="AF62" i="3"/>
  <c r="AF45" i="3"/>
  <c r="AF15" i="3"/>
  <c r="AF7" i="3"/>
  <c r="AF116" i="3"/>
  <c r="AF97" i="3"/>
  <c r="AF83" i="3"/>
  <c r="AF82" i="3"/>
  <c r="AF33" i="3"/>
  <c r="AF30" i="3"/>
  <c r="AF6" i="3"/>
  <c r="AF124" i="3"/>
  <c r="AF104" i="3"/>
  <c r="AF81" i="3"/>
  <c r="AF65" i="3"/>
  <c r="AF31" i="3"/>
  <c r="AF13" i="3"/>
  <c r="AF5" i="3"/>
  <c r="AF112" i="3"/>
  <c r="AF84" i="3"/>
  <c r="AF47" i="3"/>
  <c r="AF12" i="3"/>
  <c r="AF4" i="3"/>
  <c r="AF125" i="3"/>
  <c r="AF111" i="3"/>
  <c r="AF88" i="3"/>
  <c r="AF64" i="3"/>
  <c r="AF49" i="3"/>
  <c r="AF29" i="3"/>
  <c r="AF28" i="3"/>
  <c r="AF27" i="3"/>
  <c r="AF26" i="3"/>
  <c r="AF25" i="3"/>
  <c r="AF24" i="3"/>
  <c r="AF23" i="3"/>
  <c r="AF22" i="3"/>
  <c r="AF21" i="3"/>
  <c r="AF20" i="3"/>
  <c r="AF19" i="3"/>
  <c r="AF11" i="3"/>
  <c r="AF3" i="3"/>
  <c r="AF80" i="3"/>
  <c r="AF78" i="3"/>
  <c r="AF18" i="3"/>
  <c r="AF16" i="3"/>
  <c r="AF10" i="3"/>
  <c r="AF117" i="3"/>
  <c r="AF44" i="3"/>
  <c r="AF43" i="3"/>
  <c r="AF42" i="3"/>
  <c r="AF41" i="3"/>
  <c r="AF40" i="3"/>
  <c r="AF39" i="3"/>
  <c r="AF38" i="3"/>
  <c r="AF37" i="3"/>
  <c r="AF36" i="3"/>
  <c r="AF35" i="3"/>
  <c r="AF9" i="3"/>
  <c r="AF105" i="3"/>
  <c r="AF46" i="3"/>
  <c r="AF17" i="3"/>
  <c r="AF8" i="3"/>
  <c r="AF32" i="3"/>
  <c r="AF34" i="3"/>
  <c r="AF14" i="3"/>
  <c r="M189" i="3"/>
  <c r="M171" i="3"/>
  <c r="N188" i="3"/>
  <c r="N170" i="3"/>
  <c r="L172" i="3"/>
  <c r="L190" i="3"/>
  <c r="K184" i="3"/>
  <c r="K166" i="3"/>
  <c r="N165" i="3"/>
  <c r="N183" i="3"/>
  <c r="K167" i="3"/>
  <c r="K185" i="3"/>
  <c r="M168" i="3"/>
  <c r="M186" i="3"/>
  <c r="Y161" i="3"/>
  <c r="AD157" i="3"/>
  <c r="AH157" i="3" s="1"/>
  <c r="AD156" i="3"/>
  <c r="AH156" i="3" s="1"/>
  <c r="AD155" i="3"/>
  <c r="AD154" i="3"/>
  <c r="AD153" i="3"/>
  <c r="AD152" i="3"/>
  <c r="AD151" i="3"/>
  <c r="AD150" i="3"/>
  <c r="AD149" i="3"/>
  <c r="AH149" i="3" s="1"/>
  <c r="AD148" i="3"/>
  <c r="AH148" i="3" s="1"/>
  <c r="AD147" i="3"/>
  <c r="Y162" i="3"/>
  <c r="Y163" i="3" s="1"/>
  <c r="AD136" i="3"/>
  <c r="AD130" i="3"/>
  <c r="AD128" i="3"/>
  <c r="AD113" i="3"/>
  <c r="AD110" i="3"/>
  <c r="AH110" i="3" s="1"/>
  <c r="AD143" i="3"/>
  <c r="AH143" i="3" s="1"/>
  <c r="AD137" i="3"/>
  <c r="AD145" i="3"/>
  <c r="AD139" i="3"/>
  <c r="AD142" i="3"/>
  <c r="AD140" i="3"/>
  <c r="AD114" i="3"/>
  <c r="AD112" i="3"/>
  <c r="AH112" i="3" s="1"/>
  <c r="AD97" i="3"/>
  <c r="AH97" i="3" s="1"/>
  <c r="AD94" i="3"/>
  <c r="AD126" i="3"/>
  <c r="AD124" i="3"/>
  <c r="AD116" i="3"/>
  <c r="AD111" i="3"/>
  <c r="AD104" i="3"/>
  <c r="AD92" i="3"/>
  <c r="AH92" i="3" s="1"/>
  <c r="AD88" i="3"/>
  <c r="AH88" i="3" s="1"/>
  <c r="AD135" i="3"/>
  <c r="AD133" i="3"/>
  <c r="AD131" i="3"/>
  <c r="AD125" i="3"/>
  <c r="AD117" i="3"/>
  <c r="AD105" i="3"/>
  <c r="AD84" i="3"/>
  <c r="AH84" i="3" s="1"/>
  <c r="AD83" i="3"/>
  <c r="AH83" i="3" s="1"/>
  <c r="AD141" i="3"/>
  <c r="AD118" i="3"/>
  <c r="AD106" i="3"/>
  <c r="AD93" i="3"/>
  <c r="AD89" i="3"/>
  <c r="AD119" i="3"/>
  <c r="AD107" i="3"/>
  <c r="AH107" i="3" s="1"/>
  <c r="AD99" i="3"/>
  <c r="AH99" i="3" s="1"/>
  <c r="AD98" i="3"/>
  <c r="AD63" i="3"/>
  <c r="AD45" i="3"/>
  <c r="AD144" i="3"/>
  <c r="AD120" i="3"/>
  <c r="AD108" i="3"/>
  <c r="AD100" i="3"/>
  <c r="AH100" i="3" s="1"/>
  <c r="AD90" i="3"/>
  <c r="AH90" i="3" s="1"/>
  <c r="AD86" i="3"/>
  <c r="AD81" i="3"/>
  <c r="AD78" i="3"/>
  <c r="AD146" i="3"/>
  <c r="AD138" i="3"/>
  <c r="AD134" i="3"/>
  <c r="AD132" i="3"/>
  <c r="AH132" i="3" s="1"/>
  <c r="AD129" i="3"/>
  <c r="AH129" i="3" s="1"/>
  <c r="AD121" i="3"/>
  <c r="AD109" i="3"/>
  <c r="AD101" i="3"/>
  <c r="AD96" i="3"/>
  <c r="AD79" i="3"/>
  <c r="AD61" i="3"/>
  <c r="AD60" i="3"/>
  <c r="AH60" i="3" s="1"/>
  <c r="AD59" i="3"/>
  <c r="AH59" i="3" s="1"/>
  <c r="AD58" i="3"/>
  <c r="AD57" i="3"/>
  <c r="AD56" i="3"/>
  <c r="AD55" i="3"/>
  <c r="AD74" i="3"/>
  <c r="AD50" i="3"/>
  <c r="AD44" i="3"/>
  <c r="AH44" i="3" s="1"/>
  <c r="AD43" i="3"/>
  <c r="AH43" i="3" s="1"/>
  <c r="AD42" i="3"/>
  <c r="AD41" i="3"/>
  <c r="AD40" i="3"/>
  <c r="AD39" i="3"/>
  <c r="AD38" i="3"/>
  <c r="AD37" i="3"/>
  <c r="AD36" i="3"/>
  <c r="AH36" i="3" s="1"/>
  <c r="AD35" i="3"/>
  <c r="AH35" i="3" s="1"/>
  <c r="AD9" i="3"/>
  <c r="AD103" i="3"/>
  <c r="AD77" i="3"/>
  <c r="AD69" i="3"/>
  <c r="AD62" i="3"/>
  <c r="AD51" i="3"/>
  <c r="AD46" i="3"/>
  <c r="AH46" i="3" s="1"/>
  <c r="AD34" i="3"/>
  <c r="AH34" i="3" s="1"/>
  <c r="AD32" i="3"/>
  <c r="AD17" i="3"/>
  <c r="AD14" i="3"/>
  <c r="AD8" i="3"/>
  <c r="AD102" i="3"/>
  <c r="AD82" i="3"/>
  <c r="AD72" i="3"/>
  <c r="AH72" i="3" s="1"/>
  <c r="AD66" i="3"/>
  <c r="AH66" i="3" s="1"/>
  <c r="AD48" i="3"/>
  <c r="AD15" i="3"/>
  <c r="AD7" i="3"/>
  <c r="AD122" i="3"/>
  <c r="AD127" i="3"/>
  <c r="AD91" i="3"/>
  <c r="AD75" i="3"/>
  <c r="AH75" i="3" s="1"/>
  <c r="AD67" i="3"/>
  <c r="AH67" i="3" s="1"/>
  <c r="AD65" i="3"/>
  <c r="AD52" i="3"/>
  <c r="AD33" i="3"/>
  <c r="AD30" i="3"/>
  <c r="AD6" i="3"/>
  <c r="AD123" i="3"/>
  <c r="AD70" i="3"/>
  <c r="AH70" i="3" s="1"/>
  <c r="AD31" i="3"/>
  <c r="AH31" i="3" s="1"/>
  <c r="AD13" i="3"/>
  <c r="AD5" i="3"/>
  <c r="AD73" i="3"/>
  <c r="AD53" i="3"/>
  <c r="AD47" i="3"/>
  <c r="AD12" i="3"/>
  <c r="AD4" i="3"/>
  <c r="AH4" i="3" s="1"/>
  <c r="AD87" i="3"/>
  <c r="AH87" i="3" s="1"/>
  <c r="AD115" i="3"/>
  <c r="AD80" i="3"/>
  <c r="AD76" i="3"/>
  <c r="AD68" i="3"/>
  <c r="AD64" i="3"/>
  <c r="AD49" i="3"/>
  <c r="AD29" i="3"/>
  <c r="AH29" i="3" s="1"/>
  <c r="AD28" i="3"/>
  <c r="AH28" i="3" s="1"/>
  <c r="AD27" i="3"/>
  <c r="AD26" i="3"/>
  <c r="AD25" i="3"/>
  <c r="AD24" i="3"/>
  <c r="AD23" i="3"/>
  <c r="AD22" i="3"/>
  <c r="AD21" i="3"/>
  <c r="AH21" i="3" s="1"/>
  <c r="AD20" i="3"/>
  <c r="AH20" i="3" s="1"/>
  <c r="AD19" i="3"/>
  <c r="AD11" i="3"/>
  <c r="AD3" i="3"/>
  <c r="AD95" i="3"/>
  <c r="AD85" i="3"/>
  <c r="AD18" i="3"/>
  <c r="AD54" i="3"/>
  <c r="AH54" i="3" s="1"/>
  <c r="AD71" i="3"/>
  <c r="AH71" i="3" s="1"/>
  <c r="AD16" i="3"/>
  <c r="AD10" i="3"/>
  <c r="N185" i="3"/>
  <c r="N167" i="3"/>
  <c r="L191" i="3"/>
  <c r="L173" i="3"/>
  <c r="O168" i="3"/>
  <c r="O186" i="3"/>
  <c r="O192" i="3"/>
  <c r="O174" i="3"/>
  <c r="O169" i="3"/>
  <c r="O187" i="3"/>
  <c r="O184" i="3"/>
  <c r="O166" i="3"/>
  <c r="Z161" i="3"/>
  <c r="AE157" i="3"/>
  <c r="AE156" i="3"/>
  <c r="AE155" i="3"/>
  <c r="AE154" i="3"/>
  <c r="AE153" i="3"/>
  <c r="AE152" i="3"/>
  <c r="AE151" i="3"/>
  <c r="AE150" i="3"/>
  <c r="AE149" i="3"/>
  <c r="AE148" i="3"/>
  <c r="AE147" i="3"/>
  <c r="Z164" i="3"/>
  <c r="AE146" i="3"/>
  <c r="AE144" i="3"/>
  <c r="AE143" i="3"/>
  <c r="AE137" i="3"/>
  <c r="AE111" i="3"/>
  <c r="AE93" i="3"/>
  <c r="AE92" i="3"/>
  <c r="AE91" i="3"/>
  <c r="AE90" i="3"/>
  <c r="AE89" i="3"/>
  <c r="AE88" i="3"/>
  <c r="AE87" i="3"/>
  <c r="AE86" i="3"/>
  <c r="AE85" i="3"/>
  <c r="AE138" i="3"/>
  <c r="AE129" i="3"/>
  <c r="AE126" i="3"/>
  <c r="AE142" i="3"/>
  <c r="AE140" i="3"/>
  <c r="AE141" i="3"/>
  <c r="Z162" i="3"/>
  <c r="Z163" i="3" s="1"/>
  <c r="AE135" i="3"/>
  <c r="AE134" i="3"/>
  <c r="AE133" i="3"/>
  <c r="AE132" i="3"/>
  <c r="AE131" i="3"/>
  <c r="AE95" i="3"/>
  <c r="AE125" i="3"/>
  <c r="AE117" i="3"/>
  <c r="AE112" i="3"/>
  <c r="AE105" i="3"/>
  <c r="AE97" i="3"/>
  <c r="AE139" i="3"/>
  <c r="AE118" i="3"/>
  <c r="AE106" i="3"/>
  <c r="AE82" i="3"/>
  <c r="AE80" i="3"/>
  <c r="AE65" i="3"/>
  <c r="AE62" i="3"/>
  <c r="AE145" i="3"/>
  <c r="AE119" i="3"/>
  <c r="AE107" i="3"/>
  <c r="AE99" i="3"/>
  <c r="AE98" i="3"/>
  <c r="AE120" i="3"/>
  <c r="AE113" i="3"/>
  <c r="AE108" i="3"/>
  <c r="AE100" i="3"/>
  <c r="AE94" i="3"/>
  <c r="AE81" i="3"/>
  <c r="AE78" i="3"/>
  <c r="AE121" i="3"/>
  <c r="AE110" i="3"/>
  <c r="AE109" i="3"/>
  <c r="AE101" i="3"/>
  <c r="AE96" i="3"/>
  <c r="AE79" i="3"/>
  <c r="AE61" i="3"/>
  <c r="AE60" i="3"/>
  <c r="AE59" i="3"/>
  <c r="AE58" i="3"/>
  <c r="AE57" i="3"/>
  <c r="AE56" i="3"/>
  <c r="AE55" i="3"/>
  <c r="AE54" i="3"/>
  <c r="AE53" i="3"/>
  <c r="AE52" i="3"/>
  <c r="AE51" i="3"/>
  <c r="AE136" i="3"/>
  <c r="AE122" i="3"/>
  <c r="AE102" i="3"/>
  <c r="AE124" i="3"/>
  <c r="AE77" i="3"/>
  <c r="AE69" i="3"/>
  <c r="AE46" i="3"/>
  <c r="AE34" i="3"/>
  <c r="AE32" i="3"/>
  <c r="AE17" i="3"/>
  <c r="AE14" i="3"/>
  <c r="AE8" i="3"/>
  <c r="AE72" i="3"/>
  <c r="AE66" i="3"/>
  <c r="AE48" i="3"/>
  <c r="AE45" i="3"/>
  <c r="AE15" i="3"/>
  <c r="AE7" i="3"/>
  <c r="AE130" i="3"/>
  <c r="AE127" i="3"/>
  <c r="AE116" i="3"/>
  <c r="AE114" i="3"/>
  <c r="AE83" i="3"/>
  <c r="AE75" i="3"/>
  <c r="AE67" i="3"/>
  <c r="AE33" i="3"/>
  <c r="AE30" i="3"/>
  <c r="AE6" i="3"/>
  <c r="AE123" i="3"/>
  <c r="AE104" i="3"/>
  <c r="AE70" i="3"/>
  <c r="AE31" i="3"/>
  <c r="AE13" i="3"/>
  <c r="AE5" i="3"/>
  <c r="AE84" i="3"/>
  <c r="AE73" i="3"/>
  <c r="AE47" i="3"/>
  <c r="AE12" i="3"/>
  <c r="AE4" i="3"/>
  <c r="AE128" i="3"/>
  <c r="AE115" i="3"/>
  <c r="AE76" i="3"/>
  <c r="AE68" i="3"/>
  <c r="AE64" i="3"/>
  <c r="AE63" i="3"/>
  <c r="AE49" i="3"/>
  <c r="AE29" i="3"/>
  <c r="AE28" i="3"/>
  <c r="AE27" i="3"/>
  <c r="AE26" i="3"/>
  <c r="AE25" i="3"/>
  <c r="AE24" i="3"/>
  <c r="AE23" i="3"/>
  <c r="AE22" i="3"/>
  <c r="AE21" i="3"/>
  <c r="AE20" i="3"/>
  <c r="AE19" i="3"/>
  <c r="AE11" i="3"/>
  <c r="AE3" i="3"/>
  <c r="AE74" i="3"/>
  <c r="AE103" i="3"/>
  <c r="AE71" i="3"/>
  <c r="AE18" i="3"/>
  <c r="AE16" i="3"/>
  <c r="AE10" i="3"/>
  <c r="AE41" i="3"/>
  <c r="AE38" i="3"/>
  <c r="AE43" i="3"/>
  <c r="AE35" i="3"/>
  <c r="AE40" i="3"/>
  <c r="AE50" i="3"/>
  <c r="AE37" i="3"/>
  <c r="AE42" i="3"/>
  <c r="AE9" i="3"/>
  <c r="AE39" i="3"/>
  <c r="AE44" i="3"/>
  <c r="AE36" i="3"/>
  <c r="M191" i="3"/>
  <c r="M173" i="3"/>
  <c r="M187" i="3"/>
  <c r="M169" i="3"/>
  <c r="K165" i="3"/>
  <c r="K183" i="3"/>
  <c r="O188" i="3"/>
  <c r="O170" i="3"/>
  <c r="K173" i="3"/>
  <c r="K191" i="3"/>
  <c r="L189" i="3"/>
  <c r="L171" i="3"/>
  <c r="N189" i="3"/>
  <c r="N171" i="3"/>
  <c r="K186" i="3"/>
  <c r="K168" i="3"/>
  <c r="O171" i="3"/>
  <c r="O189" i="3"/>
  <c r="L168" i="3"/>
  <c r="L186" i="3"/>
  <c r="P185" i="20"/>
  <c r="P167" i="20"/>
  <c r="O191" i="20"/>
  <c r="O173" i="20"/>
  <c r="P184" i="20"/>
  <c r="P166" i="20"/>
  <c r="L170" i="20"/>
  <c r="L188" i="20"/>
  <c r="P191" i="20"/>
  <c r="P173" i="20"/>
  <c r="N167" i="20"/>
  <c r="N185" i="20"/>
  <c r="M191" i="20"/>
  <c r="M173" i="20"/>
  <c r="L186" i="20"/>
  <c r="L168" i="20"/>
  <c r="K166" i="20"/>
  <c r="K184" i="20"/>
  <c r="M183" i="20"/>
  <c r="M165" i="20"/>
  <c r="AH97" i="20"/>
  <c r="M171" i="20"/>
  <c r="M189" i="20"/>
  <c r="N192" i="20"/>
  <c r="N174" i="20"/>
  <c r="N190" i="20"/>
  <c r="N172" i="20"/>
  <c r="AB162" i="20"/>
  <c r="AG162" i="20"/>
  <c r="K189" i="20"/>
  <c r="K171" i="20"/>
  <c r="P189" i="20"/>
  <c r="P171" i="20"/>
  <c r="K174" i="20"/>
  <c r="K192" i="20"/>
  <c r="AD162" i="20"/>
  <c r="AD163" i="20" s="1"/>
  <c r="AH131" i="20"/>
  <c r="M167" i="20"/>
  <c r="M185" i="20"/>
  <c r="N186" i="20"/>
  <c r="N168" i="20"/>
  <c r="L187" i="20"/>
  <c r="L169" i="20"/>
  <c r="L174" i="20"/>
  <c r="L192" i="20"/>
  <c r="AH91" i="20"/>
  <c r="AH73" i="20"/>
  <c r="O188" i="20"/>
  <c r="O170" i="20"/>
  <c r="O192" i="20"/>
  <c r="O174" i="20"/>
  <c r="L166" i="20"/>
  <c r="L184" i="20"/>
  <c r="AH111" i="20"/>
  <c r="M190" i="20"/>
  <c r="M172" i="20"/>
  <c r="K170" i="20"/>
  <c r="K188" i="20"/>
  <c r="K194" i="20" s="1"/>
  <c r="K195" i="20" s="1"/>
  <c r="AH30" i="20"/>
  <c r="AH82" i="20"/>
  <c r="AC161" i="20"/>
  <c r="AH21" i="20" s="1"/>
  <c r="AC162" i="20"/>
  <c r="AC163" i="20" s="1"/>
  <c r="P192" i="20"/>
  <c r="P174" i="20"/>
  <c r="L189" i="20"/>
  <c r="L171" i="20"/>
  <c r="L191" i="20"/>
  <c r="L173" i="20"/>
  <c r="N188" i="20"/>
  <c r="N170" i="20"/>
  <c r="O171" i="20"/>
  <c r="O189" i="20"/>
  <c r="M166" i="20"/>
  <c r="M184" i="20"/>
  <c r="N171" i="20"/>
  <c r="N189" i="20"/>
  <c r="P188" i="20"/>
  <c r="P170" i="20"/>
  <c r="N184" i="20"/>
  <c r="N166" i="20"/>
  <c r="N176" i="20" s="1"/>
  <c r="N177" i="20" s="1"/>
  <c r="N66" i="20"/>
  <c r="AH5" i="20"/>
  <c r="AH72" i="20"/>
  <c r="AH8" i="20"/>
  <c r="AH113" i="20"/>
  <c r="AH57" i="20"/>
  <c r="AH45" i="20"/>
  <c r="AH62" i="20"/>
  <c r="AH123" i="20"/>
  <c r="AH142" i="20"/>
  <c r="AH127" i="20"/>
  <c r="P187" i="20"/>
  <c r="P169" i="20"/>
  <c r="P176" i="20" s="1"/>
  <c r="P177" i="20" s="1"/>
  <c r="AH78" i="20"/>
  <c r="AH52" i="20"/>
  <c r="AH85" i="20"/>
  <c r="AH94" i="20"/>
  <c r="N191" i="20"/>
  <c r="N173" i="20"/>
  <c r="M170" i="20"/>
  <c r="M188" i="20"/>
  <c r="M187" i="20"/>
  <c r="M169" i="20"/>
  <c r="L185" i="20"/>
  <c r="L194" i="20" s="1"/>
  <c r="L195" i="20" s="1"/>
  <c r="L167" i="20"/>
  <c r="L175" i="20" s="1"/>
  <c r="N187" i="20"/>
  <c r="N169" i="20"/>
  <c r="AH31" i="20"/>
  <c r="AH4" i="20"/>
  <c r="AH13" i="20"/>
  <c r="AH7" i="20"/>
  <c r="AH14" i="20"/>
  <c r="AH92" i="20"/>
  <c r="AH136" i="20"/>
  <c r="AH58" i="20"/>
  <c r="AH34" i="20"/>
  <c r="AH38" i="20"/>
  <c r="AH63" i="20"/>
  <c r="AH65" i="20"/>
  <c r="AH116" i="20"/>
  <c r="AH124" i="20"/>
  <c r="AH103" i="20"/>
  <c r="AH139" i="20"/>
  <c r="AH150" i="20"/>
  <c r="P185" i="19"/>
  <c r="P167" i="19"/>
  <c r="O192" i="19"/>
  <c r="O174" i="19"/>
  <c r="M187" i="19"/>
  <c r="M169" i="19"/>
  <c r="O190" i="19"/>
  <c r="O172" i="19"/>
  <c r="P50" i="19"/>
  <c r="K165" i="19"/>
  <c r="K183" i="19"/>
  <c r="N189" i="19"/>
  <c r="N171" i="19"/>
  <c r="AE161" i="19"/>
  <c r="AJ70" i="19" s="1"/>
  <c r="AE164" i="19"/>
  <c r="AE162" i="19"/>
  <c r="AE163" i="19" s="1"/>
  <c r="AJ26" i="19"/>
  <c r="AJ48" i="19"/>
  <c r="AJ28" i="19"/>
  <c r="AJ136" i="19"/>
  <c r="AJ18" i="19"/>
  <c r="AJ124" i="19"/>
  <c r="AJ82" i="19"/>
  <c r="AJ153" i="19"/>
  <c r="K187" i="19"/>
  <c r="K169" i="19"/>
  <c r="P186" i="19"/>
  <c r="P168" i="19"/>
  <c r="L186" i="19"/>
  <c r="L168" i="19"/>
  <c r="M185" i="19"/>
  <c r="M167" i="19"/>
  <c r="AC164" i="19"/>
  <c r="AC162" i="19"/>
  <c r="AC163" i="19" s="1"/>
  <c r="AC161" i="19"/>
  <c r="AH90" i="19" s="1"/>
  <c r="AH75" i="19"/>
  <c r="AJ101" i="19"/>
  <c r="AJ44" i="19"/>
  <c r="AJ30" i="19"/>
  <c r="AJ23" i="19"/>
  <c r="AJ98" i="19"/>
  <c r="AJ47" i="19"/>
  <c r="AJ9" i="19"/>
  <c r="AJ145" i="19"/>
  <c r="AJ50" i="19"/>
  <c r="AJ54" i="19"/>
  <c r="AJ79" i="19"/>
  <c r="AJ133" i="19"/>
  <c r="AJ127" i="19"/>
  <c r="AJ92" i="19"/>
  <c r="AJ128" i="19"/>
  <c r="AJ157" i="19"/>
  <c r="AJ41" i="19"/>
  <c r="AJ43" i="19"/>
  <c r="AJ123" i="19"/>
  <c r="AJ110" i="19"/>
  <c r="L183" i="19"/>
  <c r="L165" i="19"/>
  <c r="M170" i="19"/>
  <c r="M188" i="19"/>
  <c r="AH121" i="19"/>
  <c r="AJ68" i="19"/>
  <c r="AJ107" i="19"/>
  <c r="AJ118" i="19"/>
  <c r="AJ74" i="19"/>
  <c r="AJ46" i="19"/>
  <c r="AJ75" i="19"/>
  <c r="AJ122" i="19"/>
  <c r="AJ66" i="19"/>
  <c r="AJ24" i="19"/>
  <c r="AJ64" i="19"/>
  <c r="AJ139" i="19"/>
  <c r="AJ84" i="19"/>
  <c r="AJ55" i="19"/>
  <c r="AJ94" i="19"/>
  <c r="AJ140" i="19"/>
  <c r="AJ148" i="19"/>
  <c r="AJ97" i="19"/>
  <c r="AJ134" i="19"/>
  <c r="AJ130" i="19"/>
  <c r="N172" i="19"/>
  <c r="N190" i="19"/>
  <c r="AJ120" i="19"/>
  <c r="M191" i="19"/>
  <c r="M173" i="19"/>
  <c r="M171" i="19"/>
  <c r="M189" i="19"/>
  <c r="P173" i="19"/>
  <c r="P191" i="19"/>
  <c r="L191" i="19"/>
  <c r="L173" i="19"/>
  <c r="O188" i="19"/>
  <c r="O170" i="19"/>
  <c r="L171" i="19"/>
  <c r="L189" i="19"/>
  <c r="AD162" i="19"/>
  <c r="AD163" i="19" s="1"/>
  <c r="AD161" i="19"/>
  <c r="AF162" i="19"/>
  <c r="AF163" i="19" s="1"/>
  <c r="AF161" i="19"/>
  <c r="AJ3" i="19"/>
  <c r="AJ4" i="19"/>
  <c r="AJ5" i="19"/>
  <c r="AJ109" i="19"/>
  <c r="AJ67" i="19"/>
  <c r="AJ7" i="19"/>
  <c r="AJ8" i="19"/>
  <c r="AJ71" i="19"/>
  <c r="AJ31" i="19"/>
  <c r="AJ83" i="19"/>
  <c r="AJ69" i="19"/>
  <c r="AJ88" i="19"/>
  <c r="AJ56" i="19"/>
  <c r="AJ100" i="19"/>
  <c r="AJ45" i="19"/>
  <c r="AJ152" i="19"/>
  <c r="AJ105" i="19"/>
  <c r="AJ138" i="19"/>
  <c r="AJ132" i="19"/>
  <c r="AJ143" i="19"/>
  <c r="N169" i="19"/>
  <c r="N175" i="19" s="1"/>
  <c r="N187" i="19"/>
  <c r="P184" i="19"/>
  <c r="P166" i="19"/>
  <c r="O165" i="19"/>
  <c r="O183" i="19"/>
  <c r="AJ19" i="19"/>
  <c r="AJ112" i="19"/>
  <c r="AJ80" i="19"/>
  <c r="N191" i="19"/>
  <c r="N193" i="19" s="1"/>
  <c r="N173" i="19"/>
  <c r="M192" i="19"/>
  <c r="M174" i="19"/>
  <c r="O184" i="19"/>
  <c r="O166" i="19"/>
  <c r="AJ11" i="19"/>
  <c r="AJ12" i="19"/>
  <c r="AJ13" i="19"/>
  <c r="AJ119" i="19"/>
  <c r="AJ76" i="19"/>
  <c r="AJ15" i="19"/>
  <c r="AJ14" i="19"/>
  <c r="AJ81" i="19"/>
  <c r="AJ32" i="19"/>
  <c r="AJ87" i="19"/>
  <c r="AJ73" i="19"/>
  <c r="AJ95" i="19"/>
  <c r="AJ57" i="19"/>
  <c r="AJ108" i="19"/>
  <c r="AJ63" i="19"/>
  <c r="AJ156" i="19"/>
  <c r="AJ135" i="19"/>
  <c r="AJ142" i="19"/>
  <c r="AJ137" i="19"/>
  <c r="AJ36" i="19"/>
  <c r="AJ86" i="19"/>
  <c r="AJ121" i="19"/>
  <c r="K174" i="19"/>
  <c r="K192" i="19"/>
  <c r="K173" i="19"/>
  <c r="K191" i="19"/>
  <c r="P169" i="19"/>
  <c r="P187" i="19"/>
  <c r="O167" i="19"/>
  <c r="O185" i="19"/>
  <c r="P189" i="19"/>
  <c r="P171" i="19"/>
  <c r="AH35" i="19"/>
  <c r="AJ22" i="19"/>
  <c r="AJ21" i="19"/>
  <c r="AJ20" i="19"/>
  <c r="AJ16" i="19"/>
  <c r="AJ78" i="19"/>
  <c r="AJ35" i="19"/>
  <c r="AJ17" i="19"/>
  <c r="AJ93" i="19"/>
  <c r="AJ38" i="19"/>
  <c r="AJ91" i="19"/>
  <c r="AJ77" i="19"/>
  <c r="AJ103" i="19"/>
  <c r="AJ58" i="19"/>
  <c r="AJ111" i="19"/>
  <c r="AJ106" i="19"/>
  <c r="AJ62" i="19"/>
  <c r="AJ147" i="19"/>
  <c r="AJ150" i="19"/>
  <c r="AJ141" i="19"/>
  <c r="AJ144" i="19"/>
  <c r="K186" i="19"/>
  <c r="K168" i="19"/>
  <c r="L34" i="19"/>
  <c r="AJ29" i="19"/>
  <c r="AJ60" i="19"/>
  <c r="L172" i="19"/>
  <c r="L190" i="19"/>
  <c r="L188" i="19"/>
  <c r="L170" i="19"/>
  <c r="O171" i="19"/>
  <c r="O189" i="19"/>
  <c r="O168" i="19"/>
  <c r="O186" i="19"/>
  <c r="M166" i="19"/>
  <c r="M184" i="19"/>
  <c r="M196" i="19" s="1"/>
  <c r="O66" i="19"/>
  <c r="AH49" i="19"/>
  <c r="AH153" i="19"/>
  <c r="AJ37" i="19"/>
  <c r="AJ27" i="19"/>
  <c r="AJ33" i="19"/>
  <c r="AJ6" i="19"/>
  <c r="AJ89" i="19"/>
  <c r="AJ39" i="19"/>
  <c r="AJ25" i="19"/>
  <c r="AJ96" i="19"/>
  <c r="AJ42" i="19"/>
  <c r="AJ99" i="19"/>
  <c r="AJ104" i="19"/>
  <c r="AJ51" i="19"/>
  <c r="AJ59" i="19"/>
  <c r="AJ117" i="19"/>
  <c r="AJ116" i="19"/>
  <c r="AJ65" i="19"/>
  <c r="AJ151" i="19"/>
  <c r="AJ154" i="19"/>
  <c r="AJ131" i="19"/>
  <c r="AJ146" i="19"/>
  <c r="P183" i="13"/>
  <c r="P165" i="13"/>
  <c r="P185" i="13"/>
  <c r="P167" i="13"/>
  <c r="P168" i="13"/>
  <c r="P186" i="13"/>
  <c r="O184" i="13"/>
  <c r="O166" i="13"/>
  <c r="P188" i="13"/>
  <c r="P170" i="13"/>
  <c r="O192" i="13"/>
  <c r="O174" i="13"/>
  <c r="N188" i="13"/>
  <c r="N170" i="13"/>
  <c r="O191" i="13"/>
  <c r="O173" i="13"/>
  <c r="AJ94" i="13"/>
  <c r="AJ45" i="13"/>
  <c r="M82" i="13"/>
  <c r="P191" i="13"/>
  <c r="P173" i="13"/>
  <c r="O171" i="13"/>
  <c r="O189" i="13"/>
  <c r="M174" i="13"/>
  <c r="M192" i="13"/>
  <c r="L174" i="13"/>
  <c r="L192" i="13"/>
  <c r="N186" i="13"/>
  <c r="N168" i="13"/>
  <c r="AJ105" i="13"/>
  <c r="AE162" i="13"/>
  <c r="AE163" i="13" s="1"/>
  <c r="AE164" i="13"/>
  <c r="AE161" i="13"/>
  <c r="AJ30" i="13" s="1"/>
  <c r="L191" i="13"/>
  <c r="L173" i="13"/>
  <c r="M190" i="13"/>
  <c r="M172" i="13"/>
  <c r="P192" i="13"/>
  <c r="P174" i="13"/>
  <c r="M170" i="13"/>
  <c r="M188" i="13"/>
  <c r="K185" i="13"/>
  <c r="K167" i="13"/>
  <c r="L186" i="13"/>
  <c r="L168" i="13"/>
  <c r="P189" i="13"/>
  <c r="P171" i="13"/>
  <c r="L170" i="13"/>
  <c r="L188" i="13"/>
  <c r="P184" i="13"/>
  <c r="P166" i="13"/>
  <c r="N183" i="13"/>
  <c r="N165" i="13"/>
  <c r="L183" i="13"/>
  <c r="L165" i="13"/>
  <c r="AJ5" i="13"/>
  <c r="AJ34" i="13"/>
  <c r="AJ11" i="13"/>
  <c r="AJ32" i="13"/>
  <c r="AJ88" i="13"/>
  <c r="AJ110" i="13"/>
  <c r="N187" i="13"/>
  <c r="N169" i="13"/>
  <c r="N184" i="13"/>
  <c r="N166" i="13"/>
  <c r="AJ14" i="13"/>
  <c r="N191" i="13"/>
  <c r="N173" i="13"/>
  <c r="AJ29" i="13"/>
  <c r="AJ87" i="13"/>
  <c r="AD162" i="13"/>
  <c r="AD163" i="13" s="1"/>
  <c r="AD161" i="13"/>
  <c r="N190" i="13"/>
  <c r="N172" i="13"/>
  <c r="M191" i="13"/>
  <c r="M173" i="13"/>
  <c r="K170" i="13"/>
  <c r="K188" i="13"/>
  <c r="O187" i="13"/>
  <c r="O169" i="13"/>
  <c r="N171" i="13"/>
  <c r="N189" i="13"/>
  <c r="AJ13" i="13"/>
  <c r="AJ54" i="13"/>
  <c r="AJ76" i="13"/>
  <c r="AJ97" i="13"/>
  <c r="AJ35" i="13"/>
  <c r="AJ19" i="13"/>
  <c r="AJ112" i="13"/>
  <c r="AJ129" i="13"/>
  <c r="AJ80" i="13"/>
  <c r="AJ83" i="13"/>
  <c r="AJ119" i="13"/>
  <c r="AJ108" i="13"/>
  <c r="AJ89" i="13"/>
  <c r="AJ113" i="13"/>
  <c r="AJ152" i="13"/>
  <c r="AJ138" i="13"/>
  <c r="AJ36" i="13"/>
  <c r="AJ48" i="13"/>
  <c r="AJ115" i="13"/>
  <c r="AJ143" i="13"/>
  <c r="L185" i="13"/>
  <c r="L167" i="13"/>
  <c r="AJ56" i="13"/>
  <c r="AJ7" i="13"/>
  <c r="AJ9" i="13"/>
  <c r="AJ39" i="13"/>
  <c r="AJ69" i="13"/>
  <c r="AJ20" i="13"/>
  <c r="AJ4" i="13"/>
  <c r="AJ78" i="13"/>
  <c r="AJ42" i="13"/>
  <c r="AJ82" i="13"/>
  <c r="AJ84" i="13"/>
  <c r="AJ121" i="13"/>
  <c r="AJ101" i="13"/>
  <c r="AJ109" i="13"/>
  <c r="AJ90" i="13"/>
  <c r="AJ128" i="13"/>
  <c r="AJ135" i="13"/>
  <c r="AJ153" i="13"/>
  <c r="AJ139" i="13"/>
  <c r="P50" i="13"/>
  <c r="M186" i="13"/>
  <c r="M168" i="13"/>
  <c r="AJ68" i="13"/>
  <c r="AJ156" i="13"/>
  <c r="AB162" i="13"/>
  <c r="AG162" i="13"/>
  <c r="M171" i="13"/>
  <c r="M189" i="13"/>
  <c r="AJ31" i="13"/>
  <c r="AF161" i="13"/>
  <c r="AF162" i="13"/>
  <c r="AF163" i="13" s="1"/>
  <c r="AJ3" i="13"/>
  <c r="AJ62" i="13"/>
  <c r="AJ106" i="13"/>
  <c r="AJ132" i="13"/>
  <c r="K189" i="13"/>
  <c r="K171" i="13"/>
  <c r="K173" i="13"/>
  <c r="K191" i="13"/>
  <c r="L187" i="13"/>
  <c r="L169" i="13"/>
  <c r="L166" i="13"/>
  <c r="L184" i="13"/>
  <c r="AJ79" i="13"/>
  <c r="AJ58" i="13"/>
  <c r="AJ15" i="13"/>
  <c r="AJ10" i="13"/>
  <c r="AJ51" i="13"/>
  <c r="AJ71" i="13"/>
  <c r="AJ21" i="13"/>
  <c r="AJ12" i="13"/>
  <c r="AJ81" i="13"/>
  <c r="AJ43" i="13"/>
  <c r="AJ85" i="13"/>
  <c r="AJ46" i="13"/>
  <c r="AJ123" i="13"/>
  <c r="AJ102" i="13"/>
  <c r="AJ127" i="13"/>
  <c r="AJ91" i="13"/>
  <c r="AJ130" i="13"/>
  <c r="AJ148" i="13"/>
  <c r="AJ154" i="13"/>
  <c r="AJ140" i="13"/>
  <c r="M183" i="13"/>
  <c r="M165" i="13"/>
  <c r="O167" i="13"/>
  <c r="O185" i="13"/>
  <c r="AJ37" i="13"/>
  <c r="AJ59" i="13"/>
  <c r="AJ122" i="13"/>
  <c r="AJ147" i="13"/>
  <c r="AJ150" i="13"/>
  <c r="AC161" i="13"/>
  <c r="AH23" i="13" s="1"/>
  <c r="AC164" i="13"/>
  <c r="AC162" i="13"/>
  <c r="AC163" i="13" s="1"/>
  <c r="K174" i="13"/>
  <c r="K192" i="13"/>
  <c r="L189" i="13"/>
  <c r="L171" i="13"/>
  <c r="P172" i="13"/>
  <c r="P190" i="13"/>
  <c r="O188" i="13"/>
  <c r="O170" i="13"/>
  <c r="K190" i="13"/>
  <c r="K172" i="13"/>
  <c r="N167" i="13"/>
  <c r="N185" i="13"/>
  <c r="AJ6" i="13"/>
  <c r="AJ60" i="13"/>
  <c r="AJ8" i="13"/>
  <c r="AJ16" i="13"/>
  <c r="AJ53" i="13"/>
  <c r="AJ73" i="13"/>
  <c r="AJ22" i="13"/>
  <c r="AJ38" i="13"/>
  <c r="AJ116" i="13"/>
  <c r="AJ44" i="13"/>
  <c r="AJ145" i="13"/>
  <c r="AJ49" i="13"/>
  <c r="AJ125" i="13"/>
  <c r="AJ103" i="13"/>
  <c r="AJ142" i="13"/>
  <c r="AJ92" i="13"/>
  <c r="AJ136" i="13"/>
  <c r="AJ155" i="13"/>
  <c r="AJ141" i="13"/>
  <c r="AH62" i="13"/>
  <c r="AH157" i="13"/>
  <c r="O50" i="13"/>
  <c r="P191" i="1"/>
  <c r="P173" i="1"/>
  <c r="K174" i="1"/>
  <c r="K192" i="1"/>
  <c r="M171" i="1"/>
  <c r="M189" i="1"/>
  <c r="N183" i="1"/>
  <c r="N165" i="1"/>
  <c r="P185" i="1"/>
  <c r="P167" i="1"/>
  <c r="K190" i="1"/>
  <c r="K172" i="1"/>
  <c r="O191" i="1"/>
  <c r="O173" i="1"/>
  <c r="L186" i="1"/>
  <c r="L168" i="1"/>
  <c r="L187" i="1"/>
  <c r="L169" i="1"/>
  <c r="N184" i="1"/>
  <c r="N166" i="1"/>
  <c r="N191" i="1"/>
  <c r="N173" i="1"/>
  <c r="M166" i="1"/>
  <c r="M184" i="1"/>
  <c r="L170" i="1"/>
  <c r="L188" i="1"/>
  <c r="AE162" i="1"/>
  <c r="AE163" i="1" s="1"/>
  <c r="AE161" i="1"/>
  <c r="AJ8" i="1" s="1"/>
  <c r="O171" i="1"/>
  <c r="O189" i="1"/>
  <c r="P188" i="1"/>
  <c r="P170" i="1"/>
  <c r="N186" i="1"/>
  <c r="N168" i="1"/>
  <c r="K170" i="1"/>
  <c r="K188" i="1"/>
  <c r="P168" i="1"/>
  <c r="P186" i="1"/>
  <c r="P192" i="1"/>
  <c r="P174" i="1"/>
  <c r="M186" i="1"/>
  <c r="M168" i="1"/>
  <c r="AJ77" i="1"/>
  <c r="L50" i="1"/>
  <c r="O184" i="1"/>
  <c r="O193" i="1" s="1"/>
  <c r="O166" i="1"/>
  <c r="O168" i="1"/>
  <c r="O186" i="1"/>
  <c r="M187" i="1"/>
  <c r="M169" i="1"/>
  <c r="N188" i="1"/>
  <c r="N170" i="1"/>
  <c r="K185" i="1"/>
  <c r="K167" i="1"/>
  <c r="N167" i="1"/>
  <c r="N185" i="1"/>
  <c r="L183" i="1"/>
  <c r="L165" i="1"/>
  <c r="K165" i="1"/>
  <c r="K183" i="1"/>
  <c r="AJ55" i="1"/>
  <c r="AJ117" i="1"/>
  <c r="M170" i="1"/>
  <c r="M188" i="1"/>
  <c r="O192" i="1"/>
  <c r="O174" i="1"/>
  <c r="M191" i="1"/>
  <c r="M173" i="1"/>
  <c r="O187" i="1"/>
  <c r="O169" i="1"/>
  <c r="N192" i="1"/>
  <c r="N174" i="1"/>
  <c r="K169" i="1"/>
  <c r="K187" i="1"/>
  <c r="L185" i="1"/>
  <c r="L167" i="1"/>
  <c r="AJ94" i="1"/>
  <c r="AJ75" i="1"/>
  <c r="AJ28" i="1"/>
  <c r="AJ56" i="1"/>
  <c r="AJ88" i="1"/>
  <c r="AJ106" i="1"/>
  <c r="AJ147" i="1"/>
  <c r="AJ118" i="1"/>
  <c r="AJ141" i="1"/>
  <c r="AJ156" i="1"/>
  <c r="AJ62" i="1"/>
  <c r="L189" i="1"/>
  <c r="L171" i="1"/>
  <c r="O188" i="1"/>
  <c r="O170" i="1"/>
  <c r="AJ18" i="1"/>
  <c r="AJ130" i="1"/>
  <c r="L174" i="1"/>
  <c r="L192" i="1"/>
  <c r="N187" i="1"/>
  <c r="N169" i="1"/>
  <c r="AB162" i="1"/>
  <c r="AG162" i="1"/>
  <c r="M183" i="1"/>
  <c r="M165" i="1"/>
  <c r="O167" i="1"/>
  <c r="O185" i="1"/>
  <c r="AJ33" i="1"/>
  <c r="AJ7" i="1"/>
  <c r="AJ69" i="1"/>
  <c r="AJ100" i="1"/>
  <c r="AJ92" i="1"/>
  <c r="AJ13" i="1"/>
  <c r="AJ21" i="1"/>
  <c r="AJ108" i="1"/>
  <c r="AJ57" i="1"/>
  <c r="AJ148" i="1"/>
  <c r="AJ41" i="1"/>
  <c r="AJ97" i="1"/>
  <c r="AJ112" i="1"/>
  <c r="AJ149" i="1"/>
  <c r="AJ119" i="1"/>
  <c r="AJ81" i="1"/>
  <c r="AJ146" i="1"/>
  <c r="AJ157" i="1"/>
  <c r="P183" i="1"/>
  <c r="P165" i="1"/>
  <c r="AJ70" i="1"/>
  <c r="AJ53" i="1"/>
  <c r="AJ111" i="1"/>
  <c r="AJ153" i="1"/>
  <c r="N190" i="1"/>
  <c r="N172" i="1"/>
  <c r="K186" i="1"/>
  <c r="K168" i="1"/>
  <c r="M167" i="1"/>
  <c r="M185" i="1"/>
  <c r="L166" i="1"/>
  <c r="L184" i="1"/>
  <c r="AJ34" i="1"/>
  <c r="AJ15" i="1"/>
  <c r="AJ114" i="1"/>
  <c r="AJ9" i="1"/>
  <c r="AJ5" i="1"/>
  <c r="AJ31" i="1"/>
  <c r="AJ22" i="1"/>
  <c r="AJ38" i="1"/>
  <c r="AJ129" i="1"/>
  <c r="AJ58" i="1"/>
  <c r="AJ78" i="1"/>
  <c r="AJ42" i="1"/>
  <c r="AJ143" i="1"/>
  <c r="AJ127" i="1"/>
  <c r="AJ110" i="1"/>
  <c r="AJ133" i="1"/>
  <c r="AJ120" i="1"/>
  <c r="AJ96" i="1"/>
  <c r="AJ150" i="1"/>
  <c r="AE164" i="1" l="1"/>
  <c r="AJ17" i="1"/>
  <c r="AJ155" i="1"/>
  <c r="AJ125" i="1"/>
  <c r="AJ12" i="1"/>
  <c r="AF161" i="1"/>
  <c r="AJ144" i="1"/>
  <c r="AJ138" i="1"/>
  <c r="AJ139" i="1"/>
  <c r="AJ19" i="1"/>
  <c r="AJ145" i="1"/>
  <c r="AJ80" i="1"/>
  <c r="AJ76" i="1"/>
  <c r="AJ99" i="1"/>
  <c r="AJ61" i="1"/>
  <c r="AJ126" i="1"/>
  <c r="AJ87" i="1"/>
  <c r="AJ142" i="1"/>
  <c r="AJ47" i="1"/>
  <c r="AJ102" i="1"/>
  <c r="AJ124" i="1"/>
  <c r="O176" i="1"/>
  <c r="O177" i="1" s="1"/>
  <c r="AJ30" i="1"/>
  <c r="AJ85" i="1"/>
  <c r="AJ82" i="1"/>
  <c r="AJ116" i="1"/>
  <c r="AJ101" i="1"/>
  <c r="AJ72" i="1"/>
  <c r="AJ107" i="1"/>
  <c r="AJ68" i="1"/>
  <c r="AJ54" i="1"/>
  <c r="AJ84" i="1"/>
  <c r="AJ131" i="1"/>
  <c r="AJ20" i="1"/>
  <c r="AJ67" i="1"/>
  <c r="AJ109" i="1"/>
  <c r="AJ115" i="1"/>
  <c r="AJ4" i="1"/>
  <c r="AF162" i="1"/>
  <c r="AF163" i="1" s="1"/>
  <c r="AJ86" i="1"/>
  <c r="AJ79" i="1"/>
  <c r="AJ45" i="1"/>
  <c r="AJ137" i="1"/>
  <c r="AJ11" i="1"/>
  <c r="AJ44" i="1"/>
  <c r="AJ50" i="1"/>
  <c r="AJ3" i="1"/>
  <c r="AJ93" i="1"/>
  <c r="AJ64" i="1"/>
  <c r="AJ91" i="1"/>
  <c r="AJ89" i="1"/>
  <c r="AJ6" i="1"/>
  <c r="AJ63" i="1"/>
  <c r="AJ105" i="1"/>
  <c r="AJ66" i="1"/>
  <c r="AJ95" i="1"/>
  <c r="AJ27" i="1"/>
  <c r="AJ154" i="1"/>
  <c r="AJ103" i="1"/>
  <c r="AJ32" i="1"/>
  <c r="AJ24" i="1"/>
  <c r="AJ73" i="1"/>
  <c r="AJ123" i="1"/>
  <c r="AJ43" i="1"/>
  <c r="AJ136" i="1"/>
  <c r="AJ26" i="1"/>
  <c r="AJ152" i="1"/>
  <c r="AC164" i="1"/>
  <c r="AD162" i="1"/>
  <c r="AD163" i="1" s="1"/>
  <c r="AC162" i="1"/>
  <c r="AC163" i="1" s="1"/>
  <c r="AH95" i="3"/>
  <c r="AH24" i="3"/>
  <c r="AH68" i="3"/>
  <c r="AH53" i="3"/>
  <c r="AH30" i="3"/>
  <c r="AH122" i="3"/>
  <c r="AH8" i="3"/>
  <c r="AH69" i="3"/>
  <c r="AH39" i="3"/>
  <c r="AH55" i="3"/>
  <c r="AH96" i="3"/>
  <c r="AH146" i="3"/>
  <c r="AH144" i="3"/>
  <c r="AH93" i="3"/>
  <c r="AH125" i="3"/>
  <c r="AH116" i="3"/>
  <c r="AH142" i="3"/>
  <c r="AH130" i="3"/>
  <c r="AH152" i="3"/>
  <c r="AH25" i="3"/>
  <c r="AH76" i="3"/>
  <c r="AH73" i="3"/>
  <c r="AH33" i="3"/>
  <c r="AH7" i="3"/>
  <c r="AH14" i="3"/>
  <c r="AH77" i="3"/>
  <c r="AH40" i="3"/>
  <c r="AH56" i="3"/>
  <c r="AH101" i="3"/>
  <c r="AH78" i="3"/>
  <c r="AH45" i="3"/>
  <c r="AH106" i="3"/>
  <c r="AH131" i="3"/>
  <c r="AH124" i="3"/>
  <c r="AH139" i="3"/>
  <c r="AH136" i="3"/>
  <c r="AH153" i="3"/>
  <c r="AH10" i="3"/>
  <c r="AH11" i="3"/>
  <c r="AH26" i="3"/>
  <c r="AH80" i="3"/>
  <c r="AH5" i="3"/>
  <c r="AH52" i="3"/>
  <c r="AH15" i="3"/>
  <c r="AH17" i="3"/>
  <c r="AH103" i="3"/>
  <c r="AH41" i="3"/>
  <c r="AH57" i="3"/>
  <c r="AH109" i="3"/>
  <c r="AH81" i="3"/>
  <c r="AH63" i="3"/>
  <c r="AH118" i="3"/>
  <c r="AH133" i="3"/>
  <c r="AH126" i="3"/>
  <c r="AH145" i="3"/>
  <c r="AH154" i="3"/>
  <c r="AH16" i="3"/>
  <c r="AH19" i="3"/>
  <c r="AH27" i="3"/>
  <c r="AH115" i="3"/>
  <c r="AH13" i="3"/>
  <c r="AH65" i="3"/>
  <c r="AH48" i="3"/>
  <c r="AH32" i="3"/>
  <c r="AH9" i="3"/>
  <c r="AH42" i="3"/>
  <c r="AH58" i="3"/>
  <c r="AH121" i="3"/>
  <c r="AH86" i="3"/>
  <c r="AH98" i="3"/>
  <c r="AH141" i="3"/>
  <c r="AH135" i="3"/>
  <c r="AH94" i="3"/>
  <c r="AH137" i="3"/>
  <c r="AH147" i="3"/>
  <c r="AH155" i="3"/>
  <c r="AH18" i="3"/>
  <c r="AH22" i="3"/>
  <c r="AH49" i="3"/>
  <c r="AH12" i="3"/>
  <c r="AH123" i="3"/>
  <c r="AH91" i="3"/>
  <c r="AH82" i="3"/>
  <c r="AH51" i="3"/>
  <c r="AH37" i="3"/>
  <c r="AH50" i="3"/>
  <c r="AH61" i="3"/>
  <c r="AH134" i="3"/>
  <c r="AH108" i="3"/>
  <c r="AH119" i="3"/>
  <c r="AH105" i="3"/>
  <c r="AH104" i="3"/>
  <c r="AH114" i="3"/>
  <c r="AH113" i="3"/>
  <c r="AH150" i="3"/>
  <c r="AH85" i="3"/>
  <c r="AH23" i="3"/>
  <c r="AH64" i="3"/>
  <c r="AH47" i="3"/>
  <c r="AH6" i="3"/>
  <c r="AH127" i="3"/>
  <c r="AH102" i="3"/>
  <c r="AH62" i="3"/>
  <c r="AH38" i="3"/>
  <c r="AH74" i="3"/>
  <c r="AH79" i="3"/>
  <c r="AH138" i="3"/>
  <c r="AH120" i="3"/>
  <c r="AH89" i="3"/>
  <c r="AH117" i="3"/>
  <c r="AH111" i="3"/>
  <c r="AH140" i="3"/>
  <c r="AH128" i="3"/>
  <c r="AH151" i="3"/>
  <c r="H164" i="21"/>
  <c r="H182" i="21"/>
  <c r="G50" i="24"/>
  <c r="O34" i="24"/>
  <c r="G34" i="8"/>
  <c r="O18" i="8"/>
  <c r="E164" i="7"/>
  <c r="M18" i="7"/>
  <c r="M34" i="5"/>
  <c r="M18" i="5"/>
  <c r="E164" i="5"/>
  <c r="G50" i="5"/>
  <c r="O34" i="5"/>
  <c r="M18" i="6"/>
  <c r="P34" i="7"/>
  <c r="C34" i="21"/>
  <c r="L18" i="1"/>
  <c r="L18" i="22"/>
  <c r="N50" i="8"/>
  <c r="N66" i="8"/>
  <c r="N34" i="9"/>
  <c r="F182" i="9"/>
  <c r="L34" i="1"/>
  <c r="K18" i="8"/>
  <c r="N34" i="8"/>
  <c r="F164" i="8"/>
  <c r="N18" i="8"/>
  <c r="N18" i="9"/>
  <c r="M18" i="21"/>
  <c r="M18" i="20"/>
  <c r="H34" i="4"/>
  <c r="P34" i="4" s="1"/>
  <c r="M18" i="8"/>
  <c r="P66" i="10"/>
  <c r="C34" i="22"/>
  <c r="C50" i="22" s="1"/>
  <c r="K18" i="3"/>
  <c r="H34" i="22"/>
  <c r="P18" i="22"/>
  <c r="E50" i="6"/>
  <c r="M34" i="6"/>
  <c r="D50" i="4"/>
  <c r="D66" i="4" s="1"/>
  <c r="D82" i="4" s="1"/>
  <c r="D98" i="4" s="1"/>
  <c r="D114" i="4" s="1"/>
  <c r="D130" i="4" s="1"/>
  <c r="D146" i="4" s="1"/>
  <c r="D164" i="4" s="1"/>
  <c r="L34" i="4"/>
  <c r="G34" i="20"/>
  <c r="O18" i="20"/>
  <c r="N18" i="22"/>
  <c r="F34" i="22"/>
  <c r="H34" i="1"/>
  <c r="P18" i="1"/>
  <c r="D34" i="20"/>
  <c r="L18" i="20"/>
  <c r="G34" i="1"/>
  <c r="O18" i="1"/>
  <c r="N18" i="19"/>
  <c r="F34" i="19"/>
  <c r="N18" i="23"/>
  <c r="F34" i="23"/>
  <c r="F34" i="21"/>
  <c r="N18" i="21"/>
  <c r="D34" i="5"/>
  <c r="L18" i="5"/>
  <c r="O18" i="3"/>
  <c r="G34" i="3"/>
  <c r="G34" i="10"/>
  <c r="O18" i="10"/>
  <c r="G34" i="21"/>
  <c r="O18" i="21"/>
  <c r="K18" i="19"/>
  <c r="C34" i="19"/>
  <c r="G50" i="22"/>
  <c r="O34" i="22"/>
  <c r="N18" i="10"/>
  <c r="F34" i="10"/>
  <c r="E34" i="23"/>
  <c r="M18" i="23"/>
  <c r="C34" i="20"/>
  <c r="K18" i="20"/>
  <c r="E34" i="3"/>
  <c r="M18" i="3"/>
  <c r="C34" i="23"/>
  <c r="K18" i="23"/>
  <c r="F34" i="1"/>
  <c r="N18" i="1"/>
  <c r="D34" i="21"/>
  <c r="L18" i="21"/>
  <c r="H34" i="3"/>
  <c r="P18" i="3"/>
  <c r="F34" i="4"/>
  <c r="N18" i="4"/>
  <c r="F34" i="3"/>
  <c r="N18" i="3"/>
  <c r="D34" i="24"/>
  <c r="L18" i="24"/>
  <c r="L18" i="4"/>
  <c r="E34" i="1"/>
  <c r="M18" i="1"/>
  <c r="E34" i="10"/>
  <c r="M18" i="10"/>
  <c r="D34" i="23"/>
  <c r="L18" i="23"/>
  <c r="F34" i="13"/>
  <c r="N18" i="13"/>
  <c r="F34" i="24"/>
  <c r="N18" i="24"/>
  <c r="G34" i="6"/>
  <c r="O18" i="6"/>
  <c r="L18" i="3"/>
  <c r="D34" i="3"/>
  <c r="D34" i="13"/>
  <c r="L18" i="13"/>
  <c r="H34" i="6"/>
  <c r="P18" i="6"/>
  <c r="O18" i="4"/>
  <c r="G34" i="4"/>
  <c r="E34" i="24"/>
  <c r="M18" i="24"/>
  <c r="C50" i="3"/>
  <c r="K34" i="3"/>
  <c r="O18" i="23"/>
  <c r="G34" i="23"/>
  <c r="H34" i="20"/>
  <c r="P18" i="20"/>
  <c r="AH29" i="24"/>
  <c r="AH108" i="24"/>
  <c r="AH19" i="24"/>
  <c r="AH142" i="24"/>
  <c r="AH125" i="24"/>
  <c r="AH16" i="24"/>
  <c r="AH77" i="24"/>
  <c r="AH46" i="24"/>
  <c r="AH78" i="24"/>
  <c r="AH80" i="24"/>
  <c r="AH59" i="24"/>
  <c r="AH14" i="24"/>
  <c r="AH128" i="24"/>
  <c r="AH7" i="24"/>
  <c r="AH66" i="24"/>
  <c r="AH5" i="24"/>
  <c r="AH152" i="24"/>
  <c r="AH94" i="24"/>
  <c r="AH18" i="24"/>
  <c r="AH87" i="24"/>
  <c r="AH71" i="24"/>
  <c r="AH115" i="24"/>
  <c r="AH24" i="24"/>
  <c r="AH44" i="24"/>
  <c r="AH89" i="24"/>
  <c r="AH13" i="24"/>
  <c r="AH92" i="24"/>
  <c r="AH110" i="24"/>
  <c r="AH79" i="24"/>
  <c r="AH85" i="24"/>
  <c r="AH32" i="24"/>
  <c r="AH48" i="24"/>
  <c r="AH42" i="24"/>
  <c r="AH17" i="24"/>
  <c r="AH130" i="24"/>
  <c r="AH11" i="24"/>
  <c r="AH65" i="24"/>
  <c r="AH39" i="24"/>
  <c r="AH137" i="24"/>
  <c r="AH109" i="24"/>
  <c r="AH98" i="24"/>
  <c r="AH50" i="24"/>
  <c r="AH157" i="24"/>
  <c r="AH58" i="24"/>
  <c r="AH83" i="24"/>
  <c r="AH34" i="24"/>
  <c r="AH146" i="24"/>
  <c r="AH72" i="24"/>
  <c r="AH131" i="24"/>
  <c r="AH81" i="24"/>
  <c r="AH49" i="24"/>
  <c r="AH136" i="24"/>
  <c r="AH21" i="24"/>
  <c r="AH105" i="24"/>
  <c r="AH134" i="24"/>
  <c r="AH86" i="24"/>
  <c r="AH4" i="24"/>
  <c r="AH37" i="24"/>
  <c r="AH135" i="24"/>
  <c r="AH64" i="24"/>
  <c r="AH31" i="24"/>
  <c r="AH47" i="24"/>
  <c r="AH73" i="24"/>
  <c r="AH155" i="24"/>
  <c r="AH90" i="24"/>
  <c r="AH140" i="24"/>
  <c r="AH8" i="24"/>
  <c r="AH113" i="24"/>
  <c r="AH123" i="24"/>
  <c r="AH12" i="24"/>
  <c r="AH40" i="24"/>
  <c r="AH121" i="24"/>
  <c r="AH103" i="24"/>
  <c r="AH61" i="24"/>
  <c r="AH36" i="24"/>
  <c r="AH139" i="24"/>
  <c r="AH141" i="24"/>
  <c r="AH70" i="24"/>
  <c r="AH111" i="24"/>
  <c r="AH69" i="24"/>
  <c r="AH107" i="24"/>
  <c r="AH60" i="24"/>
  <c r="AH153" i="24"/>
  <c r="AH127" i="24"/>
  <c r="AH150" i="24"/>
  <c r="AH10" i="24"/>
  <c r="AH76" i="24"/>
  <c r="AH132" i="24"/>
  <c r="AH149" i="24"/>
  <c r="AH75" i="24"/>
  <c r="AH100" i="24"/>
  <c r="AH156" i="24"/>
  <c r="AH23" i="24"/>
  <c r="AH41" i="24"/>
  <c r="AH122" i="24"/>
  <c r="AH116" i="24"/>
  <c r="AH22" i="24"/>
  <c r="AH68" i="24"/>
  <c r="AH95" i="24"/>
  <c r="AH15" i="24"/>
  <c r="AH91" i="24"/>
  <c r="AH28" i="24"/>
  <c r="AH63" i="24"/>
  <c r="AH148" i="24"/>
  <c r="AH51" i="24"/>
  <c r="AH9" i="24"/>
  <c r="AH112" i="24"/>
  <c r="AH106" i="24"/>
  <c r="AH82" i="24"/>
  <c r="AH88" i="24"/>
  <c r="AH104" i="24"/>
  <c r="AH143" i="24"/>
  <c r="AH54" i="24"/>
  <c r="AH74" i="24"/>
  <c r="AH120" i="24"/>
  <c r="AH117" i="24"/>
  <c r="AH118" i="24"/>
  <c r="AH84" i="24"/>
  <c r="AH151" i="24"/>
  <c r="AH154" i="24"/>
  <c r="AH96" i="24"/>
  <c r="AH30" i="24"/>
  <c r="AH147" i="24"/>
  <c r="AH6" i="24"/>
  <c r="AH129" i="24"/>
  <c r="AH27" i="24"/>
  <c r="AH53" i="24"/>
  <c r="AH52" i="24"/>
  <c r="AH102" i="24"/>
  <c r="AH144" i="24"/>
  <c r="AH93" i="24"/>
  <c r="AH43" i="24"/>
  <c r="AH133" i="24"/>
  <c r="AH97" i="24"/>
  <c r="AH45" i="24"/>
  <c r="AH124" i="24"/>
  <c r="AH101" i="24"/>
  <c r="AH26" i="24"/>
  <c r="AH20" i="24"/>
  <c r="AH138" i="24"/>
  <c r="C50" i="24"/>
  <c r="K34" i="24"/>
  <c r="AC162" i="24"/>
  <c r="AC163" i="24" s="1"/>
  <c r="AC164" i="24"/>
  <c r="L193" i="24"/>
  <c r="AH3" i="24"/>
  <c r="L175" i="24"/>
  <c r="AE161" i="23"/>
  <c r="AJ97" i="23" s="1"/>
  <c r="AJ44" i="23"/>
  <c r="AJ99" i="23"/>
  <c r="AJ56" i="23"/>
  <c r="AJ154" i="23"/>
  <c r="AJ75" i="23"/>
  <c r="AJ103" i="23"/>
  <c r="AJ113" i="23"/>
  <c r="K178" i="23"/>
  <c r="AH111" i="23"/>
  <c r="AH40" i="23"/>
  <c r="AH155" i="23"/>
  <c r="AH107" i="23"/>
  <c r="AH33" i="23"/>
  <c r="AH70" i="23"/>
  <c r="AH51" i="23"/>
  <c r="AH11" i="23"/>
  <c r="AH84" i="23"/>
  <c r="AH76" i="23"/>
  <c r="AH55" i="23"/>
  <c r="AH54" i="23"/>
  <c r="AH116" i="23"/>
  <c r="AH97" i="23"/>
  <c r="AH79" i="23"/>
  <c r="AH122" i="23"/>
  <c r="AH146" i="23"/>
  <c r="AH126" i="23"/>
  <c r="AJ61" i="23"/>
  <c r="AJ38" i="23"/>
  <c r="AJ151" i="23"/>
  <c r="AJ81" i="23"/>
  <c r="AC162" i="23"/>
  <c r="AC163" i="23" s="1"/>
  <c r="AJ72" i="23"/>
  <c r="AJ37" i="23"/>
  <c r="AJ48" i="23"/>
  <c r="AJ42" i="23"/>
  <c r="AJ125" i="23"/>
  <c r="AJ77" i="23"/>
  <c r="AJ49" i="23"/>
  <c r="AJ112" i="23"/>
  <c r="AJ30" i="23"/>
  <c r="AJ60" i="23"/>
  <c r="AJ133" i="23"/>
  <c r="K193" i="23"/>
  <c r="AH22" i="22"/>
  <c r="AH30" i="22"/>
  <c r="AH157" i="22"/>
  <c r="D50" i="22"/>
  <c r="L34" i="22"/>
  <c r="AH77" i="22"/>
  <c r="AH93" i="22"/>
  <c r="AH149" i="22"/>
  <c r="K178" i="22"/>
  <c r="AH33" i="22"/>
  <c r="AH35" i="22"/>
  <c r="AH118" i="22"/>
  <c r="AH59" i="22"/>
  <c r="AH136" i="22"/>
  <c r="K175" i="22"/>
  <c r="E50" i="22"/>
  <c r="M34" i="22"/>
  <c r="AH19" i="22"/>
  <c r="AH86" i="22"/>
  <c r="AH97" i="22"/>
  <c r="AH100" i="22"/>
  <c r="AC162" i="22"/>
  <c r="AC163" i="22" s="1"/>
  <c r="AH142" i="22"/>
  <c r="AH43" i="22"/>
  <c r="AH108" i="22"/>
  <c r="K193" i="22"/>
  <c r="AH29" i="21"/>
  <c r="AH127" i="21"/>
  <c r="AH101" i="21"/>
  <c r="AH83" i="21"/>
  <c r="AH124" i="21"/>
  <c r="AH5" i="21"/>
  <c r="AH91" i="21"/>
  <c r="AH117" i="21"/>
  <c r="AH9" i="21"/>
  <c r="AH42" i="21"/>
  <c r="AH20" i="21"/>
  <c r="AH18" i="21"/>
  <c r="AH41" i="21"/>
  <c r="AH13" i="21"/>
  <c r="AH39" i="21"/>
  <c r="AH14" i="21"/>
  <c r="AH109" i="21"/>
  <c r="AH73" i="21"/>
  <c r="AH108" i="21"/>
  <c r="AH129" i="21"/>
  <c r="AH58" i="21"/>
  <c r="AH107" i="21"/>
  <c r="AH113" i="21"/>
  <c r="AH97" i="21"/>
  <c r="AH118" i="21"/>
  <c r="AH142" i="21"/>
  <c r="AH154" i="21"/>
  <c r="AH139" i="21"/>
  <c r="AH28" i="21"/>
  <c r="AH100" i="21"/>
  <c r="AH137" i="21"/>
  <c r="AH12" i="21"/>
  <c r="AH72" i="21"/>
  <c r="AH94" i="21"/>
  <c r="AH35" i="21"/>
  <c r="AH19" i="21"/>
  <c r="AH89" i="21"/>
  <c r="AH46" i="21"/>
  <c r="AH90" i="21"/>
  <c r="AH31" i="21"/>
  <c r="AH49" i="21"/>
  <c r="AH17" i="21"/>
  <c r="AH111" i="21"/>
  <c r="AH74" i="21"/>
  <c r="AH48" i="21"/>
  <c r="AH51" i="21"/>
  <c r="AH59" i="21"/>
  <c r="AH132" i="21"/>
  <c r="AH128" i="21"/>
  <c r="AH112" i="21"/>
  <c r="AH119" i="21"/>
  <c r="AH147" i="21"/>
  <c r="AH155" i="21"/>
  <c r="AH140" i="21"/>
  <c r="AC162" i="21"/>
  <c r="AC163" i="21" s="1"/>
  <c r="AH71" i="21"/>
  <c r="AH56" i="21"/>
  <c r="AH116" i="21"/>
  <c r="AH66" i="21"/>
  <c r="AH105" i="21"/>
  <c r="AH110" i="21"/>
  <c r="AH43" i="21"/>
  <c r="AH21" i="21"/>
  <c r="AH10" i="21"/>
  <c r="AH47" i="21"/>
  <c r="AH102" i="21"/>
  <c r="AH40" i="21"/>
  <c r="AH63" i="21"/>
  <c r="AH32" i="21"/>
  <c r="AH67" i="21"/>
  <c r="AH75" i="21"/>
  <c r="AH50" i="21"/>
  <c r="AH52" i="21"/>
  <c r="AH60" i="21"/>
  <c r="AH134" i="21"/>
  <c r="AH130" i="21"/>
  <c r="AH114" i="21"/>
  <c r="AH120" i="21"/>
  <c r="AH148" i="21"/>
  <c r="AH156" i="21"/>
  <c r="AH141" i="21"/>
  <c r="AH80" i="21"/>
  <c r="AH30" i="21"/>
  <c r="AH144" i="21"/>
  <c r="AH36" i="21"/>
  <c r="AH33" i="21"/>
  <c r="AH57" i="21"/>
  <c r="AH138" i="21"/>
  <c r="AH22" i="21"/>
  <c r="AH23" i="21"/>
  <c r="AH87" i="21"/>
  <c r="AH62" i="21"/>
  <c r="AH106" i="21"/>
  <c r="AH64" i="21"/>
  <c r="AH7" i="21"/>
  <c r="AH34" i="21"/>
  <c r="AH68" i="21"/>
  <c r="AH76" i="21"/>
  <c r="AH79" i="21"/>
  <c r="AH53" i="21"/>
  <c r="AH61" i="21"/>
  <c r="AH78" i="21"/>
  <c r="AH131" i="21"/>
  <c r="AH135" i="21"/>
  <c r="AH121" i="21"/>
  <c r="AH149" i="21"/>
  <c r="AH157" i="21"/>
  <c r="AH143" i="21"/>
  <c r="AH152" i="21"/>
  <c r="AH11" i="21"/>
  <c r="AH104" i="21"/>
  <c r="AH125" i="21"/>
  <c r="AH24" i="21"/>
  <c r="AH25" i="21"/>
  <c r="AH85" i="21"/>
  <c r="AH16" i="21"/>
  <c r="AH92" i="21"/>
  <c r="AH86" i="21"/>
  <c r="AH15" i="21"/>
  <c r="AH37" i="21"/>
  <c r="AH69" i="21"/>
  <c r="AH77" i="21"/>
  <c r="AH81" i="21"/>
  <c r="AH54" i="21"/>
  <c r="AH88" i="21"/>
  <c r="AH93" i="21"/>
  <c r="AH145" i="21"/>
  <c r="AH146" i="21"/>
  <c r="AH122" i="21"/>
  <c r="AH150" i="21"/>
  <c r="C50" i="21"/>
  <c r="K34" i="21"/>
  <c r="AH4" i="21"/>
  <c r="AH65" i="21"/>
  <c r="AH99" i="21"/>
  <c r="AH8" i="21"/>
  <c r="AH103" i="21"/>
  <c r="AH153" i="21"/>
  <c r="M34" i="21"/>
  <c r="E50" i="21"/>
  <c r="AH26" i="21"/>
  <c r="AH27" i="21"/>
  <c r="AH133" i="21"/>
  <c r="AH44" i="21"/>
  <c r="AH126" i="21"/>
  <c r="AH6" i="21"/>
  <c r="AH38" i="21"/>
  <c r="AH45" i="21"/>
  <c r="AH70" i="21"/>
  <c r="AH84" i="21"/>
  <c r="AH82" i="21"/>
  <c r="AH55" i="21"/>
  <c r="AH98" i="21"/>
  <c r="AH96" i="21"/>
  <c r="AH95" i="21"/>
  <c r="AH115" i="21"/>
  <c r="AH123" i="21"/>
  <c r="AH151" i="21"/>
  <c r="AH136" i="21"/>
  <c r="K193" i="10"/>
  <c r="C50" i="10"/>
  <c r="K34" i="10"/>
  <c r="N194" i="10"/>
  <c r="N195" i="10" s="1"/>
  <c r="K178" i="10"/>
  <c r="D50" i="10"/>
  <c r="L34" i="10"/>
  <c r="N193" i="10"/>
  <c r="D50" i="9"/>
  <c r="L34" i="9"/>
  <c r="AH73" i="9"/>
  <c r="AH132" i="9"/>
  <c r="AH47" i="9"/>
  <c r="AH96" i="9"/>
  <c r="AH57" i="9"/>
  <c r="AH129" i="9"/>
  <c r="AH21" i="9"/>
  <c r="AH64" i="9"/>
  <c r="AH52" i="9"/>
  <c r="AH89" i="9"/>
  <c r="AH56" i="9"/>
  <c r="AH141" i="9"/>
  <c r="AH34" i="9"/>
  <c r="AH102" i="9"/>
  <c r="AH110" i="9"/>
  <c r="AH112" i="9"/>
  <c r="AH82" i="9"/>
  <c r="AH119" i="9"/>
  <c r="AH145" i="9"/>
  <c r="G66" i="9"/>
  <c r="O50" i="9"/>
  <c r="L175" i="9"/>
  <c r="AH63" i="9"/>
  <c r="AH38" i="9"/>
  <c r="AH41" i="9"/>
  <c r="AH58" i="9"/>
  <c r="AH154" i="9"/>
  <c r="AH60" i="9"/>
  <c r="AH144" i="9"/>
  <c r="AH39" i="9"/>
  <c r="AH79" i="9"/>
  <c r="AH59" i="9"/>
  <c r="AH95" i="9"/>
  <c r="AH76" i="9"/>
  <c r="AH155" i="9"/>
  <c r="AH35" i="9"/>
  <c r="AH105" i="9"/>
  <c r="AH127" i="9"/>
  <c r="AH130" i="9"/>
  <c r="AH135" i="9"/>
  <c r="AH120" i="9"/>
  <c r="AH146" i="9"/>
  <c r="C50" i="9"/>
  <c r="K34" i="9"/>
  <c r="AH42" i="9"/>
  <c r="L194" i="9"/>
  <c r="L195" i="9" s="1"/>
  <c r="AH9" i="9"/>
  <c r="AH61" i="9"/>
  <c r="AH74" i="9"/>
  <c r="AH103" i="9"/>
  <c r="AH17" i="9"/>
  <c r="AH70" i="9"/>
  <c r="AH94" i="9"/>
  <c r="AH49" i="9"/>
  <c r="AH83" i="9"/>
  <c r="AH68" i="9"/>
  <c r="AH81" i="9"/>
  <c r="AH157" i="9"/>
  <c r="AH43" i="9"/>
  <c r="AH114" i="9"/>
  <c r="AH137" i="9"/>
  <c r="AH152" i="9"/>
  <c r="AH128" i="9"/>
  <c r="AH121" i="9"/>
  <c r="AH148" i="9"/>
  <c r="L176" i="9"/>
  <c r="L177" i="9" s="1"/>
  <c r="AJ15" i="8"/>
  <c r="AJ11" i="8"/>
  <c r="C50" i="8"/>
  <c r="K34" i="8"/>
  <c r="AJ138" i="8"/>
  <c r="AJ97" i="8"/>
  <c r="AJ49" i="8"/>
  <c r="AJ57" i="8"/>
  <c r="L176" i="8"/>
  <c r="L177" i="8" s="1"/>
  <c r="AJ139" i="8"/>
  <c r="AJ119" i="8"/>
  <c r="AJ51" i="8"/>
  <c r="AJ144" i="8"/>
  <c r="AJ122" i="8"/>
  <c r="AJ16" i="8"/>
  <c r="AJ95" i="8"/>
  <c r="AH149" i="8"/>
  <c r="AJ132" i="8"/>
  <c r="AJ117" i="8"/>
  <c r="AJ20" i="8"/>
  <c r="AD161" i="8"/>
  <c r="AH106" i="8"/>
  <c r="AJ85" i="8"/>
  <c r="AJ58" i="8"/>
  <c r="AH135" i="8"/>
  <c r="AJ69" i="8"/>
  <c r="AJ37" i="8"/>
  <c r="AJ28" i="8"/>
  <c r="AE162" i="8"/>
  <c r="AE163" i="8" s="1"/>
  <c r="D50" i="8"/>
  <c r="L34" i="8"/>
  <c r="AJ65" i="8"/>
  <c r="AJ91" i="8"/>
  <c r="AJ12" i="8"/>
  <c r="AJ84" i="8"/>
  <c r="AJ61" i="8"/>
  <c r="AJ103" i="8"/>
  <c r="AJ121" i="8"/>
  <c r="AJ123" i="8"/>
  <c r="AJ62" i="8"/>
  <c r="AJ75" i="8"/>
  <c r="AJ120" i="8"/>
  <c r="AJ21" i="8"/>
  <c r="AJ146" i="8"/>
  <c r="AJ31" i="8"/>
  <c r="AJ53" i="8"/>
  <c r="AJ150" i="8"/>
  <c r="AJ153" i="8"/>
  <c r="AJ125" i="8"/>
  <c r="AJ26" i="8"/>
  <c r="AH134" i="8"/>
  <c r="AJ148" i="8"/>
  <c r="AJ96" i="8"/>
  <c r="AJ8" i="8"/>
  <c r="AD162" i="8"/>
  <c r="AD163" i="8" s="1"/>
  <c r="AH38" i="8"/>
  <c r="AJ80" i="8"/>
  <c r="AJ27" i="8"/>
  <c r="AH93" i="8"/>
  <c r="AJ66" i="8"/>
  <c r="L193" i="8"/>
  <c r="AJ67" i="8"/>
  <c r="AJ39" i="8"/>
  <c r="AJ110" i="8"/>
  <c r="AJ34" i="8"/>
  <c r="AJ70" i="8"/>
  <c r="AJ73" i="8"/>
  <c r="AJ99" i="8"/>
  <c r="AJ14" i="8"/>
  <c r="AJ7" i="8"/>
  <c r="AJ111" i="8"/>
  <c r="AJ22" i="8"/>
  <c r="AJ92" i="8"/>
  <c r="AH11" i="8"/>
  <c r="AJ48" i="8"/>
  <c r="AJ102" i="8"/>
  <c r="AH26" i="8"/>
  <c r="AJ78" i="8"/>
  <c r="AH27" i="8"/>
  <c r="AJ133" i="8"/>
  <c r="AJ109" i="8"/>
  <c r="AJ30" i="8"/>
  <c r="AJ89" i="8"/>
  <c r="AJ43" i="8"/>
  <c r="P193" i="8"/>
  <c r="AJ134" i="8"/>
  <c r="AJ100" i="8"/>
  <c r="AJ86" i="8"/>
  <c r="AJ60" i="8"/>
  <c r="AJ98" i="8"/>
  <c r="AJ136" i="8"/>
  <c r="AJ71" i="8"/>
  <c r="AJ63" i="8"/>
  <c r="AJ114" i="8"/>
  <c r="AJ118" i="8"/>
  <c r="E50" i="8"/>
  <c r="M34" i="8"/>
  <c r="AJ142" i="8"/>
  <c r="AJ44" i="8"/>
  <c r="AJ151" i="8"/>
  <c r="AJ32" i="8"/>
  <c r="N175" i="8"/>
  <c r="K194" i="8"/>
  <c r="K195" i="8" s="1"/>
  <c r="AJ87" i="8"/>
  <c r="AJ127" i="8"/>
  <c r="AJ82" i="8"/>
  <c r="AJ35" i="8"/>
  <c r="AJ25" i="8"/>
  <c r="AJ143" i="8"/>
  <c r="AJ101" i="8"/>
  <c r="AJ36" i="8"/>
  <c r="AJ77" i="8"/>
  <c r="AJ59" i="8"/>
  <c r="K193" i="8"/>
  <c r="AH71" i="8"/>
  <c r="AJ9" i="8"/>
  <c r="AJ156" i="8"/>
  <c r="AJ56" i="8"/>
  <c r="AJ106" i="8"/>
  <c r="AJ137" i="8"/>
  <c r="AJ93" i="8"/>
  <c r="AJ116" i="8"/>
  <c r="AJ19" i="8"/>
  <c r="AJ135" i="8"/>
  <c r="AJ88" i="8"/>
  <c r="AJ155" i="8"/>
  <c r="N194" i="8"/>
  <c r="N195" i="8" s="1"/>
  <c r="K175" i="8"/>
  <c r="AJ126" i="8"/>
  <c r="AJ40" i="8"/>
  <c r="AH144" i="8"/>
  <c r="AH47" i="8"/>
  <c r="AJ50" i="8"/>
  <c r="AJ108" i="8"/>
  <c r="AH96" i="8"/>
  <c r="AJ131" i="8"/>
  <c r="AJ104" i="8"/>
  <c r="AJ18" i="8"/>
  <c r="AH81" i="8"/>
  <c r="AJ128" i="8"/>
  <c r="AH16" i="8"/>
  <c r="AH103" i="7"/>
  <c r="AH30" i="7"/>
  <c r="AH64" i="7"/>
  <c r="AH62" i="7"/>
  <c r="AH130" i="7"/>
  <c r="AH69" i="7"/>
  <c r="AH21" i="7"/>
  <c r="AH52" i="7"/>
  <c r="AH33" i="7"/>
  <c r="AH46" i="7"/>
  <c r="AH97" i="7"/>
  <c r="AH111" i="7"/>
  <c r="AH49" i="7"/>
  <c r="AH76" i="7"/>
  <c r="AH50" i="7"/>
  <c r="AH132" i="7"/>
  <c r="AH7" i="7"/>
  <c r="AH22" i="7"/>
  <c r="AH139" i="7"/>
  <c r="AH131" i="7"/>
  <c r="AH113" i="7"/>
  <c r="AH75" i="7"/>
  <c r="AH43" i="7"/>
  <c r="AH38" i="7"/>
  <c r="AH41" i="7"/>
  <c r="AH13" i="7"/>
  <c r="AH66" i="7"/>
  <c r="AH29" i="7"/>
  <c r="AH70" i="7"/>
  <c r="C50" i="7"/>
  <c r="K34" i="7"/>
  <c r="P176" i="7"/>
  <c r="P177" i="7" s="1"/>
  <c r="AC162" i="7"/>
  <c r="AC163" i="7" s="1"/>
  <c r="P193" i="7"/>
  <c r="O178" i="7"/>
  <c r="O196" i="7"/>
  <c r="K178" i="7"/>
  <c r="AJ120" i="7"/>
  <c r="AJ40" i="7"/>
  <c r="D50" i="7"/>
  <c r="L34" i="7"/>
  <c r="K193" i="7"/>
  <c r="H66" i="7"/>
  <c r="P50" i="7"/>
  <c r="K175" i="7"/>
  <c r="AH88" i="6"/>
  <c r="AH145" i="6"/>
  <c r="AH31" i="6"/>
  <c r="AH68" i="6"/>
  <c r="AH130" i="6"/>
  <c r="AH30" i="6"/>
  <c r="AH14" i="6"/>
  <c r="AH138" i="6"/>
  <c r="AH43" i="6"/>
  <c r="AH59" i="6"/>
  <c r="AH40" i="6"/>
  <c r="AH51" i="6"/>
  <c r="AH133" i="6"/>
  <c r="AH36" i="6"/>
  <c r="AJ132" i="6"/>
  <c r="AJ57" i="6"/>
  <c r="AJ102" i="6"/>
  <c r="AJ155" i="6"/>
  <c r="AJ8" i="6"/>
  <c r="AJ3" i="6"/>
  <c r="AJ65" i="6"/>
  <c r="AJ70" i="6"/>
  <c r="AJ131" i="6"/>
  <c r="AJ93" i="6"/>
  <c r="AH118" i="6"/>
  <c r="AJ51" i="6"/>
  <c r="AE164" i="6"/>
  <c r="AF162" i="6"/>
  <c r="AF163" i="6" s="1"/>
  <c r="AD162" i="6"/>
  <c r="AD163" i="6" s="1"/>
  <c r="D50" i="6"/>
  <c r="L34" i="6"/>
  <c r="AC162" i="6"/>
  <c r="AC163" i="6" s="1"/>
  <c r="C50" i="6"/>
  <c r="K34" i="6"/>
  <c r="AC164" i="6"/>
  <c r="F50" i="6"/>
  <c r="N34" i="6"/>
  <c r="K194" i="6"/>
  <c r="K195" i="6" s="1"/>
  <c r="K196" i="6"/>
  <c r="O196" i="5"/>
  <c r="O175" i="5"/>
  <c r="AI4" i="5" s="1"/>
  <c r="AJ6" i="4"/>
  <c r="AJ29" i="4"/>
  <c r="AJ90" i="4"/>
  <c r="AJ12" i="4"/>
  <c r="AJ60" i="4"/>
  <c r="AJ117" i="4"/>
  <c r="AH41" i="4"/>
  <c r="AH92" i="4"/>
  <c r="AH53" i="4"/>
  <c r="AJ131" i="4"/>
  <c r="AJ34" i="4"/>
  <c r="AH141" i="4"/>
  <c r="AH91" i="4"/>
  <c r="AJ137" i="4"/>
  <c r="AJ150" i="4"/>
  <c r="AJ23" i="4"/>
  <c r="AJ41" i="4"/>
  <c r="AH90" i="4"/>
  <c r="AH45" i="4"/>
  <c r="AJ151" i="4"/>
  <c r="AJ74" i="4"/>
  <c r="AH113" i="4"/>
  <c r="AH118" i="4"/>
  <c r="AH33" i="4"/>
  <c r="AJ130" i="4"/>
  <c r="AH88" i="4"/>
  <c r="AH9" i="4"/>
  <c r="AH77" i="4"/>
  <c r="AH143" i="4"/>
  <c r="AH58" i="4"/>
  <c r="O193" i="4"/>
  <c r="AH56" i="4"/>
  <c r="AJ86" i="4"/>
  <c r="AJ141" i="4"/>
  <c r="AJ132" i="4"/>
  <c r="AJ20" i="4"/>
  <c r="AJ112" i="4"/>
  <c r="AJ38" i="4"/>
  <c r="AJ58" i="4"/>
  <c r="AH124" i="4"/>
  <c r="O176" i="4"/>
  <c r="O177" i="4" s="1"/>
  <c r="AH19" i="4"/>
  <c r="AH157" i="4"/>
  <c r="AH83" i="4"/>
  <c r="AH10" i="4"/>
  <c r="AJ136" i="4"/>
  <c r="AJ57" i="4"/>
  <c r="AH46" i="4"/>
  <c r="AH55" i="4"/>
  <c r="AH156" i="4"/>
  <c r="AH50" i="4"/>
  <c r="AJ143" i="4"/>
  <c r="AJ45" i="4"/>
  <c r="AJ13" i="4"/>
  <c r="AJ67" i="4"/>
  <c r="AH48" i="4"/>
  <c r="AH38" i="4"/>
  <c r="AJ118" i="4"/>
  <c r="AJ22" i="4"/>
  <c r="AJ104" i="4"/>
  <c r="AH94" i="4"/>
  <c r="AH23" i="4"/>
  <c r="AJ92" i="4"/>
  <c r="AH136" i="4"/>
  <c r="AH32" i="4"/>
  <c r="AH129" i="4"/>
  <c r="AH15" i="4"/>
  <c r="AH21" i="4"/>
  <c r="AH151" i="4"/>
  <c r="AJ133" i="4"/>
  <c r="P175" i="4"/>
  <c r="AJ100" i="4"/>
  <c r="AH149" i="4"/>
  <c r="AH74" i="4"/>
  <c r="AH17" i="4"/>
  <c r="AJ87" i="4"/>
  <c r="AJ81" i="4"/>
  <c r="AH34" i="4"/>
  <c r="AH148" i="4"/>
  <c r="AH51" i="4"/>
  <c r="AJ119" i="4"/>
  <c r="AJ37" i="4"/>
  <c r="AH155" i="4"/>
  <c r="AH72" i="4"/>
  <c r="AH8" i="4"/>
  <c r="AJ85" i="4"/>
  <c r="AH95" i="4"/>
  <c r="AH63" i="4"/>
  <c r="AJ43" i="4"/>
  <c r="AH4" i="4"/>
  <c r="AH109" i="4"/>
  <c r="AH107" i="4"/>
  <c r="AH31" i="4"/>
  <c r="AH54" i="4"/>
  <c r="AJ109" i="4"/>
  <c r="AJ77" i="4"/>
  <c r="AJ155" i="4"/>
  <c r="AJ147" i="4"/>
  <c r="AH106" i="4"/>
  <c r="AH128" i="4"/>
  <c r="AH81" i="4"/>
  <c r="AJ97" i="4"/>
  <c r="AJ27" i="4"/>
  <c r="AH116" i="4"/>
  <c r="AH105" i="4"/>
  <c r="AH66" i="4"/>
  <c r="AH39" i="4"/>
  <c r="AJ99" i="4"/>
  <c r="AJ68" i="4"/>
  <c r="AH89" i="4"/>
  <c r="AH43" i="4"/>
  <c r="AJ16" i="4"/>
  <c r="AH36" i="4"/>
  <c r="AH103" i="4"/>
  <c r="AH110" i="4"/>
  <c r="AJ135" i="4"/>
  <c r="AH86" i="4"/>
  <c r="AJ50" i="4"/>
  <c r="AH138" i="4"/>
  <c r="AH99" i="4"/>
  <c r="AH29" i="4"/>
  <c r="AH13" i="4"/>
  <c r="AJ101" i="4"/>
  <c r="AJ31" i="4"/>
  <c r="AJ113" i="4"/>
  <c r="AJ102" i="4"/>
  <c r="AH140" i="4"/>
  <c r="AH28" i="4"/>
  <c r="AH14" i="4"/>
  <c r="AJ95" i="4"/>
  <c r="AJ55" i="4"/>
  <c r="N176" i="4"/>
  <c r="N177" i="4" s="1"/>
  <c r="AH69" i="4"/>
  <c r="AH16" i="4"/>
  <c r="AH98" i="4"/>
  <c r="AH27" i="4"/>
  <c r="AH7" i="4"/>
  <c r="AJ96" i="4"/>
  <c r="AH42" i="4"/>
  <c r="AH154" i="4"/>
  <c r="AH147" i="4"/>
  <c r="AH30" i="4"/>
  <c r="AJ51" i="4"/>
  <c r="P194" i="4"/>
  <c r="P195" i="4" s="1"/>
  <c r="AJ123" i="4"/>
  <c r="AH125" i="4"/>
  <c r="AH12" i="4"/>
  <c r="AJ42" i="4"/>
  <c r="AH76" i="4"/>
  <c r="AJ61" i="4"/>
  <c r="AH134" i="4"/>
  <c r="AJ76" i="4"/>
  <c r="AJ139" i="4"/>
  <c r="AH73" i="4"/>
  <c r="AH152" i="4"/>
  <c r="AJ79" i="4"/>
  <c r="AH153" i="4"/>
  <c r="AH49" i="4"/>
  <c r="AJ116" i="4"/>
  <c r="AH60" i="4"/>
  <c r="AJ110" i="4"/>
  <c r="AH121" i="4"/>
  <c r="AH85" i="4"/>
  <c r="AJ138" i="4"/>
  <c r="AJ46" i="4"/>
  <c r="AJ4" i="4"/>
  <c r="AJ65" i="4"/>
  <c r="AJ48" i="4"/>
  <c r="AH120" i="4"/>
  <c r="AH78" i="4"/>
  <c r="AH52" i="4"/>
  <c r="AJ111" i="4"/>
  <c r="AJ32" i="4"/>
  <c r="AH59" i="4"/>
  <c r="AJ144" i="4"/>
  <c r="AH119" i="4"/>
  <c r="AH37" i="4"/>
  <c r="AJ44" i="4"/>
  <c r="AH102" i="4"/>
  <c r="AJ39" i="4"/>
  <c r="AH145" i="4"/>
  <c r="AH71" i="4"/>
  <c r="AH44" i="4"/>
  <c r="AJ21" i="4"/>
  <c r="AJ153" i="4"/>
  <c r="AH117" i="4"/>
  <c r="AH22" i="4"/>
  <c r="AJ78" i="4"/>
  <c r="AH68" i="4"/>
  <c r="AH93" i="4"/>
  <c r="L193" i="3"/>
  <c r="AC164" i="3"/>
  <c r="L175" i="3"/>
  <c r="AJ118" i="20"/>
  <c r="AJ151" i="20"/>
  <c r="P193" i="20"/>
  <c r="N194" i="20"/>
  <c r="N195" i="20" s="1"/>
  <c r="AH156" i="20"/>
  <c r="AH55" i="20"/>
  <c r="AH102" i="20"/>
  <c r="K196" i="20"/>
  <c r="AH110" i="20"/>
  <c r="AH157" i="20"/>
  <c r="AH37" i="20"/>
  <c r="AH128" i="20"/>
  <c r="AH15" i="20"/>
  <c r="AH109" i="20"/>
  <c r="AH22" i="20"/>
  <c r="AH141" i="20"/>
  <c r="AH89" i="20"/>
  <c r="AH42" i="20"/>
  <c r="AE161" i="20"/>
  <c r="AH149" i="20"/>
  <c r="AH32" i="20"/>
  <c r="AH25" i="20"/>
  <c r="AH69" i="20"/>
  <c r="AH140" i="20"/>
  <c r="AH90" i="20"/>
  <c r="AH147" i="20"/>
  <c r="AH100" i="20"/>
  <c r="AH144" i="20"/>
  <c r="AH50" i="20"/>
  <c r="AH48" i="20"/>
  <c r="AF162" i="20"/>
  <c r="AF163" i="20" s="1"/>
  <c r="L176" i="20"/>
  <c r="L177" i="20" s="1"/>
  <c r="AE164" i="20"/>
  <c r="AH122" i="20"/>
  <c r="AH60" i="20"/>
  <c r="AH47" i="20"/>
  <c r="AH49" i="20"/>
  <c r="AH145" i="20"/>
  <c r="P194" i="20"/>
  <c r="P195" i="20" s="1"/>
  <c r="E50" i="20"/>
  <c r="M34" i="20"/>
  <c r="AC164" i="20"/>
  <c r="AH44" i="20"/>
  <c r="AH98" i="20"/>
  <c r="AH16" i="20"/>
  <c r="AH75" i="20"/>
  <c r="AH129" i="20"/>
  <c r="AH27" i="20"/>
  <c r="N193" i="20"/>
  <c r="AH9" i="20"/>
  <c r="K175" i="20"/>
  <c r="AH99" i="20"/>
  <c r="O175" i="20"/>
  <c r="AH137" i="20"/>
  <c r="P175" i="20"/>
  <c r="AH154" i="20"/>
  <c r="AH6" i="20"/>
  <c r="N175" i="20"/>
  <c r="L193" i="20"/>
  <c r="AH56" i="20"/>
  <c r="O193" i="20"/>
  <c r="AH35" i="20"/>
  <c r="AH120" i="20"/>
  <c r="AH119" i="20"/>
  <c r="AH8" i="19"/>
  <c r="AH47" i="19"/>
  <c r="AH116" i="19"/>
  <c r="AH40" i="19"/>
  <c r="AJ155" i="19"/>
  <c r="AJ125" i="19"/>
  <c r="AJ40" i="19"/>
  <c r="P194" i="19"/>
  <c r="P195" i="19" s="1"/>
  <c r="AH52" i="19"/>
  <c r="AJ102" i="19"/>
  <c r="AJ53" i="19"/>
  <c r="AJ85" i="19"/>
  <c r="E50" i="19"/>
  <c r="M34" i="19"/>
  <c r="AH99" i="19"/>
  <c r="AH64" i="19"/>
  <c r="AH143" i="19"/>
  <c r="N176" i="19"/>
  <c r="N177" i="19" s="1"/>
  <c r="M176" i="19"/>
  <c r="M177" i="19" s="1"/>
  <c r="AH30" i="19"/>
  <c r="M175" i="19"/>
  <c r="AJ129" i="19"/>
  <c r="AJ49" i="19"/>
  <c r="AH137" i="19"/>
  <c r="AJ113" i="19"/>
  <c r="AJ34" i="19"/>
  <c r="P193" i="19"/>
  <c r="AH147" i="13"/>
  <c r="AH63" i="13"/>
  <c r="AH69" i="13"/>
  <c r="AH126" i="13"/>
  <c r="AJ126" i="13"/>
  <c r="AH67" i="13"/>
  <c r="AH93" i="13"/>
  <c r="AH115" i="13"/>
  <c r="C50" i="13"/>
  <c r="K34" i="13"/>
  <c r="AH149" i="13"/>
  <c r="O196" i="13"/>
  <c r="AH105" i="13"/>
  <c r="AH122" i="13"/>
  <c r="AH110" i="13"/>
  <c r="AH81" i="13"/>
  <c r="AH83" i="13"/>
  <c r="AH30" i="13"/>
  <c r="AJ41" i="13"/>
  <c r="AH154" i="13"/>
  <c r="AJ134" i="13"/>
  <c r="AJ114" i="13"/>
  <c r="AJ72" i="13"/>
  <c r="AH153" i="13"/>
  <c r="AJ107" i="13"/>
  <c r="AH151" i="13"/>
  <c r="AJ77" i="13"/>
  <c r="AH65" i="13"/>
  <c r="AH111" i="13"/>
  <c r="AH51" i="13"/>
  <c r="AH44" i="13"/>
  <c r="AH142" i="13"/>
  <c r="AH66" i="13"/>
  <c r="AH119" i="13"/>
  <c r="AH118" i="13"/>
  <c r="AJ117" i="13"/>
  <c r="AH96" i="13"/>
  <c r="AH39" i="13"/>
  <c r="AH86" i="13"/>
  <c r="AH35" i="13"/>
  <c r="AH13" i="13"/>
  <c r="K193" i="13"/>
  <c r="AH98" i="13"/>
  <c r="AH71" i="13"/>
  <c r="AH140" i="13"/>
  <c r="AH70" i="13"/>
  <c r="AJ50" i="13"/>
  <c r="AH68" i="13"/>
  <c r="AJ95" i="13"/>
  <c r="AH48" i="13"/>
  <c r="AH36" i="13"/>
  <c r="AH148" i="13"/>
  <c r="AH34" i="13"/>
  <c r="AH146" i="13"/>
  <c r="AH32" i="13"/>
  <c r="AH103" i="13"/>
  <c r="AH82" i="13"/>
  <c r="AH85" i="13"/>
  <c r="AH55" i="13"/>
  <c r="AH52" i="13"/>
  <c r="AH121" i="13"/>
  <c r="AH17" i="13"/>
  <c r="AH99" i="13"/>
  <c r="AH18" i="13"/>
  <c r="AH19" i="13"/>
  <c r="AH11" i="13"/>
  <c r="AH128" i="13"/>
  <c r="AH31" i="13"/>
  <c r="AH84" i="13"/>
  <c r="AH114" i="13"/>
  <c r="AH15" i="13"/>
  <c r="AH28" i="13"/>
  <c r="AH8" i="13"/>
  <c r="K175" i="13"/>
  <c r="AH60" i="13"/>
  <c r="AJ111" i="13"/>
  <c r="AH150" i="13"/>
  <c r="O175" i="13"/>
  <c r="AI7" i="13" s="1"/>
  <c r="AJ25" i="1"/>
  <c r="AJ135" i="1"/>
  <c r="AJ74" i="1"/>
  <c r="AJ59" i="1"/>
  <c r="O194" i="1"/>
  <c r="O195" i="1" s="1"/>
  <c r="AJ104" i="1"/>
  <c r="AJ128" i="1"/>
  <c r="AJ16" i="1"/>
  <c r="AJ48" i="1"/>
  <c r="O178" i="1"/>
  <c r="AJ90" i="1"/>
  <c r="AJ46" i="1"/>
  <c r="AJ35" i="1"/>
  <c r="AJ83" i="1"/>
  <c r="AJ65" i="1"/>
  <c r="AJ14" i="1"/>
  <c r="C50" i="1"/>
  <c r="K34" i="1"/>
  <c r="AD161" i="1"/>
  <c r="AC161" i="1"/>
  <c r="AH152" i="1" s="1"/>
  <c r="P50" i="24"/>
  <c r="N175" i="24"/>
  <c r="N176" i="24"/>
  <c r="N177" i="24" s="1"/>
  <c r="P176" i="24"/>
  <c r="P177" i="24" s="1"/>
  <c r="P175" i="24"/>
  <c r="O196" i="24"/>
  <c r="O194" i="24"/>
  <c r="O195" i="24" s="1"/>
  <c r="O193" i="24"/>
  <c r="L194" i="24"/>
  <c r="L195" i="24" s="1"/>
  <c r="K193" i="24"/>
  <c r="K196" i="24"/>
  <c r="K194" i="24"/>
  <c r="K195" i="24" s="1"/>
  <c r="N194" i="24"/>
  <c r="N195" i="24" s="1"/>
  <c r="N193" i="24"/>
  <c r="P193" i="24"/>
  <c r="P194" i="24"/>
  <c r="P195" i="24" s="1"/>
  <c r="AH55" i="24"/>
  <c r="AF161" i="24"/>
  <c r="AF162" i="24"/>
  <c r="AF163" i="24" s="1"/>
  <c r="AJ3" i="24"/>
  <c r="K175" i="24"/>
  <c r="K176" i="24"/>
  <c r="K177" i="24" s="1"/>
  <c r="K178" i="24"/>
  <c r="O175" i="24"/>
  <c r="AI10" i="24" s="1"/>
  <c r="O176" i="24"/>
  <c r="O177" i="24" s="1"/>
  <c r="O178" i="24"/>
  <c r="L176" i="24"/>
  <c r="L177" i="24" s="1"/>
  <c r="M175" i="24"/>
  <c r="M176" i="24"/>
  <c r="M177" i="24" s="1"/>
  <c r="M178" i="24"/>
  <c r="AE164" i="24"/>
  <c r="M196" i="24"/>
  <c r="M194" i="24"/>
  <c r="M195" i="24" s="1"/>
  <c r="M193" i="24"/>
  <c r="K194" i="23"/>
  <c r="K195" i="23" s="1"/>
  <c r="AJ41" i="23"/>
  <c r="AJ6" i="23"/>
  <c r="AJ4" i="23"/>
  <c r="AJ45" i="23"/>
  <c r="AJ66" i="23"/>
  <c r="AJ73" i="23"/>
  <c r="AJ62" i="23"/>
  <c r="AJ23" i="23"/>
  <c r="AJ110" i="23"/>
  <c r="AJ114" i="23"/>
  <c r="AJ96" i="23"/>
  <c r="AJ134" i="23"/>
  <c r="N175" i="23"/>
  <c r="N176" i="23"/>
  <c r="N177" i="23" s="1"/>
  <c r="M176" i="23"/>
  <c r="M177" i="23" s="1"/>
  <c r="M175" i="23"/>
  <c r="M178" i="23"/>
  <c r="AH6" i="23"/>
  <c r="AH60" i="23"/>
  <c r="AH10" i="23"/>
  <c r="AH124" i="23"/>
  <c r="AH57" i="23"/>
  <c r="AH154" i="23"/>
  <c r="AH61" i="23"/>
  <c r="AH19" i="23"/>
  <c r="AH136" i="23"/>
  <c r="AH86" i="23"/>
  <c r="AH20" i="23"/>
  <c r="AH100" i="23"/>
  <c r="AH71" i="23"/>
  <c r="AH120" i="23"/>
  <c r="AH115" i="23"/>
  <c r="AH89" i="23"/>
  <c r="AH137" i="23"/>
  <c r="AH147" i="23"/>
  <c r="AH129" i="23"/>
  <c r="P194" i="23"/>
  <c r="P195" i="23" s="1"/>
  <c r="P193" i="23"/>
  <c r="N194" i="23"/>
  <c r="N195" i="23" s="1"/>
  <c r="N193" i="23"/>
  <c r="K196" i="23"/>
  <c r="AC164" i="23"/>
  <c r="AJ58" i="23"/>
  <c r="AJ83" i="23"/>
  <c r="AJ124" i="23"/>
  <c r="AJ115" i="23"/>
  <c r="AJ98" i="23"/>
  <c r="M196" i="23"/>
  <c r="M194" i="23"/>
  <c r="M195" i="23" s="1"/>
  <c r="M193" i="23"/>
  <c r="AH99" i="23"/>
  <c r="AH63" i="23"/>
  <c r="AH14" i="23"/>
  <c r="AH7" i="23"/>
  <c r="AH75" i="23"/>
  <c r="AH67" i="23"/>
  <c r="AH66" i="23"/>
  <c r="AH22" i="23"/>
  <c r="AH140" i="23"/>
  <c r="AH92" i="23"/>
  <c r="AH21" i="23"/>
  <c r="AH5" i="23"/>
  <c r="AH94" i="23"/>
  <c r="AH135" i="23"/>
  <c r="AH118" i="23"/>
  <c r="AH95" i="23"/>
  <c r="AH157" i="23"/>
  <c r="AH152" i="23"/>
  <c r="AH133" i="23"/>
  <c r="AJ90" i="23"/>
  <c r="AJ43" i="23"/>
  <c r="AJ53" i="23"/>
  <c r="AJ85" i="23"/>
  <c r="AJ52" i="23"/>
  <c r="AJ64" i="23"/>
  <c r="AJ149" i="23"/>
  <c r="AJ10" i="23"/>
  <c r="AJ80" i="23"/>
  <c r="AF162" i="23"/>
  <c r="AF163" i="23" s="1"/>
  <c r="AF161" i="23"/>
  <c r="AJ3" i="23"/>
  <c r="AJ25" i="23"/>
  <c r="AJ55" i="23"/>
  <c r="AJ157" i="23"/>
  <c r="AJ84" i="23"/>
  <c r="AJ91" i="23"/>
  <c r="AJ126" i="23"/>
  <c r="AJ123" i="23"/>
  <c r="AJ143" i="23"/>
  <c r="AJ136" i="23"/>
  <c r="AH8" i="23"/>
  <c r="AH43" i="23"/>
  <c r="AH64" i="23"/>
  <c r="AH30" i="23"/>
  <c r="AH34" i="23"/>
  <c r="AH83" i="23"/>
  <c r="AH73" i="23"/>
  <c r="AH77" i="23"/>
  <c r="AH24" i="23"/>
  <c r="AH4" i="23"/>
  <c r="AH104" i="23"/>
  <c r="AH23" i="23"/>
  <c r="AH13" i="23"/>
  <c r="AH119" i="23"/>
  <c r="AH138" i="23"/>
  <c r="AH125" i="23"/>
  <c r="AH112" i="23"/>
  <c r="AH101" i="23"/>
  <c r="AH141" i="23"/>
  <c r="AE164" i="23"/>
  <c r="AJ70" i="23"/>
  <c r="AJ142" i="23"/>
  <c r="AJ46" i="23"/>
  <c r="AJ63" i="23"/>
  <c r="AJ89" i="23"/>
  <c r="AJ57" i="23"/>
  <c r="AJ71" i="23"/>
  <c r="AJ9" i="23"/>
  <c r="AJ16" i="23"/>
  <c r="AJ117" i="23"/>
  <c r="AJ11" i="23"/>
  <c r="AJ26" i="23"/>
  <c r="AJ65" i="23"/>
  <c r="AJ92" i="23"/>
  <c r="AJ119" i="23"/>
  <c r="AJ128" i="23"/>
  <c r="AJ148" i="23"/>
  <c r="AJ147" i="23"/>
  <c r="AJ137" i="23"/>
  <c r="AH74" i="23"/>
  <c r="AH50" i="23"/>
  <c r="AH87" i="23"/>
  <c r="AH42" i="23"/>
  <c r="AH139" i="23"/>
  <c r="AH98" i="23"/>
  <c r="AH96" i="23"/>
  <c r="AH88" i="23"/>
  <c r="AH27" i="23"/>
  <c r="AH12" i="23"/>
  <c r="AH123" i="23"/>
  <c r="AH25" i="23"/>
  <c r="AH31" i="23"/>
  <c r="AH85" i="23"/>
  <c r="AH148" i="23"/>
  <c r="AH130" i="23"/>
  <c r="AH127" i="23"/>
  <c r="AH109" i="23"/>
  <c r="AH62" i="23"/>
  <c r="AH142" i="23"/>
  <c r="AJ8" i="23"/>
  <c r="AJ76" i="23"/>
  <c r="AJ68" i="23"/>
  <c r="AJ93" i="23"/>
  <c r="AJ95" i="23"/>
  <c r="AJ12" i="23"/>
  <c r="AJ40" i="23"/>
  <c r="AJ18" i="23"/>
  <c r="AJ120" i="23"/>
  <c r="AJ19" i="23"/>
  <c r="AJ27" i="23"/>
  <c r="AJ79" i="23"/>
  <c r="AJ87" i="23"/>
  <c r="AJ94" i="23"/>
  <c r="AJ122" i="23"/>
  <c r="AJ144" i="23"/>
  <c r="AJ153" i="23"/>
  <c r="AJ155" i="23"/>
  <c r="AJ138" i="23"/>
  <c r="P50" i="23"/>
  <c r="AH44" i="23"/>
  <c r="AH53" i="23"/>
  <c r="AH114" i="23"/>
  <c r="AH48" i="23"/>
  <c r="AH32" i="23"/>
  <c r="AH151" i="23"/>
  <c r="AH105" i="23"/>
  <c r="AH108" i="23"/>
  <c r="AH29" i="23"/>
  <c r="AH38" i="23"/>
  <c r="AH145" i="23"/>
  <c r="AH26" i="23"/>
  <c r="AH37" i="23"/>
  <c r="AH93" i="23"/>
  <c r="AH56" i="23"/>
  <c r="AH131" i="23"/>
  <c r="AH128" i="23"/>
  <c r="AH110" i="23"/>
  <c r="AH65" i="23"/>
  <c r="AH144" i="23"/>
  <c r="L193" i="23"/>
  <c r="L194" i="23"/>
  <c r="L195" i="23" s="1"/>
  <c r="AJ33" i="23"/>
  <c r="AJ51" i="23"/>
  <c r="AJ39" i="23"/>
  <c r="AJ129" i="23"/>
  <c r="AJ20" i="23"/>
  <c r="AJ28" i="23"/>
  <c r="AJ86" i="23"/>
  <c r="AJ100" i="23"/>
  <c r="AJ105" i="23"/>
  <c r="AJ145" i="23"/>
  <c r="AJ102" i="23"/>
  <c r="AJ34" i="23"/>
  <c r="AJ131" i="23"/>
  <c r="AJ139" i="23"/>
  <c r="AI6" i="23"/>
  <c r="AH16" i="23"/>
  <c r="AH78" i="23"/>
  <c r="AH18" i="23"/>
  <c r="AH52" i="23"/>
  <c r="AH58" i="23"/>
  <c r="AH9" i="23"/>
  <c r="AH36" i="23"/>
  <c r="AH113" i="23"/>
  <c r="AH47" i="23"/>
  <c r="AH59" i="23"/>
  <c r="AH117" i="23"/>
  <c r="AH28" i="23"/>
  <c r="AH45" i="23"/>
  <c r="AH103" i="23"/>
  <c r="AH81" i="23"/>
  <c r="AH134" i="23"/>
  <c r="AH149" i="23"/>
  <c r="AH121" i="23"/>
  <c r="AH80" i="23"/>
  <c r="AH153" i="23"/>
  <c r="O196" i="23"/>
  <c r="O193" i="23"/>
  <c r="O194" i="23"/>
  <c r="O195" i="23" s="1"/>
  <c r="L175" i="23"/>
  <c r="L176" i="23"/>
  <c r="L177" i="23" s="1"/>
  <c r="AJ109" i="23"/>
  <c r="AJ150" i="23"/>
  <c r="AJ111" i="23"/>
  <c r="AJ78" i="23"/>
  <c r="AJ132" i="23"/>
  <c r="AJ140" i="23"/>
  <c r="O178" i="23"/>
  <c r="P176" i="23"/>
  <c r="P177" i="23" s="1"/>
  <c r="P175" i="23"/>
  <c r="AI3" i="23"/>
  <c r="AH69" i="23"/>
  <c r="AH17" i="23"/>
  <c r="AH35" i="23"/>
  <c r="AH91" i="23"/>
  <c r="AH68" i="23"/>
  <c r="AH15" i="23"/>
  <c r="AH41" i="23"/>
  <c r="AD162" i="23"/>
  <c r="AD163" i="23" s="1"/>
  <c r="AH3" i="23"/>
  <c r="AD161" i="23"/>
  <c r="AH49" i="23"/>
  <c r="AH72" i="23"/>
  <c r="AH150" i="23"/>
  <c r="AH39" i="23"/>
  <c r="AH46" i="23"/>
  <c r="AH106" i="23"/>
  <c r="AH90" i="23"/>
  <c r="AH156" i="23"/>
  <c r="AH102" i="23"/>
  <c r="AH132" i="23"/>
  <c r="AH82" i="23"/>
  <c r="AH143" i="23"/>
  <c r="O175" i="23"/>
  <c r="AI11" i="23" s="1"/>
  <c r="O176" i="23"/>
  <c r="O177" i="23" s="1"/>
  <c r="M175" i="22"/>
  <c r="M176" i="22"/>
  <c r="M177" i="22" s="1"/>
  <c r="M178" i="22"/>
  <c r="AH21" i="22"/>
  <c r="AH53" i="22"/>
  <c r="AH6" i="22"/>
  <c r="AH66" i="22"/>
  <c r="AH110" i="22"/>
  <c r="AH119" i="22"/>
  <c r="AH109" i="22"/>
  <c r="M196" i="22"/>
  <c r="M194" i="22"/>
  <c r="M195" i="22" s="1"/>
  <c r="M193" i="22"/>
  <c r="O196" i="22"/>
  <c r="O194" i="22"/>
  <c r="O195" i="22" s="1"/>
  <c r="O193" i="22"/>
  <c r="K176" i="22"/>
  <c r="K177" i="22" s="1"/>
  <c r="AH50" i="22"/>
  <c r="AH23" i="22"/>
  <c r="AH56" i="22"/>
  <c r="AH58" i="22"/>
  <c r="AH55" i="22"/>
  <c r="AH13" i="22"/>
  <c r="AH57" i="22"/>
  <c r="AH132" i="22"/>
  <c r="AH68" i="22"/>
  <c r="AH37" i="22"/>
  <c r="AH45" i="22"/>
  <c r="AH111" i="22"/>
  <c r="AH47" i="22"/>
  <c r="AH114" i="22"/>
  <c r="AH120" i="22"/>
  <c r="AH78" i="22"/>
  <c r="AH102" i="22"/>
  <c r="AH127" i="22"/>
  <c r="AH151" i="22"/>
  <c r="AH143" i="22"/>
  <c r="P176" i="22"/>
  <c r="P177" i="22" s="1"/>
  <c r="P175" i="22"/>
  <c r="AE162" i="22"/>
  <c r="AE163" i="22" s="1"/>
  <c r="AE164" i="22"/>
  <c r="AE161" i="22"/>
  <c r="AJ124" i="22" s="1"/>
  <c r="O175" i="22"/>
  <c r="AI3" i="22" s="1"/>
  <c r="O176" i="22"/>
  <c r="O177" i="22" s="1"/>
  <c r="O178" i="22"/>
  <c r="AH28" i="22"/>
  <c r="AH24" i="22"/>
  <c r="AH46" i="22"/>
  <c r="AH5" i="22"/>
  <c r="AH130" i="22"/>
  <c r="AH36" i="22"/>
  <c r="AH44" i="22"/>
  <c r="AH29" i="22"/>
  <c r="AH112" i="22"/>
  <c r="AH140" i="22"/>
  <c r="AH101" i="22"/>
  <c r="AH150" i="22"/>
  <c r="AH126" i="22"/>
  <c r="AH25" i="22"/>
  <c r="AH9" i="22"/>
  <c r="AH73" i="22"/>
  <c r="AH72" i="22"/>
  <c r="AH32" i="22"/>
  <c r="AH70" i="22"/>
  <c r="AH8" i="22"/>
  <c r="AH76" i="22"/>
  <c r="AH38" i="22"/>
  <c r="AH63" i="22"/>
  <c r="AH138" i="22"/>
  <c r="AH74" i="22"/>
  <c r="AH144" i="22"/>
  <c r="AH121" i="22"/>
  <c r="AH81" i="22"/>
  <c r="AH103" i="22"/>
  <c r="AH134" i="22"/>
  <c r="AH152" i="22"/>
  <c r="N175" i="22"/>
  <c r="N176" i="22"/>
  <c r="N177" i="22" s="1"/>
  <c r="P193" i="22"/>
  <c r="P194" i="22"/>
  <c r="P195" i="22" s="1"/>
  <c r="AH26" i="22"/>
  <c r="AH27" i="22"/>
  <c r="AH49" i="22"/>
  <c r="AH90" i="22"/>
  <c r="AH62" i="22"/>
  <c r="AH122" i="22"/>
  <c r="AH153" i="22"/>
  <c r="AH61" i="22"/>
  <c r="AH11" i="22"/>
  <c r="AH18" i="22"/>
  <c r="AH141" i="22"/>
  <c r="AH91" i="22"/>
  <c r="AH52" i="22"/>
  <c r="AH15" i="22"/>
  <c r="AH17" i="22"/>
  <c r="AH137" i="22"/>
  <c r="AH40" i="22"/>
  <c r="AH80" i="22"/>
  <c r="AH65" i="22"/>
  <c r="AH88" i="22"/>
  <c r="AH115" i="22"/>
  <c r="AH123" i="22"/>
  <c r="AH98" i="22"/>
  <c r="AH105" i="22"/>
  <c r="AH145" i="22"/>
  <c r="AH154" i="22"/>
  <c r="K194" i="22"/>
  <c r="K195" i="22" s="1"/>
  <c r="AD162" i="22"/>
  <c r="AD163" i="22" s="1"/>
  <c r="AD161" i="22"/>
  <c r="AH3" i="22"/>
  <c r="AH16" i="22"/>
  <c r="AH87" i="22"/>
  <c r="AH14" i="22"/>
  <c r="AH75" i="22"/>
  <c r="AH79" i="22"/>
  <c r="AH104" i="22"/>
  <c r="AH10" i="22"/>
  <c r="AH67" i="22"/>
  <c r="AH64" i="22"/>
  <c r="AH48" i="22"/>
  <c r="AH4" i="22"/>
  <c r="AH113" i="22"/>
  <c r="AH60" i="22"/>
  <c r="AH54" i="22"/>
  <c r="AH34" i="22"/>
  <c r="AH95" i="22"/>
  <c r="AH41" i="22"/>
  <c r="AH85" i="22"/>
  <c r="AH129" i="22"/>
  <c r="AH92" i="22"/>
  <c r="AH116" i="22"/>
  <c r="AH124" i="22"/>
  <c r="AH135" i="22"/>
  <c r="AH106" i="22"/>
  <c r="AH147" i="22"/>
  <c r="AH155" i="22"/>
  <c r="K196" i="22"/>
  <c r="L175" i="22"/>
  <c r="L176" i="22"/>
  <c r="L177" i="22" s="1"/>
  <c r="AJ6" i="22"/>
  <c r="AH83" i="22"/>
  <c r="AH7" i="22"/>
  <c r="AH39" i="22"/>
  <c r="AH84" i="22"/>
  <c r="AH96" i="22"/>
  <c r="AH139" i="22"/>
  <c r="N194" i="22"/>
  <c r="N195" i="22" s="1"/>
  <c r="N193" i="22"/>
  <c r="AH20" i="22"/>
  <c r="AH82" i="22"/>
  <c r="AH133" i="22"/>
  <c r="AH31" i="22"/>
  <c r="AH12" i="22"/>
  <c r="AH146" i="22"/>
  <c r="AH71" i="22"/>
  <c r="AH69" i="22"/>
  <c r="AH51" i="22"/>
  <c r="AH128" i="22"/>
  <c r="AH42" i="22"/>
  <c r="AH89" i="22"/>
  <c r="AH131" i="22"/>
  <c r="AH94" i="22"/>
  <c r="AH117" i="22"/>
  <c r="AH125" i="22"/>
  <c r="AH99" i="22"/>
  <c r="AH107" i="22"/>
  <c r="AH148" i="22"/>
  <c r="AH156" i="22"/>
  <c r="L193" i="22"/>
  <c r="L194" i="22"/>
  <c r="L195" i="22" s="1"/>
  <c r="AC164" i="22"/>
  <c r="AF162" i="22"/>
  <c r="AF163" i="22" s="1"/>
  <c r="AF161" i="22"/>
  <c r="M196" i="21"/>
  <c r="M194" i="21"/>
  <c r="M195" i="21" s="1"/>
  <c r="M193" i="21"/>
  <c r="AD162" i="21"/>
  <c r="AD163" i="21" s="1"/>
  <c r="AH3" i="21"/>
  <c r="AD161" i="21"/>
  <c r="N194" i="21"/>
  <c r="N195" i="21" s="1"/>
  <c r="N193" i="21"/>
  <c r="K193" i="21"/>
  <c r="K196" i="21"/>
  <c r="K194" i="21"/>
  <c r="K195" i="21" s="1"/>
  <c r="AJ12" i="21"/>
  <c r="AJ50" i="21"/>
  <c r="AJ126" i="21"/>
  <c r="AC164" i="21"/>
  <c r="M175" i="21"/>
  <c r="M176" i="21"/>
  <c r="M177" i="21" s="1"/>
  <c r="M178" i="21"/>
  <c r="AF161" i="21"/>
  <c r="AF162" i="21"/>
  <c r="AF163" i="21" s="1"/>
  <c r="AJ94" i="21"/>
  <c r="AJ92" i="21"/>
  <c r="N175" i="21"/>
  <c r="N176" i="21"/>
  <c r="N177" i="21" s="1"/>
  <c r="AJ154" i="21"/>
  <c r="K175" i="21"/>
  <c r="K176" i="21"/>
  <c r="K177" i="21" s="1"/>
  <c r="K178" i="21"/>
  <c r="P50" i="21"/>
  <c r="AJ41" i="21"/>
  <c r="AJ100" i="21"/>
  <c r="AJ129" i="21"/>
  <c r="AJ110" i="21"/>
  <c r="AI11" i="21"/>
  <c r="O175" i="21"/>
  <c r="AI8" i="21" s="1"/>
  <c r="O176" i="21"/>
  <c r="O177" i="21" s="1"/>
  <c r="O178" i="21"/>
  <c r="AJ7" i="21"/>
  <c r="AJ115" i="21"/>
  <c r="AJ113" i="21"/>
  <c r="AJ149" i="21"/>
  <c r="O196" i="21"/>
  <c r="O194" i="21"/>
  <c r="O195" i="21" s="1"/>
  <c r="O193" i="21"/>
  <c r="L175" i="21"/>
  <c r="L176" i="21"/>
  <c r="L177" i="21" s="1"/>
  <c r="AJ36" i="21"/>
  <c r="AJ40" i="21"/>
  <c r="AJ127" i="21"/>
  <c r="AJ89" i="21"/>
  <c r="AJ128" i="21"/>
  <c r="AE162" i="21"/>
  <c r="AE163" i="21" s="1"/>
  <c r="AE164" i="21"/>
  <c r="AE161" i="21"/>
  <c r="AJ64" i="21" s="1"/>
  <c r="AJ30" i="21"/>
  <c r="AJ76" i="21"/>
  <c r="AJ153" i="21"/>
  <c r="L193" i="21"/>
  <c r="L194" i="21"/>
  <c r="L195" i="21" s="1"/>
  <c r="AJ87" i="21"/>
  <c r="AJ99" i="21"/>
  <c r="AJ34" i="21"/>
  <c r="AJ18" i="21"/>
  <c r="AJ58" i="21"/>
  <c r="AJ123" i="21"/>
  <c r="AJ144" i="21"/>
  <c r="AJ125" i="21"/>
  <c r="AJ112" i="21"/>
  <c r="AJ120" i="21"/>
  <c r="AJ131" i="21"/>
  <c r="AJ139" i="21"/>
  <c r="P176" i="21"/>
  <c r="P177" i="21" s="1"/>
  <c r="P175" i="21"/>
  <c r="AI3" i="21"/>
  <c r="AJ49" i="21"/>
  <c r="AJ146" i="21"/>
  <c r="AJ103" i="21"/>
  <c r="AJ33" i="21"/>
  <c r="AI5" i="21"/>
  <c r="AJ107" i="21"/>
  <c r="AJ24" i="21"/>
  <c r="AJ63" i="21"/>
  <c r="AJ95" i="21"/>
  <c r="AJ6" i="21"/>
  <c r="AJ46" i="21"/>
  <c r="AJ67" i="21"/>
  <c r="AJ91" i="21"/>
  <c r="AJ145" i="21"/>
  <c r="AJ132" i="21"/>
  <c r="AJ140" i="21"/>
  <c r="P193" i="21"/>
  <c r="P194" i="21"/>
  <c r="P195" i="21" s="1"/>
  <c r="AF162" i="10"/>
  <c r="AF163" i="10" s="1"/>
  <c r="AF161" i="10"/>
  <c r="N175" i="10"/>
  <c r="P82" i="10"/>
  <c r="AH53" i="10"/>
  <c r="M196" i="10"/>
  <c r="M194" i="10"/>
  <c r="M195" i="10" s="1"/>
  <c r="M193" i="10"/>
  <c r="L193" i="10"/>
  <c r="L194" i="10"/>
  <c r="L195" i="10" s="1"/>
  <c r="AJ11" i="10"/>
  <c r="M175" i="10"/>
  <c r="M178" i="10"/>
  <c r="M176" i="10"/>
  <c r="M177" i="10" s="1"/>
  <c r="AC161" i="10"/>
  <c r="AH6" i="10" s="1"/>
  <c r="AC164" i="10"/>
  <c r="AC162" i="10"/>
  <c r="AC163" i="10" s="1"/>
  <c r="AH74" i="10"/>
  <c r="AH133" i="10"/>
  <c r="K194" i="10"/>
  <c r="K195" i="10" s="1"/>
  <c r="L176" i="10"/>
  <c r="L177" i="10" s="1"/>
  <c r="L175" i="10"/>
  <c r="AJ107" i="10"/>
  <c r="AH115" i="10"/>
  <c r="AH11" i="10"/>
  <c r="AE162" i="10"/>
  <c r="AE163" i="10" s="1"/>
  <c r="AE164" i="10"/>
  <c r="AE161" i="10"/>
  <c r="AJ45" i="10" s="1"/>
  <c r="AJ41" i="10"/>
  <c r="AJ119" i="10"/>
  <c r="AJ108" i="10"/>
  <c r="AH25" i="10"/>
  <c r="AH4" i="10"/>
  <c r="AH96" i="10"/>
  <c r="AH98" i="10"/>
  <c r="K176" i="10"/>
  <c r="K177" i="10" s="1"/>
  <c r="AJ69" i="10"/>
  <c r="AJ59" i="10"/>
  <c r="AJ62" i="10"/>
  <c r="AJ48" i="10"/>
  <c r="AJ152" i="10"/>
  <c r="AJ132" i="10"/>
  <c r="O196" i="10"/>
  <c r="O193" i="10"/>
  <c r="O194" i="10"/>
  <c r="O195" i="10" s="1"/>
  <c r="P176" i="10"/>
  <c r="P177" i="10" s="1"/>
  <c r="P175" i="10"/>
  <c r="AH47" i="10"/>
  <c r="AD162" i="10"/>
  <c r="AD163" i="10" s="1"/>
  <c r="AD161" i="10"/>
  <c r="AH90" i="10"/>
  <c r="AJ52" i="10"/>
  <c r="AJ151" i="10"/>
  <c r="AJ139" i="10"/>
  <c r="O175" i="10"/>
  <c r="AI10" i="10" s="1"/>
  <c r="O176" i="10"/>
  <c r="O177" i="10" s="1"/>
  <c r="O178" i="10"/>
  <c r="AH57" i="10"/>
  <c r="AH110" i="10"/>
  <c r="AH17" i="10"/>
  <c r="AH147" i="10"/>
  <c r="AJ51" i="10"/>
  <c r="AJ61" i="10"/>
  <c r="AJ63" i="10"/>
  <c r="AJ102" i="10"/>
  <c r="AJ127" i="10"/>
  <c r="P193" i="10"/>
  <c r="P194" i="10"/>
  <c r="P195" i="10" s="1"/>
  <c r="AI5" i="10"/>
  <c r="AH97" i="10"/>
  <c r="AH104" i="10"/>
  <c r="AH144" i="10"/>
  <c r="AH51" i="10"/>
  <c r="AH60" i="10"/>
  <c r="AH10" i="10"/>
  <c r="AH131" i="10"/>
  <c r="AH85" i="10"/>
  <c r="AJ9" i="10"/>
  <c r="AJ90" i="10"/>
  <c r="AJ84" i="10"/>
  <c r="AJ79" i="10"/>
  <c r="AJ154" i="10"/>
  <c r="AJ134" i="10"/>
  <c r="N194" i="9"/>
  <c r="N195" i="9" s="1"/>
  <c r="N193" i="9"/>
  <c r="P175" i="9"/>
  <c r="P176" i="9"/>
  <c r="P177" i="9" s="1"/>
  <c r="P194" i="9"/>
  <c r="P195" i="9" s="1"/>
  <c r="P193" i="9"/>
  <c r="AD161" i="9"/>
  <c r="AD162" i="9"/>
  <c r="AD163" i="9" s="1"/>
  <c r="AH3" i="9"/>
  <c r="K176" i="9"/>
  <c r="K177" i="9" s="1"/>
  <c r="K178" i="9"/>
  <c r="K175" i="9"/>
  <c r="AH26" i="9"/>
  <c r="AH147" i="9"/>
  <c r="AH7" i="9"/>
  <c r="AH13" i="9"/>
  <c r="AH54" i="9"/>
  <c r="AH78" i="9"/>
  <c r="AH14" i="9"/>
  <c r="AH53" i="9"/>
  <c r="AH10" i="9"/>
  <c r="AH133" i="9"/>
  <c r="AH11" i="9"/>
  <c r="AH84" i="9"/>
  <c r="AH4" i="9"/>
  <c r="AH55" i="9"/>
  <c r="AH138" i="9"/>
  <c r="AH142" i="9"/>
  <c r="AH16" i="9"/>
  <c r="AH134" i="9"/>
  <c r="AH122" i="9"/>
  <c r="AH156" i="9"/>
  <c r="AC164" i="9"/>
  <c r="AH5" i="9"/>
  <c r="AH50" i="9"/>
  <c r="AH140" i="9"/>
  <c r="AH71" i="9"/>
  <c r="AH85" i="9"/>
  <c r="AH29" i="9"/>
  <c r="AH69" i="9"/>
  <c r="AH15" i="9"/>
  <c r="AH149" i="9"/>
  <c r="AH23" i="9"/>
  <c r="AH99" i="9"/>
  <c r="AH12" i="9"/>
  <c r="AH66" i="9"/>
  <c r="AH150" i="9"/>
  <c r="AH18" i="9"/>
  <c r="AH115" i="9"/>
  <c r="AH123" i="9"/>
  <c r="AE162" i="9"/>
  <c r="AE163" i="9" s="1"/>
  <c r="AE164" i="9"/>
  <c r="AE161" i="9"/>
  <c r="N175" i="9"/>
  <c r="N176" i="9"/>
  <c r="N177" i="9" s="1"/>
  <c r="O196" i="9"/>
  <c r="O194" i="9"/>
  <c r="O195" i="9" s="1"/>
  <c r="O193" i="9"/>
  <c r="AH6" i="9"/>
  <c r="AH8" i="9"/>
  <c r="AH67" i="9"/>
  <c r="AH45" i="9"/>
  <c r="AH107" i="9"/>
  <c r="AH93" i="9"/>
  <c r="AH37" i="9"/>
  <c r="AH104" i="9"/>
  <c r="AH20" i="9"/>
  <c r="AH151" i="9"/>
  <c r="AH36" i="9"/>
  <c r="AH106" i="9"/>
  <c r="AH22" i="9"/>
  <c r="AH75" i="9"/>
  <c r="AH88" i="9"/>
  <c r="AH87" i="9"/>
  <c r="AH62" i="9"/>
  <c r="AH116" i="9"/>
  <c r="AH124" i="9"/>
  <c r="AH143" i="9"/>
  <c r="K193" i="9"/>
  <c r="K196" i="9"/>
  <c r="K194" i="9"/>
  <c r="K195" i="9" s="1"/>
  <c r="M50" i="9"/>
  <c r="O175" i="9"/>
  <c r="O176" i="9"/>
  <c r="O177" i="9" s="1"/>
  <c r="O178" i="9"/>
  <c r="AH24" i="9"/>
  <c r="AH19" i="9"/>
  <c r="AH72" i="9"/>
  <c r="AH51" i="9"/>
  <c r="AH25" i="9"/>
  <c r="AH97" i="9"/>
  <c r="AH40" i="9"/>
  <c r="AH111" i="9"/>
  <c r="AH27" i="9"/>
  <c r="AH153" i="9"/>
  <c r="AH44" i="9"/>
  <c r="AH131" i="9"/>
  <c r="AH31" i="9"/>
  <c r="AH91" i="9"/>
  <c r="AH101" i="9"/>
  <c r="AH100" i="9"/>
  <c r="AH65" i="9"/>
  <c r="AH117" i="9"/>
  <c r="AH125" i="9"/>
  <c r="P98" i="9"/>
  <c r="M178" i="9"/>
  <c r="M176" i="9"/>
  <c r="M177" i="9" s="1"/>
  <c r="M175" i="9"/>
  <c r="N50" i="9"/>
  <c r="AH32" i="9"/>
  <c r="AH86" i="9"/>
  <c r="AH90" i="9"/>
  <c r="AH92" i="9"/>
  <c r="AH28" i="9"/>
  <c r="AH126" i="9"/>
  <c r="AH30" i="9"/>
  <c r="AH139" i="9"/>
  <c r="AH46" i="9"/>
  <c r="AH77" i="9"/>
  <c r="AH48" i="9"/>
  <c r="AH113" i="9"/>
  <c r="AH33" i="9"/>
  <c r="AH98" i="9"/>
  <c r="AH109" i="9"/>
  <c r="AH108" i="9"/>
  <c r="AH80" i="9"/>
  <c r="AH118" i="9"/>
  <c r="AH136" i="9"/>
  <c r="M196" i="9"/>
  <c r="M194" i="9"/>
  <c r="M195" i="9" s="1"/>
  <c r="M193" i="9"/>
  <c r="AH98" i="8"/>
  <c r="AH56" i="8"/>
  <c r="AH102" i="8"/>
  <c r="AH88" i="8"/>
  <c r="AH17" i="8"/>
  <c r="AH120" i="8"/>
  <c r="AH50" i="8"/>
  <c r="AH5" i="8"/>
  <c r="AH100" i="8"/>
  <c r="AH150" i="8"/>
  <c r="AH52" i="8"/>
  <c r="AH6" i="8"/>
  <c r="AJ112" i="8"/>
  <c r="AJ64" i="8"/>
  <c r="AJ3" i="8"/>
  <c r="AH140" i="8"/>
  <c r="AH86" i="8"/>
  <c r="AH143" i="8"/>
  <c r="AH108" i="8"/>
  <c r="AH35" i="8"/>
  <c r="AH136" i="8"/>
  <c r="AH72" i="8"/>
  <c r="AH19" i="8"/>
  <c r="AH37" i="8"/>
  <c r="AH119" i="8"/>
  <c r="AH48" i="8"/>
  <c r="AH45" i="8"/>
  <c r="AH82" i="8"/>
  <c r="K176" i="8"/>
  <c r="K177" i="8" s="1"/>
  <c r="AH3" i="8"/>
  <c r="AH122" i="8"/>
  <c r="AH103" i="8"/>
  <c r="AH24" i="8"/>
  <c r="AH73" i="8"/>
  <c r="AH49" i="8"/>
  <c r="AH132" i="8"/>
  <c r="AH91" i="8"/>
  <c r="AJ90" i="8"/>
  <c r="AJ45" i="8"/>
  <c r="AJ29" i="8"/>
  <c r="N82" i="8"/>
  <c r="AJ130" i="8"/>
  <c r="L194" i="8"/>
  <c r="L195" i="8" s="1"/>
  <c r="P176" i="8"/>
  <c r="P177" i="8" s="1"/>
  <c r="K178" i="8"/>
  <c r="AH151" i="8"/>
  <c r="AH46" i="8"/>
  <c r="AJ154" i="8"/>
  <c r="AJ52" i="8"/>
  <c r="O175" i="8"/>
  <c r="O176" i="8"/>
  <c r="O177" i="8" s="1"/>
  <c r="O178" i="8"/>
  <c r="AJ79" i="8"/>
  <c r="AI4" i="8"/>
  <c r="N193" i="8"/>
  <c r="AH148" i="8"/>
  <c r="AH109" i="8"/>
  <c r="AH84" i="8"/>
  <c r="AH8" i="8"/>
  <c r="P66" i="8"/>
  <c r="AH126" i="8"/>
  <c r="AH20" i="8"/>
  <c r="AJ124" i="8"/>
  <c r="AJ55" i="8"/>
  <c r="O196" i="8"/>
  <c r="O193" i="8"/>
  <c r="O194" i="8"/>
  <c r="O195" i="8" s="1"/>
  <c r="AJ23" i="8"/>
  <c r="N176" i="8"/>
  <c r="N177" i="8" s="1"/>
  <c r="AH90" i="8"/>
  <c r="AH21" i="8"/>
  <c r="AH75" i="8"/>
  <c r="AH66" i="8"/>
  <c r="K196" i="8"/>
  <c r="AH61" i="8"/>
  <c r="AH22" i="8"/>
  <c r="AJ83" i="8"/>
  <c r="AJ54" i="8"/>
  <c r="AH34" i="8"/>
  <c r="AH36" i="8"/>
  <c r="AJ141" i="8"/>
  <c r="AJ149" i="8"/>
  <c r="AJ13" i="8"/>
  <c r="M175" i="8"/>
  <c r="M176" i="8"/>
  <c r="M177" i="8" s="1"/>
  <c r="M178" i="8"/>
  <c r="AI9" i="8"/>
  <c r="AI8" i="8"/>
  <c r="AH127" i="8"/>
  <c r="AH40" i="8"/>
  <c r="AH110" i="8"/>
  <c r="AH62" i="8"/>
  <c r="AH78" i="8"/>
  <c r="AH53" i="8"/>
  <c r="AH23" i="8"/>
  <c r="AJ147" i="8"/>
  <c r="AJ6" i="8"/>
  <c r="AH74" i="8"/>
  <c r="AH155" i="8"/>
  <c r="AH60" i="8"/>
  <c r="AJ157" i="8"/>
  <c r="AJ68" i="8"/>
  <c r="M196" i="8"/>
  <c r="M194" i="8"/>
  <c r="M195" i="8" s="1"/>
  <c r="M193" i="8"/>
  <c r="AI6" i="8"/>
  <c r="AJ28" i="7"/>
  <c r="AJ145" i="7"/>
  <c r="AH151" i="7"/>
  <c r="AH84" i="7"/>
  <c r="AH18" i="7"/>
  <c r="AJ132" i="7"/>
  <c r="AJ76" i="7"/>
  <c r="AJ39" i="7"/>
  <c r="AJ12" i="7"/>
  <c r="AJ124" i="7"/>
  <c r="AH138" i="7"/>
  <c r="AH83" i="7"/>
  <c r="AH16" i="7"/>
  <c r="AJ85" i="7"/>
  <c r="AJ23" i="7"/>
  <c r="AJ97" i="7"/>
  <c r="AJ3" i="7"/>
  <c r="AH68" i="7"/>
  <c r="AH28" i="7"/>
  <c r="AJ95" i="7"/>
  <c r="AJ74" i="7"/>
  <c r="AJ30" i="7"/>
  <c r="L194" i="7"/>
  <c r="L195" i="7" s="1"/>
  <c r="L193" i="7"/>
  <c r="AH67" i="7"/>
  <c r="AH27" i="7"/>
  <c r="AJ156" i="7"/>
  <c r="AJ50" i="7"/>
  <c r="O176" i="7"/>
  <c r="O177" i="7" s="1"/>
  <c r="AH42" i="7"/>
  <c r="AH23" i="7"/>
  <c r="AH74" i="7"/>
  <c r="AH12" i="7"/>
  <c r="AJ65" i="7"/>
  <c r="AJ41" i="7"/>
  <c r="M196" i="7"/>
  <c r="M194" i="7"/>
  <c r="M195" i="7" s="1"/>
  <c r="M193" i="7"/>
  <c r="AJ16" i="7"/>
  <c r="P194" i="7"/>
  <c r="P195" i="7" s="1"/>
  <c r="AH94" i="7"/>
  <c r="AH51" i="7"/>
  <c r="AH99" i="7"/>
  <c r="AJ150" i="7"/>
  <c r="AJ19" i="7"/>
  <c r="O98" i="7"/>
  <c r="AJ133" i="7"/>
  <c r="AJ91" i="7"/>
  <c r="AJ127" i="7"/>
  <c r="AJ55" i="7"/>
  <c r="L175" i="7"/>
  <c r="L176" i="7"/>
  <c r="L177" i="7" s="1"/>
  <c r="AJ73" i="7"/>
  <c r="AH95" i="7"/>
  <c r="AH44" i="7"/>
  <c r="M176" i="7"/>
  <c r="M177" i="7" s="1"/>
  <c r="M178" i="7"/>
  <c r="M175" i="7"/>
  <c r="AJ102" i="7"/>
  <c r="AH122" i="7"/>
  <c r="AH47" i="7"/>
  <c r="AH37" i="7"/>
  <c r="AH140" i="7"/>
  <c r="AH136" i="7"/>
  <c r="AH36" i="7"/>
  <c r="AJ128" i="7"/>
  <c r="AJ68" i="7"/>
  <c r="K194" i="7"/>
  <c r="K195" i="7" s="1"/>
  <c r="AJ46" i="7"/>
  <c r="AJ87" i="7"/>
  <c r="AH141" i="7"/>
  <c r="AH106" i="7"/>
  <c r="AH35" i="7"/>
  <c r="AJ88" i="7"/>
  <c r="AJ94" i="7"/>
  <c r="AJ70" i="7"/>
  <c r="AH152" i="7"/>
  <c r="AH150" i="7"/>
  <c r="AH20" i="7"/>
  <c r="AJ110" i="7"/>
  <c r="AJ114" i="7"/>
  <c r="AH148" i="7"/>
  <c r="AH157" i="7"/>
  <c r="AH104" i="7"/>
  <c r="AH19" i="7"/>
  <c r="AJ89" i="7"/>
  <c r="AJ29" i="7"/>
  <c r="O175" i="7"/>
  <c r="AI11" i="7" s="1"/>
  <c r="AJ117" i="7"/>
  <c r="AJ116" i="7"/>
  <c r="AH137" i="7"/>
  <c r="AH26" i="7"/>
  <c r="AJ152" i="7"/>
  <c r="AJ138" i="7"/>
  <c r="AJ35" i="7"/>
  <c r="AH120" i="7"/>
  <c r="AH128" i="7"/>
  <c r="AH40" i="7"/>
  <c r="AH101" i="7"/>
  <c r="AJ106" i="7"/>
  <c r="AJ18" i="7"/>
  <c r="AH121" i="7"/>
  <c r="AJ107" i="7"/>
  <c r="AH119" i="7"/>
  <c r="AH98" i="7"/>
  <c r="AH34" i="7"/>
  <c r="AJ92" i="7"/>
  <c r="AJ126" i="7"/>
  <c r="AH154" i="7"/>
  <c r="AJ77" i="7"/>
  <c r="AH118" i="7"/>
  <c r="AH90" i="7"/>
  <c r="AH32" i="7"/>
  <c r="AJ96" i="7"/>
  <c r="AJ129" i="7"/>
  <c r="AJ14" i="7"/>
  <c r="AH102" i="7"/>
  <c r="AH129" i="7"/>
  <c r="AH105" i="7"/>
  <c r="AH10" i="7"/>
  <c r="AJ90" i="7"/>
  <c r="AJ49" i="7"/>
  <c r="O194" i="7"/>
  <c r="O195" i="7" s="1"/>
  <c r="AH108" i="7"/>
  <c r="AH144" i="7"/>
  <c r="AH88" i="7"/>
  <c r="AH109" i="7"/>
  <c r="AJ83" i="7"/>
  <c r="AJ21" i="7"/>
  <c r="N193" i="7"/>
  <c r="N194" i="7"/>
  <c r="N195" i="7" s="1"/>
  <c r="AJ63" i="7"/>
  <c r="AJ112" i="7"/>
  <c r="AH156" i="7"/>
  <c r="AH92" i="7"/>
  <c r="AH11" i="7"/>
  <c r="AJ119" i="7"/>
  <c r="AJ58" i="7"/>
  <c r="AJ32" i="7"/>
  <c r="AH71" i="7"/>
  <c r="AH73" i="7"/>
  <c r="AH4" i="7"/>
  <c r="AJ141" i="7"/>
  <c r="AJ108" i="7"/>
  <c r="AJ9" i="7"/>
  <c r="AH65" i="7"/>
  <c r="AJ4" i="7"/>
  <c r="AH145" i="7"/>
  <c r="AH56" i="7"/>
  <c r="AJ86" i="7"/>
  <c r="AJ24" i="7"/>
  <c r="AH72" i="7"/>
  <c r="AJ25" i="7"/>
  <c r="AH143" i="7"/>
  <c r="AH55" i="7"/>
  <c r="AJ122" i="7"/>
  <c r="AJ61" i="7"/>
  <c r="AJ42" i="7"/>
  <c r="M66" i="7"/>
  <c r="AH85" i="7"/>
  <c r="AJ43" i="7"/>
  <c r="AH125" i="7"/>
  <c r="AH93" i="7"/>
  <c r="AH9" i="7"/>
  <c r="AJ84" i="7"/>
  <c r="AJ22" i="7"/>
  <c r="O193" i="7"/>
  <c r="AH107" i="7"/>
  <c r="AH124" i="7"/>
  <c r="AH89" i="7"/>
  <c r="AH15" i="7"/>
  <c r="AJ80" i="7"/>
  <c r="AJ45" i="7"/>
  <c r="N175" i="7"/>
  <c r="N176" i="7"/>
  <c r="N177" i="7" s="1"/>
  <c r="AJ11" i="7"/>
  <c r="AJ69" i="7"/>
  <c r="AH142" i="7"/>
  <c r="AH82" i="7"/>
  <c r="AH48" i="7"/>
  <c r="AJ147" i="7"/>
  <c r="AJ154" i="7"/>
  <c r="AJ101" i="7"/>
  <c r="AH127" i="7"/>
  <c r="AH57" i="7"/>
  <c r="AH126" i="7"/>
  <c r="AH25" i="7"/>
  <c r="AJ118" i="7"/>
  <c r="AJ57" i="7"/>
  <c r="AJ17" i="7"/>
  <c r="AH24" i="7"/>
  <c r="AH153" i="7"/>
  <c r="AJ8" i="7"/>
  <c r="AJ111" i="7"/>
  <c r="AJ98" i="7"/>
  <c r="AJ15" i="7"/>
  <c r="AJ103" i="7"/>
  <c r="AH134" i="7"/>
  <c r="AH6" i="7"/>
  <c r="N66" i="7"/>
  <c r="AJ105" i="7"/>
  <c r="AJ13" i="7"/>
  <c r="AH58" i="7"/>
  <c r="AH146" i="7"/>
  <c r="AH133" i="7"/>
  <c r="AH81" i="7"/>
  <c r="AJ155" i="7"/>
  <c r="AJ53" i="7"/>
  <c r="AJ7" i="7"/>
  <c r="AH147" i="7"/>
  <c r="AH45" i="7"/>
  <c r="AH117" i="7"/>
  <c r="AH79" i="7"/>
  <c r="AH17" i="7"/>
  <c r="AJ82" i="7"/>
  <c r="AJ64" i="7"/>
  <c r="AJ134" i="7"/>
  <c r="AH116" i="7"/>
  <c r="AH61" i="7"/>
  <c r="AH14" i="7"/>
  <c r="AJ78" i="7"/>
  <c r="AJ36" i="7"/>
  <c r="AJ66" i="7"/>
  <c r="AH123" i="7"/>
  <c r="AH63" i="7"/>
  <c r="AH149" i="7"/>
  <c r="AJ153" i="7"/>
  <c r="AJ72" i="7"/>
  <c r="AH110" i="7"/>
  <c r="AH78" i="7"/>
  <c r="AH87" i="7"/>
  <c r="AH3" i="7"/>
  <c r="AJ135" i="7"/>
  <c r="AJ151" i="7"/>
  <c r="AJ62" i="7"/>
  <c r="AJ136" i="7"/>
  <c r="AH135" i="7"/>
  <c r="AI5" i="7"/>
  <c r="AJ142" i="7"/>
  <c r="AJ137" i="7"/>
  <c r="AJ109" i="7"/>
  <c r="AJ115" i="7"/>
  <c r="AJ54" i="7"/>
  <c r="AJ139" i="7"/>
  <c r="AJ52" i="7"/>
  <c r="AJ143" i="7"/>
  <c r="AJ6" i="7"/>
  <c r="AJ47" i="7"/>
  <c r="AJ20" i="7"/>
  <c r="AJ10" i="7"/>
  <c r="AH59" i="7"/>
  <c r="AJ104" i="7"/>
  <c r="AJ27" i="7"/>
  <c r="AH91" i="7"/>
  <c r="AH5" i="7"/>
  <c r="AJ144" i="7"/>
  <c r="AJ99" i="7"/>
  <c r="AJ31" i="7"/>
  <c r="AH96" i="7"/>
  <c r="AH100" i="7"/>
  <c r="AH77" i="7"/>
  <c r="AH39" i="7"/>
  <c r="AJ131" i="7"/>
  <c r="AJ75" i="7"/>
  <c r="AJ33" i="7"/>
  <c r="AH86" i="7"/>
  <c r="AJ146" i="7"/>
  <c r="AH114" i="7"/>
  <c r="AH54" i="7"/>
  <c r="AJ157" i="7"/>
  <c r="AJ81" i="7"/>
  <c r="AJ37" i="7"/>
  <c r="AJ100" i="7"/>
  <c r="AH112" i="7"/>
  <c r="AH53" i="7"/>
  <c r="AJ140" i="7"/>
  <c r="AJ59" i="7"/>
  <c r="AJ34" i="7"/>
  <c r="P175" i="7"/>
  <c r="AH115" i="7"/>
  <c r="AH60" i="7"/>
  <c r="AH8" i="7"/>
  <c r="AJ149" i="7"/>
  <c r="AJ44" i="7"/>
  <c r="AH31" i="7"/>
  <c r="AJ130" i="7"/>
  <c r="AH155" i="7"/>
  <c r="AH80" i="7"/>
  <c r="AJ148" i="7"/>
  <c r="AJ71" i="7"/>
  <c r="N194" i="6"/>
  <c r="N195" i="6" s="1"/>
  <c r="N193" i="6"/>
  <c r="AJ125" i="6"/>
  <c r="AJ116" i="6"/>
  <c r="AH136" i="6"/>
  <c r="AH82" i="6"/>
  <c r="AJ145" i="6"/>
  <c r="P176" i="6"/>
  <c r="P177" i="6" s="1"/>
  <c r="P175" i="6"/>
  <c r="AH91" i="6"/>
  <c r="AH50" i="6"/>
  <c r="AJ128" i="6"/>
  <c r="AJ58" i="6"/>
  <c r="AH69" i="6"/>
  <c r="AH128" i="6"/>
  <c r="AH35" i="6"/>
  <c r="AH27" i="6"/>
  <c r="AJ107" i="6"/>
  <c r="AJ86" i="6"/>
  <c r="AJ45" i="6"/>
  <c r="AH104" i="6"/>
  <c r="AH109" i="6"/>
  <c r="AH15" i="6"/>
  <c r="AJ34" i="6"/>
  <c r="AJ23" i="6"/>
  <c r="AJ80" i="6"/>
  <c r="AH129" i="6"/>
  <c r="AH8" i="6"/>
  <c r="AJ117" i="6"/>
  <c r="AJ13" i="6"/>
  <c r="AH137" i="6"/>
  <c r="AH77" i="6"/>
  <c r="AH10" i="6"/>
  <c r="AJ82" i="6"/>
  <c r="AJ69" i="6"/>
  <c r="AH141" i="6"/>
  <c r="AH106" i="6"/>
  <c r="AH58" i="6"/>
  <c r="AJ138" i="6"/>
  <c r="AJ61" i="6"/>
  <c r="AJ16" i="6"/>
  <c r="AH53" i="6"/>
  <c r="AH93" i="6"/>
  <c r="AH32" i="6"/>
  <c r="AJ81" i="6"/>
  <c r="AJ111" i="6"/>
  <c r="P193" i="6"/>
  <c r="P194" i="6"/>
  <c r="P195" i="6" s="1"/>
  <c r="AJ5" i="6"/>
  <c r="AH120" i="6"/>
  <c r="AH97" i="6"/>
  <c r="AH131" i="6"/>
  <c r="AH38" i="6"/>
  <c r="AH83" i="6"/>
  <c r="AH29" i="6"/>
  <c r="AJ157" i="6"/>
  <c r="AJ150" i="6"/>
  <c r="AJ109" i="6"/>
  <c r="AH90" i="6"/>
  <c r="AH48" i="6"/>
  <c r="AJ99" i="6"/>
  <c r="AJ72" i="6"/>
  <c r="AH37" i="6"/>
  <c r="AH101" i="6"/>
  <c r="AH116" i="6"/>
  <c r="AJ110" i="6"/>
  <c r="AJ91" i="6"/>
  <c r="AJ39" i="6"/>
  <c r="AH108" i="6"/>
  <c r="AH7" i="6"/>
  <c r="AJ85" i="6"/>
  <c r="AJ71" i="6"/>
  <c r="AH87" i="6"/>
  <c r="AH72" i="6"/>
  <c r="AJ144" i="6"/>
  <c r="AJ147" i="6"/>
  <c r="AJ21" i="6"/>
  <c r="AH54" i="6"/>
  <c r="AH142" i="6"/>
  <c r="AH122" i="6"/>
  <c r="AJ139" i="6"/>
  <c r="AJ53" i="6"/>
  <c r="AJ31" i="6"/>
  <c r="M175" i="6"/>
  <c r="M176" i="6"/>
  <c r="M177" i="6" s="1"/>
  <c r="M178" i="6"/>
  <c r="AH85" i="6"/>
  <c r="AH47" i="6"/>
  <c r="AH55" i="6"/>
  <c r="AJ122" i="6"/>
  <c r="AJ7" i="6"/>
  <c r="AJ126" i="6"/>
  <c r="AJ35" i="6"/>
  <c r="AJ20" i="6"/>
  <c r="AH139" i="6"/>
  <c r="AH64" i="6"/>
  <c r="AJ108" i="6"/>
  <c r="AJ84" i="6"/>
  <c r="AJ67" i="6"/>
  <c r="AJ59" i="6"/>
  <c r="AH144" i="6"/>
  <c r="AH17" i="6"/>
  <c r="AJ142" i="6"/>
  <c r="AJ63" i="6"/>
  <c r="AH98" i="6"/>
  <c r="AH157" i="6"/>
  <c r="AH75" i="6"/>
  <c r="AH4" i="6"/>
  <c r="AJ153" i="6"/>
  <c r="AJ56" i="6"/>
  <c r="AJ42" i="6"/>
  <c r="AH100" i="6"/>
  <c r="AH13" i="6"/>
  <c r="AJ146" i="6"/>
  <c r="AJ32" i="6"/>
  <c r="AJ22" i="6"/>
  <c r="AH84" i="6"/>
  <c r="AH126" i="6"/>
  <c r="AH124" i="6"/>
  <c r="AJ137" i="6"/>
  <c r="AJ77" i="6"/>
  <c r="AJ18" i="6"/>
  <c r="AJ130" i="6"/>
  <c r="AH154" i="6"/>
  <c r="AH125" i="6"/>
  <c r="AH26" i="6"/>
  <c r="AJ103" i="6"/>
  <c r="AJ30" i="6"/>
  <c r="AJ14" i="6"/>
  <c r="M196" i="6"/>
  <c r="M194" i="6"/>
  <c r="M195" i="6" s="1"/>
  <c r="M193" i="6"/>
  <c r="AH80" i="6"/>
  <c r="AH78" i="6"/>
  <c r="O175" i="6"/>
  <c r="AI11" i="6" s="1"/>
  <c r="O176" i="6"/>
  <c r="O177" i="6" s="1"/>
  <c r="O178" i="6"/>
  <c r="AJ79" i="6"/>
  <c r="AJ62" i="6"/>
  <c r="AJ95" i="6"/>
  <c r="AH103" i="6"/>
  <c r="AH52" i="6"/>
  <c r="AJ100" i="6"/>
  <c r="AJ68" i="6"/>
  <c r="AJ47" i="6"/>
  <c r="AJ11" i="6"/>
  <c r="AH127" i="6"/>
  <c r="AH46" i="6"/>
  <c r="K176" i="6"/>
  <c r="K177" i="6" s="1"/>
  <c r="AJ119" i="6"/>
  <c r="AJ97" i="6"/>
  <c r="AJ101" i="6"/>
  <c r="AH149" i="6"/>
  <c r="AH115" i="6"/>
  <c r="AH21" i="6"/>
  <c r="AJ106" i="6"/>
  <c r="AJ50" i="6"/>
  <c r="AJ37" i="6"/>
  <c r="AH92" i="6"/>
  <c r="AH156" i="6"/>
  <c r="AH65" i="6"/>
  <c r="AH28" i="6"/>
  <c r="AJ148" i="6"/>
  <c r="AJ83" i="6"/>
  <c r="AJ27" i="6"/>
  <c r="AJ133" i="6"/>
  <c r="AH107" i="6"/>
  <c r="AH60" i="6"/>
  <c r="AJ143" i="6"/>
  <c r="AJ54" i="6"/>
  <c r="AJ9" i="6"/>
  <c r="AJ154" i="6"/>
  <c r="AH114" i="6"/>
  <c r="AH76" i="6"/>
  <c r="AH11" i="6"/>
  <c r="AJ96" i="6"/>
  <c r="AJ46" i="6"/>
  <c r="AJ121" i="6"/>
  <c r="AH105" i="6"/>
  <c r="AH56" i="6"/>
  <c r="O196" i="6"/>
  <c r="O193" i="6"/>
  <c r="O194" i="6"/>
  <c r="O195" i="6" s="1"/>
  <c r="AJ156" i="6"/>
  <c r="AJ36" i="6"/>
  <c r="AJ89" i="6"/>
  <c r="AJ152" i="6"/>
  <c r="AH143" i="6"/>
  <c r="AH74" i="6"/>
  <c r="AH49" i="6"/>
  <c r="AJ120" i="6"/>
  <c r="AJ114" i="6"/>
  <c r="AH102" i="6"/>
  <c r="AH6" i="6"/>
  <c r="AJ74" i="6"/>
  <c r="AJ4" i="6"/>
  <c r="AJ92" i="6"/>
  <c r="AH135" i="6"/>
  <c r="AH42" i="6"/>
  <c r="AH67" i="6"/>
  <c r="AJ149" i="6"/>
  <c r="AJ66" i="6"/>
  <c r="AH45" i="6"/>
  <c r="AH148" i="6"/>
  <c r="AH96" i="6"/>
  <c r="AH20" i="6"/>
  <c r="AJ151" i="6"/>
  <c r="AJ55" i="6"/>
  <c r="AJ28" i="6"/>
  <c r="AJ26" i="6"/>
  <c r="AH99" i="6"/>
  <c r="AH5" i="6"/>
  <c r="AJ104" i="6"/>
  <c r="AJ33" i="6"/>
  <c r="AJ17" i="6"/>
  <c r="AJ134" i="6"/>
  <c r="AH132" i="6"/>
  <c r="AH39" i="6"/>
  <c r="AH57" i="6"/>
  <c r="AJ123" i="6"/>
  <c r="AJ40" i="6"/>
  <c r="AJ41" i="6"/>
  <c r="AH73" i="6"/>
  <c r="AH71" i="6"/>
  <c r="AJ136" i="6"/>
  <c r="AJ135" i="6"/>
  <c r="AJ19" i="6"/>
  <c r="AH152" i="6"/>
  <c r="AJ15" i="6"/>
  <c r="AH151" i="6"/>
  <c r="AH119" i="6"/>
  <c r="AH23" i="6"/>
  <c r="AJ90" i="6"/>
  <c r="AJ12" i="6"/>
  <c r="AH81" i="6"/>
  <c r="AH12" i="6"/>
  <c r="AJ76" i="6"/>
  <c r="AJ24" i="6"/>
  <c r="AJ87" i="6"/>
  <c r="AH113" i="6"/>
  <c r="AH140" i="6"/>
  <c r="AH18" i="6"/>
  <c r="AJ141" i="6"/>
  <c r="AJ43" i="6"/>
  <c r="AH24" i="6"/>
  <c r="AH134" i="6"/>
  <c r="AH41" i="6"/>
  <c r="AH61" i="6"/>
  <c r="AJ105" i="6"/>
  <c r="AJ48" i="6"/>
  <c r="AJ29" i="6"/>
  <c r="AH155" i="6"/>
  <c r="AH62" i="6"/>
  <c r="AH66" i="6"/>
  <c r="AJ98" i="6"/>
  <c r="AJ49" i="6"/>
  <c r="L175" i="6"/>
  <c r="L176" i="6"/>
  <c r="L177" i="6" s="1"/>
  <c r="AH111" i="6"/>
  <c r="AH34" i="6"/>
  <c r="AJ115" i="6"/>
  <c r="AJ112" i="6"/>
  <c r="AH153" i="6"/>
  <c r="AH123" i="6"/>
  <c r="AH25" i="6"/>
  <c r="AJ129" i="6"/>
  <c r="AJ60" i="6"/>
  <c r="AJ10" i="6"/>
  <c r="AH121" i="6"/>
  <c r="AH94" i="6"/>
  <c r="AH44" i="6"/>
  <c r="AH9" i="6"/>
  <c r="AJ88" i="6"/>
  <c r="AJ25" i="6"/>
  <c r="AH146" i="6"/>
  <c r="AH150" i="6"/>
  <c r="AH117" i="6"/>
  <c r="AH22" i="6"/>
  <c r="AJ113" i="6"/>
  <c r="AJ94" i="6"/>
  <c r="AJ73" i="6"/>
  <c r="N175" i="6"/>
  <c r="N176" i="6"/>
  <c r="N177" i="6" s="1"/>
  <c r="AH89" i="6"/>
  <c r="AH33" i="6"/>
  <c r="AJ118" i="6"/>
  <c r="AJ38" i="6"/>
  <c r="AJ78" i="6"/>
  <c r="AH110" i="6"/>
  <c r="AH79" i="6"/>
  <c r="AH16" i="6"/>
  <c r="AJ140" i="6"/>
  <c r="AJ64" i="6"/>
  <c r="AH147" i="6"/>
  <c r="AH95" i="6"/>
  <c r="AH19" i="6"/>
  <c r="AJ124" i="6"/>
  <c r="AJ6" i="6"/>
  <c r="L193" i="6"/>
  <c r="L194" i="6"/>
  <c r="L195" i="6" s="1"/>
  <c r="AH86" i="6"/>
  <c r="AH70" i="6"/>
  <c r="AJ75" i="6"/>
  <c r="AJ44" i="6"/>
  <c r="AH112" i="6"/>
  <c r="AH63" i="6"/>
  <c r="AH3" i="6"/>
  <c r="AJ127" i="6"/>
  <c r="AJ52" i="6"/>
  <c r="O178" i="5"/>
  <c r="AI6" i="5"/>
  <c r="K176" i="5"/>
  <c r="K177" i="5" s="1"/>
  <c r="K178" i="5"/>
  <c r="K175" i="5"/>
  <c r="AI10" i="5"/>
  <c r="O176" i="5"/>
  <c r="O177" i="5" s="1"/>
  <c r="AI7" i="5"/>
  <c r="M50" i="5"/>
  <c r="AC161" i="5"/>
  <c r="AC164" i="5"/>
  <c r="AC162" i="5"/>
  <c r="AC163" i="5" s="1"/>
  <c r="K193" i="5"/>
  <c r="K196" i="5"/>
  <c r="K194" i="5"/>
  <c r="K195" i="5" s="1"/>
  <c r="O193" i="5"/>
  <c r="P176" i="5"/>
  <c r="P177" i="5" s="1"/>
  <c r="P175" i="5"/>
  <c r="AI3" i="5"/>
  <c r="AI11" i="5"/>
  <c r="N175" i="5"/>
  <c r="N176" i="5"/>
  <c r="N177" i="5" s="1"/>
  <c r="O194" i="5"/>
  <c r="O195" i="5" s="1"/>
  <c r="N50" i="5"/>
  <c r="P66" i="5"/>
  <c r="P193" i="5"/>
  <c r="P194" i="5"/>
  <c r="P195" i="5" s="1"/>
  <c r="N194" i="5"/>
  <c r="N195" i="5" s="1"/>
  <c r="N193" i="5"/>
  <c r="AI5" i="5"/>
  <c r="AI9" i="5"/>
  <c r="L193" i="5"/>
  <c r="L194" i="5"/>
  <c r="L195" i="5" s="1"/>
  <c r="M175" i="5"/>
  <c r="M178" i="5"/>
  <c r="M176" i="5"/>
  <c r="M177" i="5" s="1"/>
  <c r="AI12" i="5"/>
  <c r="AE162" i="5"/>
  <c r="AE163" i="5" s="1"/>
  <c r="AE164" i="5"/>
  <c r="AE161" i="5"/>
  <c r="K66" i="5"/>
  <c r="AI8" i="5"/>
  <c r="L175" i="5"/>
  <c r="L176" i="5"/>
  <c r="L177" i="5" s="1"/>
  <c r="M196" i="5"/>
  <c r="M194" i="5"/>
  <c r="M195" i="5" s="1"/>
  <c r="M193" i="5"/>
  <c r="K175" i="4"/>
  <c r="K178" i="4"/>
  <c r="K176" i="4"/>
  <c r="K177" i="4" s="1"/>
  <c r="O175" i="4"/>
  <c r="AI8" i="4" s="1"/>
  <c r="M196" i="4"/>
  <c r="M194" i="4"/>
  <c r="M195" i="4" s="1"/>
  <c r="M193" i="4"/>
  <c r="AJ84" i="4"/>
  <c r="AJ17" i="4"/>
  <c r="AJ148" i="4"/>
  <c r="AJ128" i="4"/>
  <c r="AJ10" i="4"/>
  <c r="AJ89" i="4"/>
  <c r="AJ9" i="4"/>
  <c r="N175" i="4"/>
  <c r="AJ49" i="4"/>
  <c r="AJ94" i="4"/>
  <c r="AJ36" i="4"/>
  <c r="AJ106" i="4"/>
  <c r="AJ71" i="4"/>
  <c r="AJ82" i="4"/>
  <c r="AJ91" i="4"/>
  <c r="AJ30" i="4"/>
  <c r="AJ115" i="4"/>
  <c r="AH101" i="4"/>
  <c r="AH84" i="4"/>
  <c r="AH82" i="4"/>
  <c r="AJ142" i="4"/>
  <c r="AJ54" i="4"/>
  <c r="AH126" i="4"/>
  <c r="AJ121" i="4"/>
  <c r="AJ108" i="4"/>
  <c r="AJ75" i="4"/>
  <c r="AJ59" i="4"/>
  <c r="AJ152" i="4"/>
  <c r="AJ18" i="4"/>
  <c r="AJ114" i="4"/>
  <c r="AJ157" i="4"/>
  <c r="AJ145" i="4"/>
  <c r="AJ56" i="4"/>
  <c r="M66" i="4"/>
  <c r="AH137" i="4"/>
  <c r="AH70" i="4"/>
  <c r="AH146" i="4"/>
  <c r="AJ83" i="4"/>
  <c r="AJ14" i="4"/>
  <c r="AJ66" i="4"/>
  <c r="AJ25" i="4"/>
  <c r="AH123" i="4"/>
  <c r="AH65" i="4"/>
  <c r="AJ140" i="4"/>
  <c r="AJ103" i="4"/>
  <c r="AJ15" i="4"/>
  <c r="AH150" i="4"/>
  <c r="AH75" i="4"/>
  <c r="AJ88" i="4"/>
  <c r="K196" i="4"/>
  <c r="K194" i="4"/>
  <c r="K195" i="4" s="1"/>
  <c r="K193" i="4"/>
  <c r="AJ93" i="4"/>
  <c r="AJ53" i="4"/>
  <c r="AJ127" i="4"/>
  <c r="AJ125" i="4"/>
  <c r="AJ47" i="4"/>
  <c r="AJ72" i="4"/>
  <c r="AJ105" i="4"/>
  <c r="AJ69" i="4"/>
  <c r="P176" i="4"/>
  <c r="P177" i="4" s="1"/>
  <c r="AJ28" i="4"/>
  <c r="AH115" i="4"/>
  <c r="AH142" i="4"/>
  <c r="AJ146" i="4"/>
  <c r="AJ64" i="4"/>
  <c r="AJ33" i="4"/>
  <c r="AH108" i="4"/>
  <c r="AH67" i="4"/>
  <c r="AJ98" i="4"/>
  <c r="O178" i="4"/>
  <c r="M175" i="4"/>
  <c r="M176" i="4"/>
  <c r="M177" i="4" s="1"/>
  <c r="M178" i="4"/>
  <c r="N193" i="4"/>
  <c r="L175" i="4"/>
  <c r="L176" i="4"/>
  <c r="L177" i="4" s="1"/>
  <c r="O194" i="4"/>
  <c r="O195" i="4" s="1"/>
  <c r="AJ156" i="4"/>
  <c r="AJ129" i="4"/>
  <c r="AJ52" i="4"/>
  <c r="AJ19" i="4"/>
  <c r="AH135" i="4"/>
  <c r="AH20" i="4"/>
  <c r="AJ122" i="4"/>
  <c r="AJ62" i="4"/>
  <c r="AJ26" i="4"/>
  <c r="AH100" i="4"/>
  <c r="AH47" i="4"/>
  <c r="AJ126" i="4"/>
  <c r="K82" i="4"/>
  <c r="L193" i="4"/>
  <c r="L194" i="4"/>
  <c r="L195" i="4" s="1"/>
  <c r="AJ107" i="4"/>
  <c r="AJ73" i="4"/>
  <c r="AJ134" i="4"/>
  <c r="AJ5" i="4"/>
  <c r="AJ149" i="4"/>
  <c r="AJ35" i="4"/>
  <c r="AJ124" i="4"/>
  <c r="AJ80" i="4"/>
  <c r="AJ70" i="4"/>
  <c r="AH111" i="4"/>
  <c r="AH57" i="4"/>
  <c r="AJ154" i="4"/>
  <c r="AJ40" i="4"/>
  <c r="AJ11" i="4"/>
  <c r="AH122" i="4"/>
  <c r="O196" i="3"/>
  <c r="O193" i="3"/>
  <c r="O194" i="3"/>
  <c r="O195" i="3" s="1"/>
  <c r="K193" i="3"/>
  <c r="K196" i="3"/>
  <c r="K194" i="3"/>
  <c r="K195" i="3" s="1"/>
  <c r="O175" i="3"/>
  <c r="AI8" i="3" s="1"/>
  <c r="O178" i="3"/>
  <c r="O176" i="3"/>
  <c r="O177" i="3" s="1"/>
  <c r="N176" i="3"/>
  <c r="N177" i="3" s="1"/>
  <c r="N175" i="3"/>
  <c r="AE162" i="3"/>
  <c r="AE163" i="3" s="1"/>
  <c r="AE161" i="3"/>
  <c r="AJ17" i="3" s="1"/>
  <c r="AE164" i="3"/>
  <c r="L176" i="3"/>
  <c r="L177" i="3" s="1"/>
  <c r="AF162" i="3"/>
  <c r="AF163" i="3" s="1"/>
  <c r="AF161" i="3"/>
  <c r="P175" i="3"/>
  <c r="P176" i="3"/>
  <c r="P177" i="3" s="1"/>
  <c r="L194" i="3"/>
  <c r="L195" i="3" s="1"/>
  <c r="M176" i="3"/>
  <c r="M177" i="3" s="1"/>
  <c r="M178" i="3"/>
  <c r="M175" i="3"/>
  <c r="P193" i="3"/>
  <c r="P194" i="3"/>
  <c r="P195" i="3" s="1"/>
  <c r="AD162" i="3"/>
  <c r="AD163" i="3" s="1"/>
  <c r="AD161" i="3"/>
  <c r="AH3" i="3"/>
  <c r="AJ74" i="3"/>
  <c r="M196" i="3"/>
  <c r="M194" i="3"/>
  <c r="M195" i="3" s="1"/>
  <c r="M193" i="3"/>
  <c r="K175" i="3"/>
  <c r="K178" i="3"/>
  <c r="K176" i="3"/>
  <c r="K177" i="3" s="1"/>
  <c r="N194" i="3"/>
  <c r="N195" i="3" s="1"/>
  <c r="N193" i="3"/>
  <c r="AI6" i="20"/>
  <c r="AI10" i="20"/>
  <c r="AI3" i="20"/>
  <c r="N82" i="20"/>
  <c r="AJ121" i="20"/>
  <c r="AJ52" i="20"/>
  <c r="AJ16" i="20"/>
  <c r="AI12" i="20"/>
  <c r="AH12" i="20"/>
  <c r="AH79" i="20"/>
  <c r="AH81" i="20"/>
  <c r="AJ92" i="20"/>
  <c r="AJ62" i="20"/>
  <c r="AH26" i="20"/>
  <c r="AH125" i="20"/>
  <c r="AH121" i="20"/>
  <c r="AH86" i="20"/>
  <c r="K178" i="20"/>
  <c r="AJ83" i="20"/>
  <c r="AJ29" i="20"/>
  <c r="AJ79" i="20"/>
  <c r="AH138" i="20"/>
  <c r="AH143" i="20"/>
  <c r="AH74" i="20"/>
  <c r="AJ113" i="20"/>
  <c r="AJ66" i="20"/>
  <c r="AH126" i="20"/>
  <c r="AH95" i="20"/>
  <c r="AH23" i="20"/>
  <c r="AJ135" i="20"/>
  <c r="AJ73" i="20"/>
  <c r="AI11" i="20"/>
  <c r="O196" i="20"/>
  <c r="AH39" i="20"/>
  <c r="AI4" i="20"/>
  <c r="AJ112" i="20"/>
  <c r="AJ100" i="20"/>
  <c r="AJ23" i="20"/>
  <c r="AJ116" i="20"/>
  <c r="O178" i="20"/>
  <c r="AH133" i="20"/>
  <c r="AH101" i="20"/>
  <c r="AJ84" i="20"/>
  <c r="AJ42" i="20"/>
  <c r="AH76" i="20"/>
  <c r="AH80" i="20"/>
  <c r="AJ149" i="20"/>
  <c r="AH114" i="20"/>
  <c r="AH66" i="20"/>
  <c r="K176" i="20"/>
  <c r="K177" i="20" s="1"/>
  <c r="AJ144" i="20"/>
  <c r="AJ155" i="20"/>
  <c r="AJ5" i="20"/>
  <c r="AH105" i="20"/>
  <c r="AJ46" i="20"/>
  <c r="AH107" i="20"/>
  <c r="AH83" i="20"/>
  <c r="AH3" i="20"/>
  <c r="AJ90" i="20"/>
  <c r="AJ39" i="20"/>
  <c r="AJ134" i="20"/>
  <c r="AH93" i="20"/>
  <c r="AH67" i="20"/>
  <c r="AJ153" i="20"/>
  <c r="AJ138" i="20"/>
  <c r="AJ28" i="20"/>
  <c r="AJ124" i="20"/>
  <c r="AH51" i="20"/>
  <c r="K193" i="20"/>
  <c r="AJ122" i="20"/>
  <c r="AJ53" i="20"/>
  <c r="AJ22" i="20"/>
  <c r="AJ133" i="20"/>
  <c r="AJ131" i="20"/>
  <c r="AJ69" i="20"/>
  <c r="AI8" i="20"/>
  <c r="AH118" i="20"/>
  <c r="AJ98" i="20"/>
  <c r="O176" i="20"/>
  <c r="O177" i="20" s="1"/>
  <c r="AH18" i="20"/>
  <c r="AH29" i="20"/>
  <c r="AJ146" i="20"/>
  <c r="AJ32" i="20"/>
  <c r="AJ13" i="20"/>
  <c r="AJ143" i="20"/>
  <c r="AH59" i="20"/>
  <c r="AJ145" i="20"/>
  <c r="AH132" i="20"/>
  <c r="AH70" i="20"/>
  <c r="AJ154" i="20"/>
  <c r="AJ58" i="20"/>
  <c r="AJ35" i="20"/>
  <c r="AJ152" i="20"/>
  <c r="AH96" i="20"/>
  <c r="AH54" i="20"/>
  <c r="AJ108" i="20"/>
  <c r="AJ20" i="20"/>
  <c r="AJ72" i="20"/>
  <c r="AH153" i="20"/>
  <c r="AH41" i="20"/>
  <c r="AH77" i="20"/>
  <c r="AJ110" i="20"/>
  <c r="AJ64" i="20"/>
  <c r="AJ14" i="20"/>
  <c r="AH152" i="20"/>
  <c r="AJ104" i="20"/>
  <c r="AH17" i="20"/>
  <c r="AJ9" i="20"/>
  <c r="AJ89" i="20"/>
  <c r="AJ26" i="20"/>
  <c r="M175" i="20"/>
  <c r="M176" i="20"/>
  <c r="M177" i="20" s="1"/>
  <c r="M178" i="20"/>
  <c r="AH88" i="20"/>
  <c r="AJ49" i="20"/>
  <c r="AH68" i="20"/>
  <c r="AH135" i="20"/>
  <c r="AH28" i="20"/>
  <c r="AJ132" i="20"/>
  <c r="AJ70" i="20"/>
  <c r="AH19" i="20"/>
  <c r="AJ45" i="20"/>
  <c r="AH115" i="20"/>
  <c r="AH84" i="20"/>
  <c r="AJ93" i="20"/>
  <c r="AJ65" i="20"/>
  <c r="AH33" i="20"/>
  <c r="AH151" i="20"/>
  <c r="AJ137" i="20"/>
  <c r="AH148" i="20"/>
  <c r="AH36" i="20"/>
  <c r="AH71" i="20"/>
  <c r="AJ120" i="20"/>
  <c r="AJ51" i="20"/>
  <c r="AJ10" i="20"/>
  <c r="AJ21" i="20"/>
  <c r="AH24" i="20"/>
  <c r="AH155" i="20"/>
  <c r="AH43" i="20"/>
  <c r="AH20" i="20"/>
  <c r="AJ94" i="20"/>
  <c r="AJ75" i="20"/>
  <c r="AJ18" i="20"/>
  <c r="AJ126" i="20"/>
  <c r="AH112" i="20"/>
  <c r="AH64" i="20"/>
  <c r="AH10" i="20"/>
  <c r="AJ57" i="20"/>
  <c r="AJ11" i="20"/>
  <c r="AH117" i="20"/>
  <c r="AH106" i="20"/>
  <c r="AH61" i="20"/>
  <c r="AH87" i="20"/>
  <c r="AJ106" i="20"/>
  <c r="AJ6" i="20"/>
  <c r="M196" i="20"/>
  <c r="M194" i="20"/>
  <c r="M195" i="20" s="1"/>
  <c r="M193" i="20"/>
  <c r="AH46" i="20"/>
  <c r="AJ8" i="20"/>
  <c r="AJ150" i="20"/>
  <c r="AI5" i="20"/>
  <c r="AI9" i="20"/>
  <c r="AI7" i="20"/>
  <c r="AJ123" i="20"/>
  <c r="AJ157" i="20"/>
  <c r="AJ99" i="20"/>
  <c r="AJ27" i="20"/>
  <c r="O178" i="19"/>
  <c r="O176" i="19"/>
  <c r="O177" i="19" s="1"/>
  <c r="O175" i="19"/>
  <c r="AI6" i="19" s="1"/>
  <c r="AH118" i="19"/>
  <c r="AH155" i="19"/>
  <c r="AH58" i="19"/>
  <c r="AH17" i="19"/>
  <c r="P66" i="19"/>
  <c r="AH45" i="19"/>
  <c r="AH125" i="19"/>
  <c r="AH44" i="19"/>
  <c r="AH7" i="19"/>
  <c r="AH31" i="19"/>
  <c r="AH144" i="19"/>
  <c r="AH33" i="19"/>
  <c r="AH110" i="19"/>
  <c r="AH11" i="19"/>
  <c r="AH86" i="19"/>
  <c r="AH136" i="19"/>
  <c r="AH107" i="19"/>
  <c r="AH21" i="19"/>
  <c r="AH131" i="19"/>
  <c r="AH60" i="19"/>
  <c r="AH54" i="19"/>
  <c r="AH147" i="19"/>
  <c r="AH46" i="19"/>
  <c r="AH18" i="19"/>
  <c r="AH14" i="19"/>
  <c r="AH12" i="19"/>
  <c r="AH73" i="19"/>
  <c r="AH94" i="19"/>
  <c r="AH53" i="19"/>
  <c r="M193" i="19"/>
  <c r="AH103" i="19"/>
  <c r="AH16" i="19"/>
  <c r="M178" i="19"/>
  <c r="AH87" i="19"/>
  <c r="AH34" i="19"/>
  <c r="AH150" i="19"/>
  <c r="AH72" i="19"/>
  <c r="AH29" i="19"/>
  <c r="AH138" i="19"/>
  <c r="AH62" i="19"/>
  <c r="AJ90" i="19"/>
  <c r="AH84" i="19"/>
  <c r="AH9" i="19"/>
  <c r="AJ61" i="19"/>
  <c r="AJ10" i="19"/>
  <c r="AH112" i="19"/>
  <c r="AH61" i="19"/>
  <c r="AH5" i="19"/>
  <c r="AJ149" i="19"/>
  <c r="AH117" i="19"/>
  <c r="AH66" i="19"/>
  <c r="AH128" i="19"/>
  <c r="AH28" i="19"/>
  <c r="L50" i="19"/>
  <c r="M194" i="19"/>
  <c r="M195" i="19" s="1"/>
  <c r="AH88" i="19"/>
  <c r="AH51" i="19"/>
  <c r="N194" i="19"/>
  <c r="N195" i="19" s="1"/>
  <c r="AH97" i="19"/>
  <c r="AH106" i="19"/>
  <c r="AH82" i="19"/>
  <c r="AH130" i="19"/>
  <c r="AH122" i="19"/>
  <c r="AH41" i="19"/>
  <c r="AH79" i="19"/>
  <c r="AH104" i="19"/>
  <c r="AH108" i="19"/>
  <c r="AH156" i="19"/>
  <c r="AH81" i="19"/>
  <c r="AH48" i="19"/>
  <c r="P175" i="19"/>
  <c r="AH132" i="19"/>
  <c r="AH55" i="19"/>
  <c r="AJ52" i="19"/>
  <c r="AH113" i="19"/>
  <c r="AH93" i="19"/>
  <c r="AH141" i="19"/>
  <c r="AH77" i="19"/>
  <c r="AH92" i="19"/>
  <c r="AH102" i="19"/>
  <c r="AH119" i="19"/>
  <c r="AH6" i="19"/>
  <c r="AH139" i="19"/>
  <c r="AH24" i="19"/>
  <c r="AH127" i="19"/>
  <c r="AH98" i="19"/>
  <c r="AH57" i="19"/>
  <c r="AH151" i="19"/>
  <c r="AH76" i="19"/>
  <c r="AH69" i="19"/>
  <c r="AH50" i="19"/>
  <c r="AH140" i="19"/>
  <c r="AH129" i="19"/>
  <c r="AH67" i="19"/>
  <c r="AH85" i="19"/>
  <c r="AH25" i="19"/>
  <c r="L175" i="19"/>
  <c r="L176" i="19"/>
  <c r="L177" i="19" s="1"/>
  <c r="AH145" i="19"/>
  <c r="AH148" i="19"/>
  <c r="AH65" i="19"/>
  <c r="AH19" i="19"/>
  <c r="P176" i="19"/>
  <c r="P177" i="19" s="1"/>
  <c r="AH126" i="19"/>
  <c r="AH32" i="19"/>
  <c r="K196" i="19"/>
  <c r="K194" i="19"/>
  <c r="K195" i="19" s="1"/>
  <c r="K193" i="19"/>
  <c r="AJ115" i="19"/>
  <c r="AH23" i="19"/>
  <c r="AH10" i="19"/>
  <c r="AH89" i="19"/>
  <c r="AH71" i="19"/>
  <c r="AH152" i="19"/>
  <c r="AH109" i="19"/>
  <c r="AH80" i="19"/>
  <c r="AH15" i="19"/>
  <c r="AH123" i="19"/>
  <c r="AH42" i="19"/>
  <c r="AH105" i="19"/>
  <c r="AH22" i="19"/>
  <c r="AH146" i="19"/>
  <c r="AH95" i="19"/>
  <c r="AH74" i="19"/>
  <c r="AH157" i="19"/>
  <c r="AH63" i="19"/>
  <c r="AH56" i="19"/>
  <c r="L194" i="19"/>
  <c r="L195" i="19" s="1"/>
  <c r="L193" i="19"/>
  <c r="AH37" i="19"/>
  <c r="AH120" i="19"/>
  <c r="AH39" i="19"/>
  <c r="AH20" i="19"/>
  <c r="AH91" i="19"/>
  <c r="AH96" i="19"/>
  <c r="K175" i="19"/>
  <c r="K178" i="19"/>
  <c r="K176" i="19"/>
  <c r="K177" i="19" s="1"/>
  <c r="AH154" i="19"/>
  <c r="AI5" i="19"/>
  <c r="AH36" i="19"/>
  <c r="AH101" i="19"/>
  <c r="AH111" i="19"/>
  <c r="AH38" i="19"/>
  <c r="AH135" i="19"/>
  <c r="AH100" i="19"/>
  <c r="O82" i="19"/>
  <c r="AH124" i="19"/>
  <c r="AH43" i="19"/>
  <c r="AH70" i="19"/>
  <c r="AH115" i="19"/>
  <c r="AH134" i="19"/>
  <c r="AH59" i="19"/>
  <c r="O196" i="19"/>
  <c r="O194" i="19"/>
  <c r="O195" i="19" s="1"/>
  <c r="O193" i="19"/>
  <c r="AH142" i="19"/>
  <c r="AH3" i="19"/>
  <c r="AH27" i="19"/>
  <c r="AH149" i="19"/>
  <c r="AH68" i="19"/>
  <c r="AH26" i="19"/>
  <c r="AH133" i="19"/>
  <c r="AH114" i="19"/>
  <c r="AH78" i="19"/>
  <c r="AH13" i="19"/>
  <c r="AJ72" i="19"/>
  <c r="AJ126" i="19"/>
  <c r="AJ114" i="19"/>
  <c r="AH83" i="19"/>
  <c r="AH4" i="19"/>
  <c r="M175" i="13"/>
  <c r="M176" i="13"/>
  <c r="M177" i="13" s="1"/>
  <c r="M178" i="13"/>
  <c r="P66" i="13"/>
  <c r="L193" i="13"/>
  <c r="L194" i="13"/>
  <c r="L195" i="13" s="1"/>
  <c r="AH133" i="13"/>
  <c r="AH104" i="13"/>
  <c r="M196" i="13"/>
  <c r="M194" i="13"/>
  <c r="M195" i="13" s="1"/>
  <c r="M193" i="13"/>
  <c r="AH132" i="13"/>
  <c r="AH79" i="13"/>
  <c r="AH46" i="13"/>
  <c r="AH155" i="13"/>
  <c r="AH72" i="13"/>
  <c r="AH20" i="13"/>
  <c r="AH145" i="13"/>
  <c r="AH64" i="13"/>
  <c r="AH16" i="13"/>
  <c r="AJ100" i="13"/>
  <c r="AJ67" i="13"/>
  <c r="AH77" i="13"/>
  <c r="AJ25" i="13"/>
  <c r="AH139" i="13"/>
  <c r="AH49" i="13"/>
  <c r="AH10" i="13"/>
  <c r="AJ99" i="13"/>
  <c r="AJ61" i="13"/>
  <c r="N175" i="13"/>
  <c r="N176" i="13"/>
  <c r="N177" i="13" s="1"/>
  <c r="AH143" i="13"/>
  <c r="AH76" i="13"/>
  <c r="AH24" i="13"/>
  <c r="AJ86" i="13"/>
  <c r="AJ24" i="13"/>
  <c r="AH123" i="13"/>
  <c r="AH100" i="13"/>
  <c r="AJ144" i="13"/>
  <c r="AJ118" i="13"/>
  <c r="AH129" i="13"/>
  <c r="AH106" i="13"/>
  <c r="K194" i="13"/>
  <c r="K195" i="13" s="1"/>
  <c r="AH25" i="13"/>
  <c r="AH120" i="13"/>
  <c r="AH47" i="13"/>
  <c r="AH14" i="13"/>
  <c r="AH97" i="13"/>
  <c r="AH109" i="13"/>
  <c r="AH57" i="13"/>
  <c r="AH94" i="13"/>
  <c r="AH101" i="13"/>
  <c r="AJ137" i="13"/>
  <c r="AJ47" i="13"/>
  <c r="AJ40" i="13"/>
  <c r="AI4" i="13"/>
  <c r="AH124" i="13"/>
  <c r="AH108" i="13"/>
  <c r="AH27" i="13"/>
  <c r="AJ98" i="13"/>
  <c r="AJ57" i="13"/>
  <c r="AH134" i="13"/>
  <c r="AH113" i="13"/>
  <c r="AJ93" i="13"/>
  <c r="AJ23" i="13"/>
  <c r="AI6" i="13"/>
  <c r="AI10" i="13"/>
  <c r="AH125" i="13"/>
  <c r="AH33" i="13"/>
  <c r="AH42" i="13"/>
  <c r="K196" i="13"/>
  <c r="AH58" i="13"/>
  <c r="O193" i="13"/>
  <c r="AH112" i="13"/>
  <c r="AH130" i="13"/>
  <c r="AH7" i="13"/>
  <c r="AH54" i="13"/>
  <c r="AH95" i="13"/>
  <c r="AH41" i="13"/>
  <c r="AH3" i="13"/>
  <c r="AH144" i="13"/>
  <c r="AH37" i="13"/>
  <c r="AJ151" i="13"/>
  <c r="AJ65" i="13"/>
  <c r="AJ74" i="13"/>
  <c r="AH116" i="13"/>
  <c r="AH80" i="13"/>
  <c r="AH56" i="13"/>
  <c r="AJ66" i="13"/>
  <c r="AJ26" i="13"/>
  <c r="AI11" i="13"/>
  <c r="AH137" i="13"/>
  <c r="AH127" i="13"/>
  <c r="AJ149" i="13"/>
  <c r="AJ75" i="13"/>
  <c r="AI5" i="13"/>
  <c r="N194" i="13"/>
  <c r="N195" i="13" s="1"/>
  <c r="N193" i="13"/>
  <c r="AH74" i="13"/>
  <c r="AH22" i="13"/>
  <c r="AH89" i="13"/>
  <c r="AH156" i="13"/>
  <c r="AH73" i="13"/>
  <c r="AH21" i="13"/>
  <c r="O194" i="13"/>
  <c r="O195" i="13" s="1"/>
  <c r="AH131" i="13"/>
  <c r="AH43" i="13"/>
  <c r="O178" i="13"/>
  <c r="AH91" i="13"/>
  <c r="AH9" i="13"/>
  <c r="K178" i="13"/>
  <c r="AH90" i="13"/>
  <c r="AH45" i="13"/>
  <c r="AJ133" i="13"/>
  <c r="AJ124" i="13"/>
  <c r="AJ52" i="13"/>
  <c r="AJ96" i="13"/>
  <c r="AH135" i="13"/>
  <c r="AH78" i="13"/>
  <c r="AJ157" i="13"/>
  <c r="AJ28" i="13"/>
  <c r="AJ17" i="13"/>
  <c r="AH87" i="13"/>
  <c r="AH4" i="13"/>
  <c r="AJ104" i="13"/>
  <c r="AJ55" i="13"/>
  <c r="O66" i="13"/>
  <c r="AH117" i="13"/>
  <c r="AH92" i="13"/>
  <c r="AH5" i="13"/>
  <c r="O176" i="13"/>
  <c r="O177" i="13" s="1"/>
  <c r="AH136" i="13"/>
  <c r="AH61" i="13"/>
  <c r="K176" i="13"/>
  <c r="K177" i="13" s="1"/>
  <c r="AH107" i="13"/>
  <c r="AH59" i="13"/>
  <c r="AH141" i="13"/>
  <c r="AH6" i="13"/>
  <c r="AJ146" i="13"/>
  <c r="AJ63" i="13"/>
  <c r="AJ70" i="13"/>
  <c r="AH50" i="13"/>
  <c r="AH53" i="13"/>
  <c r="AJ64" i="13"/>
  <c r="AJ18" i="13"/>
  <c r="AI8" i="13"/>
  <c r="P176" i="13"/>
  <c r="P177" i="13" s="1"/>
  <c r="P175" i="13"/>
  <c r="AI3" i="13"/>
  <c r="AH38" i="13"/>
  <c r="AH138" i="13"/>
  <c r="AH29" i="13"/>
  <c r="AH152" i="13"/>
  <c r="AH40" i="13"/>
  <c r="AH102" i="13"/>
  <c r="AH26" i="13"/>
  <c r="L175" i="13"/>
  <c r="L176" i="13"/>
  <c r="L177" i="13" s="1"/>
  <c r="AI9" i="13"/>
  <c r="AI12" i="13"/>
  <c r="AH88" i="13"/>
  <c r="AH12" i="13"/>
  <c r="AJ131" i="13"/>
  <c r="AJ120" i="13"/>
  <c r="AJ33" i="13"/>
  <c r="M98" i="13"/>
  <c r="AH75" i="13"/>
  <c r="AJ27" i="13"/>
  <c r="P193" i="13"/>
  <c r="P194" i="13"/>
  <c r="P195" i="13" s="1"/>
  <c r="L175" i="1"/>
  <c r="L176" i="1"/>
  <c r="L177" i="1" s="1"/>
  <c r="N175" i="1"/>
  <c r="N176" i="1"/>
  <c r="N177" i="1" s="1"/>
  <c r="O196" i="1"/>
  <c r="O175" i="1"/>
  <c r="AI11" i="1" s="1"/>
  <c r="L193" i="1"/>
  <c r="L194" i="1"/>
  <c r="L195" i="1" s="1"/>
  <c r="AJ51" i="1"/>
  <c r="AJ36" i="1"/>
  <c r="N194" i="1"/>
  <c r="N195" i="1" s="1"/>
  <c r="N193" i="1"/>
  <c r="P193" i="1"/>
  <c r="P194" i="1"/>
  <c r="P195" i="1" s="1"/>
  <c r="M175" i="1"/>
  <c r="M176" i="1"/>
  <c r="M177" i="1" s="1"/>
  <c r="M178" i="1"/>
  <c r="AJ140" i="1"/>
  <c r="AJ60" i="1"/>
  <c r="AJ40" i="1"/>
  <c r="AH64" i="1"/>
  <c r="AJ151" i="1"/>
  <c r="AJ23" i="1"/>
  <c r="M196" i="1"/>
  <c r="M194" i="1"/>
  <c r="M195" i="1" s="1"/>
  <c r="M193" i="1"/>
  <c r="L66" i="1"/>
  <c r="AJ122" i="1"/>
  <c r="AJ52" i="1"/>
  <c r="AJ71" i="1"/>
  <c r="AH150" i="1"/>
  <c r="AH10" i="1"/>
  <c r="AJ98" i="1"/>
  <c r="AJ37" i="1"/>
  <c r="AI8" i="1"/>
  <c r="AH80" i="1"/>
  <c r="AH85" i="1"/>
  <c r="AH9" i="1"/>
  <c r="AJ121" i="1"/>
  <c r="AJ10" i="1"/>
  <c r="K193" i="1"/>
  <c r="K196" i="1"/>
  <c r="K194" i="1"/>
  <c r="K195" i="1" s="1"/>
  <c r="AH104" i="1"/>
  <c r="AH45" i="1"/>
  <c r="AJ134" i="1"/>
  <c r="AJ39" i="1"/>
  <c r="P176" i="1"/>
  <c r="P177" i="1" s="1"/>
  <c r="P175" i="1"/>
  <c r="AI3" i="1"/>
  <c r="K175" i="1"/>
  <c r="K176" i="1"/>
  <c r="K177" i="1" s="1"/>
  <c r="K178" i="1"/>
  <c r="AI6" i="1"/>
  <c r="AJ113" i="1"/>
  <c r="AI12" i="1" l="1"/>
  <c r="AI5" i="1"/>
  <c r="AH79" i="1"/>
  <c r="AH44" i="1"/>
  <c r="AH90" i="1"/>
  <c r="AH33" i="1"/>
  <c r="AJ81" i="3"/>
  <c r="AJ98" i="3"/>
  <c r="AJ8" i="3"/>
  <c r="AJ147" i="3"/>
  <c r="AJ151" i="3"/>
  <c r="AJ66" i="3"/>
  <c r="AJ67" i="3"/>
  <c r="AJ4" i="3"/>
  <c r="AJ107" i="3"/>
  <c r="AJ48" i="3"/>
  <c r="AJ26" i="3"/>
  <c r="AJ115" i="3"/>
  <c r="AJ142" i="3"/>
  <c r="AJ120" i="3"/>
  <c r="AJ97" i="3"/>
  <c r="AJ37" i="3"/>
  <c r="AJ152" i="3"/>
  <c r="AI3" i="3"/>
  <c r="AI11" i="3"/>
  <c r="AJ145" i="3"/>
  <c r="AJ10" i="3"/>
  <c r="AJ90" i="3"/>
  <c r="AJ156" i="3"/>
  <c r="AJ106" i="3"/>
  <c r="AJ119" i="3"/>
  <c r="AJ60" i="3"/>
  <c r="AJ83" i="3"/>
  <c r="AJ41" i="3"/>
  <c r="AJ99" i="3"/>
  <c r="AJ149" i="3"/>
  <c r="AJ15" i="3"/>
  <c r="AJ65" i="3"/>
  <c r="AJ103" i="3"/>
  <c r="AJ84" i="3"/>
  <c r="AJ34" i="3"/>
  <c r="AJ95" i="3"/>
  <c r="AJ153" i="3"/>
  <c r="AJ62" i="3"/>
  <c r="K34" i="22"/>
  <c r="G66" i="24"/>
  <c r="O50" i="24"/>
  <c r="G50" i="8"/>
  <c r="O34" i="8"/>
  <c r="H50" i="4"/>
  <c r="G66" i="5"/>
  <c r="O50" i="5"/>
  <c r="E66" i="6"/>
  <c r="M50" i="6"/>
  <c r="H50" i="22"/>
  <c r="P34" i="22"/>
  <c r="L50" i="4"/>
  <c r="H66" i="4"/>
  <c r="P50" i="4"/>
  <c r="E50" i="10"/>
  <c r="M34" i="10"/>
  <c r="F50" i="23"/>
  <c r="N34" i="23"/>
  <c r="G50" i="10"/>
  <c r="O34" i="10"/>
  <c r="D182" i="4"/>
  <c r="H50" i="6"/>
  <c r="P34" i="6"/>
  <c r="N34" i="24"/>
  <c r="F50" i="24"/>
  <c r="E50" i="1"/>
  <c r="M34" i="1"/>
  <c r="G50" i="3"/>
  <c r="O34" i="3"/>
  <c r="F50" i="19"/>
  <c r="N34" i="19"/>
  <c r="N34" i="22"/>
  <c r="F50" i="22"/>
  <c r="H50" i="20"/>
  <c r="P34" i="20"/>
  <c r="G50" i="6"/>
  <c r="O34" i="6"/>
  <c r="F50" i="4"/>
  <c r="N34" i="4"/>
  <c r="K34" i="23"/>
  <c r="C50" i="23"/>
  <c r="P34" i="1"/>
  <c r="H50" i="1"/>
  <c r="H50" i="3"/>
  <c r="P34" i="3"/>
  <c r="E50" i="3"/>
  <c r="M34" i="3"/>
  <c r="G66" i="22"/>
  <c r="O50" i="22"/>
  <c r="G50" i="23"/>
  <c r="O34" i="23"/>
  <c r="C66" i="3"/>
  <c r="K50" i="3"/>
  <c r="L34" i="13"/>
  <c r="D50" i="13"/>
  <c r="F50" i="13"/>
  <c r="N34" i="13"/>
  <c r="C50" i="19"/>
  <c r="K34" i="19"/>
  <c r="L34" i="3"/>
  <c r="D50" i="3"/>
  <c r="L34" i="24"/>
  <c r="D50" i="24"/>
  <c r="D50" i="21"/>
  <c r="L34" i="21"/>
  <c r="C50" i="20"/>
  <c r="K34" i="20"/>
  <c r="D50" i="5"/>
  <c r="L34" i="5"/>
  <c r="G50" i="1"/>
  <c r="O34" i="1"/>
  <c r="G50" i="20"/>
  <c r="O34" i="20"/>
  <c r="F50" i="10"/>
  <c r="N34" i="10"/>
  <c r="M34" i="24"/>
  <c r="E50" i="24"/>
  <c r="D50" i="23"/>
  <c r="L34" i="23"/>
  <c r="G50" i="4"/>
  <c r="O34" i="4"/>
  <c r="F50" i="3"/>
  <c r="N34" i="3"/>
  <c r="F50" i="1"/>
  <c r="N34" i="1"/>
  <c r="E50" i="23"/>
  <c r="M34" i="23"/>
  <c r="G50" i="21"/>
  <c r="O34" i="21"/>
  <c r="F50" i="21"/>
  <c r="N34" i="21"/>
  <c r="D50" i="20"/>
  <c r="L34" i="20"/>
  <c r="AH161" i="24"/>
  <c r="C66" i="24"/>
  <c r="K50" i="24"/>
  <c r="AJ116" i="23"/>
  <c r="AJ101" i="23"/>
  <c r="AJ24" i="23"/>
  <c r="AJ32" i="23"/>
  <c r="AJ88" i="23"/>
  <c r="AJ106" i="23"/>
  <c r="AJ127" i="23"/>
  <c r="AJ59" i="23"/>
  <c r="AJ13" i="23"/>
  <c r="AJ135" i="23"/>
  <c r="AJ82" i="23"/>
  <c r="AJ17" i="23"/>
  <c r="AJ67" i="23"/>
  <c r="AJ7" i="23"/>
  <c r="AJ15" i="23"/>
  <c r="AJ156" i="23"/>
  <c r="AJ107" i="23"/>
  <c r="AJ35" i="23"/>
  <c r="AJ130" i="23"/>
  <c r="AJ69" i="23"/>
  <c r="AJ104" i="23"/>
  <c r="AJ14" i="23"/>
  <c r="AJ161" i="23" s="1"/>
  <c r="AJ121" i="23"/>
  <c r="AJ47" i="23"/>
  <c r="AJ74" i="23"/>
  <c r="AJ152" i="23"/>
  <c r="AJ146" i="23"/>
  <c r="AJ5" i="23"/>
  <c r="AJ29" i="23"/>
  <c r="AJ54" i="23"/>
  <c r="AJ31" i="23"/>
  <c r="AJ141" i="23"/>
  <c r="AJ21" i="23"/>
  <c r="AJ118" i="23"/>
  <c r="AJ108" i="23"/>
  <c r="AJ22" i="23"/>
  <c r="AJ50" i="23"/>
  <c r="AJ36" i="23"/>
  <c r="AJ162" i="23" s="1"/>
  <c r="AJ163" i="23" s="1"/>
  <c r="AJ67" i="22"/>
  <c r="AJ85" i="22"/>
  <c r="AJ16" i="22"/>
  <c r="AJ25" i="22"/>
  <c r="AJ56" i="22"/>
  <c r="AJ119" i="22"/>
  <c r="C66" i="22"/>
  <c r="K50" i="22"/>
  <c r="AJ128" i="22"/>
  <c r="E66" i="22"/>
  <c r="M50" i="22"/>
  <c r="L50" i="22"/>
  <c r="D66" i="22"/>
  <c r="AJ146" i="22"/>
  <c r="AJ12" i="22"/>
  <c r="AJ61" i="22"/>
  <c r="AJ116" i="22"/>
  <c r="AJ43" i="22"/>
  <c r="AJ49" i="22"/>
  <c r="AJ122" i="22"/>
  <c r="AJ88" i="22"/>
  <c r="AJ119" i="21"/>
  <c r="AJ81" i="21"/>
  <c r="AJ13" i="21"/>
  <c r="AJ70" i="21"/>
  <c r="AJ61" i="21"/>
  <c r="AJ31" i="21"/>
  <c r="AJ26" i="21"/>
  <c r="AJ20" i="21"/>
  <c r="AJ82" i="21"/>
  <c r="AJ27" i="21"/>
  <c r="AJ124" i="21"/>
  <c r="AJ43" i="21"/>
  <c r="AJ78" i="21"/>
  <c r="AJ151" i="21"/>
  <c r="AJ56" i="21"/>
  <c r="AJ77" i="21"/>
  <c r="AJ138" i="21"/>
  <c r="AJ60" i="21"/>
  <c r="AJ29" i="21"/>
  <c r="AI9" i="21"/>
  <c r="AJ97" i="21"/>
  <c r="AJ59" i="21"/>
  <c r="E66" i="21"/>
  <c r="M50" i="21"/>
  <c r="AJ142" i="21"/>
  <c r="AJ37" i="21"/>
  <c r="AJ130" i="21"/>
  <c r="AJ23" i="21"/>
  <c r="AJ45" i="21"/>
  <c r="AJ150" i="21"/>
  <c r="AJ52" i="21"/>
  <c r="AJ133" i="21"/>
  <c r="AJ32" i="21"/>
  <c r="AJ25" i="21"/>
  <c r="AJ11" i="21"/>
  <c r="C66" i="21"/>
  <c r="K50" i="21"/>
  <c r="AI12" i="10"/>
  <c r="AI6" i="10"/>
  <c r="AJ88" i="10"/>
  <c r="D66" i="10"/>
  <c r="L50" i="10"/>
  <c r="AI4" i="10"/>
  <c r="AH95" i="10"/>
  <c r="AH79" i="10"/>
  <c r="AJ25" i="10"/>
  <c r="AJ115" i="10"/>
  <c r="AH135" i="10"/>
  <c r="AJ29" i="10"/>
  <c r="AH156" i="10"/>
  <c r="AH108" i="10"/>
  <c r="AJ3" i="10"/>
  <c r="AJ60" i="10"/>
  <c r="AH114" i="10"/>
  <c r="AJ106" i="10"/>
  <c r="AH87" i="10"/>
  <c r="C66" i="10"/>
  <c r="K50" i="10"/>
  <c r="AI3" i="10"/>
  <c r="AH111" i="10"/>
  <c r="AJ21" i="10"/>
  <c r="AH30" i="10"/>
  <c r="G82" i="9"/>
  <c r="O66" i="9"/>
  <c r="K50" i="9"/>
  <c r="C66" i="9"/>
  <c r="D66" i="9"/>
  <c r="L50" i="9"/>
  <c r="E66" i="8"/>
  <c r="M50" i="8"/>
  <c r="D66" i="8"/>
  <c r="L50" i="8"/>
  <c r="C66" i="8"/>
  <c r="K50" i="8"/>
  <c r="C66" i="7"/>
  <c r="K50" i="7"/>
  <c r="D66" i="7"/>
  <c r="L50" i="7"/>
  <c r="AI9" i="7"/>
  <c r="H82" i="7"/>
  <c r="P66" i="7"/>
  <c r="D66" i="6"/>
  <c r="L50" i="6"/>
  <c r="F66" i="6"/>
  <c r="N50" i="6"/>
  <c r="AJ162" i="6"/>
  <c r="AJ163" i="6" s="1"/>
  <c r="AI4" i="6"/>
  <c r="C66" i="6"/>
  <c r="K50" i="6"/>
  <c r="AI11" i="4"/>
  <c r="AH161" i="4"/>
  <c r="AJ162" i="4"/>
  <c r="AJ163" i="4" s="1"/>
  <c r="AJ155" i="3"/>
  <c r="AJ75" i="3"/>
  <c r="AJ38" i="3"/>
  <c r="AJ135" i="3"/>
  <c r="AJ92" i="3"/>
  <c r="AJ32" i="3"/>
  <c r="AJ112" i="3"/>
  <c r="AJ127" i="3"/>
  <c r="AJ73" i="3"/>
  <c r="AJ102" i="3"/>
  <c r="AJ35" i="3"/>
  <c r="AI9" i="3"/>
  <c r="AJ105" i="3"/>
  <c r="AI6" i="3"/>
  <c r="AJ63" i="3"/>
  <c r="AJ133" i="3"/>
  <c r="AJ82" i="3"/>
  <c r="AJ138" i="3"/>
  <c r="AI10" i="3"/>
  <c r="AJ72" i="3"/>
  <c r="AJ118" i="3"/>
  <c r="AJ58" i="3"/>
  <c r="AJ91" i="3"/>
  <c r="AJ47" i="3"/>
  <c r="AJ96" i="3"/>
  <c r="AJ12" i="3"/>
  <c r="AJ78" i="3"/>
  <c r="AJ56" i="3"/>
  <c r="AJ27" i="3"/>
  <c r="AJ86" i="3"/>
  <c r="AJ11" i="3"/>
  <c r="AJ52" i="3"/>
  <c r="AJ157" i="3"/>
  <c r="AJ33" i="3"/>
  <c r="AJ45" i="3"/>
  <c r="AJ143" i="3"/>
  <c r="AJ21" i="3"/>
  <c r="AJ57" i="3"/>
  <c r="AJ28" i="3"/>
  <c r="AJ132" i="3"/>
  <c r="AJ19" i="3"/>
  <c r="AJ141" i="3"/>
  <c r="AJ55" i="3"/>
  <c r="AJ44" i="3"/>
  <c r="AJ70" i="3"/>
  <c r="AJ136" i="3"/>
  <c r="AJ3" i="3"/>
  <c r="AJ42" i="3"/>
  <c r="AJ109" i="3"/>
  <c r="AJ144" i="3"/>
  <c r="AJ134" i="3"/>
  <c r="AJ20" i="3"/>
  <c r="AJ139" i="3"/>
  <c r="AJ114" i="3"/>
  <c r="AJ117" i="3"/>
  <c r="AJ121" i="3"/>
  <c r="AJ122" i="3"/>
  <c r="AJ36" i="3"/>
  <c r="AJ23" i="3"/>
  <c r="AJ131" i="3"/>
  <c r="AJ7" i="3"/>
  <c r="AJ87" i="20"/>
  <c r="AJ117" i="20"/>
  <c r="AJ96" i="20"/>
  <c r="AJ119" i="20"/>
  <c r="AJ130" i="20"/>
  <c r="AJ15" i="20"/>
  <c r="AJ85" i="20"/>
  <c r="AJ54" i="20"/>
  <c r="AJ107" i="20"/>
  <c r="AJ148" i="20"/>
  <c r="AJ59" i="20"/>
  <c r="AJ44" i="20"/>
  <c r="AJ139" i="20"/>
  <c r="AJ47" i="20"/>
  <c r="AJ95" i="20"/>
  <c r="AJ136" i="20"/>
  <c r="AJ129" i="20"/>
  <c r="AJ109" i="20"/>
  <c r="AJ156" i="20"/>
  <c r="AJ81" i="20"/>
  <c r="AJ55" i="20"/>
  <c r="AJ19" i="20"/>
  <c r="AJ97" i="20"/>
  <c r="AJ127" i="20"/>
  <c r="AJ142" i="20"/>
  <c r="AJ61" i="20"/>
  <c r="AJ17" i="20"/>
  <c r="AJ115" i="20"/>
  <c r="AJ67" i="20"/>
  <c r="AJ43" i="20"/>
  <c r="AJ140" i="20"/>
  <c r="AJ25" i="20"/>
  <c r="AJ24" i="20"/>
  <c r="AJ63" i="20"/>
  <c r="AJ36" i="20"/>
  <c r="AJ82" i="20"/>
  <c r="AJ78" i="20"/>
  <c r="AJ141" i="20"/>
  <c r="AJ50" i="20"/>
  <c r="AJ103" i="20"/>
  <c r="AJ71" i="20"/>
  <c r="AJ80" i="20"/>
  <c r="AJ30" i="20"/>
  <c r="AJ4" i="20"/>
  <c r="AJ86" i="20"/>
  <c r="AJ56" i="20"/>
  <c r="AJ74" i="20"/>
  <c r="AJ34" i="20"/>
  <c r="AJ7" i="20"/>
  <c r="AJ161" i="20" s="1"/>
  <c r="AJ40" i="20"/>
  <c r="AJ38" i="20"/>
  <c r="AJ91" i="20"/>
  <c r="AJ12" i="20"/>
  <c r="AJ68" i="20"/>
  <c r="AJ105" i="20"/>
  <c r="AJ37" i="20"/>
  <c r="AJ111" i="20"/>
  <c r="AJ77" i="20"/>
  <c r="AJ114" i="20"/>
  <c r="AJ33" i="20"/>
  <c r="AJ102" i="20"/>
  <c r="AJ31" i="20"/>
  <c r="AJ88" i="20"/>
  <c r="AJ128" i="20"/>
  <c r="AJ76" i="20"/>
  <c r="AJ60" i="20"/>
  <c r="AJ101" i="20"/>
  <c r="AJ147" i="20"/>
  <c r="AJ3" i="20"/>
  <c r="E66" i="20"/>
  <c r="M50" i="20"/>
  <c r="AJ125" i="20"/>
  <c r="AJ41" i="20"/>
  <c r="AJ48" i="20"/>
  <c r="E66" i="19"/>
  <c r="M50" i="19"/>
  <c r="AJ162" i="19"/>
  <c r="AJ163" i="19" s="1"/>
  <c r="AI11" i="19"/>
  <c r="AJ161" i="13"/>
  <c r="C66" i="13"/>
  <c r="K50" i="13"/>
  <c r="AJ161" i="1"/>
  <c r="C66" i="1"/>
  <c r="K50" i="1"/>
  <c r="AH139" i="1"/>
  <c r="AH103" i="1"/>
  <c r="AH92" i="1"/>
  <c r="AH23" i="1"/>
  <c r="AH101" i="1"/>
  <c r="AH89" i="1"/>
  <c r="AH71" i="1"/>
  <c r="AH13" i="1"/>
  <c r="AH97" i="1"/>
  <c r="AH111" i="1"/>
  <c r="AH3" i="1"/>
  <c r="AH65" i="1"/>
  <c r="AH114" i="1"/>
  <c r="AH55" i="1"/>
  <c r="AH125" i="1"/>
  <c r="AH39" i="1"/>
  <c r="AH93" i="1"/>
  <c r="AH82" i="1"/>
  <c r="AH131" i="1"/>
  <c r="AH99" i="1"/>
  <c r="AH15" i="1"/>
  <c r="AH113" i="1"/>
  <c r="AH112" i="1"/>
  <c r="AH119" i="1"/>
  <c r="AH76" i="1"/>
  <c r="AH7" i="1"/>
  <c r="AH145" i="1"/>
  <c r="AH148" i="1"/>
  <c r="AH38" i="1"/>
  <c r="AH84" i="1"/>
  <c r="AH67" i="1"/>
  <c r="AH106" i="1"/>
  <c r="AH136" i="1"/>
  <c r="AH49" i="1"/>
  <c r="AH117" i="1"/>
  <c r="AH63" i="1"/>
  <c r="AH18" i="1"/>
  <c r="AH75" i="1"/>
  <c r="AH68" i="1"/>
  <c r="AH127" i="1"/>
  <c r="AH16" i="1"/>
  <c r="AH98" i="1"/>
  <c r="AH151" i="1"/>
  <c r="AH17" i="1"/>
  <c r="AH95" i="1"/>
  <c r="AH107" i="1"/>
  <c r="AH73" i="1"/>
  <c r="AH5" i="1"/>
  <c r="AH121" i="1"/>
  <c r="AH146" i="1"/>
  <c r="AH133" i="1"/>
  <c r="AH46" i="1"/>
  <c r="AH156" i="1"/>
  <c r="AH12" i="1"/>
  <c r="AH116" i="1"/>
  <c r="AH141" i="1"/>
  <c r="AH91" i="1"/>
  <c r="AH155" i="1"/>
  <c r="AH8" i="1"/>
  <c r="AH105" i="1"/>
  <c r="AH81" i="1"/>
  <c r="AH20" i="1"/>
  <c r="AH60" i="1"/>
  <c r="AH35" i="1"/>
  <c r="AH66" i="1"/>
  <c r="AH78" i="1"/>
  <c r="AH135" i="1"/>
  <c r="AH129" i="1"/>
  <c r="AH126" i="1"/>
  <c r="AH6" i="1"/>
  <c r="AH130" i="1"/>
  <c r="AH100" i="1"/>
  <c r="AH122" i="1"/>
  <c r="AH21" i="1"/>
  <c r="AH69" i="1"/>
  <c r="AH14" i="1"/>
  <c r="AH37" i="1"/>
  <c r="AH124" i="1"/>
  <c r="AH50" i="1"/>
  <c r="AH24" i="1"/>
  <c r="AH72" i="1"/>
  <c r="AH61" i="1"/>
  <c r="AH54" i="1"/>
  <c r="AH128" i="1"/>
  <c r="AH153" i="1"/>
  <c r="AH32" i="1"/>
  <c r="AH143" i="1"/>
  <c r="AH108" i="1"/>
  <c r="AH42" i="1"/>
  <c r="AH29" i="1"/>
  <c r="AH77" i="1"/>
  <c r="AH59" i="1"/>
  <c r="AH53" i="1"/>
  <c r="AH34" i="1"/>
  <c r="AH43" i="1"/>
  <c r="AH157" i="1"/>
  <c r="AH70" i="1"/>
  <c r="AH41" i="1"/>
  <c r="AH51" i="1"/>
  <c r="AH134" i="1"/>
  <c r="AH94" i="1"/>
  <c r="AH11" i="1"/>
  <c r="AH87" i="1"/>
  <c r="AH83" i="1"/>
  <c r="AH140" i="1"/>
  <c r="AH138" i="1"/>
  <c r="AH57" i="1"/>
  <c r="AH52" i="1"/>
  <c r="AH144" i="1"/>
  <c r="AH109" i="1"/>
  <c r="AH4" i="1"/>
  <c r="AH115" i="1"/>
  <c r="AH88" i="1"/>
  <c r="AH19" i="1"/>
  <c r="AH110" i="1"/>
  <c r="AH56" i="1"/>
  <c r="AH118" i="1"/>
  <c r="AH86" i="1"/>
  <c r="AH132" i="1"/>
  <c r="AH154" i="1"/>
  <c r="AH25" i="1"/>
  <c r="AH58" i="1"/>
  <c r="AH142" i="1"/>
  <c r="AH147" i="1"/>
  <c r="AH31" i="1"/>
  <c r="AH123" i="1"/>
  <c r="AH96" i="1"/>
  <c r="AH47" i="1"/>
  <c r="AH149" i="1"/>
  <c r="AH137" i="1"/>
  <c r="AH102" i="1"/>
  <c r="AH40" i="1"/>
  <c r="AH120" i="1"/>
  <c r="AH27" i="1"/>
  <c r="AH62" i="1"/>
  <c r="AH22" i="1"/>
  <c r="AH48" i="1"/>
  <c r="AH28" i="1"/>
  <c r="AH26" i="1"/>
  <c r="AH30" i="1"/>
  <c r="AH36" i="1"/>
  <c r="AH74" i="1"/>
  <c r="AI5" i="24"/>
  <c r="AI3" i="24"/>
  <c r="AI9" i="24"/>
  <c r="P66" i="24"/>
  <c r="AI11" i="24"/>
  <c r="AI8" i="24"/>
  <c r="AI4" i="24"/>
  <c r="AI7" i="24"/>
  <c r="AI6" i="24"/>
  <c r="AH162" i="24"/>
  <c r="AH163" i="24" s="1"/>
  <c r="AJ161" i="24"/>
  <c r="AJ162" i="24"/>
  <c r="AJ163" i="24" s="1"/>
  <c r="AI12" i="24"/>
  <c r="AI8" i="23"/>
  <c r="AI5" i="23"/>
  <c r="AH161" i="23"/>
  <c r="AH162" i="23"/>
  <c r="AH163" i="23" s="1"/>
  <c r="AI7" i="23"/>
  <c r="AI4" i="23"/>
  <c r="AI161" i="23" s="1"/>
  <c r="P66" i="23"/>
  <c r="AI9" i="23"/>
  <c r="AI10" i="23"/>
  <c r="AI12" i="23"/>
  <c r="AJ60" i="22"/>
  <c r="AJ139" i="22"/>
  <c r="AJ106" i="22"/>
  <c r="AJ90" i="22"/>
  <c r="AJ52" i="22"/>
  <c r="AJ130" i="22"/>
  <c r="AJ30" i="22"/>
  <c r="AJ156" i="22"/>
  <c r="AJ39" i="22"/>
  <c r="AJ96" i="22"/>
  <c r="AJ15" i="22"/>
  <c r="AJ143" i="22"/>
  <c r="AJ110" i="22"/>
  <c r="AJ81" i="22"/>
  <c r="AJ53" i="22"/>
  <c r="AJ147" i="22"/>
  <c r="AJ111" i="22"/>
  <c r="AJ28" i="22"/>
  <c r="AJ19" i="22"/>
  <c r="AJ26" i="22"/>
  <c r="AJ3" i="22"/>
  <c r="AJ79" i="22"/>
  <c r="AJ105" i="22"/>
  <c r="AJ23" i="22"/>
  <c r="AJ35" i="22"/>
  <c r="AJ131" i="22"/>
  <c r="AJ59" i="22"/>
  <c r="AI4" i="22"/>
  <c r="AJ4" i="22"/>
  <c r="AJ65" i="22"/>
  <c r="AJ80" i="22"/>
  <c r="AJ24" i="22"/>
  <c r="AJ120" i="22"/>
  <c r="AJ137" i="22"/>
  <c r="AJ98" i="22"/>
  <c r="AJ18" i="22"/>
  <c r="AJ78" i="22"/>
  <c r="AJ45" i="22"/>
  <c r="AJ21" i="22"/>
  <c r="AJ141" i="22"/>
  <c r="AJ84" i="22"/>
  <c r="AJ5" i="22"/>
  <c r="AJ44" i="22"/>
  <c r="AJ20" i="22"/>
  <c r="AJ92" i="22"/>
  <c r="AJ50" i="22"/>
  <c r="AJ42" i="22"/>
  <c r="AJ62" i="22"/>
  <c r="AJ87" i="22"/>
  <c r="AJ151" i="22"/>
  <c r="AJ51" i="22"/>
  <c r="AJ31" i="22"/>
  <c r="AJ83" i="22"/>
  <c r="AJ100" i="22"/>
  <c r="AJ40" i="22"/>
  <c r="AJ126" i="22"/>
  <c r="AJ38" i="22"/>
  <c r="AJ157" i="22"/>
  <c r="AJ57" i="22"/>
  <c r="AJ47" i="22"/>
  <c r="AJ33" i="22"/>
  <c r="AJ37" i="22"/>
  <c r="AJ82" i="22"/>
  <c r="AJ153" i="22"/>
  <c r="AJ72" i="22"/>
  <c r="AJ11" i="22"/>
  <c r="AJ36" i="22"/>
  <c r="AJ73" i="22"/>
  <c r="AJ74" i="22"/>
  <c r="AJ113" i="22"/>
  <c r="AI10" i="22"/>
  <c r="AI5" i="22"/>
  <c r="AI9" i="22"/>
  <c r="AI11" i="22"/>
  <c r="AI12" i="22"/>
  <c r="AJ97" i="22"/>
  <c r="AJ77" i="22"/>
  <c r="AJ13" i="22"/>
  <c r="AJ123" i="22"/>
  <c r="AJ70" i="22"/>
  <c r="AJ68" i="22"/>
  <c r="AJ9" i="22"/>
  <c r="AI7" i="22"/>
  <c r="AJ102" i="22"/>
  <c r="AJ29" i="22"/>
  <c r="AJ107" i="22"/>
  <c r="AJ149" i="22"/>
  <c r="AJ127" i="22"/>
  <c r="AJ34" i="22"/>
  <c r="AJ136" i="22"/>
  <c r="AJ135" i="22"/>
  <c r="AJ86" i="22"/>
  <c r="AJ10" i="22"/>
  <c r="AJ125" i="22"/>
  <c r="AJ27" i="22"/>
  <c r="AI8" i="22"/>
  <c r="AJ76" i="22"/>
  <c r="AJ129" i="22"/>
  <c r="AJ41" i="22"/>
  <c r="AJ115" i="22"/>
  <c r="AJ109" i="22"/>
  <c r="AJ17" i="22"/>
  <c r="AI6" i="22"/>
  <c r="AJ138" i="22"/>
  <c r="AJ58" i="22"/>
  <c r="AJ64" i="22"/>
  <c r="AJ91" i="22"/>
  <c r="AJ121" i="22"/>
  <c r="AJ71" i="22"/>
  <c r="AJ7" i="22"/>
  <c r="AJ114" i="22"/>
  <c r="AJ155" i="22"/>
  <c r="AJ55" i="22"/>
  <c r="AJ14" i="22"/>
  <c r="AJ117" i="22"/>
  <c r="AJ48" i="22"/>
  <c r="AJ134" i="22"/>
  <c r="AJ54" i="22"/>
  <c r="AJ8" i="22"/>
  <c r="AJ133" i="22"/>
  <c r="AJ152" i="22"/>
  <c r="AH161" i="22"/>
  <c r="AH162" i="22"/>
  <c r="AH163" i="22" s="1"/>
  <c r="AJ118" i="22"/>
  <c r="AJ32" i="22"/>
  <c r="AJ89" i="22"/>
  <c r="AJ75" i="22"/>
  <c r="AJ112" i="22"/>
  <c r="AJ95" i="22"/>
  <c r="AJ46" i="22"/>
  <c r="AJ69" i="22"/>
  <c r="AJ132" i="22"/>
  <c r="AJ150" i="22"/>
  <c r="AJ142" i="22"/>
  <c r="AJ66" i="22"/>
  <c r="AJ22" i="22"/>
  <c r="AJ140" i="22"/>
  <c r="AJ148" i="22"/>
  <c r="AJ101" i="22"/>
  <c r="AJ63" i="22"/>
  <c r="AJ144" i="22"/>
  <c r="AJ103" i="22"/>
  <c r="AJ104" i="22"/>
  <c r="AJ94" i="22"/>
  <c r="AJ145" i="22"/>
  <c r="AJ154" i="22"/>
  <c r="AJ99" i="22"/>
  <c r="AJ108" i="22"/>
  <c r="AJ93" i="22"/>
  <c r="AJ134" i="21"/>
  <c r="AJ88" i="21"/>
  <c r="AJ53" i="21"/>
  <c r="AJ143" i="21"/>
  <c r="AJ79" i="21"/>
  <c r="AJ28" i="21"/>
  <c r="AJ48" i="21"/>
  <c r="AJ68" i="21"/>
  <c r="AJ83" i="21"/>
  <c r="AJ19" i="21"/>
  <c r="AJ75" i="21"/>
  <c r="AJ54" i="21"/>
  <c r="AJ141" i="21"/>
  <c r="AJ90" i="21"/>
  <c r="AJ86" i="21"/>
  <c r="AJ47" i="21"/>
  <c r="AJ116" i="21"/>
  <c r="AJ42" i="21"/>
  <c r="AJ104" i="21"/>
  <c r="AJ21" i="21"/>
  <c r="AI12" i="21"/>
  <c r="AI7" i="21"/>
  <c r="AI10" i="21"/>
  <c r="AJ44" i="21"/>
  <c r="AJ71" i="21"/>
  <c r="AJ62" i="21"/>
  <c r="AJ106" i="21"/>
  <c r="AJ3" i="21"/>
  <c r="AJ135" i="21"/>
  <c r="AJ66" i="21"/>
  <c r="AJ8" i="21"/>
  <c r="AJ80" i="21"/>
  <c r="P66" i="21"/>
  <c r="AJ108" i="21"/>
  <c r="AJ22" i="21"/>
  <c r="AJ72" i="21"/>
  <c r="AJ98" i="21"/>
  <c r="AJ136" i="21"/>
  <c r="AJ84" i="21"/>
  <c r="AJ14" i="21"/>
  <c r="AJ51" i="21"/>
  <c r="AJ155" i="21"/>
  <c r="AJ101" i="21"/>
  <c r="AJ114" i="21"/>
  <c r="AH162" i="21"/>
  <c r="AH163" i="21" s="1"/>
  <c r="AH161" i="21"/>
  <c r="AJ96" i="21"/>
  <c r="AJ73" i="21"/>
  <c r="AJ118" i="21"/>
  <c r="AJ137" i="21"/>
  <c r="AJ117" i="21"/>
  <c r="AJ10" i="21"/>
  <c r="AJ93" i="21"/>
  <c r="AJ156" i="21"/>
  <c r="AJ105" i="21"/>
  <c r="AJ15" i="21"/>
  <c r="AJ38" i="21"/>
  <c r="AJ147" i="21"/>
  <c r="AJ39" i="21"/>
  <c r="AJ57" i="21"/>
  <c r="AJ35" i="21"/>
  <c r="AJ152" i="21"/>
  <c r="AJ85" i="21"/>
  <c r="AJ9" i="21"/>
  <c r="AJ102" i="21"/>
  <c r="AJ74" i="21"/>
  <c r="AJ122" i="21"/>
  <c r="AJ4" i="21"/>
  <c r="AJ121" i="21"/>
  <c r="AJ16" i="21"/>
  <c r="AJ157" i="21"/>
  <c r="AJ109" i="21"/>
  <c r="AJ17" i="21"/>
  <c r="AJ69" i="21"/>
  <c r="AJ148" i="21"/>
  <c r="AJ55" i="21"/>
  <c r="AJ65" i="21"/>
  <c r="AI6" i="21"/>
  <c r="AJ111" i="21"/>
  <c r="AJ5" i="21"/>
  <c r="AI4" i="21"/>
  <c r="AJ142" i="10"/>
  <c r="AJ64" i="10"/>
  <c r="AJ10" i="10"/>
  <c r="AH32" i="10"/>
  <c r="AH149" i="10"/>
  <c r="AH8" i="10"/>
  <c r="AJ121" i="10"/>
  <c r="AJ89" i="10"/>
  <c r="AH92" i="10"/>
  <c r="AH73" i="10"/>
  <c r="AH50" i="10"/>
  <c r="AJ100" i="10"/>
  <c r="AH75" i="10"/>
  <c r="AJ109" i="10"/>
  <c r="AJ42" i="10"/>
  <c r="AJ20" i="10"/>
  <c r="AH137" i="10"/>
  <c r="AH58" i="10"/>
  <c r="AJ72" i="10"/>
  <c r="AH24" i="10"/>
  <c r="AJ118" i="10"/>
  <c r="AJ54" i="10"/>
  <c r="AH65" i="10"/>
  <c r="AH68" i="10"/>
  <c r="AH100" i="10"/>
  <c r="AJ117" i="10"/>
  <c r="AJ24" i="10"/>
  <c r="AH78" i="10"/>
  <c r="AH37" i="10"/>
  <c r="AH116" i="10"/>
  <c r="AJ156" i="10"/>
  <c r="AJ96" i="10"/>
  <c r="AJ49" i="10"/>
  <c r="AH101" i="10"/>
  <c r="AH72" i="10"/>
  <c r="AH121" i="10"/>
  <c r="AJ80" i="10"/>
  <c r="AJ15" i="10"/>
  <c r="AJ99" i="10"/>
  <c r="AJ22" i="10"/>
  <c r="AJ125" i="10"/>
  <c r="AJ5" i="10"/>
  <c r="AH62" i="10"/>
  <c r="AH26" i="10"/>
  <c r="AH146" i="10"/>
  <c r="AJ136" i="10"/>
  <c r="AJ128" i="10"/>
  <c r="AJ18" i="10"/>
  <c r="AH109" i="10"/>
  <c r="AH39" i="10"/>
  <c r="AH86" i="10"/>
  <c r="P98" i="10"/>
  <c r="AJ76" i="10"/>
  <c r="AJ103" i="10"/>
  <c r="AJ66" i="10"/>
  <c r="AH93" i="10"/>
  <c r="AH94" i="10"/>
  <c r="AH55" i="10"/>
  <c r="AH63" i="10"/>
  <c r="AJ86" i="10"/>
  <c r="AJ111" i="10"/>
  <c r="AH84" i="10"/>
  <c r="AH56" i="10"/>
  <c r="AH119" i="10"/>
  <c r="AJ143" i="10"/>
  <c r="AH64" i="10"/>
  <c r="AJ101" i="10"/>
  <c r="AJ57" i="10"/>
  <c r="AH14" i="10"/>
  <c r="AH40" i="10"/>
  <c r="AJ33" i="10"/>
  <c r="AJ113" i="10"/>
  <c r="AJ46" i="10"/>
  <c r="AH80" i="10"/>
  <c r="AH23" i="10"/>
  <c r="AH16" i="10"/>
  <c r="AJ87" i="10"/>
  <c r="AJ39" i="10"/>
  <c r="AH140" i="10"/>
  <c r="AH130" i="10"/>
  <c r="AH123" i="10"/>
  <c r="AH148" i="10"/>
  <c r="AJ148" i="10"/>
  <c r="AJ112" i="10"/>
  <c r="AH125" i="10"/>
  <c r="AH157" i="10"/>
  <c r="AH34" i="10"/>
  <c r="AJ135" i="10"/>
  <c r="AJ110" i="10"/>
  <c r="AJ23" i="10"/>
  <c r="AJ82" i="10"/>
  <c r="AJ38" i="10"/>
  <c r="AH21" i="10"/>
  <c r="AJ91" i="10"/>
  <c r="AJ129" i="10"/>
  <c r="AJ145" i="10"/>
  <c r="AH107" i="10"/>
  <c r="AH126" i="10"/>
  <c r="AH71" i="10"/>
  <c r="AH61" i="10"/>
  <c r="AJ141" i="10"/>
  <c r="AJ34" i="10"/>
  <c r="AJ114" i="10"/>
  <c r="AH145" i="10"/>
  <c r="AH13" i="10"/>
  <c r="AJ146" i="10"/>
  <c r="AJ144" i="10"/>
  <c r="AJ98" i="10"/>
  <c r="AH83" i="10"/>
  <c r="AH52" i="10"/>
  <c r="AH113" i="10"/>
  <c r="AJ58" i="10"/>
  <c r="AH136" i="10"/>
  <c r="AJ14" i="10"/>
  <c r="AJ36" i="10"/>
  <c r="AH89" i="10"/>
  <c r="AH49" i="10"/>
  <c r="AH138" i="10"/>
  <c r="AH35" i="10"/>
  <c r="AJ137" i="10"/>
  <c r="AJ8" i="10"/>
  <c r="AJ28" i="10"/>
  <c r="AH127" i="10"/>
  <c r="AH19" i="10"/>
  <c r="AH44" i="10"/>
  <c r="AJ124" i="10"/>
  <c r="AJ16" i="10"/>
  <c r="AH77" i="10"/>
  <c r="AH81" i="10"/>
  <c r="AH128" i="10"/>
  <c r="AJ147" i="10"/>
  <c r="AJ70" i="10"/>
  <c r="AJ94" i="10"/>
  <c r="AJ122" i="10"/>
  <c r="AJ97" i="10"/>
  <c r="AH112" i="10"/>
  <c r="AJ7" i="10"/>
  <c r="AH141" i="10"/>
  <c r="AJ83" i="10"/>
  <c r="AH118" i="10"/>
  <c r="AJ105" i="10"/>
  <c r="AH18" i="10"/>
  <c r="AJ37" i="10"/>
  <c r="AJ75" i="10"/>
  <c r="AJ85" i="10"/>
  <c r="AH150" i="10"/>
  <c r="AH20" i="10"/>
  <c r="AH36" i="10"/>
  <c r="AH67" i="10"/>
  <c r="AJ133" i="10"/>
  <c r="AJ50" i="10"/>
  <c r="AJ71" i="10"/>
  <c r="AH99" i="10"/>
  <c r="AH5" i="10"/>
  <c r="AJ53" i="10"/>
  <c r="AJ73" i="10"/>
  <c r="AJ35" i="10"/>
  <c r="AH105" i="10"/>
  <c r="AH76" i="10"/>
  <c r="AH15" i="10"/>
  <c r="AJ68" i="10"/>
  <c r="AH120" i="10"/>
  <c r="AJ138" i="10"/>
  <c r="AJ30" i="10"/>
  <c r="AJ31" i="10"/>
  <c r="AH134" i="10"/>
  <c r="AH27" i="10"/>
  <c r="AH54" i="10"/>
  <c r="AH154" i="10"/>
  <c r="AJ157" i="10"/>
  <c r="AJ6" i="10"/>
  <c r="AJ27" i="10"/>
  <c r="AH102" i="10"/>
  <c r="AH38" i="10"/>
  <c r="AH48" i="10"/>
  <c r="AJ116" i="10"/>
  <c r="AJ26" i="10"/>
  <c r="AH124" i="10"/>
  <c r="AH82" i="10"/>
  <c r="AH139" i="10"/>
  <c r="AJ104" i="10"/>
  <c r="AJ93" i="10"/>
  <c r="AJ13" i="10"/>
  <c r="AH152" i="10"/>
  <c r="AH29" i="10"/>
  <c r="AJ74" i="10"/>
  <c r="AJ44" i="10"/>
  <c r="AH106" i="10"/>
  <c r="AH59" i="10"/>
  <c r="AJ17" i="10"/>
  <c r="AH3" i="10"/>
  <c r="AJ120" i="10"/>
  <c r="AH91" i="10"/>
  <c r="AH66" i="10"/>
  <c r="AH45" i="10"/>
  <c r="AH142" i="10"/>
  <c r="AJ95" i="10"/>
  <c r="AH143" i="10"/>
  <c r="AH155" i="10"/>
  <c r="AH69" i="10"/>
  <c r="AJ92" i="10"/>
  <c r="AH88" i="10"/>
  <c r="AH46" i="10"/>
  <c r="AH70" i="10"/>
  <c r="AJ4" i="10"/>
  <c r="AH28" i="10"/>
  <c r="AJ155" i="10"/>
  <c r="AJ78" i="10"/>
  <c r="AJ12" i="10"/>
  <c r="AH117" i="10"/>
  <c r="AH22" i="10"/>
  <c r="AJ40" i="10"/>
  <c r="AJ153" i="10"/>
  <c r="AJ65" i="10"/>
  <c r="AJ81" i="10"/>
  <c r="AH122" i="10"/>
  <c r="AH41" i="10"/>
  <c r="AI7" i="10"/>
  <c r="AI8" i="10"/>
  <c r="AI11" i="10"/>
  <c r="AJ55" i="10"/>
  <c r="AH7" i="10"/>
  <c r="AJ140" i="10"/>
  <c r="AJ32" i="10"/>
  <c r="AJ47" i="10"/>
  <c r="AH153" i="10"/>
  <c r="AH12" i="10"/>
  <c r="AJ131" i="10"/>
  <c r="AJ43" i="10"/>
  <c r="AH33" i="10"/>
  <c r="AJ150" i="10"/>
  <c r="AJ130" i="10"/>
  <c r="AJ19" i="10"/>
  <c r="AH103" i="10"/>
  <c r="AH42" i="10"/>
  <c r="AH31" i="10"/>
  <c r="AJ149" i="10"/>
  <c r="AJ126" i="10"/>
  <c r="AJ67" i="10"/>
  <c r="AH129" i="10"/>
  <c r="AH43" i="10"/>
  <c r="AH151" i="10"/>
  <c r="AJ77" i="10"/>
  <c r="AJ56" i="10"/>
  <c r="AH132" i="10"/>
  <c r="AH9" i="10"/>
  <c r="AI9" i="10"/>
  <c r="AJ123" i="10"/>
  <c r="AI10" i="9"/>
  <c r="AI4" i="9"/>
  <c r="M66" i="9"/>
  <c r="N66" i="9"/>
  <c r="P114" i="9"/>
  <c r="AI8" i="9"/>
  <c r="AI6" i="9"/>
  <c r="AI5" i="9"/>
  <c r="AI3" i="9"/>
  <c r="AI11" i="9"/>
  <c r="AH162" i="9"/>
  <c r="AH163" i="9" s="1"/>
  <c r="AH161" i="9"/>
  <c r="AI12" i="9"/>
  <c r="AI9" i="9"/>
  <c r="AI7" i="9"/>
  <c r="AJ21" i="9"/>
  <c r="AJ4" i="9"/>
  <c r="AJ30" i="9"/>
  <c r="AJ34" i="9"/>
  <c r="AJ94" i="9"/>
  <c r="AJ142" i="9"/>
  <c r="AJ128" i="9"/>
  <c r="AJ64" i="9"/>
  <c r="AJ123" i="9"/>
  <c r="AJ154" i="9"/>
  <c r="AJ106" i="9"/>
  <c r="AJ74" i="9"/>
  <c r="AJ45" i="9"/>
  <c r="AJ102" i="9"/>
  <c r="AJ58" i="9"/>
  <c r="AJ61" i="9"/>
  <c r="AJ86" i="9"/>
  <c r="AJ105" i="9"/>
  <c r="AJ63" i="9"/>
  <c r="AJ155" i="9"/>
  <c r="AJ133" i="9"/>
  <c r="AJ134" i="9"/>
  <c r="AJ135" i="9"/>
  <c r="AJ130" i="9"/>
  <c r="AJ13" i="9"/>
  <c r="AJ47" i="9"/>
  <c r="AJ88" i="9"/>
  <c r="AJ104" i="9"/>
  <c r="AJ145" i="9"/>
  <c r="AJ73" i="9"/>
  <c r="AJ95" i="9"/>
  <c r="AJ72" i="9"/>
  <c r="AJ19" i="9"/>
  <c r="AJ143" i="9"/>
  <c r="AJ153" i="9"/>
  <c r="AJ71" i="9"/>
  <c r="AJ79" i="9"/>
  <c r="AJ80" i="9"/>
  <c r="AJ157" i="9"/>
  <c r="AJ82" i="9"/>
  <c r="AJ117" i="9"/>
  <c r="AJ7" i="9"/>
  <c r="AJ46" i="9"/>
  <c r="AJ53" i="9"/>
  <c r="AJ33" i="9"/>
  <c r="AJ62" i="9"/>
  <c r="AJ98" i="9"/>
  <c r="AJ42" i="9"/>
  <c r="AJ146" i="9"/>
  <c r="AJ29" i="9"/>
  <c r="AJ111" i="9"/>
  <c r="AJ35" i="9"/>
  <c r="AJ138" i="9"/>
  <c r="AJ57" i="9"/>
  <c r="AJ32" i="9"/>
  <c r="AJ48" i="9"/>
  <c r="AJ120" i="9"/>
  <c r="AJ5" i="9"/>
  <c r="AJ114" i="9"/>
  <c r="AJ122" i="9"/>
  <c r="AJ119" i="9"/>
  <c r="AJ59" i="9"/>
  <c r="AJ115" i="9"/>
  <c r="AJ99" i="9"/>
  <c r="AJ103" i="9"/>
  <c r="AJ149" i="9"/>
  <c r="AJ112" i="9"/>
  <c r="AJ23" i="9"/>
  <c r="AJ9" i="9"/>
  <c r="AJ137" i="9"/>
  <c r="AJ54" i="9"/>
  <c r="AJ113" i="9"/>
  <c r="AJ147" i="9"/>
  <c r="AJ56" i="9"/>
  <c r="AJ43" i="9"/>
  <c r="AJ81" i="9"/>
  <c r="AJ55" i="9"/>
  <c r="AJ6" i="9"/>
  <c r="AJ156" i="9"/>
  <c r="AJ152" i="9"/>
  <c r="AJ36" i="9"/>
  <c r="AJ3" i="9"/>
  <c r="AJ44" i="9"/>
  <c r="AJ14" i="9"/>
  <c r="AJ90" i="9"/>
  <c r="AJ26" i="9"/>
  <c r="AJ91" i="9"/>
  <c r="AJ10" i="9"/>
  <c r="AJ75" i="9"/>
  <c r="AJ107" i="9"/>
  <c r="AJ24" i="9"/>
  <c r="AJ38" i="9"/>
  <c r="AJ97" i="9"/>
  <c r="AJ77" i="9"/>
  <c r="AJ93" i="9"/>
  <c r="AJ52" i="9"/>
  <c r="AJ92" i="9"/>
  <c r="AJ8" i="9"/>
  <c r="AJ129" i="9"/>
  <c r="AJ127" i="9"/>
  <c r="AJ69" i="9"/>
  <c r="AJ126" i="9"/>
  <c r="AJ131" i="9"/>
  <c r="AJ67" i="9"/>
  <c r="AJ60" i="9"/>
  <c r="AJ96" i="9"/>
  <c r="AJ40" i="9"/>
  <c r="AJ121" i="9"/>
  <c r="AJ151" i="9"/>
  <c r="AJ11" i="9"/>
  <c r="AJ124" i="9"/>
  <c r="AJ100" i="9"/>
  <c r="AJ109" i="9"/>
  <c r="AJ85" i="9"/>
  <c r="AJ125" i="9"/>
  <c r="AJ110" i="9"/>
  <c r="AJ66" i="9"/>
  <c r="AJ49" i="9"/>
  <c r="AJ39" i="9"/>
  <c r="AJ78" i="9"/>
  <c r="AJ51" i="9"/>
  <c r="AJ25" i="9"/>
  <c r="AJ139" i="9"/>
  <c r="AJ15" i="9"/>
  <c r="AJ144" i="9"/>
  <c r="AJ132" i="9"/>
  <c r="AJ68" i="9"/>
  <c r="AJ83" i="9"/>
  <c r="AJ89" i="9"/>
  <c r="AJ31" i="9"/>
  <c r="AJ87" i="9"/>
  <c r="AJ101" i="9"/>
  <c r="AJ27" i="9"/>
  <c r="AJ12" i="9"/>
  <c r="AJ17" i="9"/>
  <c r="AJ136" i="9"/>
  <c r="AJ50" i="9"/>
  <c r="AJ76" i="9"/>
  <c r="AJ22" i="9"/>
  <c r="AJ84" i="9"/>
  <c r="AJ108" i="9"/>
  <c r="AJ150" i="9"/>
  <c r="AJ41" i="9"/>
  <c r="AJ148" i="9"/>
  <c r="AJ37" i="9"/>
  <c r="AJ140" i="9"/>
  <c r="AJ18" i="9"/>
  <c r="AJ65" i="9"/>
  <c r="AJ118" i="9"/>
  <c r="AJ28" i="9"/>
  <c r="AJ16" i="9"/>
  <c r="AJ20" i="9"/>
  <c r="AJ141" i="9"/>
  <c r="AJ70" i="9"/>
  <c r="AJ116" i="9"/>
  <c r="P82" i="8"/>
  <c r="AJ161" i="8"/>
  <c r="AJ162" i="8"/>
  <c r="AJ163" i="8" s="1"/>
  <c r="N98" i="8"/>
  <c r="AI10" i="8"/>
  <c r="AI3" i="8"/>
  <c r="AI12" i="8"/>
  <c r="AI7" i="8"/>
  <c r="AI5" i="8"/>
  <c r="AH161" i="8"/>
  <c r="AH162" i="8"/>
  <c r="AH163" i="8" s="1"/>
  <c r="AI11" i="8"/>
  <c r="AI10" i="7"/>
  <c r="AI3" i="7"/>
  <c r="AI8" i="7"/>
  <c r="AI6" i="7"/>
  <c r="AI4" i="7"/>
  <c r="AI7" i="7"/>
  <c r="AH161" i="7"/>
  <c r="AH162" i="7"/>
  <c r="AH163" i="7" s="1"/>
  <c r="N82" i="7"/>
  <c r="AI12" i="7"/>
  <c r="AJ161" i="7"/>
  <c r="AJ162" i="7"/>
  <c r="AJ163" i="7" s="1"/>
  <c r="M82" i="7"/>
  <c r="O114" i="7"/>
  <c r="AI7" i="6"/>
  <c r="AI6" i="6"/>
  <c r="AH161" i="6"/>
  <c r="AH162" i="6"/>
  <c r="AH163" i="6" s="1"/>
  <c r="AI10" i="6"/>
  <c r="AI9" i="6"/>
  <c r="AI8" i="6"/>
  <c r="AI5" i="6"/>
  <c r="AI3" i="6"/>
  <c r="AJ161" i="6"/>
  <c r="AI12" i="6"/>
  <c r="AJ33" i="5"/>
  <c r="AJ132" i="5"/>
  <c r="AJ105" i="5"/>
  <c r="AJ78" i="5"/>
  <c r="AJ98" i="5"/>
  <c r="AJ13" i="5"/>
  <c r="AJ38" i="5"/>
  <c r="AJ133" i="5"/>
  <c r="AJ139" i="5"/>
  <c r="AJ85" i="5"/>
  <c r="AJ59" i="5"/>
  <c r="AJ10" i="5"/>
  <c r="AJ40" i="5"/>
  <c r="AJ152" i="5"/>
  <c r="AJ21" i="5"/>
  <c r="AJ66" i="5"/>
  <c r="AJ154" i="5"/>
  <c r="AJ14" i="5"/>
  <c r="AJ54" i="5"/>
  <c r="AJ124" i="5"/>
  <c r="AJ60" i="5"/>
  <c r="AJ31" i="5"/>
  <c r="AJ122" i="5"/>
  <c r="AJ155" i="5"/>
  <c r="AJ32" i="5"/>
  <c r="AJ56" i="5"/>
  <c r="AJ34" i="5"/>
  <c r="AJ16" i="5"/>
  <c r="AJ100" i="5"/>
  <c r="AJ39" i="5"/>
  <c r="AJ135" i="5"/>
  <c r="AJ69" i="5"/>
  <c r="AJ65" i="5"/>
  <c r="AJ102" i="5"/>
  <c r="AJ82" i="5"/>
  <c r="AJ29" i="5"/>
  <c r="AJ73" i="5"/>
  <c r="AJ146" i="5"/>
  <c r="AJ9" i="5"/>
  <c r="AJ79" i="5"/>
  <c r="AJ41" i="5"/>
  <c r="AJ3" i="5"/>
  <c r="AJ23" i="5"/>
  <c r="AJ67" i="5"/>
  <c r="AJ113" i="5"/>
  <c r="AJ36" i="5"/>
  <c r="AJ120" i="5"/>
  <c r="AJ130" i="5"/>
  <c r="AJ86" i="5"/>
  <c r="AJ45" i="5"/>
  <c r="AJ108" i="5"/>
  <c r="AJ18" i="5"/>
  <c r="AJ101" i="5"/>
  <c r="AJ115" i="5"/>
  <c r="AJ93" i="5"/>
  <c r="AJ92" i="5"/>
  <c r="AJ127" i="5"/>
  <c r="AJ44" i="5"/>
  <c r="AJ15" i="5"/>
  <c r="AJ48" i="5"/>
  <c r="AJ99" i="5"/>
  <c r="AJ117" i="5"/>
  <c r="AJ114" i="5"/>
  <c r="AJ4" i="5"/>
  <c r="AJ75" i="5"/>
  <c r="AJ137" i="5"/>
  <c r="AJ83" i="5"/>
  <c r="AJ106" i="5"/>
  <c r="AJ11" i="5"/>
  <c r="AJ46" i="5"/>
  <c r="AJ142" i="5"/>
  <c r="AJ30" i="5"/>
  <c r="AJ63" i="5"/>
  <c r="AJ109" i="5"/>
  <c r="AJ129" i="5"/>
  <c r="AJ20" i="5"/>
  <c r="AJ64" i="5"/>
  <c r="AJ150" i="5"/>
  <c r="AJ77" i="5"/>
  <c r="AJ8" i="5"/>
  <c r="AJ53" i="5"/>
  <c r="AJ125" i="5"/>
  <c r="AJ104" i="5"/>
  <c r="AJ12" i="5"/>
  <c r="AJ76" i="5"/>
  <c r="AJ58" i="5"/>
  <c r="AJ57" i="5"/>
  <c r="AJ51" i="5"/>
  <c r="AJ25" i="5"/>
  <c r="AJ134" i="5"/>
  <c r="AJ62" i="5"/>
  <c r="AJ97" i="5"/>
  <c r="AJ6" i="5"/>
  <c r="AJ43" i="5"/>
  <c r="AJ126" i="5"/>
  <c r="AJ26" i="5"/>
  <c r="AJ70" i="5"/>
  <c r="AJ136" i="5"/>
  <c r="AJ47" i="5"/>
  <c r="AJ19" i="5"/>
  <c r="AJ49" i="5"/>
  <c r="AJ111" i="5"/>
  <c r="AJ28" i="5"/>
  <c r="AJ72" i="5"/>
  <c r="AJ144" i="5"/>
  <c r="AJ131" i="5"/>
  <c r="AJ119" i="5"/>
  <c r="AJ61" i="5"/>
  <c r="AJ42" i="5"/>
  <c r="AJ96" i="5"/>
  <c r="AJ151" i="5"/>
  <c r="AJ50" i="5"/>
  <c r="AJ17" i="5"/>
  <c r="AJ55" i="5"/>
  <c r="AJ91" i="5"/>
  <c r="AJ148" i="5"/>
  <c r="AJ128" i="5"/>
  <c r="AJ89" i="5"/>
  <c r="AJ118" i="5"/>
  <c r="AJ140" i="5"/>
  <c r="AJ37" i="5"/>
  <c r="AJ27" i="5"/>
  <c r="AJ71" i="5"/>
  <c r="AJ145" i="5"/>
  <c r="AJ7" i="5"/>
  <c r="AJ156" i="5"/>
  <c r="AJ107" i="5"/>
  <c r="AJ90" i="5"/>
  <c r="AJ112" i="5"/>
  <c r="AJ22" i="5"/>
  <c r="AJ121" i="5"/>
  <c r="AJ110" i="5"/>
  <c r="AJ81" i="5"/>
  <c r="AJ35" i="5"/>
  <c r="AJ95" i="5"/>
  <c r="AJ24" i="5"/>
  <c r="AJ68" i="5"/>
  <c r="AJ138" i="5"/>
  <c r="AJ88" i="5"/>
  <c r="AJ123" i="5"/>
  <c r="AJ157" i="5"/>
  <c r="AJ153" i="5"/>
  <c r="AJ149" i="5"/>
  <c r="AJ141" i="5"/>
  <c r="AJ116" i="5"/>
  <c r="AJ52" i="5"/>
  <c r="AJ87" i="5"/>
  <c r="AJ103" i="5"/>
  <c r="AJ84" i="5"/>
  <c r="AJ74" i="5"/>
  <c r="AJ80" i="5"/>
  <c r="AJ143" i="5"/>
  <c r="AJ5" i="5"/>
  <c r="AJ94" i="5"/>
  <c r="AJ147" i="5"/>
  <c r="AH116" i="5"/>
  <c r="AH22" i="5"/>
  <c r="AH92" i="5"/>
  <c r="AH65" i="5"/>
  <c r="AH136" i="5"/>
  <c r="AH142" i="5"/>
  <c r="AH16" i="5"/>
  <c r="AH74" i="5"/>
  <c r="AH154" i="5"/>
  <c r="AH54" i="5"/>
  <c r="AH81" i="5"/>
  <c r="AH69" i="5"/>
  <c r="AH127" i="5"/>
  <c r="AH132" i="5"/>
  <c r="AH35" i="5"/>
  <c r="AH118" i="5"/>
  <c r="AH17" i="5"/>
  <c r="AH111" i="5"/>
  <c r="AH143" i="5"/>
  <c r="AH77" i="5"/>
  <c r="AH141" i="5"/>
  <c r="AH64" i="5"/>
  <c r="AH79" i="5"/>
  <c r="AH46" i="5"/>
  <c r="AH156" i="5"/>
  <c r="AH68" i="5"/>
  <c r="AH135" i="5"/>
  <c r="AH80" i="5"/>
  <c r="AH8" i="5"/>
  <c r="AH3" i="5"/>
  <c r="AH147" i="5"/>
  <c r="AH70" i="5"/>
  <c r="AH138" i="5"/>
  <c r="AH87" i="5"/>
  <c r="AH97" i="5"/>
  <c r="AH122" i="5"/>
  <c r="AH32" i="5"/>
  <c r="AH19" i="5"/>
  <c r="AH44" i="5"/>
  <c r="AH71" i="5"/>
  <c r="AH30" i="5"/>
  <c r="AH89" i="5"/>
  <c r="AH114" i="5"/>
  <c r="AH82" i="5"/>
  <c r="AH103" i="5"/>
  <c r="AH7" i="5"/>
  <c r="AH12" i="5"/>
  <c r="AH130" i="5"/>
  <c r="AH31" i="5"/>
  <c r="AH84" i="5"/>
  <c r="AH157" i="5"/>
  <c r="AH100" i="5"/>
  <c r="AH42" i="5"/>
  <c r="AH139" i="5"/>
  <c r="AH59" i="5"/>
  <c r="AH48" i="5"/>
  <c r="AH62" i="5"/>
  <c r="AH85" i="5"/>
  <c r="AH121" i="5"/>
  <c r="AH27" i="5"/>
  <c r="AH144" i="5"/>
  <c r="AH9" i="5"/>
  <c r="AH98" i="5"/>
  <c r="AH58" i="5"/>
  <c r="AH95" i="5"/>
  <c r="AH13" i="5"/>
  <c r="AH83" i="5"/>
  <c r="AH134" i="5"/>
  <c r="AH53" i="5"/>
  <c r="AH105" i="5"/>
  <c r="AH49" i="5"/>
  <c r="AH55" i="5"/>
  <c r="AH25" i="5"/>
  <c r="AH117" i="5"/>
  <c r="AH140" i="5"/>
  <c r="AH40" i="5"/>
  <c r="AH61" i="5"/>
  <c r="AH41" i="5"/>
  <c r="AH108" i="5"/>
  <c r="AH110" i="5"/>
  <c r="AH146" i="5"/>
  <c r="AH99" i="5"/>
  <c r="AH67" i="5"/>
  <c r="AH21" i="5"/>
  <c r="AH63" i="5"/>
  <c r="AH60" i="5"/>
  <c r="AH23" i="5"/>
  <c r="AH155" i="5"/>
  <c r="AH51" i="5"/>
  <c r="AH101" i="5"/>
  <c r="AH153" i="5"/>
  <c r="AH37" i="5"/>
  <c r="AH129" i="5"/>
  <c r="AH24" i="5"/>
  <c r="AH107" i="5"/>
  <c r="AH75" i="5"/>
  <c r="AH137" i="5"/>
  <c r="AH52" i="5"/>
  <c r="AH78" i="5"/>
  <c r="AH145" i="5"/>
  <c r="AH76" i="5"/>
  <c r="AH131" i="5"/>
  <c r="AH38" i="5"/>
  <c r="AH56" i="5"/>
  <c r="AH93" i="5"/>
  <c r="AH14" i="5"/>
  <c r="AH29" i="5"/>
  <c r="AH152" i="5"/>
  <c r="AH36" i="5"/>
  <c r="AH126" i="5"/>
  <c r="AH15" i="5"/>
  <c r="AH10" i="5"/>
  <c r="AH115" i="5"/>
  <c r="AH119" i="5"/>
  <c r="AH57" i="5"/>
  <c r="AH72" i="5"/>
  <c r="AH150" i="5"/>
  <c r="AH11" i="5"/>
  <c r="AH43" i="5"/>
  <c r="AH6" i="5"/>
  <c r="AH88" i="5"/>
  <c r="AH112" i="5"/>
  <c r="AH104" i="5"/>
  <c r="AH20" i="5"/>
  <c r="AH45" i="5"/>
  <c r="AH73" i="5"/>
  <c r="AH4" i="5"/>
  <c r="AH128" i="5"/>
  <c r="AH96" i="5"/>
  <c r="AH18" i="5"/>
  <c r="AH33" i="5"/>
  <c r="AH124" i="5"/>
  <c r="AH109" i="5"/>
  <c r="AH66" i="5"/>
  <c r="AH120" i="5"/>
  <c r="AH102" i="5"/>
  <c r="AH39" i="5"/>
  <c r="AH86" i="5"/>
  <c r="AH94" i="5"/>
  <c r="AH34" i="5"/>
  <c r="AH26" i="5"/>
  <c r="AH125" i="5"/>
  <c r="AH91" i="5"/>
  <c r="AH50" i="5"/>
  <c r="AH123" i="5"/>
  <c r="AH28" i="5"/>
  <c r="AH148" i="5"/>
  <c r="AH5" i="5"/>
  <c r="AH47" i="5"/>
  <c r="AH133" i="5"/>
  <c r="AH106" i="5"/>
  <c r="AH151" i="5"/>
  <c r="AH113" i="5"/>
  <c r="AH90" i="5"/>
  <c r="AH149" i="5"/>
  <c r="AI161" i="5"/>
  <c r="AI162" i="5"/>
  <c r="AI163" i="5" s="1"/>
  <c r="P82" i="5"/>
  <c r="N66" i="5"/>
  <c r="M66" i="5"/>
  <c r="K82" i="5"/>
  <c r="AI5" i="4"/>
  <c r="AH162" i="4"/>
  <c r="AH163" i="4" s="1"/>
  <c r="M82" i="4"/>
  <c r="K98" i="4"/>
  <c r="L66" i="4"/>
  <c r="AI4" i="4"/>
  <c r="AI10" i="4"/>
  <c r="AI9" i="4"/>
  <c r="AI3" i="4"/>
  <c r="AI6" i="4"/>
  <c r="AJ161" i="4"/>
  <c r="AI12" i="4"/>
  <c r="AI7" i="4"/>
  <c r="AJ53" i="3"/>
  <c r="AJ24" i="3"/>
  <c r="AJ87" i="3"/>
  <c r="AJ154" i="3"/>
  <c r="AJ77" i="3"/>
  <c r="AJ40" i="3"/>
  <c r="AJ110" i="3"/>
  <c r="AJ116" i="3"/>
  <c r="AH161" i="3"/>
  <c r="AH162" i="3"/>
  <c r="AH163" i="3" s="1"/>
  <c r="AJ148" i="3"/>
  <c r="AJ50" i="3"/>
  <c r="AJ80" i="3"/>
  <c r="AJ6" i="3"/>
  <c r="AJ113" i="3"/>
  <c r="AJ69" i="3"/>
  <c r="AJ46" i="3"/>
  <c r="AJ137" i="3"/>
  <c r="AJ104" i="3"/>
  <c r="AJ43" i="3"/>
  <c r="AJ130" i="3"/>
  <c r="AJ71" i="3"/>
  <c r="AJ9" i="3"/>
  <c r="AJ85" i="3"/>
  <c r="AJ124" i="3"/>
  <c r="AJ101" i="3"/>
  <c r="AJ29" i="3"/>
  <c r="AJ108" i="3"/>
  <c r="AJ31" i="3"/>
  <c r="AJ100" i="3"/>
  <c r="AJ13" i="3"/>
  <c r="AJ14" i="3"/>
  <c r="AJ93" i="3"/>
  <c r="AJ30" i="3"/>
  <c r="AI12" i="3"/>
  <c r="AI4" i="3"/>
  <c r="AI5" i="3"/>
  <c r="AJ59" i="3"/>
  <c r="AJ49" i="3"/>
  <c r="AJ146" i="3"/>
  <c r="AJ123" i="3"/>
  <c r="AJ16" i="3"/>
  <c r="AJ125" i="3"/>
  <c r="AJ79" i="3"/>
  <c r="AJ111" i="3"/>
  <c r="AJ94" i="3"/>
  <c r="AJ5" i="3"/>
  <c r="AJ128" i="3"/>
  <c r="AI7" i="3"/>
  <c r="AJ51" i="3"/>
  <c r="AJ22" i="3"/>
  <c r="AJ126" i="3"/>
  <c r="AJ76" i="3"/>
  <c r="AJ39" i="3"/>
  <c r="AJ54" i="3"/>
  <c r="AJ25" i="3"/>
  <c r="AJ64" i="3"/>
  <c r="AJ61" i="3"/>
  <c r="AJ88" i="3"/>
  <c r="AJ89" i="3"/>
  <c r="AJ129" i="3"/>
  <c r="AJ140" i="3"/>
  <c r="AJ18" i="3"/>
  <c r="AJ150" i="3"/>
  <c r="AJ68" i="3"/>
  <c r="N98" i="20"/>
  <c r="AI162" i="20"/>
  <c r="AI163" i="20" s="1"/>
  <c r="AI161" i="20"/>
  <c r="AJ162" i="20"/>
  <c r="AJ163" i="20" s="1"/>
  <c r="AH161" i="20"/>
  <c r="AH162" i="20"/>
  <c r="AH163" i="20" s="1"/>
  <c r="AI9" i="19"/>
  <c r="O98" i="19"/>
  <c r="L66" i="19"/>
  <c r="AI4" i="19"/>
  <c r="AJ161" i="19"/>
  <c r="P82" i="19"/>
  <c r="AI3" i="19"/>
  <c r="AI8" i="19"/>
  <c r="AI10" i="19"/>
  <c r="AI12" i="19"/>
  <c r="AH161" i="19"/>
  <c r="AH162" i="19"/>
  <c r="AH163" i="19" s="1"/>
  <c r="AI7" i="19"/>
  <c r="M114" i="13"/>
  <c r="O82" i="13"/>
  <c r="AI161" i="13"/>
  <c r="AI162" i="13"/>
  <c r="AI163" i="13" s="1"/>
  <c r="AJ162" i="13"/>
  <c r="AJ163" i="13" s="1"/>
  <c r="P82" i="13"/>
  <c r="AH161" i="13"/>
  <c r="AH162" i="13"/>
  <c r="AH163" i="13" s="1"/>
  <c r="AJ162" i="1"/>
  <c r="AJ163" i="1" s="1"/>
  <c r="L82" i="1"/>
  <c r="AI9" i="1"/>
  <c r="AI4" i="1"/>
  <c r="AI7" i="1"/>
  <c r="AI10" i="1"/>
  <c r="AI161" i="1" l="1"/>
  <c r="G82" i="24"/>
  <c r="O66" i="24"/>
  <c r="G66" i="8"/>
  <c r="O50" i="8"/>
  <c r="G82" i="5"/>
  <c r="O66" i="5"/>
  <c r="H82" i="4"/>
  <c r="P66" i="4"/>
  <c r="H66" i="22"/>
  <c r="P50" i="22"/>
  <c r="E82" i="6"/>
  <c r="M66" i="6"/>
  <c r="F66" i="19"/>
  <c r="N50" i="19"/>
  <c r="E66" i="24"/>
  <c r="M50" i="24"/>
  <c r="D66" i="3"/>
  <c r="L50" i="3"/>
  <c r="D66" i="20"/>
  <c r="L50" i="20"/>
  <c r="F66" i="1"/>
  <c r="N50" i="1"/>
  <c r="D66" i="5"/>
  <c r="L50" i="5"/>
  <c r="C82" i="3"/>
  <c r="K66" i="3"/>
  <c r="H66" i="3"/>
  <c r="P50" i="3"/>
  <c r="G66" i="6"/>
  <c r="O50" i="6"/>
  <c r="G66" i="3"/>
  <c r="O50" i="3"/>
  <c r="G66" i="1"/>
  <c r="O50" i="1"/>
  <c r="E66" i="3"/>
  <c r="M50" i="3"/>
  <c r="H66" i="6"/>
  <c r="P50" i="6"/>
  <c r="H66" i="1"/>
  <c r="P50" i="1"/>
  <c r="G66" i="10"/>
  <c r="O50" i="10"/>
  <c r="F66" i="4"/>
  <c r="N50" i="4"/>
  <c r="F66" i="21"/>
  <c r="N50" i="21"/>
  <c r="F66" i="3"/>
  <c r="N50" i="3"/>
  <c r="F66" i="10"/>
  <c r="N50" i="10"/>
  <c r="C66" i="20"/>
  <c r="K50" i="20"/>
  <c r="C66" i="19"/>
  <c r="K50" i="19"/>
  <c r="G66" i="23"/>
  <c r="O50" i="23"/>
  <c r="H66" i="20"/>
  <c r="P50" i="20"/>
  <c r="E66" i="1"/>
  <c r="M50" i="1"/>
  <c r="E66" i="23"/>
  <c r="M50" i="23"/>
  <c r="C66" i="23"/>
  <c r="K50" i="23"/>
  <c r="N50" i="22"/>
  <c r="F66" i="22"/>
  <c r="F66" i="24"/>
  <c r="N50" i="24"/>
  <c r="F66" i="23"/>
  <c r="N50" i="23"/>
  <c r="D66" i="23"/>
  <c r="L50" i="23"/>
  <c r="G66" i="21"/>
  <c r="O50" i="21"/>
  <c r="G66" i="4"/>
  <c r="O50" i="4"/>
  <c r="G66" i="20"/>
  <c r="O50" i="20"/>
  <c r="D66" i="21"/>
  <c r="L50" i="21"/>
  <c r="F66" i="13"/>
  <c r="N50" i="13"/>
  <c r="G82" i="22"/>
  <c r="O66" i="22"/>
  <c r="D66" i="24"/>
  <c r="L50" i="24"/>
  <c r="D66" i="13"/>
  <c r="L50" i="13"/>
  <c r="E66" i="10"/>
  <c r="M50" i="10"/>
  <c r="C82" i="24"/>
  <c r="K66" i="24"/>
  <c r="D82" i="22"/>
  <c r="L66" i="22"/>
  <c r="AI161" i="22"/>
  <c r="E82" i="22"/>
  <c r="M66" i="22"/>
  <c r="C82" i="22"/>
  <c r="K66" i="22"/>
  <c r="AI162" i="21"/>
  <c r="AI163" i="21" s="1"/>
  <c r="C82" i="21"/>
  <c r="K66" i="21"/>
  <c r="E82" i="21"/>
  <c r="M66" i="21"/>
  <c r="AI161" i="10"/>
  <c r="C82" i="10"/>
  <c r="K66" i="10"/>
  <c r="D82" i="10"/>
  <c r="L66" i="10"/>
  <c r="AJ161" i="10"/>
  <c r="D82" i="9"/>
  <c r="L66" i="9"/>
  <c r="K66" i="9"/>
  <c r="C82" i="9"/>
  <c r="G98" i="9"/>
  <c r="O82" i="9"/>
  <c r="C82" i="8"/>
  <c r="K66" i="8"/>
  <c r="D82" i="8"/>
  <c r="L66" i="8"/>
  <c r="E82" i="8"/>
  <c r="M66" i="8"/>
  <c r="H98" i="7"/>
  <c r="P82" i="7"/>
  <c r="D82" i="7"/>
  <c r="L66" i="7"/>
  <c r="C82" i="7"/>
  <c r="K66" i="7"/>
  <c r="F82" i="6"/>
  <c r="N66" i="6"/>
  <c r="C82" i="6"/>
  <c r="K66" i="6"/>
  <c r="D82" i="6"/>
  <c r="L66" i="6"/>
  <c r="AI162" i="3"/>
  <c r="AI163" i="3" s="1"/>
  <c r="AJ162" i="3"/>
  <c r="AJ163" i="3" s="1"/>
  <c r="E82" i="20"/>
  <c r="M66" i="20"/>
  <c r="E82" i="19"/>
  <c r="M66" i="19"/>
  <c r="C82" i="13"/>
  <c r="K66" i="13"/>
  <c r="AH162" i="1"/>
  <c r="AH163" i="1" s="1"/>
  <c r="AH161" i="1"/>
  <c r="C82" i="1"/>
  <c r="K66" i="1"/>
  <c r="P82" i="24"/>
  <c r="AI161" i="24"/>
  <c r="AI162" i="24"/>
  <c r="AI163" i="24" s="1"/>
  <c r="AI162" i="23"/>
  <c r="AI163" i="23" s="1"/>
  <c r="P82" i="23"/>
  <c r="AJ161" i="22"/>
  <c r="AJ162" i="22"/>
  <c r="AJ163" i="22" s="1"/>
  <c r="AI162" i="22"/>
  <c r="AI163" i="22" s="1"/>
  <c r="P82" i="21"/>
  <c r="AI161" i="21"/>
  <c r="AJ161" i="21"/>
  <c r="AJ162" i="21"/>
  <c r="AJ163" i="21" s="1"/>
  <c r="P114" i="10"/>
  <c r="AH162" i="10"/>
  <c r="AH163" i="10" s="1"/>
  <c r="AH161" i="10"/>
  <c r="AI162" i="10"/>
  <c r="AI163" i="10" s="1"/>
  <c r="AJ162" i="10"/>
  <c r="AJ163" i="10" s="1"/>
  <c r="N82" i="9"/>
  <c r="M82" i="9"/>
  <c r="AI162" i="9"/>
  <c r="AI163" i="9" s="1"/>
  <c r="AI161" i="9"/>
  <c r="AJ161" i="9"/>
  <c r="AJ162" i="9"/>
  <c r="AJ163" i="9" s="1"/>
  <c r="P130" i="9"/>
  <c r="AI161" i="8"/>
  <c r="AI162" i="8"/>
  <c r="AI163" i="8" s="1"/>
  <c r="N114" i="8"/>
  <c r="P98" i="8"/>
  <c r="O130" i="7"/>
  <c r="N98" i="7"/>
  <c r="M98" i="7"/>
  <c r="AI162" i="7"/>
  <c r="AI163" i="7" s="1"/>
  <c r="AI161" i="7"/>
  <c r="AI162" i="6"/>
  <c r="AI163" i="6" s="1"/>
  <c r="AI161" i="6"/>
  <c r="M82" i="5"/>
  <c r="K98" i="5"/>
  <c r="N82" i="5"/>
  <c r="P98" i="5"/>
  <c r="AJ161" i="5"/>
  <c r="AJ162" i="5"/>
  <c r="AJ163" i="5" s="1"/>
  <c r="AH161" i="5"/>
  <c r="AH162" i="5"/>
  <c r="AH163" i="5" s="1"/>
  <c r="M98" i="4"/>
  <c r="AI161" i="4"/>
  <c r="AI162" i="4"/>
  <c r="AI163" i="4" s="1"/>
  <c r="K114" i="4"/>
  <c r="L82" i="4"/>
  <c r="AJ161" i="3"/>
  <c r="AI161" i="3"/>
  <c r="N114" i="20"/>
  <c r="P98" i="19"/>
  <c r="AI162" i="19"/>
  <c r="AI163" i="19" s="1"/>
  <c r="AI161" i="19"/>
  <c r="L82" i="19"/>
  <c r="O114" i="19"/>
  <c r="P98" i="13"/>
  <c r="O98" i="13"/>
  <c r="M130" i="13"/>
  <c r="L98" i="1"/>
  <c r="AI162" i="1"/>
  <c r="AI163" i="1" s="1"/>
  <c r="G98" i="24" l="1"/>
  <c r="O82" i="24"/>
  <c r="G82" i="8"/>
  <c r="O66" i="8"/>
  <c r="G98" i="5"/>
  <c r="O82" i="5"/>
  <c r="E98" i="6"/>
  <c r="M82" i="6"/>
  <c r="H82" i="22"/>
  <c r="P66" i="22"/>
  <c r="H98" i="4"/>
  <c r="P82" i="4"/>
  <c r="G98" i="22"/>
  <c r="O82" i="22"/>
  <c r="G82" i="4"/>
  <c r="O66" i="4"/>
  <c r="N66" i="24"/>
  <c r="F82" i="24"/>
  <c r="E82" i="1"/>
  <c r="M66" i="1"/>
  <c r="C82" i="20"/>
  <c r="K66" i="20"/>
  <c r="F82" i="4"/>
  <c r="N66" i="4"/>
  <c r="E82" i="3"/>
  <c r="M66" i="3"/>
  <c r="H82" i="3"/>
  <c r="P66" i="3"/>
  <c r="D82" i="20"/>
  <c r="L66" i="20"/>
  <c r="F82" i="22"/>
  <c r="N66" i="22"/>
  <c r="E82" i="10"/>
  <c r="M66" i="10"/>
  <c r="G82" i="10"/>
  <c r="O66" i="10"/>
  <c r="G82" i="1"/>
  <c r="O66" i="1"/>
  <c r="C98" i="3"/>
  <c r="K82" i="3"/>
  <c r="D82" i="3"/>
  <c r="L66" i="3"/>
  <c r="F82" i="13"/>
  <c r="N66" i="13"/>
  <c r="G82" i="21"/>
  <c r="O66" i="21"/>
  <c r="H82" i="20"/>
  <c r="P66" i="20"/>
  <c r="F82" i="10"/>
  <c r="N66" i="10"/>
  <c r="D82" i="13"/>
  <c r="L66" i="13"/>
  <c r="D82" i="21"/>
  <c r="L66" i="21"/>
  <c r="D82" i="23"/>
  <c r="L66" i="23"/>
  <c r="C82" i="23"/>
  <c r="K66" i="23"/>
  <c r="G82" i="23"/>
  <c r="O66" i="23"/>
  <c r="F82" i="3"/>
  <c r="N66" i="3"/>
  <c r="H82" i="1"/>
  <c r="P66" i="1"/>
  <c r="G82" i="3"/>
  <c r="O66" i="3"/>
  <c r="D82" i="5"/>
  <c r="L66" i="5"/>
  <c r="M66" i="24"/>
  <c r="E82" i="24"/>
  <c r="D82" i="24"/>
  <c r="L66" i="24"/>
  <c r="G82" i="20"/>
  <c r="O66" i="20"/>
  <c r="F82" i="23"/>
  <c r="N66" i="23"/>
  <c r="E82" i="23"/>
  <c r="M66" i="23"/>
  <c r="C82" i="19"/>
  <c r="K66" i="19"/>
  <c r="F82" i="21"/>
  <c r="N66" i="21"/>
  <c r="H82" i="6"/>
  <c r="P66" i="6"/>
  <c r="G82" i="6"/>
  <c r="O66" i="6"/>
  <c r="F82" i="1"/>
  <c r="N66" i="1"/>
  <c r="F82" i="19"/>
  <c r="N66" i="19"/>
  <c r="C98" i="24"/>
  <c r="K82" i="24"/>
  <c r="D98" i="22"/>
  <c r="L82" i="22"/>
  <c r="C98" i="22"/>
  <c r="K82" i="22"/>
  <c r="E98" i="22"/>
  <c r="M82" i="22"/>
  <c r="E98" i="21"/>
  <c r="M82" i="21"/>
  <c r="C98" i="21"/>
  <c r="K82" i="21"/>
  <c r="D98" i="10"/>
  <c r="L82" i="10"/>
  <c r="C98" i="10"/>
  <c r="K82" i="10"/>
  <c r="D98" i="9"/>
  <c r="L82" i="9"/>
  <c r="G114" i="9"/>
  <c r="O98" i="9"/>
  <c r="C98" i="9"/>
  <c r="K82" i="9"/>
  <c r="C98" i="8"/>
  <c r="K82" i="8"/>
  <c r="E98" i="8"/>
  <c r="M82" i="8"/>
  <c r="D98" i="8"/>
  <c r="L82" i="8"/>
  <c r="C98" i="7"/>
  <c r="K82" i="7"/>
  <c r="D98" i="7"/>
  <c r="L82" i="7"/>
  <c r="H114" i="7"/>
  <c r="P98" i="7"/>
  <c r="D98" i="6"/>
  <c r="L82" i="6"/>
  <c r="F98" i="6"/>
  <c r="N82" i="6"/>
  <c r="C98" i="6"/>
  <c r="K82" i="6"/>
  <c r="E98" i="20"/>
  <c r="M82" i="20"/>
  <c r="E98" i="19"/>
  <c r="M82" i="19"/>
  <c r="C98" i="13"/>
  <c r="K82" i="13"/>
  <c r="C98" i="1"/>
  <c r="K82" i="1"/>
  <c r="P98" i="24"/>
  <c r="P98" i="23"/>
  <c r="P98" i="21"/>
  <c r="P130" i="10"/>
  <c r="P146" i="9"/>
  <c r="M98" i="9"/>
  <c r="N98" i="9"/>
  <c r="P114" i="8"/>
  <c r="N130" i="8"/>
  <c r="M114" i="7"/>
  <c r="N114" i="7"/>
  <c r="O146" i="7"/>
  <c r="N98" i="5"/>
  <c r="K114" i="5"/>
  <c r="P114" i="5"/>
  <c r="M98" i="5"/>
  <c r="K130" i="4"/>
  <c r="L98" i="4"/>
  <c r="M114" i="4"/>
  <c r="N130" i="20"/>
  <c r="L98" i="19"/>
  <c r="O130" i="19"/>
  <c r="P114" i="19"/>
  <c r="O114" i="13"/>
  <c r="P114" i="13"/>
  <c r="M146" i="13"/>
  <c r="L114" i="1"/>
  <c r="G114" i="24" l="1"/>
  <c r="O98" i="24"/>
  <c r="G98" i="8"/>
  <c r="O82" i="8"/>
  <c r="G114" i="5"/>
  <c r="O98" i="5"/>
  <c r="H114" i="4"/>
  <c r="P98" i="4"/>
  <c r="H98" i="22"/>
  <c r="P82" i="22"/>
  <c r="E114" i="6"/>
  <c r="M98" i="6"/>
  <c r="H98" i="6"/>
  <c r="P82" i="6"/>
  <c r="F98" i="23"/>
  <c r="N82" i="23"/>
  <c r="D98" i="5"/>
  <c r="L82" i="5"/>
  <c r="G98" i="23"/>
  <c r="O82" i="23"/>
  <c r="D98" i="13"/>
  <c r="L82" i="13"/>
  <c r="F98" i="13"/>
  <c r="N82" i="13"/>
  <c r="G98" i="10"/>
  <c r="O82" i="10"/>
  <c r="H98" i="3"/>
  <c r="P82" i="3"/>
  <c r="E98" i="1"/>
  <c r="M82" i="1"/>
  <c r="F98" i="24"/>
  <c r="N82" i="24"/>
  <c r="F98" i="19"/>
  <c r="N82" i="19"/>
  <c r="F98" i="21"/>
  <c r="N82" i="21"/>
  <c r="G98" i="20"/>
  <c r="O82" i="20"/>
  <c r="G98" i="3"/>
  <c r="O82" i="3"/>
  <c r="K82" i="23"/>
  <c r="C98" i="23"/>
  <c r="F98" i="10"/>
  <c r="N82" i="10"/>
  <c r="D98" i="3"/>
  <c r="L82" i="3"/>
  <c r="E98" i="10"/>
  <c r="M82" i="10"/>
  <c r="E98" i="3"/>
  <c r="M82" i="3"/>
  <c r="F98" i="1"/>
  <c r="N82" i="1"/>
  <c r="C98" i="19"/>
  <c r="K82" i="19"/>
  <c r="D98" i="24"/>
  <c r="L82" i="24"/>
  <c r="H98" i="1"/>
  <c r="P82" i="1"/>
  <c r="D98" i="23"/>
  <c r="L82" i="23"/>
  <c r="H98" i="20"/>
  <c r="P82" i="20"/>
  <c r="C114" i="3"/>
  <c r="K98" i="3"/>
  <c r="F98" i="22"/>
  <c r="N82" i="22"/>
  <c r="F98" i="4"/>
  <c r="N82" i="4"/>
  <c r="G98" i="4"/>
  <c r="O82" i="4"/>
  <c r="E98" i="24"/>
  <c r="M82" i="24"/>
  <c r="G98" i="6"/>
  <c r="O82" i="6"/>
  <c r="E98" i="23"/>
  <c r="M82" i="23"/>
  <c r="F98" i="3"/>
  <c r="N82" i="3"/>
  <c r="D98" i="21"/>
  <c r="L82" i="21"/>
  <c r="G98" i="21"/>
  <c r="O82" i="21"/>
  <c r="G98" i="1"/>
  <c r="O82" i="1"/>
  <c r="D98" i="20"/>
  <c r="L82" i="20"/>
  <c r="C98" i="20"/>
  <c r="K82" i="20"/>
  <c r="G114" i="22"/>
  <c r="O98" i="22"/>
  <c r="C114" i="24"/>
  <c r="K98" i="24"/>
  <c r="C114" i="22"/>
  <c r="K98" i="22"/>
  <c r="E114" i="22"/>
  <c r="M98" i="22"/>
  <c r="D114" i="22"/>
  <c r="L98" i="22"/>
  <c r="C114" i="21"/>
  <c r="K98" i="21"/>
  <c r="E114" i="21"/>
  <c r="M98" i="21"/>
  <c r="D114" i="10"/>
  <c r="L98" i="10"/>
  <c r="C114" i="10"/>
  <c r="K98" i="10"/>
  <c r="D114" i="9"/>
  <c r="L98" i="9"/>
  <c r="C114" i="9"/>
  <c r="K98" i="9"/>
  <c r="G130" i="9"/>
  <c r="O114" i="9"/>
  <c r="D114" i="8"/>
  <c r="L98" i="8"/>
  <c r="E114" i="8"/>
  <c r="M98" i="8"/>
  <c r="C114" i="8"/>
  <c r="K98" i="8"/>
  <c r="H130" i="7"/>
  <c r="P114" i="7"/>
  <c r="D114" i="7"/>
  <c r="L98" i="7"/>
  <c r="C114" i="7"/>
  <c r="K98" i="7"/>
  <c r="C114" i="6"/>
  <c r="K98" i="6"/>
  <c r="F114" i="6"/>
  <c r="N98" i="6"/>
  <c r="D114" i="6"/>
  <c r="L98" i="6"/>
  <c r="E114" i="20"/>
  <c r="M98" i="20"/>
  <c r="E114" i="19"/>
  <c r="M98" i="19"/>
  <c r="C114" i="13"/>
  <c r="K98" i="13"/>
  <c r="C114" i="1"/>
  <c r="K98" i="1"/>
  <c r="P114" i="24"/>
  <c r="P114" i="23"/>
  <c r="P114" i="21"/>
  <c r="P146" i="10"/>
  <c r="N114" i="9"/>
  <c r="M114" i="9"/>
  <c r="P182" i="9"/>
  <c r="P164" i="9"/>
  <c r="N146" i="8"/>
  <c r="P130" i="8"/>
  <c r="M130" i="7"/>
  <c r="N130" i="7"/>
  <c r="O164" i="7"/>
  <c r="O182" i="7"/>
  <c r="K130" i="5"/>
  <c r="P130" i="5"/>
  <c r="N114" i="5"/>
  <c r="M114" i="5"/>
  <c r="M130" i="4"/>
  <c r="L114" i="4"/>
  <c r="K146" i="4"/>
  <c r="N146" i="20"/>
  <c r="P130" i="19"/>
  <c r="L114" i="19"/>
  <c r="O146" i="19"/>
  <c r="P130" i="13"/>
  <c r="M182" i="13"/>
  <c r="M164" i="13"/>
  <c r="O130" i="13"/>
  <c r="L130" i="1"/>
  <c r="G130" i="24" l="1"/>
  <c r="O114" i="24"/>
  <c r="G114" i="8"/>
  <c r="O98" i="8"/>
  <c r="G130" i="5"/>
  <c r="O114" i="5"/>
  <c r="E130" i="6"/>
  <c r="M114" i="6"/>
  <c r="H114" i="22"/>
  <c r="P98" i="22"/>
  <c r="H130" i="4"/>
  <c r="P114" i="4"/>
  <c r="G114" i="1"/>
  <c r="O98" i="1"/>
  <c r="E114" i="23"/>
  <c r="M98" i="23"/>
  <c r="F114" i="4"/>
  <c r="N98" i="4"/>
  <c r="D114" i="23"/>
  <c r="L98" i="23"/>
  <c r="F114" i="1"/>
  <c r="N98" i="1"/>
  <c r="F114" i="10"/>
  <c r="N98" i="10"/>
  <c r="F114" i="21"/>
  <c r="N98" i="21"/>
  <c r="H114" i="3"/>
  <c r="P98" i="3"/>
  <c r="G114" i="23"/>
  <c r="O98" i="23"/>
  <c r="C114" i="23"/>
  <c r="K98" i="23"/>
  <c r="G130" i="22"/>
  <c r="O114" i="22"/>
  <c r="G114" i="21"/>
  <c r="O98" i="21"/>
  <c r="G114" i="6"/>
  <c r="O98" i="6"/>
  <c r="F114" i="22"/>
  <c r="N98" i="22"/>
  <c r="H114" i="1"/>
  <c r="P98" i="1"/>
  <c r="E114" i="3"/>
  <c r="M98" i="3"/>
  <c r="N98" i="19"/>
  <c r="F114" i="19"/>
  <c r="G114" i="10"/>
  <c r="O98" i="10"/>
  <c r="D114" i="5"/>
  <c r="L98" i="5"/>
  <c r="C114" i="20"/>
  <c r="K98" i="20"/>
  <c r="D114" i="21"/>
  <c r="L98" i="21"/>
  <c r="M98" i="24"/>
  <c r="E114" i="24"/>
  <c r="C130" i="3"/>
  <c r="K114" i="3"/>
  <c r="D114" i="24"/>
  <c r="L98" i="24"/>
  <c r="E114" i="10"/>
  <c r="M98" i="10"/>
  <c r="G114" i="3"/>
  <c r="O98" i="3"/>
  <c r="F114" i="24"/>
  <c r="N98" i="24"/>
  <c r="F114" i="13"/>
  <c r="N98" i="13"/>
  <c r="F114" i="23"/>
  <c r="N98" i="23"/>
  <c r="D114" i="20"/>
  <c r="L98" i="20"/>
  <c r="F114" i="3"/>
  <c r="N98" i="3"/>
  <c r="G114" i="4"/>
  <c r="O98" i="4"/>
  <c r="H114" i="20"/>
  <c r="P98" i="20"/>
  <c r="C114" i="19"/>
  <c r="K98" i="19"/>
  <c r="D114" i="3"/>
  <c r="L98" i="3"/>
  <c r="G114" i="20"/>
  <c r="O98" i="20"/>
  <c r="E114" i="1"/>
  <c r="M98" i="1"/>
  <c r="D114" i="13"/>
  <c r="L98" i="13"/>
  <c r="H114" i="6"/>
  <c r="P98" i="6"/>
  <c r="C130" i="24"/>
  <c r="K114" i="24"/>
  <c r="D130" i="22"/>
  <c r="L114" i="22"/>
  <c r="E130" i="22"/>
  <c r="M114" i="22"/>
  <c r="C130" i="22"/>
  <c r="K114" i="22"/>
  <c r="E130" i="21"/>
  <c r="M114" i="21"/>
  <c r="C130" i="21"/>
  <c r="K114" i="21"/>
  <c r="C130" i="10"/>
  <c r="K114" i="10"/>
  <c r="D130" i="10"/>
  <c r="L114" i="10"/>
  <c r="C130" i="9"/>
  <c r="K114" i="9"/>
  <c r="G146" i="9"/>
  <c r="O130" i="9"/>
  <c r="D130" i="9"/>
  <c r="L114" i="9"/>
  <c r="C130" i="8"/>
  <c r="K114" i="8"/>
  <c r="E130" i="8"/>
  <c r="M114" i="8"/>
  <c r="D130" i="8"/>
  <c r="L114" i="8"/>
  <c r="C130" i="7"/>
  <c r="K114" i="7"/>
  <c r="D130" i="7"/>
  <c r="L114" i="7"/>
  <c r="H146" i="7"/>
  <c r="P130" i="7"/>
  <c r="D130" i="6"/>
  <c r="L114" i="6"/>
  <c r="F130" i="6"/>
  <c r="N114" i="6"/>
  <c r="C130" i="6"/>
  <c r="K114" i="6"/>
  <c r="E130" i="20"/>
  <c r="M114" i="20"/>
  <c r="E130" i="19"/>
  <c r="M114" i="19"/>
  <c r="C130" i="13"/>
  <c r="K114" i="13"/>
  <c r="C130" i="1"/>
  <c r="K114" i="1"/>
  <c r="P130" i="24"/>
  <c r="P130" i="23"/>
  <c r="P130" i="21"/>
  <c r="P164" i="10"/>
  <c r="P182" i="10"/>
  <c r="M130" i="9"/>
  <c r="N130" i="9"/>
  <c r="P146" i="8"/>
  <c r="N182" i="8"/>
  <c r="N164" i="8"/>
  <c r="N146" i="7"/>
  <c r="M146" i="7"/>
  <c r="P146" i="5"/>
  <c r="M130" i="5"/>
  <c r="N130" i="5"/>
  <c r="K146" i="5"/>
  <c r="M146" i="4"/>
  <c r="K182" i="4"/>
  <c r="K164" i="4"/>
  <c r="L130" i="4"/>
  <c r="N182" i="20"/>
  <c r="N164" i="20"/>
  <c r="L130" i="19"/>
  <c r="O182" i="19"/>
  <c r="O164" i="19"/>
  <c r="P146" i="19"/>
  <c r="O146" i="13"/>
  <c r="P146" i="13"/>
  <c r="L146" i="1"/>
  <c r="G146" i="24" l="1"/>
  <c r="O130" i="24"/>
  <c r="G130" i="8"/>
  <c r="O114" i="8"/>
  <c r="G146" i="5"/>
  <c r="O130" i="5"/>
  <c r="H146" i="4"/>
  <c r="P130" i="4"/>
  <c r="H130" i="22"/>
  <c r="P114" i="22"/>
  <c r="E146" i="6"/>
  <c r="M130" i="6"/>
  <c r="G130" i="20"/>
  <c r="O114" i="20"/>
  <c r="F130" i="13"/>
  <c r="N114" i="13"/>
  <c r="E130" i="3"/>
  <c r="M114" i="3"/>
  <c r="G130" i="21"/>
  <c r="O114" i="21"/>
  <c r="D130" i="23"/>
  <c r="L114" i="23"/>
  <c r="G130" i="4"/>
  <c r="O114" i="4"/>
  <c r="D130" i="24"/>
  <c r="L114" i="24"/>
  <c r="C130" i="20"/>
  <c r="K114" i="20"/>
  <c r="H130" i="3"/>
  <c r="P114" i="3"/>
  <c r="H130" i="6"/>
  <c r="P114" i="6"/>
  <c r="D130" i="3"/>
  <c r="L114" i="3"/>
  <c r="F130" i="3"/>
  <c r="N114" i="3"/>
  <c r="F130" i="24"/>
  <c r="N114" i="24"/>
  <c r="C146" i="3"/>
  <c r="K130" i="3"/>
  <c r="D130" i="5"/>
  <c r="L114" i="5"/>
  <c r="H130" i="1"/>
  <c r="P114" i="1"/>
  <c r="G146" i="22"/>
  <c r="O130" i="22"/>
  <c r="F130" i="21"/>
  <c r="N114" i="21"/>
  <c r="F130" i="4"/>
  <c r="N114" i="4"/>
  <c r="E130" i="24"/>
  <c r="M114" i="24"/>
  <c r="D130" i="13"/>
  <c r="L114" i="13"/>
  <c r="C130" i="19"/>
  <c r="K114" i="19"/>
  <c r="D130" i="20"/>
  <c r="L114" i="20"/>
  <c r="G130" i="3"/>
  <c r="O114" i="3"/>
  <c r="G130" i="10"/>
  <c r="O114" i="10"/>
  <c r="F130" i="22"/>
  <c r="N114" i="22"/>
  <c r="K114" i="23"/>
  <c r="C130" i="23"/>
  <c r="F130" i="10"/>
  <c r="N114" i="10"/>
  <c r="E130" i="23"/>
  <c r="M114" i="23"/>
  <c r="N114" i="19"/>
  <c r="F130" i="19"/>
  <c r="E130" i="1"/>
  <c r="M114" i="1"/>
  <c r="H130" i="20"/>
  <c r="P114" i="20"/>
  <c r="F130" i="23"/>
  <c r="N114" i="23"/>
  <c r="E130" i="10"/>
  <c r="M114" i="10"/>
  <c r="D130" i="21"/>
  <c r="L114" i="21"/>
  <c r="G130" i="6"/>
  <c r="O114" i="6"/>
  <c r="G130" i="23"/>
  <c r="O114" i="23"/>
  <c r="F130" i="1"/>
  <c r="N114" i="1"/>
  <c r="G130" i="1"/>
  <c r="O114" i="1"/>
  <c r="C146" i="24"/>
  <c r="K130" i="24"/>
  <c r="E146" i="22"/>
  <c r="M130" i="22"/>
  <c r="C146" i="22"/>
  <c r="K130" i="22"/>
  <c r="D146" i="22"/>
  <c r="L130" i="22"/>
  <c r="C146" i="21"/>
  <c r="K130" i="21"/>
  <c r="E146" i="21"/>
  <c r="M130" i="21"/>
  <c r="D146" i="10"/>
  <c r="L130" i="10"/>
  <c r="C146" i="10"/>
  <c r="K130" i="10"/>
  <c r="D146" i="9"/>
  <c r="L130" i="9"/>
  <c r="G182" i="9"/>
  <c r="G164" i="9"/>
  <c r="O146" i="9"/>
  <c r="C146" i="9"/>
  <c r="K130" i="9"/>
  <c r="D146" i="8"/>
  <c r="L130" i="8"/>
  <c r="C146" i="8"/>
  <c r="K130" i="8"/>
  <c r="E146" i="8"/>
  <c r="M130" i="8"/>
  <c r="D146" i="7"/>
  <c r="L130" i="7"/>
  <c r="H164" i="7"/>
  <c r="H182" i="7"/>
  <c r="P146" i="7"/>
  <c r="C146" i="7"/>
  <c r="K130" i="7"/>
  <c r="F146" i="6"/>
  <c r="N130" i="6"/>
  <c r="C146" i="6"/>
  <c r="K130" i="6"/>
  <c r="D146" i="6"/>
  <c r="L130" i="6"/>
  <c r="E146" i="20"/>
  <c r="M130" i="20"/>
  <c r="E146" i="19"/>
  <c r="M130" i="19"/>
  <c r="C146" i="13"/>
  <c r="K130" i="13"/>
  <c r="C146" i="1"/>
  <c r="K130" i="1"/>
  <c r="P146" i="24"/>
  <c r="P146" i="23"/>
  <c r="P146" i="21"/>
  <c r="N146" i="9"/>
  <c r="M146" i="9"/>
  <c r="P182" i="8"/>
  <c r="P164" i="8"/>
  <c r="M182" i="7"/>
  <c r="M164" i="7"/>
  <c r="N164" i="7"/>
  <c r="N182" i="7"/>
  <c r="P182" i="5"/>
  <c r="P164" i="5"/>
  <c r="N146" i="5"/>
  <c r="K182" i="5"/>
  <c r="K164" i="5"/>
  <c r="M146" i="5"/>
  <c r="L146" i="4"/>
  <c r="M164" i="4"/>
  <c r="M182" i="4"/>
  <c r="P182" i="19"/>
  <c r="P164" i="19"/>
  <c r="L146" i="19"/>
  <c r="P164" i="13"/>
  <c r="P182" i="13"/>
  <c r="O164" i="13"/>
  <c r="O182" i="13"/>
  <c r="L182" i="1"/>
  <c r="L164" i="1"/>
  <c r="G182" i="24" l="1"/>
  <c r="G164" i="24"/>
  <c r="O146" i="24"/>
  <c r="G146" i="8"/>
  <c r="O130" i="8"/>
  <c r="G164" i="5"/>
  <c r="G182" i="5"/>
  <c r="O146" i="5"/>
  <c r="E182" i="6"/>
  <c r="E164" i="6"/>
  <c r="M146" i="6"/>
  <c r="H146" i="22"/>
  <c r="P130" i="22"/>
  <c r="H164" i="4"/>
  <c r="H182" i="4"/>
  <c r="P146" i="4"/>
  <c r="G146" i="6"/>
  <c r="O130" i="6"/>
  <c r="H146" i="20"/>
  <c r="P130" i="20"/>
  <c r="F146" i="10"/>
  <c r="N130" i="10"/>
  <c r="G146" i="3"/>
  <c r="O130" i="3"/>
  <c r="E146" i="24"/>
  <c r="M130" i="24"/>
  <c r="H146" i="1"/>
  <c r="P130" i="1"/>
  <c r="F146" i="3"/>
  <c r="N130" i="3"/>
  <c r="C146" i="20"/>
  <c r="K130" i="20"/>
  <c r="G146" i="21"/>
  <c r="O130" i="21"/>
  <c r="C146" i="23"/>
  <c r="K130" i="23"/>
  <c r="D146" i="5"/>
  <c r="L130" i="5"/>
  <c r="E146" i="3"/>
  <c r="M130" i="3"/>
  <c r="G146" i="1"/>
  <c r="O130" i="1"/>
  <c r="D146" i="21"/>
  <c r="L130" i="21"/>
  <c r="E146" i="1"/>
  <c r="M130" i="1"/>
  <c r="D146" i="20"/>
  <c r="L130" i="20"/>
  <c r="F146" i="4"/>
  <c r="N130" i="4"/>
  <c r="D146" i="3"/>
  <c r="L130" i="3"/>
  <c r="L130" i="24"/>
  <c r="D146" i="24"/>
  <c r="F146" i="19"/>
  <c r="N130" i="19"/>
  <c r="F146" i="1"/>
  <c r="N130" i="1"/>
  <c r="E146" i="10"/>
  <c r="M130" i="10"/>
  <c r="F146" i="22"/>
  <c r="N130" i="22"/>
  <c r="C146" i="19"/>
  <c r="K130" i="19"/>
  <c r="F146" i="21"/>
  <c r="N130" i="21"/>
  <c r="C182" i="3"/>
  <c r="C164" i="3"/>
  <c r="K146" i="3"/>
  <c r="H146" i="6"/>
  <c r="P130" i="6"/>
  <c r="G146" i="4"/>
  <c r="O130" i="4"/>
  <c r="F146" i="13"/>
  <c r="N130" i="13"/>
  <c r="G146" i="23"/>
  <c r="O130" i="23"/>
  <c r="F146" i="23"/>
  <c r="N130" i="23"/>
  <c r="E146" i="23"/>
  <c r="M130" i="23"/>
  <c r="G146" i="10"/>
  <c r="O130" i="10"/>
  <c r="D146" i="13"/>
  <c r="L130" i="13"/>
  <c r="G182" i="22"/>
  <c r="G164" i="22"/>
  <c r="O146" i="22"/>
  <c r="F146" i="24"/>
  <c r="N130" i="24"/>
  <c r="H146" i="3"/>
  <c r="P130" i="3"/>
  <c r="D146" i="23"/>
  <c r="L130" i="23"/>
  <c r="G146" i="20"/>
  <c r="O130" i="20"/>
  <c r="C164" i="24"/>
  <c r="C182" i="24"/>
  <c r="K146" i="24"/>
  <c r="D164" i="22"/>
  <c r="D182" i="22"/>
  <c r="L146" i="22"/>
  <c r="C164" i="22"/>
  <c r="C182" i="22"/>
  <c r="K146" i="22"/>
  <c r="E182" i="22"/>
  <c r="E164" i="22"/>
  <c r="M146" i="22"/>
  <c r="E164" i="21"/>
  <c r="E182" i="21"/>
  <c r="M146" i="21"/>
  <c r="C164" i="21"/>
  <c r="C182" i="21"/>
  <c r="K146" i="21"/>
  <c r="C164" i="10"/>
  <c r="C182" i="10"/>
  <c r="K146" i="10"/>
  <c r="D164" i="10"/>
  <c r="D182" i="10"/>
  <c r="L146" i="10"/>
  <c r="O182" i="9"/>
  <c r="O164" i="9"/>
  <c r="C164" i="9"/>
  <c r="C182" i="9"/>
  <c r="K146" i="9"/>
  <c r="D164" i="9"/>
  <c r="D182" i="9"/>
  <c r="L146" i="9"/>
  <c r="E182" i="8"/>
  <c r="E164" i="8"/>
  <c r="M146" i="8"/>
  <c r="D164" i="8"/>
  <c r="D182" i="8"/>
  <c r="L146" i="8"/>
  <c r="C164" i="8"/>
  <c r="C182" i="8"/>
  <c r="K146" i="8"/>
  <c r="P182" i="7"/>
  <c r="P164" i="7"/>
  <c r="C164" i="7"/>
  <c r="C182" i="7"/>
  <c r="K146" i="7"/>
  <c r="D164" i="7"/>
  <c r="D182" i="7"/>
  <c r="L146" i="7"/>
  <c r="C164" i="6"/>
  <c r="C182" i="6"/>
  <c r="K146" i="6"/>
  <c r="D164" i="6"/>
  <c r="D182" i="6"/>
  <c r="L146" i="6"/>
  <c r="F182" i="6"/>
  <c r="F164" i="6"/>
  <c r="N146" i="6"/>
  <c r="E182" i="20"/>
  <c r="E164" i="20"/>
  <c r="M146" i="20"/>
  <c r="E164" i="19"/>
  <c r="E182" i="19"/>
  <c r="M146" i="19"/>
  <c r="C164" i="13"/>
  <c r="C182" i="13"/>
  <c r="K146" i="13"/>
  <c r="C164" i="1"/>
  <c r="C182" i="1"/>
  <c r="K146" i="1"/>
  <c r="P164" i="24"/>
  <c r="P182" i="24"/>
  <c r="P182" i="23"/>
  <c r="P164" i="23"/>
  <c r="P164" i="21"/>
  <c r="P182" i="21"/>
  <c r="M164" i="9"/>
  <c r="M182" i="9"/>
  <c r="N182" i="9"/>
  <c r="N164" i="9"/>
  <c r="N182" i="5"/>
  <c r="N164" i="5"/>
  <c r="M182" i="5"/>
  <c r="M164" i="5"/>
  <c r="L182" i="4"/>
  <c r="L164" i="4"/>
  <c r="L164" i="19"/>
  <c r="L182" i="19"/>
  <c r="O164" i="24" l="1"/>
  <c r="O182" i="24"/>
  <c r="G164" i="8"/>
  <c r="G182" i="8"/>
  <c r="O146" i="8"/>
  <c r="O164" i="5"/>
  <c r="O182" i="5"/>
  <c r="H182" i="22"/>
  <c r="H164" i="22"/>
  <c r="P146" i="22"/>
  <c r="M164" i="6"/>
  <c r="M182" i="6"/>
  <c r="P182" i="4"/>
  <c r="P164" i="4"/>
  <c r="G182" i="4"/>
  <c r="G164" i="4"/>
  <c r="O146" i="4"/>
  <c r="G182" i="20"/>
  <c r="G164" i="20"/>
  <c r="O146" i="20"/>
  <c r="O164" i="22"/>
  <c r="O182" i="22"/>
  <c r="C164" i="19"/>
  <c r="C182" i="19"/>
  <c r="K146" i="19"/>
  <c r="N146" i="19"/>
  <c r="F164" i="19"/>
  <c r="F182" i="19"/>
  <c r="D164" i="20"/>
  <c r="D182" i="20"/>
  <c r="L146" i="20"/>
  <c r="E164" i="3"/>
  <c r="E182" i="3"/>
  <c r="M146" i="3"/>
  <c r="C164" i="20"/>
  <c r="C182" i="20"/>
  <c r="K146" i="20"/>
  <c r="G182" i="3"/>
  <c r="G164" i="3"/>
  <c r="O146" i="3"/>
  <c r="F182" i="23"/>
  <c r="F164" i="23"/>
  <c r="N146" i="23"/>
  <c r="H164" i="6"/>
  <c r="H182" i="6"/>
  <c r="P146" i="6"/>
  <c r="L146" i="24"/>
  <c r="D164" i="24"/>
  <c r="D182" i="24"/>
  <c r="D182" i="23"/>
  <c r="D164" i="23"/>
  <c r="L146" i="23"/>
  <c r="F182" i="22"/>
  <c r="F164" i="22"/>
  <c r="N146" i="22"/>
  <c r="E182" i="1"/>
  <c r="E164" i="1"/>
  <c r="M146" i="1"/>
  <c r="D164" i="5"/>
  <c r="D182" i="5"/>
  <c r="L146" i="5"/>
  <c r="F182" i="3"/>
  <c r="F164" i="3"/>
  <c r="N146" i="3"/>
  <c r="F182" i="10"/>
  <c r="F164" i="10"/>
  <c r="N146" i="10"/>
  <c r="E164" i="23"/>
  <c r="E182" i="23"/>
  <c r="M146" i="23"/>
  <c r="D164" i="13"/>
  <c r="D182" i="13"/>
  <c r="L146" i="13"/>
  <c r="G182" i="23"/>
  <c r="G164" i="23"/>
  <c r="O146" i="23"/>
  <c r="K182" i="3"/>
  <c r="K164" i="3"/>
  <c r="H182" i="3"/>
  <c r="H164" i="3"/>
  <c r="P146" i="3"/>
  <c r="E182" i="10"/>
  <c r="E164" i="10"/>
  <c r="M146" i="10"/>
  <c r="D182" i="3"/>
  <c r="L146" i="3"/>
  <c r="D164" i="3"/>
  <c r="D164" i="21"/>
  <c r="D182" i="21"/>
  <c r="L146" i="21"/>
  <c r="C182" i="23"/>
  <c r="C164" i="23"/>
  <c r="K146" i="23"/>
  <c r="H164" i="1"/>
  <c r="H182" i="1"/>
  <c r="P146" i="1"/>
  <c r="H164" i="20"/>
  <c r="H182" i="20"/>
  <c r="P146" i="20"/>
  <c r="G182" i="10"/>
  <c r="G164" i="10"/>
  <c r="O146" i="10"/>
  <c r="F182" i="13"/>
  <c r="F164" i="13"/>
  <c r="N146" i="13"/>
  <c r="F182" i="24"/>
  <c r="F164" i="24"/>
  <c r="N146" i="24"/>
  <c r="F182" i="21"/>
  <c r="F164" i="21"/>
  <c r="N146" i="21"/>
  <c r="F182" i="1"/>
  <c r="F164" i="1"/>
  <c r="N146" i="1"/>
  <c r="F182" i="4"/>
  <c r="F164" i="4"/>
  <c r="N146" i="4"/>
  <c r="G182" i="1"/>
  <c r="G164" i="1"/>
  <c r="O146" i="1"/>
  <c r="G182" i="21"/>
  <c r="G164" i="21"/>
  <c r="O146" i="21"/>
  <c r="E182" i="24"/>
  <c r="E164" i="24"/>
  <c r="M146" i="24"/>
  <c r="G182" i="6"/>
  <c r="G164" i="6"/>
  <c r="O146" i="6"/>
  <c r="K164" i="24"/>
  <c r="K182" i="24"/>
  <c r="K164" i="22"/>
  <c r="K182" i="22"/>
  <c r="M164" i="22"/>
  <c r="M182" i="22"/>
  <c r="L182" i="22"/>
  <c r="L164" i="22"/>
  <c r="M182" i="21"/>
  <c r="M164" i="21"/>
  <c r="K164" i="21"/>
  <c r="K182" i="21"/>
  <c r="K164" i="10"/>
  <c r="K182" i="10"/>
  <c r="L182" i="10"/>
  <c r="L164" i="10"/>
  <c r="L164" i="9"/>
  <c r="L182" i="9"/>
  <c r="K182" i="9"/>
  <c r="K164" i="9"/>
  <c r="M164" i="8"/>
  <c r="M182" i="8"/>
  <c r="K182" i="8"/>
  <c r="K164" i="8"/>
  <c r="L182" i="8"/>
  <c r="L164" i="8"/>
  <c r="K164" i="7"/>
  <c r="K182" i="7"/>
  <c r="L164" i="7"/>
  <c r="L182" i="7"/>
  <c r="N164" i="6"/>
  <c r="N182" i="6"/>
  <c r="L182" i="6"/>
  <c r="L164" i="6"/>
  <c r="K164" i="6"/>
  <c r="K182" i="6"/>
  <c r="M182" i="20"/>
  <c r="M164" i="20"/>
  <c r="M164" i="19"/>
  <c r="M182" i="19"/>
  <c r="K164" i="13"/>
  <c r="K182" i="13"/>
  <c r="K164" i="1"/>
  <c r="K182" i="1"/>
  <c r="L21" i="12"/>
  <c r="K7" i="12"/>
  <c r="O164" i="8" l="1"/>
  <c r="O182" i="8"/>
  <c r="P164" i="22"/>
  <c r="P182" i="22"/>
  <c r="N182" i="21"/>
  <c r="N164" i="21"/>
  <c r="P182" i="1"/>
  <c r="P164" i="1"/>
  <c r="M182" i="24"/>
  <c r="M164" i="24"/>
  <c r="O164" i="10"/>
  <c r="O182" i="10"/>
  <c r="N182" i="4"/>
  <c r="N164" i="4"/>
  <c r="K182" i="23"/>
  <c r="K164" i="23"/>
  <c r="M182" i="23"/>
  <c r="M164" i="23"/>
  <c r="P164" i="6"/>
  <c r="P182" i="6"/>
  <c r="O164" i="6"/>
  <c r="O182" i="6"/>
  <c r="N164" i="22"/>
  <c r="N182" i="22"/>
  <c r="L164" i="20"/>
  <c r="L182" i="20"/>
  <c r="N182" i="24"/>
  <c r="N164" i="24"/>
  <c r="M164" i="10"/>
  <c r="M182" i="10"/>
  <c r="O164" i="23"/>
  <c r="O182" i="23"/>
  <c r="L182" i="5"/>
  <c r="L164" i="5"/>
  <c r="L164" i="23"/>
  <c r="L182" i="23"/>
  <c r="K182" i="20"/>
  <c r="K164" i="20"/>
  <c r="N164" i="19"/>
  <c r="N182" i="19"/>
  <c r="O164" i="20"/>
  <c r="O182" i="20"/>
  <c r="O164" i="21"/>
  <c r="O182" i="21"/>
  <c r="N182" i="10"/>
  <c r="N164" i="10"/>
  <c r="N182" i="23"/>
  <c r="N164" i="23"/>
  <c r="N182" i="1"/>
  <c r="N164" i="1"/>
  <c r="P182" i="20"/>
  <c r="P164" i="20"/>
  <c r="M182" i="1"/>
  <c r="M164" i="1"/>
  <c r="N182" i="13"/>
  <c r="N164" i="13"/>
  <c r="L182" i="21"/>
  <c r="L164" i="21"/>
  <c r="P182" i="3"/>
  <c r="P164" i="3"/>
  <c r="L182" i="24"/>
  <c r="L164" i="24"/>
  <c r="M164" i="3"/>
  <c r="M182" i="3"/>
  <c r="O164" i="4"/>
  <c r="O182" i="4"/>
  <c r="O182" i="1"/>
  <c r="O164" i="1"/>
  <c r="L164" i="3"/>
  <c r="L182" i="3"/>
  <c r="L182" i="13"/>
  <c r="L164" i="13"/>
  <c r="N164" i="3"/>
  <c r="N182" i="3"/>
  <c r="O164" i="3"/>
  <c r="O182" i="3"/>
  <c r="K182" i="19"/>
  <c r="K164" i="19"/>
  <c r="S8" i="12"/>
  <c r="S13" i="12"/>
  <c r="V157" i="12"/>
  <c r="U157" i="12"/>
  <c r="T157" i="12"/>
  <c r="S157" i="12"/>
  <c r="V156" i="12"/>
  <c r="U156" i="12"/>
  <c r="T156" i="12"/>
  <c r="S156" i="12"/>
  <c r="V155" i="12"/>
  <c r="U155" i="12"/>
  <c r="T155" i="12"/>
  <c r="S155" i="12"/>
  <c r="V154" i="12"/>
  <c r="U154" i="12"/>
  <c r="T154" i="12"/>
  <c r="S154" i="12"/>
  <c r="V153" i="12"/>
  <c r="U153" i="12"/>
  <c r="T153" i="12"/>
  <c r="S153" i="12"/>
  <c r="V152" i="12"/>
  <c r="U152" i="12"/>
  <c r="T152" i="12"/>
  <c r="S152" i="12"/>
  <c r="V151" i="12"/>
  <c r="U151" i="12"/>
  <c r="T151" i="12"/>
  <c r="S151" i="12"/>
  <c r="V150" i="12"/>
  <c r="U150" i="12"/>
  <c r="T150" i="12"/>
  <c r="S150" i="12"/>
  <c r="V149" i="12"/>
  <c r="U149" i="12"/>
  <c r="T149" i="12"/>
  <c r="S149" i="12"/>
  <c r="V148" i="12"/>
  <c r="U148" i="12"/>
  <c r="T148" i="12"/>
  <c r="S148" i="12"/>
  <c r="V147" i="12"/>
  <c r="U147" i="12"/>
  <c r="T147" i="12"/>
  <c r="S147" i="12"/>
  <c r="V141" i="12"/>
  <c r="U141" i="12"/>
  <c r="T141" i="12"/>
  <c r="S141" i="12"/>
  <c r="V140" i="12"/>
  <c r="U140" i="12"/>
  <c r="T140" i="12"/>
  <c r="S140" i="12"/>
  <c r="V139" i="12"/>
  <c r="U139" i="12"/>
  <c r="T139" i="12"/>
  <c r="S139" i="12"/>
  <c r="V138" i="12"/>
  <c r="U138" i="12"/>
  <c r="T138" i="12"/>
  <c r="S138" i="12"/>
  <c r="V137" i="12"/>
  <c r="U137" i="12"/>
  <c r="T137" i="12"/>
  <c r="S137" i="12"/>
  <c r="V136" i="12"/>
  <c r="U136" i="12"/>
  <c r="T136" i="12"/>
  <c r="S136" i="12"/>
  <c r="V135" i="12"/>
  <c r="U135" i="12"/>
  <c r="T135" i="12"/>
  <c r="S135" i="12"/>
  <c r="V134" i="12"/>
  <c r="U134" i="12"/>
  <c r="T134" i="12"/>
  <c r="S134" i="12"/>
  <c r="V133" i="12"/>
  <c r="U133" i="12"/>
  <c r="T133" i="12"/>
  <c r="S133" i="12"/>
  <c r="V132" i="12"/>
  <c r="U132" i="12"/>
  <c r="T132" i="12"/>
  <c r="S132" i="12"/>
  <c r="V131" i="12"/>
  <c r="U131" i="12"/>
  <c r="T131" i="12"/>
  <c r="S131" i="12"/>
  <c r="V125" i="12"/>
  <c r="U125" i="12"/>
  <c r="T125" i="12"/>
  <c r="S125" i="12"/>
  <c r="V124" i="12"/>
  <c r="U124" i="12"/>
  <c r="T124" i="12"/>
  <c r="S124" i="12"/>
  <c r="V123" i="12"/>
  <c r="U123" i="12"/>
  <c r="T123" i="12"/>
  <c r="S123" i="12"/>
  <c r="V122" i="12"/>
  <c r="U122" i="12"/>
  <c r="T122" i="12"/>
  <c r="S122" i="12"/>
  <c r="V121" i="12"/>
  <c r="U121" i="12"/>
  <c r="T121" i="12"/>
  <c r="S121" i="12"/>
  <c r="V120" i="12"/>
  <c r="U120" i="12"/>
  <c r="T120" i="12"/>
  <c r="S120" i="12"/>
  <c r="V119" i="12"/>
  <c r="U119" i="12"/>
  <c r="T119" i="12"/>
  <c r="S119" i="12"/>
  <c r="V118" i="12"/>
  <c r="U118" i="12"/>
  <c r="T118" i="12"/>
  <c r="S118" i="12"/>
  <c r="V117" i="12"/>
  <c r="U117" i="12"/>
  <c r="T117" i="12"/>
  <c r="S117" i="12"/>
  <c r="V116" i="12"/>
  <c r="U116" i="12"/>
  <c r="T116" i="12"/>
  <c r="S116" i="12"/>
  <c r="V115" i="12"/>
  <c r="U115" i="12"/>
  <c r="T115" i="12"/>
  <c r="S115" i="12"/>
  <c r="V109" i="12"/>
  <c r="U109" i="12"/>
  <c r="T109" i="12"/>
  <c r="S109" i="12"/>
  <c r="V108" i="12"/>
  <c r="U108" i="12"/>
  <c r="T108" i="12"/>
  <c r="S108" i="12"/>
  <c r="V107" i="12"/>
  <c r="U107" i="12"/>
  <c r="T107" i="12"/>
  <c r="S107" i="12"/>
  <c r="V106" i="12"/>
  <c r="U106" i="12"/>
  <c r="T106" i="12"/>
  <c r="S106" i="12"/>
  <c r="V105" i="12"/>
  <c r="U105" i="12"/>
  <c r="T105" i="12"/>
  <c r="S105" i="12"/>
  <c r="V104" i="12"/>
  <c r="U104" i="12"/>
  <c r="T104" i="12"/>
  <c r="S104" i="12"/>
  <c r="V103" i="12"/>
  <c r="U103" i="12"/>
  <c r="T103" i="12"/>
  <c r="S103" i="12"/>
  <c r="V102" i="12"/>
  <c r="U102" i="12"/>
  <c r="T102" i="12"/>
  <c r="S102" i="12"/>
  <c r="V101" i="12"/>
  <c r="U101" i="12"/>
  <c r="T101" i="12"/>
  <c r="S101" i="12"/>
  <c r="V100" i="12"/>
  <c r="U100" i="12"/>
  <c r="T100" i="12"/>
  <c r="S100" i="12"/>
  <c r="V99" i="12"/>
  <c r="U99" i="12"/>
  <c r="T99" i="12"/>
  <c r="S99" i="12"/>
  <c r="V93" i="12"/>
  <c r="U93" i="12"/>
  <c r="T93" i="12"/>
  <c r="S93" i="12"/>
  <c r="V92" i="12"/>
  <c r="U92" i="12"/>
  <c r="T92" i="12"/>
  <c r="S92" i="12"/>
  <c r="V91" i="12"/>
  <c r="U91" i="12"/>
  <c r="T91" i="12"/>
  <c r="S91" i="12"/>
  <c r="V90" i="12"/>
  <c r="U90" i="12"/>
  <c r="T90" i="12"/>
  <c r="S90" i="12"/>
  <c r="V89" i="12"/>
  <c r="U89" i="12"/>
  <c r="T89" i="12"/>
  <c r="S89" i="12"/>
  <c r="V88" i="12"/>
  <c r="U88" i="12"/>
  <c r="T88" i="12"/>
  <c r="S88" i="12"/>
  <c r="V87" i="12"/>
  <c r="U87" i="12"/>
  <c r="T87" i="12"/>
  <c r="S87" i="12"/>
  <c r="V86" i="12"/>
  <c r="U86" i="12"/>
  <c r="T86" i="12"/>
  <c r="S86" i="12"/>
  <c r="V85" i="12"/>
  <c r="U85" i="12"/>
  <c r="T85" i="12"/>
  <c r="S85" i="12"/>
  <c r="V84" i="12"/>
  <c r="U84" i="12"/>
  <c r="T84" i="12"/>
  <c r="S84" i="12"/>
  <c r="V83" i="12"/>
  <c r="U83" i="12"/>
  <c r="T83" i="12"/>
  <c r="S83" i="12"/>
  <c r="V77" i="12"/>
  <c r="U77" i="12"/>
  <c r="T77" i="12"/>
  <c r="S77" i="12"/>
  <c r="V76" i="12"/>
  <c r="U76" i="12"/>
  <c r="T76" i="12"/>
  <c r="S76" i="12"/>
  <c r="V75" i="12"/>
  <c r="U75" i="12"/>
  <c r="T75" i="12"/>
  <c r="S75" i="12"/>
  <c r="V74" i="12"/>
  <c r="U74" i="12"/>
  <c r="T74" i="12"/>
  <c r="S74" i="12"/>
  <c r="V73" i="12"/>
  <c r="U73" i="12"/>
  <c r="T73" i="12"/>
  <c r="S73" i="12"/>
  <c r="V72" i="12"/>
  <c r="U72" i="12"/>
  <c r="T72" i="12"/>
  <c r="S72" i="12"/>
  <c r="V71" i="12"/>
  <c r="U71" i="12"/>
  <c r="T71" i="12"/>
  <c r="S71" i="12"/>
  <c r="V70" i="12"/>
  <c r="U70" i="12"/>
  <c r="T70" i="12"/>
  <c r="S70" i="12"/>
  <c r="V69" i="12"/>
  <c r="U69" i="12"/>
  <c r="T69" i="12"/>
  <c r="S69" i="12"/>
  <c r="V68" i="12"/>
  <c r="U68" i="12"/>
  <c r="T68" i="12"/>
  <c r="S68" i="12"/>
  <c r="V67" i="12"/>
  <c r="U67" i="12"/>
  <c r="T67" i="12"/>
  <c r="S67" i="12"/>
  <c r="V61" i="12"/>
  <c r="U61" i="12"/>
  <c r="T61" i="12"/>
  <c r="S61" i="12"/>
  <c r="V60" i="12"/>
  <c r="U60" i="12"/>
  <c r="T60" i="12"/>
  <c r="S60" i="12"/>
  <c r="V59" i="12"/>
  <c r="U59" i="12"/>
  <c r="T59" i="12"/>
  <c r="S59" i="12"/>
  <c r="V58" i="12"/>
  <c r="U58" i="12"/>
  <c r="T58" i="12"/>
  <c r="S58" i="12"/>
  <c r="V57" i="12"/>
  <c r="U57" i="12"/>
  <c r="T57" i="12"/>
  <c r="S57" i="12"/>
  <c r="V56" i="12"/>
  <c r="U56" i="12"/>
  <c r="T56" i="12"/>
  <c r="S56" i="12"/>
  <c r="V55" i="12"/>
  <c r="U55" i="12"/>
  <c r="T55" i="12"/>
  <c r="S55" i="12"/>
  <c r="V54" i="12"/>
  <c r="U54" i="12"/>
  <c r="T54" i="12"/>
  <c r="S54" i="12"/>
  <c r="V53" i="12"/>
  <c r="U53" i="12"/>
  <c r="T53" i="12"/>
  <c r="S53" i="12"/>
  <c r="V52" i="12"/>
  <c r="U52" i="12"/>
  <c r="T52" i="12"/>
  <c r="S52" i="12"/>
  <c r="V51" i="12"/>
  <c r="U51" i="12"/>
  <c r="T51" i="12"/>
  <c r="S51" i="12"/>
  <c r="V45" i="12"/>
  <c r="U45" i="12"/>
  <c r="T45" i="12"/>
  <c r="S45" i="12"/>
  <c r="V44" i="12"/>
  <c r="U44" i="12"/>
  <c r="T44" i="12"/>
  <c r="S44" i="12"/>
  <c r="V43" i="12"/>
  <c r="U43" i="12"/>
  <c r="T43" i="12"/>
  <c r="S43" i="12"/>
  <c r="V42" i="12"/>
  <c r="U42" i="12"/>
  <c r="T42" i="12"/>
  <c r="S42" i="12"/>
  <c r="V41" i="12"/>
  <c r="U41" i="12"/>
  <c r="T41" i="12"/>
  <c r="S41" i="12"/>
  <c r="V40" i="12"/>
  <c r="U40" i="12"/>
  <c r="T40" i="12"/>
  <c r="S40" i="12"/>
  <c r="V39" i="12"/>
  <c r="U39" i="12"/>
  <c r="T39" i="12"/>
  <c r="S39" i="12"/>
  <c r="V38" i="12"/>
  <c r="U38" i="12"/>
  <c r="T38" i="12"/>
  <c r="S38" i="12"/>
  <c r="V37" i="12"/>
  <c r="U37" i="12"/>
  <c r="T37" i="12"/>
  <c r="S37" i="12"/>
  <c r="V36" i="12"/>
  <c r="U36" i="12"/>
  <c r="T36" i="12"/>
  <c r="S36" i="12"/>
  <c r="V35" i="12"/>
  <c r="U35" i="12"/>
  <c r="T35" i="12"/>
  <c r="S35" i="12"/>
  <c r="V29" i="12"/>
  <c r="U29" i="12"/>
  <c r="T29" i="12"/>
  <c r="S29" i="12"/>
  <c r="V28" i="12"/>
  <c r="U28" i="12"/>
  <c r="T28" i="12"/>
  <c r="S28" i="12"/>
  <c r="V27" i="12"/>
  <c r="U27" i="12"/>
  <c r="T27" i="12"/>
  <c r="S27" i="12"/>
  <c r="V26" i="12"/>
  <c r="U26" i="12"/>
  <c r="T26" i="12"/>
  <c r="S26" i="12"/>
  <c r="V25" i="12"/>
  <c r="U25" i="12"/>
  <c r="T25" i="12"/>
  <c r="S25" i="12"/>
  <c r="V24" i="12"/>
  <c r="U24" i="12"/>
  <c r="T24" i="12"/>
  <c r="S24" i="12"/>
  <c r="V23" i="12"/>
  <c r="U23" i="12"/>
  <c r="T23" i="12"/>
  <c r="S23" i="12"/>
  <c r="V22" i="12"/>
  <c r="U22" i="12"/>
  <c r="T22" i="12"/>
  <c r="S22" i="12"/>
  <c r="V21" i="12"/>
  <c r="U21" i="12"/>
  <c r="T21" i="12"/>
  <c r="S21" i="12"/>
  <c r="V20" i="12"/>
  <c r="U20" i="12"/>
  <c r="T20" i="12"/>
  <c r="S20" i="12"/>
  <c r="V19" i="12"/>
  <c r="U19" i="12"/>
  <c r="T19" i="12"/>
  <c r="S19" i="12"/>
  <c r="V13" i="12"/>
  <c r="U13" i="12"/>
  <c r="T13" i="12"/>
  <c r="V12" i="12"/>
  <c r="U12" i="12"/>
  <c r="T12" i="12"/>
  <c r="S12" i="12"/>
  <c r="V11" i="12"/>
  <c r="U11" i="12"/>
  <c r="T11" i="12"/>
  <c r="S11" i="12"/>
  <c r="V10" i="12"/>
  <c r="U10" i="12"/>
  <c r="T10" i="12"/>
  <c r="S10" i="12"/>
  <c r="V9" i="12"/>
  <c r="U9" i="12"/>
  <c r="T9" i="12"/>
  <c r="S9" i="12"/>
  <c r="V8" i="12"/>
  <c r="U8" i="12"/>
  <c r="T8" i="12"/>
  <c r="V7" i="12"/>
  <c r="U7" i="12"/>
  <c r="T7" i="12"/>
  <c r="S7" i="12"/>
  <c r="V6" i="12"/>
  <c r="U6" i="12"/>
  <c r="T6" i="12"/>
  <c r="S6" i="12"/>
  <c r="V5" i="12"/>
  <c r="U5" i="12"/>
  <c r="T5" i="12"/>
  <c r="S5" i="12"/>
  <c r="V4" i="12"/>
  <c r="U4" i="12"/>
  <c r="T4" i="12"/>
  <c r="S4" i="12"/>
  <c r="V3" i="12"/>
  <c r="U3" i="12"/>
  <c r="T3" i="12"/>
  <c r="S3" i="12"/>
  <c r="V2" i="12"/>
  <c r="U2" i="12"/>
  <c r="T2" i="12"/>
  <c r="H174" i="12" l="1"/>
  <c r="D173" i="12"/>
  <c r="C173" i="12"/>
  <c r="F172" i="12"/>
  <c r="E171" i="12"/>
  <c r="D171" i="12"/>
  <c r="C171" i="12"/>
  <c r="G170" i="12"/>
  <c r="F170" i="12"/>
  <c r="E170" i="12"/>
  <c r="F169" i="12"/>
  <c r="E169" i="12"/>
  <c r="D169" i="12"/>
  <c r="C169" i="12"/>
  <c r="F167" i="12"/>
  <c r="E167" i="12"/>
  <c r="D167" i="12"/>
  <c r="C167" i="12"/>
  <c r="F166" i="12"/>
  <c r="C158" i="12"/>
  <c r="C174" i="12" s="1"/>
  <c r="F160" i="12"/>
  <c r="H158" i="12" s="1"/>
  <c r="E160" i="12"/>
  <c r="G158" i="12" s="1"/>
  <c r="G174" i="12" s="1"/>
  <c r="F159" i="12"/>
  <c r="E159" i="12"/>
  <c r="D159" i="12"/>
  <c r="C159" i="12"/>
  <c r="F158" i="12"/>
  <c r="F174" i="12" s="1"/>
  <c r="E158" i="12"/>
  <c r="E174" i="12" s="1"/>
  <c r="D158" i="12"/>
  <c r="D174" i="12" s="1"/>
  <c r="F144" i="12"/>
  <c r="H142" i="12" s="1"/>
  <c r="H173" i="12" s="1"/>
  <c r="E144" i="12"/>
  <c r="G142" i="12" s="1"/>
  <c r="G173" i="12" s="1"/>
  <c r="F143" i="12"/>
  <c r="E143" i="12"/>
  <c r="D143" i="12"/>
  <c r="C143" i="12"/>
  <c r="F142" i="12"/>
  <c r="F173" i="12" s="1"/>
  <c r="E142" i="12"/>
  <c r="E173" i="12" s="1"/>
  <c r="D142" i="12"/>
  <c r="C142" i="12"/>
  <c r="F128" i="12"/>
  <c r="E128" i="12"/>
  <c r="G126" i="12" s="1"/>
  <c r="G172" i="12" s="1"/>
  <c r="F127" i="12"/>
  <c r="E127" i="12"/>
  <c r="D127" i="12"/>
  <c r="C127" i="12"/>
  <c r="H126" i="12"/>
  <c r="H172" i="12" s="1"/>
  <c r="F126" i="12"/>
  <c r="E126" i="12"/>
  <c r="E172" i="12" s="1"/>
  <c r="D126" i="12"/>
  <c r="D172" i="12" s="1"/>
  <c r="C126" i="12"/>
  <c r="C172" i="12" s="1"/>
  <c r="F112" i="12"/>
  <c r="H110" i="12" s="1"/>
  <c r="H171" i="12" s="1"/>
  <c r="E112" i="12"/>
  <c r="F111" i="12"/>
  <c r="E111" i="12"/>
  <c r="D111" i="12"/>
  <c r="C111" i="12"/>
  <c r="G110" i="12"/>
  <c r="G171" i="12" s="1"/>
  <c r="F110" i="12"/>
  <c r="F171" i="12" s="1"/>
  <c r="E110" i="12"/>
  <c r="D110" i="12"/>
  <c r="C110" i="12"/>
  <c r="F96" i="12"/>
  <c r="E96" i="12"/>
  <c r="F95" i="12"/>
  <c r="E95" i="12"/>
  <c r="D95" i="12"/>
  <c r="C95" i="12"/>
  <c r="H94" i="12"/>
  <c r="H170" i="12" s="1"/>
  <c r="G94" i="12"/>
  <c r="F94" i="12"/>
  <c r="E94" i="12"/>
  <c r="D94" i="12"/>
  <c r="D170" i="12" s="1"/>
  <c r="C94" i="12"/>
  <c r="C170" i="12" s="1"/>
  <c r="F80" i="12"/>
  <c r="E80" i="12"/>
  <c r="G78" i="12" s="1"/>
  <c r="G169" i="12" s="1"/>
  <c r="F79" i="12"/>
  <c r="E79" i="12"/>
  <c r="D79" i="12"/>
  <c r="C79" i="12"/>
  <c r="H78" i="12"/>
  <c r="H169" i="12" s="1"/>
  <c r="F78" i="12"/>
  <c r="E78" i="12"/>
  <c r="D78" i="12"/>
  <c r="C78" i="12"/>
  <c r="F64" i="12"/>
  <c r="H62" i="12" s="1"/>
  <c r="H168" i="12" s="1"/>
  <c r="E64" i="12"/>
  <c r="G62" i="12" s="1"/>
  <c r="G168" i="12" s="1"/>
  <c r="F63" i="12"/>
  <c r="E63" i="12"/>
  <c r="D63" i="12"/>
  <c r="C63" i="12"/>
  <c r="F62" i="12"/>
  <c r="F168" i="12" s="1"/>
  <c r="E62" i="12"/>
  <c r="E168" i="12" s="1"/>
  <c r="D62" i="12"/>
  <c r="D168" i="12" s="1"/>
  <c r="C62" i="12"/>
  <c r="C168" i="12" s="1"/>
  <c r="F48" i="12"/>
  <c r="E48" i="12"/>
  <c r="G46" i="12" s="1"/>
  <c r="G167" i="12" s="1"/>
  <c r="F47" i="12"/>
  <c r="E47" i="12"/>
  <c r="D47" i="12"/>
  <c r="C47" i="12"/>
  <c r="H46" i="12"/>
  <c r="H167" i="12" s="1"/>
  <c r="F46" i="12"/>
  <c r="E46" i="12"/>
  <c r="D46" i="12"/>
  <c r="C46" i="12"/>
  <c r="F32" i="12"/>
  <c r="H30" i="12" s="1"/>
  <c r="H166" i="12" s="1"/>
  <c r="E32" i="12"/>
  <c r="G30" i="12" s="1"/>
  <c r="G166" i="12" s="1"/>
  <c r="F31" i="12"/>
  <c r="E31" i="12"/>
  <c r="D31" i="12"/>
  <c r="C31" i="12"/>
  <c r="F30" i="12"/>
  <c r="E30" i="12"/>
  <c r="E166" i="12" s="1"/>
  <c r="D30" i="12"/>
  <c r="D166" i="12" s="1"/>
  <c r="C30" i="12"/>
  <c r="C166" i="12" s="1"/>
  <c r="F15" i="12"/>
  <c r="E15" i="12"/>
  <c r="D15" i="12"/>
  <c r="C15" i="12"/>
  <c r="H192" i="12" l="1"/>
  <c r="G192" i="12"/>
  <c r="F192" i="12"/>
  <c r="E192" i="12"/>
  <c r="D192" i="12"/>
  <c r="C192" i="12"/>
  <c r="H191" i="12"/>
  <c r="G191" i="12"/>
  <c r="F191" i="12"/>
  <c r="E191" i="12"/>
  <c r="D191" i="12"/>
  <c r="H190" i="12"/>
  <c r="G190" i="12"/>
  <c r="F190" i="12"/>
  <c r="E190" i="12"/>
  <c r="D190" i="12"/>
  <c r="C190" i="12"/>
  <c r="H189" i="12"/>
  <c r="G189" i="12"/>
  <c r="F189" i="12"/>
  <c r="E189" i="12"/>
  <c r="D189" i="12"/>
  <c r="C189" i="12"/>
  <c r="H188" i="12"/>
  <c r="G188" i="12"/>
  <c r="F188" i="12"/>
  <c r="E188" i="12"/>
  <c r="D188" i="12"/>
  <c r="C188" i="12"/>
  <c r="H187" i="12"/>
  <c r="G187" i="12"/>
  <c r="F187" i="12"/>
  <c r="E187" i="12"/>
  <c r="D187" i="12"/>
  <c r="C187" i="12"/>
  <c r="H186" i="12"/>
  <c r="G186" i="12"/>
  <c r="F186" i="12"/>
  <c r="E186" i="12"/>
  <c r="D186" i="12"/>
  <c r="C186" i="12"/>
  <c r="H185" i="12"/>
  <c r="G185" i="12"/>
  <c r="F185" i="12"/>
  <c r="E185" i="12"/>
  <c r="D185" i="12"/>
  <c r="C185" i="12"/>
  <c r="H184" i="12"/>
  <c r="G184" i="12"/>
  <c r="F184" i="12"/>
  <c r="E184" i="12"/>
  <c r="D184" i="12"/>
  <c r="C184" i="12"/>
  <c r="J182" i="12"/>
  <c r="B182" i="12"/>
  <c r="J164" i="12"/>
  <c r="B164" i="12"/>
  <c r="H193" i="12" l="1"/>
  <c r="DH3" i="42"/>
  <c r="DH161" i="42" s="1"/>
  <c r="DG3" i="42"/>
  <c r="DG161" i="42" s="1"/>
  <c r="DF3" i="42"/>
  <c r="DF161" i="42" s="1"/>
  <c r="DE3" i="42"/>
  <c r="DE161" i="42" s="1"/>
  <c r="DD3" i="42"/>
  <c r="DD161" i="42" s="1"/>
  <c r="DC3" i="42"/>
  <c r="DC161" i="42" s="1"/>
  <c r="DA3" i="42"/>
  <c r="DA161" i="42" s="1"/>
  <c r="CZ3" i="42"/>
  <c r="CZ161" i="42" s="1"/>
  <c r="CY3" i="42"/>
  <c r="CY161" i="42" s="1"/>
  <c r="CX3" i="42"/>
  <c r="CX161" i="42" s="1"/>
  <c r="CW3" i="42"/>
  <c r="CW161" i="42" s="1"/>
  <c r="CV3" i="42"/>
  <c r="CV161" i="42" s="1"/>
  <c r="CT3" i="42"/>
  <c r="CT161" i="42" s="1"/>
  <c r="CS3" i="42"/>
  <c r="CS161" i="42" s="1"/>
  <c r="CR3" i="42"/>
  <c r="CR161" i="42" s="1"/>
  <c r="CQ3" i="42"/>
  <c r="CQ161" i="42" s="1"/>
  <c r="CP3" i="42"/>
  <c r="CP161" i="42" s="1"/>
  <c r="CO3" i="42"/>
  <c r="CO161" i="42" s="1"/>
  <c r="CM3" i="42"/>
  <c r="CM161" i="42" s="1"/>
  <c r="CL3" i="42"/>
  <c r="CL161" i="42" s="1"/>
  <c r="CK3" i="42"/>
  <c r="CK161" i="42" s="1"/>
  <c r="CJ3" i="42"/>
  <c r="CJ161" i="42" s="1"/>
  <c r="CI3" i="42"/>
  <c r="CI161" i="42" s="1"/>
  <c r="CH3" i="42"/>
  <c r="CH161" i="42" s="1"/>
  <c r="CF3" i="42"/>
  <c r="CF161" i="42" s="1"/>
  <c r="CE3" i="42"/>
  <c r="CE161" i="42" s="1"/>
  <c r="CD3" i="42"/>
  <c r="CD161" i="42" s="1"/>
  <c r="CC3" i="42"/>
  <c r="CC161" i="42" s="1"/>
  <c r="CB3" i="42"/>
  <c r="CB161" i="42" s="1"/>
  <c r="CA3" i="42"/>
  <c r="CA161" i="42" s="1"/>
  <c r="BY3" i="42"/>
  <c r="BY161" i="42" s="1"/>
  <c r="BX3" i="42"/>
  <c r="BX161" i="42" s="1"/>
  <c r="BW3" i="42"/>
  <c r="BW161" i="42" s="1"/>
  <c r="BV3" i="42"/>
  <c r="BV161" i="42" s="1"/>
  <c r="BU3" i="42"/>
  <c r="BU161" i="42" s="1"/>
  <c r="BT3" i="42"/>
  <c r="BT161" i="42" s="1"/>
  <c r="BR3" i="42"/>
  <c r="BR161" i="42" s="1"/>
  <c r="BQ3" i="42"/>
  <c r="BQ161" i="42" s="1"/>
  <c r="BP3" i="42"/>
  <c r="BP161" i="42" s="1"/>
  <c r="BO3" i="42"/>
  <c r="BO161" i="42" s="1"/>
  <c r="BN3" i="42"/>
  <c r="BN161" i="42" s="1"/>
  <c r="BM3" i="42"/>
  <c r="BM161" i="42" s="1"/>
  <c r="BK3" i="42"/>
  <c r="BK161" i="42" s="1"/>
  <c r="BJ3" i="42"/>
  <c r="BJ161" i="42" s="1"/>
  <c r="BI3" i="42"/>
  <c r="BI161" i="42" s="1"/>
  <c r="BH3" i="42"/>
  <c r="BH161" i="42" s="1"/>
  <c r="BG3" i="42"/>
  <c r="BG161" i="42" s="1"/>
  <c r="BF3" i="42"/>
  <c r="BF161" i="42" s="1"/>
  <c r="BD3" i="42"/>
  <c r="BD161" i="42" s="1"/>
  <c r="BC3" i="42"/>
  <c r="BC161" i="42" s="1"/>
  <c r="BB3" i="42"/>
  <c r="BB161" i="42" s="1"/>
  <c r="BA3" i="42"/>
  <c r="BA161" i="42" s="1"/>
  <c r="AZ3" i="42"/>
  <c r="AZ161" i="42" s="1"/>
  <c r="AY3" i="42"/>
  <c r="AY161" i="42" s="1"/>
  <c r="AW3" i="42"/>
  <c r="AW161" i="42" s="1"/>
  <c r="AV3" i="42"/>
  <c r="AV161" i="42" s="1"/>
  <c r="AU3" i="42"/>
  <c r="AU161" i="42" s="1"/>
  <c r="AT3" i="42"/>
  <c r="AT161" i="42" s="1"/>
  <c r="AS3" i="42"/>
  <c r="AS161" i="42" s="1"/>
  <c r="AR3" i="42"/>
  <c r="AR161" i="42" s="1"/>
  <c r="AP3" i="42"/>
  <c r="AP161" i="42" s="1"/>
  <c r="AO3" i="42"/>
  <c r="AO161" i="42" s="1"/>
  <c r="AN3" i="42"/>
  <c r="AN161" i="42" s="1"/>
  <c r="AM3" i="42"/>
  <c r="AM161" i="42" s="1"/>
  <c r="AL3" i="42"/>
  <c r="AL161" i="42" s="1"/>
  <c r="AK3" i="42"/>
  <c r="AK161" i="42" s="1"/>
  <c r="AI3" i="42"/>
  <c r="AI161" i="42" s="1"/>
  <c r="AH3" i="42"/>
  <c r="AH161" i="42" s="1"/>
  <c r="AG3" i="42"/>
  <c r="AG161" i="42" s="1"/>
  <c r="AF3" i="42"/>
  <c r="AF161" i="42" s="1"/>
  <c r="AE3" i="42"/>
  <c r="AE161" i="42" s="1"/>
  <c r="AD3" i="42"/>
  <c r="AD161" i="42" s="1"/>
  <c r="AB3" i="42"/>
  <c r="AB161" i="42" s="1"/>
  <c r="AA3" i="42"/>
  <c r="AA161" i="42" s="1"/>
  <c r="Z3" i="42"/>
  <c r="Z161" i="42" s="1"/>
  <c r="Y3" i="42"/>
  <c r="Y161" i="42" s="1"/>
  <c r="X3" i="42"/>
  <c r="X161" i="42" s="1"/>
  <c r="W3" i="42"/>
  <c r="W161" i="42" s="1"/>
  <c r="U3" i="42"/>
  <c r="U161" i="42" s="1"/>
  <c r="T3" i="42"/>
  <c r="T161" i="42" s="1"/>
  <c r="S3" i="42"/>
  <c r="S161" i="42" s="1"/>
  <c r="R3" i="42"/>
  <c r="R161" i="42" s="1"/>
  <c r="Q3" i="42"/>
  <c r="Q161" i="42" s="1"/>
  <c r="P3" i="42"/>
  <c r="P161" i="42" s="1"/>
  <c r="N3" i="42"/>
  <c r="N161" i="42" s="1"/>
  <c r="M3" i="42"/>
  <c r="M161" i="42" s="1"/>
  <c r="L3" i="42"/>
  <c r="L161" i="42" s="1"/>
  <c r="K3" i="42"/>
  <c r="K161" i="42" s="1"/>
  <c r="J3" i="42"/>
  <c r="J161" i="42" s="1"/>
  <c r="I3" i="42"/>
  <c r="I161" i="42" s="1"/>
  <c r="G3" i="42"/>
  <c r="G161" i="42" s="1"/>
  <c r="F3" i="42"/>
  <c r="F161" i="42" s="1"/>
  <c r="E3" i="42"/>
  <c r="E161" i="42" s="1"/>
  <c r="D3" i="42"/>
  <c r="D161" i="42" s="1"/>
  <c r="C3" i="42"/>
  <c r="C161" i="42" s="1"/>
  <c r="B3" i="42"/>
  <c r="B161" i="42" s="1"/>
  <c r="DC2" i="42"/>
  <c r="DC160" i="42" s="1"/>
  <c r="CV2" i="42"/>
  <c r="CW2" i="42" s="1"/>
  <c r="CX2" i="42" s="1"/>
  <c r="CY2" i="42" s="1"/>
  <c r="CZ2" i="42" s="1"/>
  <c r="DA2" i="42" s="1"/>
  <c r="CO2" i="42"/>
  <c r="CH2" i="42"/>
  <c r="CA2" i="42"/>
  <c r="CA160" i="42" s="1"/>
  <c r="BT2" i="42"/>
  <c r="BT160" i="42" s="1"/>
  <c r="BM2" i="42"/>
  <c r="BF2" i="42"/>
  <c r="BG2" i="42" s="1"/>
  <c r="BH2" i="42" s="1"/>
  <c r="BI2" i="42" s="1"/>
  <c r="BJ2" i="42" s="1"/>
  <c r="BK2" i="42" s="1"/>
  <c r="AY2" i="42"/>
  <c r="AY160" i="42" s="1"/>
  <c r="AR2" i="42"/>
  <c r="AS2" i="42" s="1"/>
  <c r="AT2" i="42" s="1"/>
  <c r="AU2" i="42" s="1"/>
  <c r="AV2" i="42" s="1"/>
  <c r="AW2" i="42" s="1"/>
  <c r="AK2" i="42"/>
  <c r="AL2" i="42" s="1"/>
  <c r="AM2" i="42" s="1"/>
  <c r="AN2" i="42" s="1"/>
  <c r="AO2" i="42" s="1"/>
  <c r="AP2" i="42" s="1"/>
  <c r="AD2" i="42"/>
  <c r="W2" i="42"/>
  <c r="X2" i="42" s="1"/>
  <c r="Y2" i="42" s="1"/>
  <c r="Z2" i="42" s="1"/>
  <c r="AA2" i="42" s="1"/>
  <c r="AB2" i="42" s="1"/>
  <c r="P2" i="42"/>
  <c r="P160" i="42" s="1"/>
  <c r="I2" i="42"/>
  <c r="B2" i="42"/>
  <c r="DD2" i="42" l="1"/>
  <c r="DE2" i="42" s="1"/>
  <c r="DF2" i="42" s="1"/>
  <c r="DG2" i="42" s="1"/>
  <c r="DH2" i="42" s="1"/>
  <c r="CV160" i="42"/>
  <c r="CB2" i="42"/>
  <c r="CC2" i="42" s="1"/>
  <c r="CD2" i="42" s="1"/>
  <c r="CE2" i="42" s="1"/>
  <c r="CF2" i="42" s="1"/>
  <c r="BU2" i="42"/>
  <c r="BV2" i="42" s="1"/>
  <c r="BW2" i="42" s="1"/>
  <c r="BX2" i="42" s="1"/>
  <c r="BY2" i="42" s="1"/>
  <c r="AZ2" i="42"/>
  <c r="BA2" i="42" s="1"/>
  <c r="BB2" i="42" s="1"/>
  <c r="BC2" i="42" s="1"/>
  <c r="BD2" i="42" s="1"/>
  <c r="AR160" i="42"/>
  <c r="W160" i="42"/>
  <c r="Q2" i="42"/>
  <c r="R2" i="42" s="1"/>
  <c r="S2" i="42" s="1"/>
  <c r="T2" i="42" s="1"/>
  <c r="U2" i="42" s="1"/>
  <c r="C2" i="42"/>
  <c r="D2" i="42" s="1"/>
  <c r="E2" i="42" s="1"/>
  <c r="F2" i="42" s="1"/>
  <c r="G2" i="42" s="1"/>
  <c r="B160" i="42"/>
  <c r="CP2" i="42"/>
  <c r="CQ2" i="42" s="1"/>
  <c r="CR2" i="42" s="1"/>
  <c r="CS2" i="42" s="1"/>
  <c r="CT2" i="42" s="1"/>
  <c r="CO160" i="42"/>
  <c r="J2" i="42"/>
  <c r="K2" i="42" s="1"/>
  <c r="L2" i="42" s="1"/>
  <c r="M2" i="42" s="1"/>
  <c r="N2" i="42" s="1"/>
  <c r="I160" i="42"/>
  <c r="AD160" i="42"/>
  <c r="AE2" i="42"/>
  <c r="AF2" i="42" s="1"/>
  <c r="AG2" i="42" s="1"/>
  <c r="AH2" i="42" s="1"/>
  <c r="AI2" i="42" s="1"/>
  <c r="BN2" i="42"/>
  <c r="BO2" i="42" s="1"/>
  <c r="BP2" i="42" s="1"/>
  <c r="BQ2" i="42" s="1"/>
  <c r="BR2" i="42" s="1"/>
  <c r="BM160" i="42"/>
  <c r="CH160" i="42"/>
  <c r="CI2" i="42"/>
  <c r="CJ2" i="42" s="1"/>
  <c r="CK2" i="42" s="1"/>
  <c r="CL2" i="42" s="1"/>
  <c r="CM2" i="42" s="1"/>
  <c r="AK160" i="42"/>
  <c r="BF160" i="42"/>
  <c r="K108" i="14" l="1"/>
  <c r="L108" i="14"/>
  <c r="M108" i="14"/>
  <c r="N108" i="14"/>
  <c r="O108" i="14"/>
  <c r="P108" i="14"/>
  <c r="K109" i="14"/>
  <c r="BB4" i="14" s="1"/>
  <c r="L109" i="14"/>
  <c r="BB5" i="14" s="1"/>
  <c r="M109" i="14"/>
  <c r="BB12" i="14" s="1"/>
  <c r="N109" i="14"/>
  <c r="BB13" i="14" s="1"/>
  <c r="O109" i="14"/>
  <c r="BB20" i="14" s="1"/>
  <c r="BI20" i="17" s="1"/>
  <c r="P109" i="14"/>
  <c r="BB21" i="14" s="1"/>
  <c r="BI21" i="17" s="1"/>
  <c r="K110" i="14"/>
  <c r="L110" i="14"/>
  <c r="M110" i="14"/>
  <c r="N110" i="14"/>
  <c r="O110" i="14"/>
  <c r="P110" i="14"/>
  <c r="K111" i="14"/>
  <c r="BB6" i="14" s="1"/>
  <c r="L111" i="14"/>
  <c r="BB7" i="14" s="1"/>
  <c r="M111" i="14"/>
  <c r="BB14" i="14" s="1"/>
  <c r="N111" i="14"/>
  <c r="BB15" i="14" s="1"/>
  <c r="O111" i="14"/>
  <c r="BB22" i="14" s="1"/>
  <c r="BI22" i="17" s="1"/>
  <c r="P111" i="14"/>
  <c r="BB23" i="14" s="1"/>
  <c r="BI23" i="17" s="1"/>
  <c r="K112" i="14"/>
  <c r="BB8" i="14" s="1"/>
  <c r="M112" i="14"/>
  <c r="BB16" i="14" s="1"/>
  <c r="O112" i="14"/>
  <c r="BB24" i="14" s="1"/>
  <c r="BI24" i="17" s="1"/>
  <c r="J110" i="14"/>
  <c r="J111" i="14"/>
  <c r="J112" i="14"/>
  <c r="J109" i="14"/>
  <c r="J108" i="14"/>
  <c r="BB3" i="14" s="1"/>
  <c r="BB11" i="14" s="1"/>
  <c r="BB19" i="14" s="1"/>
  <c r="BI19" i="17" s="1"/>
  <c r="D111" i="14"/>
  <c r="AI7" i="14" s="1"/>
  <c r="C108" i="14"/>
  <c r="D108" i="14"/>
  <c r="E108" i="14"/>
  <c r="F108" i="14"/>
  <c r="G108" i="14"/>
  <c r="H108" i="14"/>
  <c r="C109" i="14"/>
  <c r="AI4" i="14" s="1"/>
  <c r="D109" i="14"/>
  <c r="AI5" i="14" s="1"/>
  <c r="E109" i="14"/>
  <c r="AI12" i="14" s="1"/>
  <c r="F109" i="14"/>
  <c r="AI13" i="14" s="1"/>
  <c r="G109" i="14"/>
  <c r="AI20" i="14" s="1"/>
  <c r="AO20" i="17" s="1"/>
  <c r="H109" i="14"/>
  <c r="AI21" i="14" s="1"/>
  <c r="AO21" i="17" s="1"/>
  <c r="C110" i="14"/>
  <c r="D110" i="14"/>
  <c r="E110" i="14"/>
  <c r="F110" i="14"/>
  <c r="G110" i="14"/>
  <c r="H110" i="14"/>
  <c r="C111" i="14"/>
  <c r="AI6" i="14" s="1"/>
  <c r="E111" i="14"/>
  <c r="AI14" i="14" s="1"/>
  <c r="F111" i="14"/>
  <c r="AI15" i="14" s="1"/>
  <c r="G111" i="14"/>
  <c r="AI22" i="14" s="1"/>
  <c r="AO22" i="17" s="1"/>
  <c r="H111" i="14"/>
  <c r="AI23" i="14" s="1"/>
  <c r="AO23" i="17" s="1"/>
  <c r="C112" i="14"/>
  <c r="AI8" i="14" s="1"/>
  <c r="E112" i="14"/>
  <c r="AI16" i="14" s="1"/>
  <c r="G112" i="14"/>
  <c r="AI24" i="14" s="1"/>
  <c r="AO24" i="17" s="1"/>
  <c r="B110" i="14"/>
  <c r="B111" i="14"/>
  <c r="B112" i="14"/>
  <c r="B109" i="14"/>
  <c r="B108" i="14"/>
  <c r="AI3" i="14" s="1"/>
  <c r="AI11" i="14" s="1"/>
  <c r="AI19" i="14" s="1"/>
  <c r="AO19" i="17" s="1"/>
  <c r="K101" i="14"/>
  <c r="L101" i="14"/>
  <c r="M101" i="14"/>
  <c r="N101" i="14"/>
  <c r="O101" i="14"/>
  <c r="P101" i="14"/>
  <c r="K102" i="14"/>
  <c r="BA4" i="14" s="1"/>
  <c r="L102" i="14"/>
  <c r="BA5" i="14" s="1"/>
  <c r="M102" i="14"/>
  <c r="BA12" i="14" s="1"/>
  <c r="N102" i="14"/>
  <c r="BA13" i="14" s="1"/>
  <c r="O102" i="14"/>
  <c r="BA20" i="14" s="1"/>
  <c r="BH20" i="17" s="1"/>
  <c r="P102" i="14"/>
  <c r="BA21" i="14" s="1"/>
  <c r="BH21" i="17" s="1"/>
  <c r="K103" i="14"/>
  <c r="L103" i="14"/>
  <c r="M103" i="14"/>
  <c r="N103" i="14"/>
  <c r="O103" i="14"/>
  <c r="P103" i="14"/>
  <c r="K104" i="14"/>
  <c r="BA6" i="14" s="1"/>
  <c r="L104" i="14"/>
  <c r="BA7" i="14" s="1"/>
  <c r="M104" i="14"/>
  <c r="BA14" i="14" s="1"/>
  <c r="N104" i="14"/>
  <c r="BA15" i="14" s="1"/>
  <c r="O104" i="14"/>
  <c r="BA22" i="14" s="1"/>
  <c r="BH22" i="17" s="1"/>
  <c r="P104" i="14"/>
  <c r="BA23" i="14" s="1"/>
  <c r="BH23" i="17" s="1"/>
  <c r="K105" i="14"/>
  <c r="BA8" i="14" s="1"/>
  <c r="M105" i="14"/>
  <c r="BA16" i="14" s="1"/>
  <c r="O105" i="14"/>
  <c r="BA24" i="14" s="1"/>
  <c r="BH24" i="17" s="1"/>
  <c r="J103" i="14"/>
  <c r="J104" i="14"/>
  <c r="J105" i="14"/>
  <c r="J102" i="14"/>
  <c r="J101" i="14"/>
  <c r="BA3" i="14" s="1"/>
  <c r="BA11" i="14" s="1"/>
  <c r="BA19" i="14" s="1"/>
  <c r="BH19" i="17" s="1"/>
  <c r="C101" i="14"/>
  <c r="D101" i="14"/>
  <c r="E101" i="14"/>
  <c r="F101" i="14"/>
  <c r="G101" i="14"/>
  <c r="H101" i="14"/>
  <c r="C102" i="14"/>
  <c r="AH4" i="14" s="1"/>
  <c r="D102" i="14"/>
  <c r="AH5" i="14" s="1"/>
  <c r="E102" i="14"/>
  <c r="AH12" i="14" s="1"/>
  <c r="F102" i="14"/>
  <c r="AH13" i="14" s="1"/>
  <c r="G102" i="14"/>
  <c r="AH20" i="14" s="1"/>
  <c r="AN20" i="17" s="1"/>
  <c r="H102" i="14"/>
  <c r="AH21" i="14" s="1"/>
  <c r="AN21" i="17" s="1"/>
  <c r="C103" i="14"/>
  <c r="D103" i="14"/>
  <c r="E103" i="14"/>
  <c r="F103" i="14"/>
  <c r="G103" i="14"/>
  <c r="H103" i="14"/>
  <c r="C104" i="14"/>
  <c r="AH6" i="14" s="1"/>
  <c r="D104" i="14"/>
  <c r="AH7" i="14" s="1"/>
  <c r="E104" i="14"/>
  <c r="AH14" i="14" s="1"/>
  <c r="F104" i="14"/>
  <c r="AH15" i="14" s="1"/>
  <c r="G104" i="14"/>
  <c r="AH22" i="14" s="1"/>
  <c r="AN22" i="17" s="1"/>
  <c r="H104" i="14"/>
  <c r="AH23" i="14" s="1"/>
  <c r="AN23" i="17" s="1"/>
  <c r="C105" i="14"/>
  <c r="AH8" i="14" s="1"/>
  <c r="E105" i="14"/>
  <c r="AH16" i="14" s="1"/>
  <c r="G105" i="14"/>
  <c r="AH24" i="14" s="1"/>
  <c r="AN24" i="17" s="1"/>
  <c r="B103" i="14"/>
  <c r="B104" i="14"/>
  <c r="B105" i="14"/>
  <c r="B102" i="14"/>
  <c r="B101" i="14"/>
  <c r="AH3" i="14" s="1"/>
  <c r="AH11" i="14" s="1"/>
  <c r="AH19" i="14" s="1"/>
  <c r="AN19" i="17" s="1"/>
  <c r="P94" i="14"/>
  <c r="P95" i="14"/>
  <c r="AZ21" i="14" s="1"/>
  <c r="BG21" i="17" s="1"/>
  <c r="P96" i="14"/>
  <c r="P97" i="14"/>
  <c r="AZ23" i="14" s="1"/>
  <c r="BG23" i="17" s="1"/>
  <c r="K94" i="14"/>
  <c r="L94" i="14"/>
  <c r="M94" i="14"/>
  <c r="N94" i="14"/>
  <c r="O94" i="14"/>
  <c r="K95" i="14"/>
  <c r="AZ4" i="14" s="1"/>
  <c r="L95" i="14"/>
  <c r="AZ5" i="14" s="1"/>
  <c r="M95" i="14"/>
  <c r="AZ12" i="14" s="1"/>
  <c r="N95" i="14"/>
  <c r="AZ13" i="14" s="1"/>
  <c r="O95" i="14"/>
  <c r="AZ20" i="14" s="1"/>
  <c r="BG20" i="17" s="1"/>
  <c r="K96" i="14"/>
  <c r="L96" i="14"/>
  <c r="M96" i="14"/>
  <c r="N96" i="14"/>
  <c r="O96" i="14"/>
  <c r="K97" i="14"/>
  <c r="AZ6" i="14" s="1"/>
  <c r="L97" i="14"/>
  <c r="AZ7" i="14" s="1"/>
  <c r="M97" i="14"/>
  <c r="AZ14" i="14" s="1"/>
  <c r="N97" i="14"/>
  <c r="AZ15" i="14" s="1"/>
  <c r="O97" i="14"/>
  <c r="AZ22" i="14" s="1"/>
  <c r="BG22" i="17" s="1"/>
  <c r="K98" i="14"/>
  <c r="AZ8" i="14" s="1"/>
  <c r="M98" i="14"/>
  <c r="AZ16" i="14" s="1"/>
  <c r="O98" i="14"/>
  <c r="AZ24" i="14" s="1"/>
  <c r="BG24" i="17" s="1"/>
  <c r="J96" i="14"/>
  <c r="J97" i="14"/>
  <c r="J98" i="14"/>
  <c r="J95" i="14"/>
  <c r="J94" i="14"/>
  <c r="AZ3" i="14" s="1"/>
  <c r="AZ11" i="14" s="1"/>
  <c r="AZ19" i="14" s="1"/>
  <c r="BG19" i="17" s="1"/>
  <c r="C94" i="14"/>
  <c r="D94" i="14"/>
  <c r="E94" i="14"/>
  <c r="F94" i="14"/>
  <c r="G94" i="14"/>
  <c r="H94" i="14"/>
  <c r="C95" i="14"/>
  <c r="AG4" i="14" s="1"/>
  <c r="D95" i="14"/>
  <c r="AG5" i="14" s="1"/>
  <c r="E95" i="14"/>
  <c r="AG12" i="14" s="1"/>
  <c r="F95" i="14"/>
  <c r="G95" i="14"/>
  <c r="AG20" i="14" s="1"/>
  <c r="AM20" i="17" s="1"/>
  <c r="H95" i="14"/>
  <c r="AG21" i="14" s="1"/>
  <c r="AM21" i="17" s="1"/>
  <c r="C96" i="14"/>
  <c r="D96" i="14"/>
  <c r="E96" i="14"/>
  <c r="F96" i="14"/>
  <c r="AG13" i="14" s="1"/>
  <c r="G96" i="14"/>
  <c r="H96" i="14"/>
  <c r="C97" i="14"/>
  <c r="AG6" i="14" s="1"/>
  <c r="D97" i="14"/>
  <c r="AG7" i="14" s="1"/>
  <c r="E97" i="14"/>
  <c r="AG14" i="14" s="1"/>
  <c r="F97" i="14"/>
  <c r="AG15" i="14" s="1"/>
  <c r="G97" i="14"/>
  <c r="AG22" i="14" s="1"/>
  <c r="AM22" i="17" s="1"/>
  <c r="H97" i="14"/>
  <c r="AG23" i="14" s="1"/>
  <c r="AM23" i="17" s="1"/>
  <c r="C98" i="14"/>
  <c r="AG8" i="14" s="1"/>
  <c r="E98" i="14"/>
  <c r="AG16" i="14" s="1"/>
  <c r="G98" i="14"/>
  <c r="AG24" i="14" s="1"/>
  <c r="AM24" i="17" s="1"/>
  <c r="B96" i="14"/>
  <c r="B97" i="14"/>
  <c r="B98" i="14"/>
  <c r="B95" i="14"/>
  <c r="B94" i="14"/>
  <c r="AG3" i="14" s="1"/>
  <c r="AG11" i="14" s="1"/>
  <c r="AG19" i="14" s="1"/>
  <c r="AM19" i="17" s="1"/>
  <c r="K87" i="14"/>
  <c r="L87" i="14"/>
  <c r="M87" i="14"/>
  <c r="N87" i="14"/>
  <c r="O87" i="14"/>
  <c r="P87" i="14"/>
  <c r="K88" i="14"/>
  <c r="AY4" i="14" s="1"/>
  <c r="L88" i="14"/>
  <c r="AY5" i="14" s="1"/>
  <c r="M88" i="14"/>
  <c r="AY12" i="14" s="1"/>
  <c r="N88" i="14"/>
  <c r="AY13" i="14" s="1"/>
  <c r="O88" i="14"/>
  <c r="AY20" i="14" s="1"/>
  <c r="BF20" i="17" s="1"/>
  <c r="P88" i="14"/>
  <c r="AY21" i="14" s="1"/>
  <c r="BF21" i="17" s="1"/>
  <c r="K89" i="14"/>
  <c r="L89" i="14"/>
  <c r="M89" i="14"/>
  <c r="N89" i="14"/>
  <c r="O89" i="14"/>
  <c r="P89" i="14"/>
  <c r="K90" i="14"/>
  <c r="AY6" i="14" s="1"/>
  <c r="L90" i="14"/>
  <c r="AY7" i="14" s="1"/>
  <c r="M90" i="14"/>
  <c r="AY14" i="14" s="1"/>
  <c r="N90" i="14"/>
  <c r="AY15" i="14" s="1"/>
  <c r="O90" i="14"/>
  <c r="AY22" i="14" s="1"/>
  <c r="BF22" i="17" s="1"/>
  <c r="P90" i="14"/>
  <c r="AY23" i="14" s="1"/>
  <c r="BF23" i="17" s="1"/>
  <c r="K91" i="14"/>
  <c r="AY8" i="14" s="1"/>
  <c r="M91" i="14"/>
  <c r="AY16" i="14" s="1"/>
  <c r="O91" i="14"/>
  <c r="AY24" i="14" s="1"/>
  <c r="BF24" i="17" s="1"/>
  <c r="J89" i="14"/>
  <c r="J90" i="14"/>
  <c r="J91" i="14"/>
  <c r="J88" i="14"/>
  <c r="J87" i="14"/>
  <c r="AY3" i="14" s="1"/>
  <c r="AY11" i="14" s="1"/>
  <c r="AY19" i="14" s="1"/>
  <c r="BF19" i="17" s="1"/>
  <c r="C87" i="14"/>
  <c r="D87" i="14"/>
  <c r="E87" i="14"/>
  <c r="F87" i="14"/>
  <c r="G87" i="14"/>
  <c r="H87" i="14"/>
  <c r="C88" i="14"/>
  <c r="AF4" i="14" s="1"/>
  <c r="D88" i="14"/>
  <c r="AF5" i="14" s="1"/>
  <c r="E88" i="14"/>
  <c r="AF12" i="14" s="1"/>
  <c r="F88" i="14"/>
  <c r="AF13" i="14" s="1"/>
  <c r="G88" i="14"/>
  <c r="AF20" i="14" s="1"/>
  <c r="AL20" i="17" s="1"/>
  <c r="H88" i="14"/>
  <c r="AF21" i="14" s="1"/>
  <c r="AL21" i="17" s="1"/>
  <c r="C89" i="14"/>
  <c r="D89" i="14"/>
  <c r="E89" i="14"/>
  <c r="F89" i="14"/>
  <c r="G89" i="14"/>
  <c r="H89" i="14"/>
  <c r="C90" i="14"/>
  <c r="AF6" i="14" s="1"/>
  <c r="D90" i="14"/>
  <c r="AF7" i="14" s="1"/>
  <c r="E90" i="14"/>
  <c r="AF14" i="14" s="1"/>
  <c r="F90" i="14"/>
  <c r="AF15" i="14" s="1"/>
  <c r="G90" i="14"/>
  <c r="AF22" i="14" s="1"/>
  <c r="AL22" i="17" s="1"/>
  <c r="H90" i="14"/>
  <c r="AF23" i="14" s="1"/>
  <c r="AL23" i="17" s="1"/>
  <c r="C91" i="14"/>
  <c r="AF8" i="14" s="1"/>
  <c r="E91" i="14"/>
  <c r="AF16" i="14" s="1"/>
  <c r="G91" i="14"/>
  <c r="AF24" i="14" s="1"/>
  <c r="AL24" i="17" s="1"/>
  <c r="B89" i="14"/>
  <c r="B90" i="14"/>
  <c r="B91" i="14"/>
  <c r="B88" i="14"/>
  <c r="B87" i="14"/>
  <c r="AF3" i="14" s="1"/>
  <c r="AF11" i="14" s="1"/>
  <c r="AF19" i="14" s="1"/>
  <c r="AL19" i="17" s="1"/>
  <c r="R108" i="17" l="1"/>
  <c r="S108" i="17"/>
  <c r="T108" i="17"/>
  <c r="R109" i="17"/>
  <c r="CC4" i="17" s="1"/>
  <c r="S109" i="17"/>
  <c r="CC10" i="17" s="1"/>
  <c r="T109" i="17"/>
  <c r="CC17" i="17" s="1"/>
  <c r="R110" i="17"/>
  <c r="S110" i="17"/>
  <c r="T110" i="17"/>
  <c r="R111" i="17"/>
  <c r="CC5" i="17" s="1"/>
  <c r="S111" i="17"/>
  <c r="CC11" i="17" s="1"/>
  <c r="T111" i="17"/>
  <c r="CC18" i="17" s="1"/>
  <c r="Q109" i="17"/>
  <c r="Q110" i="17"/>
  <c r="Q111" i="17"/>
  <c r="Q108" i="17"/>
  <c r="CC3" i="17" s="1"/>
  <c r="Q102" i="17"/>
  <c r="R102" i="17"/>
  <c r="CB4" i="17" s="1"/>
  <c r="S102" i="17"/>
  <c r="CB10" i="17" s="1"/>
  <c r="T102" i="17"/>
  <c r="CB17" i="17" s="1"/>
  <c r="Q103" i="17"/>
  <c r="R103" i="17"/>
  <c r="S103" i="17"/>
  <c r="T103" i="17"/>
  <c r="Q104" i="17"/>
  <c r="R104" i="17"/>
  <c r="CB5" i="17" s="1"/>
  <c r="S104" i="17"/>
  <c r="CB11" i="17" s="1"/>
  <c r="T104" i="17"/>
  <c r="CB18" i="17" s="1"/>
  <c r="R101" i="17"/>
  <c r="S101" i="17"/>
  <c r="T101" i="17"/>
  <c r="Q101" i="17"/>
  <c r="CB3" i="17" s="1"/>
  <c r="Q95" i="17"/>
  <c r="R95" i="17"/>
  <c r="CA4" i="17" s="1"/>
  <c r="S95" i="17"/>
  <c r="CA10" i="17" s="1"/>
  <c r="T95" i="17"/>
  <c r="CA17" i="17" s="1"/>
  <c r="Q96" i="17"/>
  <c r="R96" i="17"/>
  <c r="S96" i="17"/>
  <c r="T96" i="17"/>
  <c r="Q97" i="17"/>
  <c r="R97" i="17"/>
  <c r="CA5" i="17" s="1"/>
  <c r="S97" i="17"/>
  <c r="CA11" i="17" s="1"/>
  <c r="T97" i="17"/>
  <c r="CA18" i="17" s="1"/>
  <c r="R94" i="17"/>
  <c r="S94" i="17"/>
  <c r="T94" i="17"/>
  <c r="Q94" i="17"/>
  <c r="CA3" i="17" s="1"/>
  <c r="Q88" i="17"/>
  <c r="R88" i="17"/>
  <c r="BZ4" i="17" s="1"/>
  <c r="S88" i="17"/>
  <c r="BZ10" i="17" s="1"/>
  <c r="T88" i="17"/>
  <c r="BZ17" i="17" s="1"/>
  <c r="Q89" i="17"/>
  <c r="R89" i="17"/>
  <c r="S89" i="17"/>
  <c r="T89" i="17"/>
  <c r="Q90" i="17"/>
  <c r="R90" i="17"/>
  <c r="BZ5" i="17" s="1"/>
  <c r="S90" i="17"/>
  <c r="BZ11" i="17" s="1"/>
  <c r="T90" i="17"/>
  <c r="BZ18" i="17" s="1"/>
  <c r="R87" i="17"/>
  <c r="S87" i="17"/>
  <c r="T87" i="17"/>
  <c r="Q87" i="17"/>
  <c r="BZ3" i="17" s="1"/>
  <c r="K108" i="17"/>
  <c r="L108" i="17"/>
  <c r="M108" i="17"/>
  <c r="N108" i="17"/>
  <c r="K109" i="17"/>
  <c r="BI4" i="17" s="1"/>
  <c r="L109" i="17"/>
  <c r="BI5" i="17" s="1"/>
  <c r="M109" i="17"/>
  <c r="BI12" i="17" s="1"/>
  <c r="N109" i="17"/>
  <c r="BI13" i="17" s="1"/>
  <c r="K110" i="17"/>
  <c r="L110" i="17"/>
  <c r="M110" i="17"/>
  <c r="N110" i="17"/>
  <c r="K111" i="17"/>
  <c r="BI6" i="17" s="1"/>
  <c r="L111" i="17"/>
  <c r="BI7" i="17" s="1"/>
  <c r="M111" i="17"/>
  <c r="BI14" i="17" s="1"/>
  <c r="N111" i="17"/>
  <c r="BI15" i="17" s="1"/>
  <c r="K112" i="17"/>
  <c r="BI8" i="17" s="1"/>
  <c r="M112" i="17"/>
  <c r="BI16" i="17" s="1"/>
  <c r="J109" i="17"/>
  <c r="J110" i="17"/>
  <c r="J111" i="17"/>
  <c r="J112" i="17"/>
  <c r="C108" i="17"/>
  <c r="D108" i="17"/>
  <c r="E108" i="17"/>
  <c r="F108" i="17"/>
  <c r="C109" i="17"/>
  <c r="AO4" i="17" s="1"/>
  <c r="D109" i="17"/>
  <c r="AO5" i="17" s="1"/>
  <c r="E109" i="17"/>
  <c r="AO12" i="17" s="1"/>
  <c r="F109" i="17"/>
  <c r="AO13" i="17" s="1"/>
  <c r="C110" i="17"/>
  <c r="D110" i="17"/>
  <c r="E110" i="17"/>
  <c r="F110" i="17"/>
  <c r="C111" i="17"/>
  <c r="AO6" i="17" s="1"/>
  <c r="D111" i="17"/>
  <c r="AO7" i="17" s="1"/>
  <c r="E111" i="17"/>
  <c r="AO14" i="17" s="1"/>
  <c r="F111" i="17"/>
  <c r="AO15" i="17" s="1"/>
  <c r="C112" i="17"/>
  <c r="AO8" i="17" s="1"/>
  <c r="E112" i="17"/>
  <c r="AO16" i="17" s="1"/>
  <c r="B109" i="17"/>
  <c r="B110" i="17"/>
  <c r="B111" i="17"/>
  <c r="B112" i="17"/>
  <c r="J108" i="17"/>
  <c r="BI3" i="17" s="1"/>
  <c r="BI11" i="17" s="1"/>
  <c r="B108" i="17"/>
  <c r="AO3" i="17" s="1"/>
  <c r="AO11" i="17" s="1"/>
  <c r="K101" i="17"/>
  <c r="L101" i="17"/>
  <c r="M101" i="17"/>
  <c r="N101" i="17"/>
  <c r="K102" i="17"/>
  <c r="BH4" i="17" s="1"/>
  <c r="L102" i="17"/>
  <c r="BH5" i="17" s="1"/>
  <c r="M102" i="17"/>
  <c r="BH12" i="17" s="1"/>
  <c r="N102" i="17"/>
  <c r="BH13" i="17" s="1"/>
  <c r="K103" i="17"/>
  <c r="L103" i="17"/>
  <c r="M103" i="17"/>
  <c r="N103" i="17"/>
  <c r="K104" i="17"/>
  <c r="BH6" i="17" s="1"/>
  <c r="L104" i="17"/>
  <c r="BH7" i="17" s="1"/>
  <c r="M104" i="17"/>
  <c r="BH14" i="17" s="1"/>
  <c r="N104" i="17"/>
  <c r="BH15" i="17" s="1"/>
  <c r="K105" i="17"/>
  <c r="BH8" i="17" s="1"/>
  <c r="M105" i="17"/>
  <c r="BH16" i="17" s="1"/>
  <c r="J102" i="17"/>
  <c r="J103" i="17"/>
  <c r="J104" i="17"/>
  <c r="J105" i="17"/>
  <c r="C101" i="17"/>
  <c r="D101" i="17"/>
  <c r="E101" i="17"/>
  <c r="F101" i="17"/>
  <c r="C102" i="17"/>
  <c r="AN4" i="17" s="1"/>
  <c r="D102" i="17"/>
  <c r="AN5" i="17" s="1"/>
  <c r="E102" i="17"/>
  <c r="AN12" i="17" s="1"/>
  <c r="F102" i="17"/>
  <c r="AN13" i="17" s="1"/>
  <c r="C103" i="17"/>
  <c r="D103" i="17"/>
  <c r="E103" i="17"/>
  <c r="F103" i="17"/>
  <c r="C104" i="17"/>
  <c r="AN6" i="17" s="1"/>
  <c r="D104" i="17"/>
  <c r="AN7" i="17" s="1"/>
  <c r="E104" i="17"/>
  <c r="AN14" i="17" s="1"/>
  <c r="F104" i="17"/>
  <c r="AN15" i="17" s="1"/>
  <c r="C105" i="17"/>
  <c r="AN8" i="17" s="1"/>
  <c r="E105" i="17"/>
  <c r="AN16" i="17" s="1"/>
  <c r="B102" i="17"/>
  <c r="B103" i="17"/>
  <c r="B104" i="17"/>
  <c r="B105" i="17"/>
  <c r="J101" i="17"/>
  <c r="BH3" i="17" s="1"/>
  <c r="BH11" i="17" s="1"/>
  <c r="B101" i="17"/>
  <c r="AN3" i="17" s="1"/>
  <c r="AN11" i="17" s="1"/>
  <c r="B94" i="17"/>
  <c r="AM3" i="17" s="1"/>
  <c r="AM11" i="17" s="1"/>
  <c r="K94" i="17"/>
  <c r="L94" i="17"/>
  <c r="M94" i="17"/>
  <c r="N94" i="17"/>
  <c r="K95" i="17"/>
  <c r="BG4" i="17" s="1"/>
  <c r="L95" i="17"/>
  <c r="BG5" i="17" s="1"/>
  <c r="M95" i="17"/>
  <c r="BG12" i="17" s="1"/>
  <c r="N95" i="17"/>
  <c r="BG13" i="17" s="1"/>
  <c r="K96" i="17"/>
  <c r="L96" i="17"/>
  <c r="M96" i="17"/>
  <c r="N96" i="17"/>
  <c r="K97" i="17"/>
  <c r="BG6" i="17" s="1"/>
  <c r="L97" i="17"/>
  <c r="BG7" i="17" s="1"/>
  <c r="M97" i="17"/>
  <c r="BG14" i="17" s="1"/>
  <c r="N97" i="17"/>
  <c r="BG15" i="17" s="1"/>
  <c r="K98" i="17"/>
  <c r="BG8" i="17" s="1"/>
  <c r="M98" i="17"/>
  <c r="BG16" i="17" s="1"/>
  <c r="J95" i="17"/>
  <c r="J96" i="17"/>
  <c r="J97" i="17"/>
  <c r="J98" i="17"/>
  <c r="C94" i="17"/>
  <c r="D94" i="17"/>
  <c r="E94" i="17"/>
  <c r="F94" i="17"/>
  <c r="C95" i="17"/>
  <c r="AM4" i="17" s="1"/>
  <c r="D95" i="17"/>
  <c r="AM5" i="17" s="1"/>
  <c r="E95" i="17"/>
  <c r="AM12" i="17" s="1"/>
  <c r="F95" i="17"/>
  <c r="AM13" i="17" s="1"/>
  <c r="C96" i="17"/>
  <c r="D96" i="17"/>
  <c r="E96" i="17"/>
  <c r="F96" i="17"/>
  <c r="C97" i="17"/>
  <c r="AM6" i="17" s="1"/>
  <c r="D97" i="17"/>
  <c r="AM7" i="17" s="1"/>
  <c r="E97" i="17"/>
  <c r="AM14" i="17" s="1"/>
  <c r="F97" i="17"/>
  <c r="AM15" i="17" s="1"/>
  <c r="C98" i="17"/>
  <c r="AM8" i="17" s="1"/>
  <c r="E98" i="17"/>
  <c r="AM16" i="17" s="1"/>
  <c r="B95" i="17"/>
  <c r="B96" i="17"/>
  <c r="B97" i="17"/>
  <c r="B98" i="17"/>
  <c r="J94" i="17"/>
  <c r="BG3" i="17" s="1"/>
  <c r="BG11" i="17" s="1"/>
  <c r="K87" i="17"/>
  <c r="L87" i="17"/>
  <c r="M87" i="17"/>
  <c r="N87" i="17"/>
  <c r="K88" i="17"/>
  <c r="BF4" i="17" s="1"/>
  <c r="L88" i="17"/>
  <c r="BF5" i="17" s="1"/>
  <c r="M88" i="17"/>
  <c r="BF12" i="17" s="1"/>
  <c r="N88" i="17"/>
  <c r="BF13" i="17" s="1"/>
  <c r="K89" i="17"/>
  <c r="L89" i="17"/>
  <c r="M89" i="17"/>
  <c r="N89" i="17"/>
  <c r="K90" i="17"/>
  <c r="BF6" i="17" s="1"/>
  <c r="L90" i="17"/>
  <c r="BF7" i="17" s="1"/>
  <c r="M90" i="17"/>
  <c r="BF14" i="17" s="1"/>
  <c r="N90" i="17"/>
  <c r="BF15" i="17" s="1"/>
  <c r="K91" i="17"/>
  <c r="BF8" i="17" s="1"/>
  <c r="M91" i="17"/>
  <c r="BF16" i="17" s="1"/>
  <c r="J88" i="17"/>
  <c r="J89" i="17"/>
  <c r="J90" i="17"/>
  <c r="J91" i="17"/>
  <c r="J87" i="17"/>
  <c r="BF3" i="17" s="1"/>
  <c r="BF11" i="17" s="1"/>
  <c r="B88" i="17"/>
  <c r="C88" i="17"/>
  <c r="AL4" i="17" s="1"/>
  <c r="D88" i="17"/>
  <c r="AL5" i="17" s="1"/>
  <c r="E88" i="17"/>
  <c r="AL12" i="17" s="1"/>
  <c r="F88" i="17"/>
  <c r="AL13" i="17" s="1"/>
  <c r="B89" i="17"/>
  <c r="C89" i="17"/>
  <c r="D89" i="17"/>
  <c r="E89" i="17"/>
  <c r="F89" i="17"/>
  <c r="B90" i="17"/>
  <c r="C90" i="17"/>
  <c r="AL6" i="17" s="1"/>
  <c r="D90" i="17"/>
  <c r="AL7" i="17" s="1"/>
  <c r="E90" i="17"/>
  <c r="AL14" i="17" s="1"/>
  <c r="F90" i="17"/>
  <c r="AL15" i="17" s="1"/>
  <c r="B91" i="17"/>
  <c r="C91" i="17"/>
  <c r="AL8" i="17" s="1"/>
  <c r="E91" i="17"/>
  <c r="AL16" i="17" s="1"/>
  <c r="C87" i="17"/>
  <c r="D87" i="17"/>
  <c r="E87" i="17"/>
  <c r="F87" i="17"/>
  <c r="CC16" i="17" l="1"/>
  <c r="CC9" i="17"/>
  <c r="CB16" i="17"/>
  <c r="CB9" i="17"/>
  <c r="CA9" i="17"/>
  <c r="CA16" i="17"/>
  <c r="BZ9" i="17"/>
  <c r="BZ16" i="17"/>
  <c r="B87" i="17"/>
  <c r="AL3" i="17" s="1"/>
  <c r="AL11" i="17" s="1"/>
  <c r="U10" i="18"/>
  <c r="U13" i="18"/>
  <c r="T13" i="18"/>
  <c r="T12" i="18"/>
  <c r="U12" i="18"/>
  <c r="U11" i="18"/>
  <c r="T11" i="18"/>
  <c r="T10" i="18"/>
  <c r="U9" i="18"/>
  <c r="T9" i="18"/>
  <c r="U8" i="18"/>
  <c r="T8" i="18"/>
  <c r="U7" i="18"/>
  <c r="T7" i="18"/>
  <c r="H17" i="14"/>
  <c r="U6" i="18"/>
  <c r="T6" i="18"/>
  <c r="G17" i="14"/>
  <c r="U5" i="18"/>
  <c r="T5" i="18"/>
  <c r="F17" i="14"/>
  <c r="E17" i="14"/>
  <c r="D17" i="14"/>
  <c r="C17" i="14"/>
  <c r="J17" i="14"/>
  <c r="AO3" i="14" s="1"/>
  <c r="AO11" i="14" s="1"/>
  <c r="AO19" i="14" s="1"/>
  <c r="AU19" i="17" s="1"/>
  <c r="J18" i="14"/>
  <c r="J19" i="14"/>
  <c r="J20" i="14"/>
  <c r="J21" i="14"/>
  <c r="H24" i="14"/>
  <c r="J24" i="14"/>
  <c r="AP3" i="14" s="1"/>
  <c r="AP11" i="14" s="1"/>
  <c r="AP19" i="14" s="1"/>
  <c r="AV19" i="17" s="1"/>
  <c r="K24" i="14"/>
  <c r="L24" i="14"/>
  <c r="M24" i="14"/>
  <c r="N24" i="14"/>
  <c r="O24" i="14"/>
  <c r="P24" i="14"/>
  <c r="H25" i="14"/>
  <c r="W21" i="14" s="1"/>
  <c r="AB21" i="17" s="1"/>
  <c r="J25" i="14"/>
  <c r="K25" i="14"/>
  <c r="AP4" i="14" s="1"/>
  <c r="L25" i="14"/>
  <c r="AP5" i="14" s="1"/>
  <c r="M25" i="14"/>
  <c r="AP12" i="14" s="1"/>
  <c r="N25" i="14"/>
  <c r="AP13" i="14" s="1"/>
  <c r="O25" i="14"/>
  <c r="AP20" i="14" s="1"/>
  <c r="AV20" i="17" s="1"/>
  <c r="P25" i="14"/>
  <c r="AP21" i="14" s="1"/>
  <c r="AV21" i="17" s="1"/>
  <c r="H26" i="14"/>
  <c r="J26" i="14"/>
  <c r="K26" i="14"/>
  <c r="L26" i="14"/>
  <c r="M26" i="14"/>
  <c r="N26" i="14"/>
  <c r="O26" i="14"/>
  <c r="P26" i="14"/>
  <c r="H27" i="14"/>
  <c r="W23" i="14" s="1"/>
  <c r="AB23" i="17" s="1"/>
  <c r="J27" i="14"/>
  <c r="K27" i="14"/>
  <c r="AP6" i="14" s="1"/>
  <c r="L27" i="14"/>
  <c r="AP7" i="14" s="1"/>
  <c r="M27" i="14"/>
  <c r="AP14" i="14" s="1"/>
  <c r="N27" i="14"/>
  <c r="AP15" i="14" s="1"/>
  <c r="O27" i="14"/>
  <c r="AP22" i="14" s="1"/>
  <c r="AV22" i="17" s="1"/>
  <c r="P27" i="14"/>
  <c r="AP23" i="14" s="1"/>
  <c r="AV23" i="17" s="1"/>
  <c r="J28" i="14"/>
  <c r="K28" i="14"/>
  <c r="AP8" i="14" s="1"/>
  <c r="M28" i="14"/>
  <c r="AP16" i="14" s="1"/>
  <c r="O28" i="14"/>
  <c r="AP24" i="14" s="1"/>
  <c r="AV24" i="17" s="1"/>
  <c r="C25" i="14"/>
  <c r="W4" i="14" s="1"/>
  <c r="D25" i="14"/>
  <c r="W5" i="14" s="1"/>
  <c r="E25" i="14"/>
  <c r="W12" i="14" s="1"/>
  <c r="F25" i="14"/>
  <c r="W13" i="14" s="1"/>
  <c r="G25" i="14"/>
  <c r="W20" i="14" s="1"/>
  <c r="AB20" i="17" s="1"/>
  <c r="C26" i="14"/>
  <c r="D26" i="14"/>
  <c r="E26" i="14"/>
  <c r="F26" i="14"/>
  <c r="G26" i="14"/>
  <c r="C27" i="14"/>
  <c r="W6" i="14" s="1"/>
  <c r="D27" i="14"/>
  <c r="W7" i="14" s="1"/>
  <c r="E27" i="14"/>
  <c r="W14" i="14" s="1"/>
  <c r="F27" i="14"/>
  <c r="W15" i="14" s="1"/>
  <c r="G27" i="14"/>
  <c r="W22" i="14" s="1"/>
  <c r="AB22" i="17" s="1"/>
  <c r="C28" i="14"/>
  <c r="W8" i="14" s="1"/>
  <c r="E28" i="14"/>
  <c r="W16" i="14" s="1"/>
  <c r="G28" i="14"/>
  <c r="W24" i="14" s="1"/>
  <c r="AB24" i="17" s="1"/>
  <c r="B26" i="14"/>
  <c r="B27" i="14"/>
  <c r="B28" i="14"/>
  <c r="B25" i="14"/>
  <c r="C24" i="14"/>
  <c r="D24" i="14"/>
  <c r="E24" i="14"/>
  <c r="F24" i="14"/>
  <c r="G24" i="14"/>
  <c r="B24" i="14"/>
  <c r="W3" i="14" s="1"/>
  <c r="W11" i="14" s="1"/>
  <c r="W19" i="14" s="1"/>
  <c r="AB19" i="17" s="1"/>
  <c r="B19" i="14"/>
  <c r="B20" i="14"/>
  <c r="B21" i="14"/>
  <c r="B18" i="14"/>
  <c r="B17" i="14"/>
  <c r="V3" i="14" s="1"/>
  <c r="V11" i="14" s="1"/>
  <c r="V19" i="14" s="1"/>
  <c r="AA19" i="17" s="1"/>
  <c r="R24" i="17"/>
  <c r="S24" i="17"/>
  <c r="T24" i="17"/>
  <c r="R25" i="17"/>
  <c r="BP4" i="17" s="1"/>
  <c r="S25" i="17"/>
  <c r="BP10" i="17" s="1"/>
  <c r="T25" i="17"/>
  <c r="BP17" i="17" s="1"/>
  <c r="R26" i="17"/>
  <c r="S26" i="17"/>
  <c r="T26" i="17"/>
  <c r="R27" i="17"/>
  <c r="BP5" i="17" s="1"/>
  <c r="S27" i="17"/>
  <c r="BP11" i="17" s="1"/>
  <c r="T27" i="17"/>
  <c r="BP18" i="17" s="1"/>
  <c r="Q25" i="17"/>
  <c r="Q26" i="17"/>
  <c r="Q27" i="17"/>
  <c r="R17" i="17"/>
  <c r="S17" i="17"/>
  <c r="T17" i="17"/>
  <c r="Q18" i="17"/>
  <c r="Q19" i="17"/>
  <c r="Q20" i="17"/>
  <c r="Q24" i="17"/>
  <c r="BP3" i="17" s="1"/>
  <c r="Q17" i="17"/>
  <c r="BO3" i="17" s="1"/>
  <c r="K24" i="17"/>
  <c r="L24" i="17"/>
  <c r="M24" i="17"/>
  <c r="N24" i="17"/>
  <c r="K25" i="17"/>
  <c r="AV4" i="17" s="1"/>
  <c r="L25" i="17"/>
  <c r="AV5" i="17" s="1"/>
  <c r="M25" i="17"/>
  <c r="AV12" i="17" s="1"/>
  <c r="N25" i="17"/>
  <c r="AV13" i="17" s="1"/>
  <c r="K26" i="17"/>
  <c r="L26" i="17"/>
  <c r="M26" i="17"/>
  <c r="N26" i="17"/>
  <c r="K27" i="17"/>
  <c r="AV6" i="17" s="1"/>
  <c r="L27" i="17"/>
  <c r="AV7" i="17" s="1"/>
  <c r="M27" i="17"/>
  <c r="AV14" i="17" s="1"/>
  <c r="N27" i="17"/>
  <c r="AV15" i="17" s="1"/>
  <c r="K28" i="17"/>
  <c r="AV8" i="17" s="1"/>
  <c r="M28" i="17"/>
  <c r="AV16" i="17" s="1"/>
  <c r="J25" i="17"/>
  <c r="J26" i="17"/>
  <c r="J27" i="17"/>
  <c r="J28" i="17"/>
  <c r="J18" i="17"/>
  <c r="J19" i="17"/>
  <c r="J20" i="17"/>
  <c r="J21" i="17"/>
  <c r="J24" i="17"/>
  <c r="AV3" i="17" s="1"/>
  <c r="AV11" i="17" s="1"/>
  <c r="J17" i="17"/>
  <c r="AU3" i="17" s="1"/>
  <c r="AU11" i="17" s="1"/>
  <c r="C24" i="17"/>
  <c r="D24" i="17"/>
  <c r="E24" i="17"/>
  <c r="F24" i="17"/>
  <c r="C25" i="17"/>
  <c r="AB4" i="17" s="1"/>
  <c r="D25" i="17"/>
  <c r="AB5" i="17" s="1"/>
  <c r="E25" i="17"/>
  <c r="AB12" i="17" s="1"/>
  <c r="F25" i="17"/>
  <c r="AB13" i="17" s="1"/>
  <c r="C26" i="17"/>
  <c r="D26" i="17"/>
  <c r="E26" i="17"/>
  <c r="F26" i="17"/>
  <c r="C27" i="17"/>
  <c r="AB6" i="17" s="1"/>
  <c r="D27" i="17"/>
  <c r="AB7" i="17" s="1"/>
  <c r="E27" i="17"/>
  <c r="AB14" i="17" s="1"/>
  <c r="F27" i="17"/>
  <c r="AB15" i="17" s="1"/>
  <c r="C28" i="17"/>
  <c r="AB8" i="17" s="1"/>
  <c r="E28" i="17"/>
  <c r="AB16" i="17" s="1"/>
  <c r="B25" i="17"/>
  <c r="B26" i="17"/>
  <c r="B27" i="17"/>
  <c r="B28" i="17"/>
  <c r="B24" i="17"/>
  <c r="AB3" i="17" s="1"/>
  <c r="AB11" i="17" s="1"/>
  <c r="B18" i="17"/>
  <c r="B19" i="17"/>
  <c r="B20" i="17"/>
  <c r="B21" i="17"/>
  <c r="B17" i="17"/>
  <c r="AA3" i="17" s="1"/>
  <c r="AA11" i="17" s="1"/>
  <c r="B10" i="17"/>
  <c r="W18" i="18"/>
  <c r="AH18" i="18" s="1"/>
  <c r="X18" i="18"/>
  <c r="AL18" i="18" s="1"/>
  <c r="Y18" i="18"/>
  <c r="AP18" i="18" s="1"/>
  <c r="Z18" i="18"/>
  <c r="AT18" i="18" s="1"/>
  <c r="W19" i="18"/>
  <c r="AH19" i="18" s="1"/>
  <c r="X19" i="18"/>
  <c r="AL19" i="18" s="1"/>
  <c r="Y19" i="18"/>
  <c r="AP19" i="18" s="1"/>
  <c r="Z19" i="18"/>
  <c r="AT19" i="18" s="1"/>
  <c r="W20" i="18"/>
  <c r="AH20" i="18" s="1"/>
  <c r="X20" i="18"/>
  <c r="AL20" i="18" s="1"/>
  <c r="Y20" i="18"/>
  <c r="AP20" i="18" s="1"/>
  <c r="Z20" i="18"/>
  <c r="AT20" i="18" s="1"/>
  <c r="W21" i="18"/>
  <c r="AH21" i="18" s="1"/>
  <c r="X21" i="18"/>
  <c r="AL21" i="18" s="1"/>
  <c r="Y21" i="18"/>
  <c r="AP21" i="18" s="1"/>
  <c r="Z21" i="18"/>
  <c r="AT21" i="18" s="1"/>
  <c r="W22" i="18"/>
  <c r="AH22" i="18" s="1"/>
  <c r="X22" i="18"/>
  <c r="AL22" i="18" s="1"/>
  <c r="Y22" i="18"/>
  <c r="AP22" i="18" s="1"/>
  <c r="Z22" i="18"/>
  <c r="AT22" i="18" s="1"/>
  <c r="W23" i="18"/>
  <c r="AH23" i="18" s="1"/>
  <c r="X23" i="18"/>
  <c r="AL23" i="18" s="1"/>
  <c r="Y23" i="18"/>
  <c r="AP23" i="18" s="1"/>
  <c r="Z23" i="18"/>
  <c r="AT23" i="18" s="1"/>
  <c r="W24" i="18"/>
  <c r="AH24" i="18" s="1"/>
  <c r="X24" i="18"/>
  <c r="AL24" i="18" s="1"/>
  <c r="Y24" i="18"/>
  <c r="AP24" i="18" s="1"/>
  <c r="Z24" i="18"/>
  <c r="AT24" i="18" s="1"/>
  <c r="W25" i="18"/>
  <c r="AH25" i="18" s="1"/>
  <c r="X25" i="18"/>
  <c r="AL25" i="18" s="1"/>
  <c r="Y25" i="18"/>
  <c r="AP25" i="18" s="1"/>
  <c r="Z25" i="18"/>
  <c r="AT25" i="18" s="1"/>
  <c r="W26" i="18"/>
  <c r="AH26" i="18" s="1"/>
  <c r="X26" i="18"/>
  <c r="AL26" i="18" s="1"/>
  <c r="Y26" i="18"/>
  <c r="AP26" i="18" s="1"/>
  <c r="Z26" i="18"/>
  <c r="AT26" i="18" s="1"/>
  <c r="W27" i="18"/>
  <c r="AH27" i="18" s="1"/>
  <c r="X27" i="18"/>
  <c r="AL27" i="18" s="1"/>
  <c r="Y27" i="18"/>
  <c r="AP27" i="18" s="1"/>
  <c r="Z27" i="18"/>
  <c r="AT27" i="18" s="1"/>
  <c r="W28" i="18"/>
  <c r="AH28" i="18" s="1"/>
  <c r="X28" i="18"/>
  <c r="AL28" i="18" s="1"/>
  <c r="Y28" i="18"/>
  <c r="AP28" i="18" s="1"/>
  <c r="Z28" i="18"/>
  <c r="AT28" i="18" s="1"/>
  <c r="W29" i="18"/>
  <c r="AH29" i="18" s="1"/>
  <c r="X29" i="18"/>
  <c r="AL29" i="18" s="1"/>
  <c r="Y29" i="18"/>
  <c r="AP29" i="18" s="1"/>
  <c r="Z29" i="18"/>
  <c r="AT29" i="18" s="1"/>
  <c r="W30" i="18"/>
  <c r="AH30" i="18" s="1"/>
  <c r="X30" i="18"/>
  <c r="AL30" i="18" s="1"/>
  <c r="Y30" i="18"/>
  <c r="AP30" i="18" s="1"/>
  <c r="Z30" i="18"/>
  <c r="AT30" i="18" s="1"/>
  <c r="W31" i="18"/>
  <c r="AH31" i="18" s="1"/>
  <c r="X31" i="18"/>
  <c r="AL31" i="18" s="1"/>
  <c r="Y31" i="18"/>
  <c r="AP31" i="18" s="1"/>
  <c r="Z31" i="18"/>
  <c r="AT31" i="18" s="1"/>
  <c r="W32" i="18"/>
  <c r="AH32" i="18" s="1"/>
  <c r="X32" i="18"/>
  <c r="AL32" i="18" s="1"/>
  <c r="Y32" i="18"/>
  <c r="AP32" i="18" s="1"/>
  <c r="Z32" i="18"/>
  <c r="AT32" i="18" s="1"/>
  <c r="W33" i="18"/>
  <c r="AH33" i="18" s="1"/>
  <c r="X33" i="18"/>
  <c r="AL33" i="18" s="1"/>
  <c r="Y33" i="18"/>
  <c r="AP33" i="18" s="1"/>
  <c r="Z33" i="18"/>
  <c r="AT33" i="18" s="1"/>
  <c r="W34" i="18"/>
  <c r="AH34" i="18" s="1"/>
  <c r="X34" i="18"/>
  <c r="AL34" i="18" s="1"/>
  <c r="Y34" i="18"/>
  <c r="AP34" i="18" s="1"/>
  <c r="Z34" i="18"/>
  <c r="AT34" i="18" s="1"/>
  <c r="W35" i="18"/>
  <c r="AH35" i="18" s="1"/>
  <c r="X35" i="18"/>
  <c r="AL35" i="18" s="1"/>
  <c r="Y35" i="18"/>
  <c r="AP35" i="18" s="1"/>
  <c r="Z35" i="18"/>
  <c r="AT35" i="18" s="1"/>
  <c r="W36" i="18"/>
  <c r="AH36" i="18" s="1"/>
  <c r="X36" i="18"/>
  <c r="AL36" i="18" s="1"/>
  <c r="Y36" i="18"/>
  <c r="AP36" i="18" s="1"/>
  <c r="Z36" i="18"/>
  <c r="AT36" i="18" s="1"/>
  <c r="W37" i="18"/>
  <c r="AH37" i="18" s="1"/>
  <c r="X37" i="18"/>
  <c r="AL37" i="18" s="1"/>
  <c r="Y37" i="18"/>
  <c r="AP37" i="18" s="1"/>
  <c r="Z37" i="18"/>
  <c r="AT37" i="18" s="1"/>
  <c r="W38" i="18"/>
  <c r="AH38" i="18" s="1"/>
  <c r="X38" i="18"/>
  <c r="AL38" i="18" s="1"/>
  <c r="Y38" i="18"/>
  <c r="AP38" i="18" s="1"/>
  <c r="Z38" i="18"/>
  <c r="AT38" i="18" s="1"/>
  <c r="W39" i="18"/>
  <c r="AH39" i="18" s="1"/>
  <c r="X39" i="18"/>
  <c r="AL39" i="18" s="1"/>
  <c r="Y39" i="18"/>
  <c r="AP39" i="18" s="1"/>
  <c r="Z39" i="18"/>
  <c r="AT39" i="18" s="1"/>
  <c r="W40" i="18"/>
  <c r="AH40" i="18" s="1"/>
  <c r="X40" i="18"/>
  <c r="AL40" i="18" s="1"/>
  <c r="Y40" i="18"/>
  <c r="AP40" i="18" s="1"/>
  <c r="Z40" i="18"/>
  <c r="AT40" i="18" s="1"/>
  <c r="W41" i="18"/>
  <c r="AH41" i="18" s="1"/>
  <c r="X41" i="18"/>
  <c r="AL41" i="18" s="1"/>
  <c r="Y41" i="18"/>
  <c r="AP41" i="18" s="1"/>
  <c r="Z41" i="18"/>
  <c r="AT41" i="18" s="1"/>
  <c r="W42" i="18"/>
  <c r="AH42" i="18" s="1"/>
  <c r="X42" i="18"/>
  <c r="AL42" i="18" s="1"/>
  <c r="Y42" i="18"/>
  <c r="AP42" i="18" s="1"/>
  <c r="Z42" i="18"/>
  <c r="AT42" i="18" s="1"/>
  <c r="W43" i="18"/>
  <c r="AH43" i="18" s="1"/>
  <c r="X43" i="18"/>
  <c r="AL43" i="18" s="1"/>
  <c r="Y43" i="18"/>
  <c r="AP43" i="18" s="1"/>
  <c r="Z43" i="18"/>
  <c r="AT43" i="18" s="1"/>
  <c r="W44" i="18"/>
  <c r="AH44" i="18" s="1"/>
  <c r="X44" i="18"/>
  <c r="AL44" i="18" s="1"/>
  <c r="Y44" i="18"/>
  <c r="AP44" i="18" s="1"/>
  <c r="Z44" i="18"/>
  <c r="AT44" i="18" s="1"/>
  <c r="W45" i="18"/>
  <c r="AH45" i="18" s="1"/>
  <c r="X45" i="18"/>
  <c r="AL45" i="18" s="1"/>
  <c r="Y45" i="18"/>
  <c r="AP45" i="18" s="1"/>
  <c r="Z45" i="18"/>
  <c r="AT45" i="18" s="1"/>
  <c r="W46" i="18"/>
  <c r="AH46" i="18" s="1"/>
  <c r="X46" i="18"/>
  <c r="AL46" i="18" s="1"/>
  <c r="Y46" i="18"/>
  <c r="AP46" i="18" s="1"/>
  <c r="Z46" i="18"/>
  <c r="AT46" i="18" s="1"/>
  <c r="W47" i="18"/>
  <c r="AH47" i="18" s="1"/>
  <c r="X47" i="18"/>
  <c r="AL47" i="18" s="1"/>
  <c r="Y47" i="18"/>
  <c r="AP47" i="18" s="1"/>
  <c r="Z47" i="18"/>
  <c r="AT47" i="18" s="1"/>
  <c r="W48" i="18"/>
  <c r="AH48" i="18" s="1"/>
  <c r="X48" i="18"/>
  <c r="AL48" i="18" s="1"/>
  <c r="Y48" i="18"/>
  <c r="AP48" i="18" s="1"/>
  <c r="Z48" i="18"/>
  <c r="AT48" i="18" s="1"/>
  <c r="W49" i="18"/>
  <c r="AH49" i="18" s="1"/>
  <c r="X49" i="18"/>
  <c r="AL49" i="18" s="1"/>
  <c r="Y49" i="18"/>
  <c r="AP49" i="18" s="1"/>
  <c r="Z49" i="18"/>
  <c r="AT49" i="18" s="1"/>
  <c r="W50" i="18"/>
  <c r="AH50" i="18" s="1"/>
  <c r="X50" i="18"/>
  <c r="AL50" i="18" s="1"/>
  <c r="Y50" i="18"/>
  <c r="AP50" i="18" s="1"/>
  <c r="Z50" i="18"/>
  <c r="AT50" i="18" s="1"/>
  <c r="W51" i="18"/>
  <c r="AH51" i="18" s="1"/>
  <c r="X51" i="18"/>
  <c r="AL51" i="18" s="1"/>
  <c r="Y51" i="18"/>
  <c r="AP51" i="18" s="1"/>
  <c r="Z51" i="18"/>
  <c r="AT51" i="18" s="1"/>
  <c r="W52" i="18"/>
  <c r="AH52" i="18" s="1"/>
  <c r="X52" i="18"/>
  <c r="AL52" i="18" s="1"/>
  <c r="Y52" i="18"/>
  <c r="AP52" i="18" s="1"/>
  <c r="Z52" i="18"/>
  <c r="AT52" i="18" s="1"/>
  <c r="W53" i="18"/>
  <c r="AH53" i="18" s="1"/>
  <c r="X53" i="18"/>
  <c r="AL53" i="18" s="1"/>
  <c r="Y53" i="18"/>
  <c r="AP53" i="18" s="1"/>
  <c r="Z53" i="18"/>
  <c r="AT53" i="18" s="1"/>
  <c r="W54" i="18"/>
  <c r="AH54" i="18" s="1"/>
  <c r="X54" i="18"/>
  <c r="AL54" i="18" s="1"/>
  <c r="Y54" i="18"/>
  <c r="AP54" i="18" s="1"/>
  <c r="Z54" i="18"/>
  <c r="AT54" i="18" s="1"/>
  <c r="W55" i="18"/>
  <c r="AH55" i="18" s="1"/>
  <c r="X55" i="18"/>
  <c r="AL55" i="18" s="1"/>
  <c r="Y55" i="18"/>
  <c r="AP55" i="18" s="1"/>
  <c r="Z55" i="18"/>
  <c r="AT55" i="18" s="1"/>
  <c r="W56" i="18"/>
  <c r="AH56" i="18" s="1"/>
  <c r="X56" i="18"/>
  <c r="AL56" i="18" s="1"/>
  <c r="Y56" i="18"/>
  <c r="AP56" i="18" s="1"/>
  <c r="Z56" i="18"/>
  <c r="AT56" i="18" s="1"/>
  <c r="W57" i="18"/>
  <c r="AH57" i="18" s="1"/>
  <c r="X57" i="18"/>
  <c r="AL57" i="18" s="1"/>
  <c r="Y57" i="18"/>
  <c r="AP57" i="18" s="1"/>
  <c r="Z57" i="18"/>
  <c r="AT57" i="18" s="1"/>
  <c r="W58" i="18"/>
  <c r="AH58" i="18" s="1"/>
  <c r="X58" i="18"/>
  <c r="AL58" i="18" s="1"/>
  <c r="Y58" i="18"/>
  <c r="AP58" i="18" s="1"/>
  <c r="Z58" i="18"/>
  <c r="AT58" i="18" s="1"/>
  <c r="W59" i="18"/>
  <c r="AH59" i="18" s="1"/>
  <c r="X59" i="18"/>
  <c r="AL59" i="18" s="1"/>
  <c r="Y59" i="18"/>
  <c r="AP59" i="18" s="1"/>
  <c r="Z59" i="18"/>
  <c r="AT59" i="18" s="1"/>
  <c r="W60" i="18"/>
  <c r="AH60" i="18" s="1"/>
  <c r="X60" i="18"/>
  <c r="AL60" i="18" s="1"/>
  <c r="Y60" i="18"/>
  <c r="AP60" i="18" s="1"/>
  <c r="Z60" i="18"/>
  <c r="AT60" i="18" s="1"/>
  <c r="W61" i="18"/>
  <c r="AH61" i="18" s="1"/>
  <c r="X61" i="18"/>
  <c r="AL61" i="18" s="1"/>
  <c r="Y61" i="18"/>
  <c r="AP61" i="18" s="1"/>
  <c r="Z61" i="18"/>
  <c r="AT61" i="18" s="1"/>
  <c r="W62" i="18"/>
  <c r="AH62" i="18" s="1"/>
  <c r="X62" i="18"/>
  <c r="AL62" i="18" s="1"/>
  <c r="Y62" i="18"/>
  <c r="AP62" i="18" s="1"/>
  <c r="Z62" i="18"/>
  <c r="AT62" i="18" s="1"/>
  <c r="W63" i="18"/>
  <c r="AH63" i="18" s="1"/>
  <c r="X63" i="18"/>
  <c r="AL63" i="18" s="1"/>
  <c r="Y63" i="18"/>
  <c r="AP63" i="18" s="1"/>
  <c r="Z63" i="18"/>
  <c r="AT63" i="18" s="1"/>
  <c r="W64" i="18"/>
  <c r="AH64" i="18" s="1"/>
  <c r="X64" i="18"/>
  <c r="AL64" i="18" s="1"/>
  <c r="Y64" i="18"/>
  <c r="AP64" i="18" s="1"/>
  <c r="Z64" i="18"/>
  <c r="AT64" i="18" s="1"/>
  <c r="W65" i="18"/>
  <c r="AH65" i="18" s="1"/>
  <c r="X65" i="18"/>
  <c r="AL65" i="18" s="1"/>
  <c r="Y65" i="18"/>
  <c r="AP65" i="18" s="1"/>
  <c r="Z65" i="18"/>
  <c r="AT65" i="18" s="1"/>
  <c r="W66" i="18"/>
  <c r="AH66" i="18" s="1"/>
  <c r="X66" i="18"/>
  <c r="AL66" i="18" s="1"/>
  <c r="Y66" i="18"/>
  <c r="AP66" i="18" s="1"/>
  <c r="Z66" i="18"/>
  <c r="AT66" i="18" s="1"/>
  <c r="W67" i="18"/>
  <c r="AH67" i="18" s="1"/>
  <c r="X67" i="18"/>
  <c r="AL67" i="18" s="1"/>
  <c r="Y67" i="18"/>
  <c r="AP67" i="18" s="1"/>
  <c r="Z67" i="18"/>
  <c r="AT67" i="18" s="1"/>
  <c r="W68" i="18"/>
  <c r="AH68" i="18" s="1"/>
  <c r="X68" i="18"/>
  <c r="AL68" i="18" s="1"/>
  <c r="Y68" i="18"/>
  <c r="AP68" i="18" s="1"/>
  <c r="Z68" i="18"/>
  <c r="AT68" i="18" s="1"/>
  <c r="W69" i="18"/>
  <c r="AH69" i="18" s="1"/>
  <c r="X69" i="18"/>
  <c r="AL69" i="18" s="1"/>
  <c r="Y69" i="18"/>
  <c r="AP69" i="18" s="1"/>
  <c r="Z69" i="18"/>
  <c r="AT69" i="18" s="1"/>
  <c r="W70" i="18"/>
  <c r="AH70" i="18" s="1"/>
  <c r="X70" i="18"/>
  <c r="AL70" i="18" s="1"/>
  <c r="Y70" i="18"/>
  <c r="AP70" i="18" s="1"/>
  <c r="Z70" i="18"/>
  <c r="AT70" i="18" s="1"/>
  <c r="W71" i="18"/>
  <c r="AH71" i="18" s="1"/>
  <c r="X71" i="18"/>
  <c r="AL71" i="18" s="1"/>
  <c r="Y71" i="18"/>
  <c r="AP71" i="18" s="1"/>
  <c r="Z71" i="18"/>
  <c r="AT71" i="18" s="1"/>
  <c r="W72" i="18"/>
  <c r="AH72" i="18" s="1"/>
  <c r="X72" i="18"/>
  <c r="AL72" i="18" s="1"/>
  <c r="Y72" i="18"/>
  <c r="AP72" i="18" s="1"/>
  <c r="Z72" i="18"/>
  <c r="AT72" i="18" s="1"/>
  <c r="W73" i="18"/>
  <c r="AH73" i="18" s="1"/>
  <c r="X73" i="18"/>
  <c r="AL73" i="18" s="1"/>
  <c r="Y73" i="18"/>
  <c r="AP73" i="18" s="1"/>
  <c r="Z73" i="18"/>
  <c r="AT73" i="18" s="1"/>
  <c r="W74" i="18"/>
  <c r="AH74" i="18" s="1"/>
  <c r="X74" i="18"/>
  <c r="AL74" i="18" s="1"/>
  <c r="Y74" i="18"/>
  <c r="AP74" i="18" s="1"/>
  <c r="Z74" i="18"/>
  <c r="AT74" i="18" s="1"/>
  <c r="W75" i="18"/>
  <c r="AH75" i="18" s="1"/>
  <c r="X75" i="18"/>
  <c r="AL75" i="18" s="1"/>
  <c r="Y75" i="18"/>
  <c r="AP75" i="18" s="1"/>
  <c r="Z75" i="18"/>
  <c r="AT75" i="18" s="1"/>
  <c r="W76" i="18"/>
  <c r="AH76" i="18" s="1"/>
  <c r="X76" i="18"/>
  <c r="AL76" i="18" s="1"/>
  <c r="Y76" i="18"/>
  <c r="AP76" i="18" s="1"/>
  <c r="Z76" i="18"/>
  <c r="AT76" i="18" s="1"/>
  <c r="W77" i="18"/>
  <c r="AH77" i="18" s="1"/>
  <c r="X77" i="18"/>
  <c r="AL77" i="18" s="1"/>
  <c r="Y77" i="18"/>
  <c r="AP77" i="18" s="1"/>
  <c r="Z77" i="18"/>
  <c r="AT77" i="18" s="1"/>
  <c r="W78" i="18"/>
  <c r="AH78" i="18" s="1"/>
  <c r="X78" i="18"/>
  <c r="AL78" i="18" s="1"/>
  <c r="Y78" i="18"/>
  <c r="AP78" i="18" s="1"/>
  <c r="Z78" i="18"/>
  <c r="AT78" i="18" s="1"/>
  <c r="W79" i="18"/>
  <c r="AH79" i="18" s="1"/>
  <c r="X79" i="18"/>
  <c r="AL79" i="18" s="1"/>
  <c r="Y79" i="18"/>
  <c r="AP79" i="18" s="1"/>
  <c r="Z79" i="18"/>
  <c r="AT79" i="18" s="1"/>
  <c r="W80" i="18"/>
  <c r="AH80" i="18" s="1"/>
  <c r="X80" i="18"/>
  <c r="AL80" i="18" s="1"/>
  <c r="Y80" i="18"/>
  <c r="AP80" i="18" s="1"/>
  <c r="Z80" i="18"/>
  <c r="AT80" i="18" s="1"/>
  <c r="W81" i="18"/>
  <c r="AH81" i="18" s="1"/>
  <c r="X81" i="18"/>
  <c r="AL81" i="18" s="1"/>
  <c r="Y81" i="18"/>
  <c r="AP81" i="18" s="1"/>
  <c r="Z81" i="18"/>
  <c r="AT81" i="18" s="1"/>
  <c r="W82" i="18"/>
  <c r="AH82" i="18" s="1"/>
  <c r="X82" i="18"/>
  <c r="AL82" i="18" s="1"/>
  <c r="Y82" i="18"/>
  <c r="AP82" i="18" s="1"/>
  <c r="Z82" i="18"/>
  <c r="AT82" i="18" s="1"/>
  <c r="W83" i="18"/>
  <c r="AH83" i="18" s="1"/>
  <c r="X83" i="18"/>
  <c r="AL83" i="18" s="1"/>
  <c r="Y83" i="18"/>
  <c r="AP83" i="18" s="1"/>
  <c r="Z83" i="18"/>
  <c r="AT83" i="18" s="1"/>
  <c r="W84" i="18"/>
  <c r="AH84" i="18" s="1"/>
  <c r="X84" i="18"/>
  <c r="AL84" i="18" s="1"/>
  <c r="Y84" i="18"/>
  <c r="AP84" i="18" s="1"/>
  <c r="Z84" i="18"/>
  <c r="AT84" i="18" s="1"/>
  <c r="W85" i="18"/>
  <c r="AH85" i="18" s="1"/>
  <c r="X85" i="18"/>
  <c r="AL85" i="18" s="1"/>
  <c r="Y85" i="18"/>
  <c r="AP85" i="18" s="1"/>
  <c r="Z85" i="18"/>
  <c r="AT85" i="18" s="1"/>
  <c r="W86" i="18"/>
  <c r="AH86" i="18" s="1"/>
  <c r="X86" i="18"/>
  <c r="AL86" i="18" s="1"/>
  <c r="Y86" i="18"/>
  <c r="AP86" i="18" s="1"/>
  <c r="Z86" i="18"/>
  <c r="AT86" i="18" s="1"/>
  <c r="W87" i="18"/>
  <c r="AH87" i="18" s="1"/>
  <c r="X87" i="18"/>
  <c r="AL87" i="18" s="1"/>
  <c r="Y87" i="18"/>
  <c r="AP87" i="18" s="1"/>
  <c r="Z87" i="18"/>
  <c r="AT87" i="18" s="1"/>
  <c r="W88" i="18"/>
  <c r="AH88" i="18" s="1"/>
  <c r="X88" i="18"/>
  <c r="AL88" i="18" s="1"/>
  <c r="Y88" i="18"/>
  <c r="AP88" i="18" s="1"/>
  <c r="Z88" i="18"/>
  <c r="AT88" i="18" s="1"/>
  <c r="W89" i="18"/>
  <c r="AH89" i="18" s="1"/>
  <c r="X89" i="18"/>
  <c r="AL89" i="18" s="1"/>
  <c r="Y89" i="18"/>
  <c r="AP89" i="18" s="1"/>
  <c r="Z89" i="18"/>
  <c r="AT89" i="18" s="1"/>
  <c r="W90" i="18"/>
  <c r="AH90" i="18" s="1"/>
  <c r="X90" i="18"/>
  <c r="AL90" i="18" s="1"/>
  <c r="Y90" i="18"/>
  <c r="AP90" i="18" s="1"/>
  <c r="Z90" i="18"/>
  <c r="AT90" i="18" s="1"/>
  <c r="W91" i="18"/>
  <c r="AH91" i="18" s="1"/>
  <c r="X91" i="18"/>
  <c r="AL91" i="18" s="1"/>
  <c r="Y91" i="18"/>
  <c r="AP91" i="18" s="1"/>
  <c r="Z91" i="18"/>
  <c r="AT91" i="18" s="1"/>
  <c r="W92" i="18"/>
  <c r="AH92" i="18" s="1"/>
  <c r="X92" i="18"/>
  <c r="AL92" i="18" s="1"/>
  <c r="Y92" i="18"/>
  <c r="AP92" i="18" s="1"/>
  <c r="Z92" i="18"/>
  <c r="AT92" i="18" s="1"/>
  <c r="W93" i="18"/>
  <c r="AH93" i="18" s="1"/>
  <c r="X93" i="18"/>
  <c r="AL93" i="18" s="1"/>
  <c r="Y93" i="18"/>
  <c r="AP93" i="18" s="1"/>
  <c r="Z93" i="18"/>
  <c r="AT93" i="18" s="1"/>
  <c r="W94" i="18"/>
  <c r="AH94" i="18" s="1"/>
  <c r="X94" i="18"/>
  <c r="AL94" i="18" s="1"/>
  <c r="Y94" i="18"/>
  <c r="AP94" i="18" s="1"/>
  <c r="Z94" i="18"/>
  <c r="AT94" i="18" s="1"/>
  <c r="W95" i="18"/>
  <c r="AH95" i="18" s="1"/>
  <c r="X95" i="18"/>
  <c r="AL95" i="18" s="1"/>
  <c r="Y95" i="18"/>
  <c r="AP95" i="18" s="1"/>
  <c r="Z95" i="18"/>
  <c r="AT95" i="18" s="1"/>
  <c r="W96" i="18"/>
  <c r="AH96" i="18" s="1"/>
  <c r="X96" i="18"/>
  <c r="AL96" i="18" s="1"/>
  <c r="Y96" i="18"/>
  <c r="AP96" i="18" s="1"/>
  <c r="Z96" i="18"/>
  <c r="AT96" i="18" s="1"/>
  <c r="W97" i="18"/>
  <c r="AH97" i="18" s="1"/>
  <c r="X97" i="18"/>
  <c r="AL97" i="18" s="1"/>
  <c r="Y97" i="18"/>
  <c r="AP97" i="18" s="1"/>
  <c r="Z97" i="18"/>
  <c r="AT97" i="18" s="1"/>
  <c r="W98" i="18"/>
  <c r="AH98" i="18" s="1"/>
  <c r="X98" i="18"/>
  <c r="AL98" i="18" s="1"/>
  <c r="Y98" i="18"/>
  <c r="AP98" i="18" s="1"/>
  <c r="Z98" i="18"/>
  <c r="AT98" i="18" s="1"/>
  <c r="W99" i="18"/>
  <c r="AH99" i="18" s="1"/>
  <c r="X99" i="18"/>
  <c r="AL99" i="18" s="1"/>
  <c r="Y99" i="18"/>
  <c r="AP99" i="18" s="1"/>
  <c r="Z99" i="18"/>
  <c r="AT99" i="18" s="1"/>
  <c r="W100" i="18"/>
  <c r="AH100" i="18" s="1"/>
  <c r="X100" i="18"/>
  <c r="AL100" i="18" s="1"/>
  <c r="Y100" i="18"/>
  <c r="AP100" i="18" s="1"/>
  <c r="Z100" i="18"/>
  <c r="AT100" i="18" s="1"/>
  <c r="W101" i="18"/>
  <c r="AH101" i="18" s="1"/>
  <c r="X101" i="18"/>
  <c r="AL101" i="18" s="1"/>
  <c r="Y101" i="18"/>
  <c r="AP101" i="18" s="1"/>
  <c r="Z101" i="18"/>
  <c r="AT101" i="18" s="1"/>
  <c r="W102" i="18"/>
  <c r="AH102" i="18" s="1"/>
  <c r="X102" i="18"/>
  <c r="AL102" i="18" s="1"/>
  <c r="Y102" i="18"/>
  <c r="AP102" i="18" s="1"/>
  <c r="Z102" i="18"/>
  <c r="AT102" i="18" s="1"/>
  <c r="W103" i="18"/>
  <c r="AH103" i="18" s="1"/>
  <c r="X103" i="18"/>
  <c r="AL103" i="18" s="1"/>
  <c r="Y103" i="18"/>
  <c r="AP103" i="18" s="1"/>
  <c r="Z103" i="18"/>
  <c r="AT103" i="18" s="1"/>
  <c r="W104" i="18"/>
  <c r="AH104" i="18" s="1"/>
  <c r="X104" i="18"/>
  <c r="AL104" i="18" s="1"/>
  <c r="Y104" i="18"/>
  <c r="AP104" i="18" s="1"/>
  <c r="Z104" i="18"/>
  <c r="AT104" i="18" s="1"/>
  <c r="W105" i="18"/>
  <c r="AH105" i="18" s="1"/>
  <c r="X105" i="18"/>
  <c r="AL105" i="18" s="1"/>
  <c r="Y105" i="18"/>
  <c r="AP105" i="18" s="1"/>
  <c r="Z105" i="18"/>
  <c r="AT105" i="18" s="1"/>
  <c r="W106" i="18"/>
  <c r="AH106" i="18" s="1"/>
  <c r="X106" i="18"/>
  <c r="AL106" i="18" s="1"/>
  <c r="Y106" i="18"/>
  <c r="AP106" i="18" s="1"/>
  <c r="Z106" i="18"/>
  <c r="AT106" i="18" s="1"/>
  <c r="W107" i="18"/>
  <c r="AH107" i="18" s="1"/>
  <c r="X107" i="18"/>
  <c r="AL107" i="18" s="1"/>
  <c r="Y107" i="18"/>
  <c r="AP107" i="18" s="1"/>
  <c r="Z107" i="18"/>
  <c r="AT107" i="18" s="1"/>
  <c r="W108" i="18"/>
  <c r="AH108" i="18" s="1"/>
  <c r="X108" i="18"/>
  <c r="AL108" i="18" s="1"/>
  <c r="Y108" i="18"/>
  <c r="AP108" i="18" s="1"/>
  <c r="Z108" i="18"/>
  <c r="AT108" i="18" s="1"/>
  <c r="W109" i="18"/>
  <c r="AH109" i="18" s="1"/>
  <c r="X109" i="18"/>
  <c r="AL109" i="18" s="1"/>
  <c r="Y109" i="18"/>
  <c r="AP109" i="18" s="1"/>
  <c r="Z109" i="18"/>
  <c r="AT109" i="18" s="1"/>
  <c r="W110" i="18"/>
  <c r="AH110" i="18" s="1"/>
  <c r="X110" i="18"/>
  <c r="AL110" i="18" s="1"/>
  <c r="Y110" i="18"/>
  <c r="AP110" i="18" s="1"/>
  <c r="Z110" i="18"/>
  <c r="AT110" i="18" s="1"/>
  <c r="W111" i="18"/>
  <c r="AH111" i="18" s="1"/>
  <c r="X111" i="18"/>
  <c r="AL111" i="18" s="1"/>
  <c r="Y111" i="18"/>
  <c r="AP111" i="18" s="1"/>
  <c r="Z111" i="18"/>
  <c r="AT111" i="18" s="1"/>
  <c r="W112" i="18"/>
  <c r="AH112" i="18" s="1"/>
  <c r="X112" i="18"/>
  <c r="AL112" i="18" s="1"/>
  <c r="Y112" i="18"/>
  <c r="AP112" i="18" s="1"/>
  <c r="Z112" i="18"/>
  <c r="AT112" i="18" s="1"/>
  <c r="W113" i="18"/>
  <c r="AH113" i="18" s="1"/>
  <c r="X113" i="18"/>
  <c r="AL113" i="18" s="1"/>
  <c r="Y113" i="18"/>
  <c r="AP113" i="18" s="1"/>
  <c r="Z113" i="18"/>
  <c r="AT113" i="18" s="1"/>
  <c r="W114" i="18"/>
  <c r="AH114" i="18" s="1"/>
  <c r="X114" i="18"/>
  <c r="AL114" i="18" s="1"/>
  <c r="Y114" i="18"/>
  <c r="AP114" i="18" s="1"/>
  <c r="Z114" i="18"/>
  <c r="AT114" i="18" s="1"/>
  <c r="W115" i="18"/>
  <c r="AH115" i="18" s="1"/>
  <c r="X115" i="18"/>
  <c r="AL115" i="18" s="1"/>
  <c r="Y115" i="18"/>
  <c r="AP115" i="18" s="1"/>
  <c r="Z115" i="18"/>
  <c r="AT115" i="18" s="1"/>
  <c r="W116" i="18"/>
  <c r="AH116" i="18" s="1"/>
  <c r="X116" i="18"/>
  <c r="AL116" i="18" s="1"/>
  <c r="Y116" i="18"/>
  <c r="AP116" i="18" s="1"/>
  <c r="Z116" i="18"/>
  <c r="AT116" i="18" s="1"/>
  <c r="W117" i="18"/>
  <c r="AH117" i="18" s="1"/>
  <c r="X117" i="18"/>
  <c r="AL117" i="18" s="1"/>
  <c r="Y117" i="18"/>
  <c r="AP117" i="18" s="1"/>
  <c r="Z117" i="18"/>
  <c r="AT117" i="18" s="1"/>
  <c r="W118" i="18"/>
  <c r="AH118" i="18" s="1"/>
  <c r="X118" i="18"/>
  <c r="AL118" i="18" s="1"/>
  <c r="Y118" i="18"/>
  <c r="AP118" i="18" s="1"/>
  <c r="Z118" i="18"/>
  <c r="AT118" i="18" s="1"/>
  <c r="W119" i="18"/>
  <c r="AH119" i="18" s="1"/>
  <c r="X119" i="18"/>
  <c r="AL119" i="18" s="1"/>
  <c r="Y119" i="18"/>
  <c r="AP119" i="18" s="1"/>
  <c r="Z119" i="18"/>
  <c r="AT119" i="18" s="1"/>
  <c r="W120" i="18"/>
  <c r="AH120" i="18" s="1"/>
  <c r="X120" i="18"/>
  <c r="AL120" i="18" s="1"/>
  <c r="Y120" i="18"/>
  <c r="AP120" i="18" s="1"/>
  <c r="Z120" i="18"/>
  <c r="AT120" i="18" s="1"/>
  <c r="W121" i="18"/>
  <c r="AH121" i="18" s="1"/>
  <c r="X121" i="18"/>
  <c r="AL121" i="18" s="1"/>
  <c r="Y121" i="18"/>
  <c r="AP121" i="18" s="1"/>
  <c r="Z121" i="18"/>
  <c r="AT121" i="18" s="1"/>
  <c r="W122" i="18"/>
  <c r="AH122" i="18" s="1"/>
  <c r="X122" i="18"/>
  <c r="AL122" i="18" s="1"/>
  <c r="Y122" i="18"/>
  <c r="AP122" i="18" s="1"/>
  <c r="Z122" i="18"/>
  <c r="AT122" i="18" s="1"/>
  <c r="W123" i="18"/>
  <c r="AH123" i="18" s="1"/>
  <c r="X123" i="18"/>
  <c r="AL123" i="18" s="1"/>
  <c r="Y123" i="18"/>
  <c r="AP123" i="18" s="1"/>
  <c r="Z123" i="18"/>
  <c r="AT123" i="18" s="1"/>
  <c r="W124" i="18"/>
  <c r="AH124" i="18" s="1"/>
  <c r="X124" i="18"/>
  <c r="AL124" i="18" s="1"/>
  <c r="Y124" i="18"/>
  <c r="AP124" i="18" s="1"/>
  <c r="Z124" i="18"/>
  <c r="AT124" i="18" s="1"/>
  <c r="W125" i="18"/>
  <c r="AH125" i="18" s="1"/>
  <c r="X125" i="18"/>
  <c r="AL125" i="18" s="1"/>
  <c r="Y125" i="18"/>
  <c r="AP125" i="18" s="1"/>
  <c r="Z125" i="18"/>
  <c r="AT125" i="18" s="1"/>
  <c r="W126" i="18"/>
  <c r="AH126" i="18" s="1"/>
  <c r="X126" i="18"/>
  <c r="AL126" i="18" s="1"/>
  <c r="Y126" i="18"/>
  <c r="AP126" i="18" s="1"/>
  <c r="Z126" i="18"/>
  <c r="AT126" i="18" s="1"/>
  <c r="W127" i="18"/>
  <c r="AH127" i="18" s="1"/>
  <c r="X127" i="18"/>
  <c r="AL127" i="18" s="1"/>
  <c r="Y127" i="18"/>
  <c r="AP127" i="18" s="1"/>
  <c r="Z127" i="18"/>
  <c r="AT127" i="18" s="1"/>
  <c r="W128" i="18"/>
  <c r="AH128" i="18" s="1"/>
  <c r="X128" i="18"/>
  <c r="AL128" i="18" s="1"/>
  <c r="Y128" i="18"/>
  <c r="AP128" i="18" s="1"/>
  <c r="Z128" i="18"/>
  <c r="AT128" i="18" s="1"/>
  <c r="W129" i="18"/>
  <c r="AH129" i="18" s="1"/>
  <c r="X129" i="18"/>
  <c r="AL129" i="18" s="1"/>
  <c r="Y129" i="18"/>
  <c r="AP129" i="18" s="1"/>
  <c r="Z129" i="18"/>
  <c r="AT129" i="18" s="1"/>
  <c r="W130" i="18"/>
  <c r="AH130" i="18" s="1"/>
  <c r="X130" i="18"/>
  <c r="AL130" i="18" s="1"/>
  <c r="Y130" i="18"/>
  <c r="AP130" i="18" s="1"/>
  <c r="Z130" i="18"/>
  <c r="AT130" i="18" s="1"/>
  <c r="W131" i="18"/>
  <c r="AH131" i="18" s="1"/>
  <c r="X131" i="18"/>
  <c r="AL131" i="18" s="1"/>
  <c r="Y131" i="18"/>
  <c r="AP131" i="18" s="1"/>
  <c r="Z131" i="18"/>
  <c r="AT131" i="18" s="1"/>
  <c r="W132" i="18"/>
  <c r="AH132" i="18" s="1"/>
  <c r="X132" i="18"/>
  <c r="AL132" i="18" s="1"/>
  <c r="Y132" i="18"/>
  <c r="AP132" i="18" s="1"/>
  <c r="Z132" i="18"/>
  <c r="AT132" i="18" s="1"/>
  <c r="W133" i="18"/>
  <c r="AH133" i="18" s="1"/>
  <c r="X133" i="18"/>
  <c r="AL133" i="18" s="1"/>
  <c r="Y133" i="18"/>
  <c r="AP133" i="18" s="1"/>
  <c r="Z133" i="18"/>
  <c r="AT133" i="18" s="1"/>
  <c r="W134" i="18"/>
  <c r="AH134" i="18" s="1"/>
  <c r="X134" i="18"/>
  <c r="AL134" i="18" s="1"/>
  <c r="Y134" i="18"/>
  <c r="AP134" i="18" s="1"/>
  <c r="Z134" i="18"/>
  <c r="AT134" i="18" s="1"/>
  <c r="W135" i="18"/>
  <c r="AH135" i="18" s="1"/>
  <c r="X135" i="18"/>
  <c r="AL135" i="18" s="1"/>
  <c r="Y135" i="18"/>
  <c r="AP135" i="18" s="1"/>
  <c r="Z135" i="18"/>
  <c r="AT135" i="18" s="1"/>
  <c r="W136" i="18"/>
  <c r="AH136" i="18" s="1"/>
  <c r="X136" i="18"/>
  <c r="AL136" i="18" s="1"/>
  <c r="Y136" i="18"/>
  <c r="AP136" i="18" s="1"/>
  <c r="Z136" i="18"/>
  <c r="AT136" i="18" s="1"/>
  <c r="W137" i="18"/>
  <c r="AH137" i="18" s="1"/>
  <c r="X137" i="18"/>
  <c r="AL137" i="18" s="1"/>
  <c r="Y137" i="18"/>
  <c r="AP137" i="18" s="1"/>
  <c r="Z137" i="18"/>
  <c r="AT137" i="18" s="1"/>
  <c r="W138" i="18"/>
  <c r="AH138" i="18" s="1"/>
  <c r="X138" i="18"/>
  <c r="AL138" i="18" s="1"/>
  <c r="Y138" i="18"/>
  <c r="AP138" i="18" s="1"/>
  <c r="Z138" i="18"/>
  <c r="AT138" i="18" s="1"/>
  <c r="W139" i="18"/>
  <c r="AH139" i="18" s="1"/>
  <c r="X139" i="18"/>
  <c r="AL139" i="18" s="1"/>
  <c r="Y139" i="18"/>
  <c r="AP139" i="18" s="1"/>
  <c r="Z139" i="18"/>
  <c r="AT139" i="18" s="1"/>
  <c r="W140" i="18"/>
  <c r="AH140" i="18" s="1"/>
  <c r="X140" i="18"/>
  <c r="AL140" i="18" s="1"/>
  <c r="Y140" i="18"/>
  <c r="AP140" i="18" s="1"/>
  <c r="Z140" i="18"/>
  <c r="AT140" i="18" s="1"/>
  <c r="W141" i="18"/>
  <c r="AH141" i="18" s="1"/>
  <c r="X141" i="18"/>
  <c r="AL141" i="18" s="1"/>
  <c r="Y141" i="18"/>
  <c r="AP141" i="18" s="1"/>
  <c r="Z141" i="18"/>
  <c r="AT141" i="18" s="1"/>
  <c r="W142" i="18"/>
  <c r="AH142" i="18" s="1"/>
  <c r="X142" i="18"/>
  <c r="AL142" i="18" s="1"/>
  <c r="Y142" i="18"/>
  <c r="AP142" i="18" s="1"/>
  <c r="Z142" i="18"/>
  <c r="AT142" i="18" s="1"/>
  <c r="W143" i="18"/>
  <c r="AH143" i="18" s="1"/>
  <c r="X143" i="18"/>
  <c r="AL143" i="18" s="1"/>
  <c r="Y143" i="18"/>
  <c r="AP143" i="18" s="1"/>
  <c r="Z143" i="18"/>
  <c r="AT143" i="18" s="1"/>
  <c r="W144" i="18"/>
  <c r="AH144" i="18" s="1"/>
  <c r="X144" i="18"/>
  <c r="AL144" i="18" s="1"/>
  <c r="Y144" i="18"/>
  <c r="AP144" i="18" s="1"/>
  <c r="Z144" i="18"/>
  <c r="AT144" i="18" s="1"/>
  <c r="W145" i="18"/>
  <c r="AH145" i="18" s="1"/>
  <c r="X145" i="18"/>
  <c r="AL145" i="18" s="1"/>
  <c r="Y145" i="18"/>
  <c r="AP145" i="18" s="1"/>
  <c r="Z145" i="18"/>
  <c r="AT145" i="18" s="1"/>
  <c r="W146" i="18"/>
  <c r="AH146" i="18" s="1"/>
  <c r="X146" i="18"/>
  <c r="AL146" i="18" s="1"/>
  <c r="Y146" i="18"/>
  <c r="AP146" i="18" s="1"/>
  <c r="Z146" i="18"/>
  <c r="AT146" i="18" s="1"/>
  <c r="W147" i="18"/>
  <c r="AH147" i="18" s="1"/>
  <c r="X147" i="18"/>
  <c r="AL147" i="18" s="1"/>
  <c r="Y147" i="18"/>
  <c r="AP147" i="18" s="1"/>
  <c r="Z147" i="18"/>
  <c r="AT147" i="18" s="1"/>
  <c r="W148" i="18"/>
  <c r="AH148" i="18" s="1"/>
  <c r="X148" i="18"/>
  <c r="AL148" i="18" s="1"/>
  <c r="Y148" i="18"/>
  <c r="AP148" i="18" s="1"/>
  <c r="Z148" i="18"/>
  <c r="AT148" i="18" s="1"/>
  <c r="W149" i="18"/>
  <c r="AH149" i="18" s="1"/>
  <c r="X149" i="18"/>
  <c r="AL149" i="18" s="1"/>
  <c r="Y149" i="18"/>
  <c r="AP149" i="18" s="1"/>
  <c r="Z149" i="18"/>
  <c r="AT149" i="18" s="1"/>
  <c r="W150" i="18"/>
  <c r="AH150" i="18" s="1"/>
  <c r="X150" i="18"/>
  <c r="AL150" i="18" s="1"/>
  <c r="Y150" i="18"/>
  <c r="AP150" i="18" s="1"/>
  <c r="Z150" i="18"/>
  <c r="AT150" i="18" s="1"/>
  <c r="W151" i="18"/>
  <c r="AH151" i="18" s="1"/>
  <c r="X151" i="18"/>
  <c r="AL151" i="18" s="1"/>
  <c r="Y151" i="18"/>
  <c r="AP151" i="18" s="1"/>
  <c r="Z151" i="18"/>
  <c r="AT151" i="18" s="1"/>
  <c r="W152" i="18"/>
  <c r="AH152" i="18" s="1"/>
  <c r="X152" i="18"/>
  <c r="AL152" i="18" s="1"/>
  <c r="Y152" i="18"/>
  <c r="AP152" i="18" s="1"/>
  <c r="Z152" i="18"/>
  <c r="AT152" i="18" s="1"/>
  <c r="W153" i="18"/>
  <c r="AH153" i="18" s="1"/>
  <c r="X153" i="18"/>
  <c r="AL153" i="18" s="1"/>
  <c r="Y153" i="18"/>
  <c r="AP153" i="18" s="1"/>
  <c r="Z153" i="18"/>
  <c r="AT153" i="18" s="1"/>
  <c r="W154" i="18"/>
  <c r="AH154" i="18" s="1"/>
  <c r="X154" i="18"/>
  <c r="AL154" i="18" s="1"/>
  <c r="Y154" i="18"/>
  <c r="AP154" i="18" s="1"/>
  <c r="Z154" i="18"/>
  <c r="AT154" i="18" s="1"/>
  <c r="W155" i="18"/>
  <c r="AH155" i="18" s="1"/>
  <c r="X155" i="18"/>
  <c r="AL155" i="18" s="1"/>
  <c r="Y155" i="18"/>
  <c r="AP155" i="18" s="1"/>
  <c r="Z155" i="18"/>
  <c r="AT155" i="18" s="1"/>
  <c r="W156" i="18"/>
  <c r="AH156" i="18" s="1"/>
  <c r="X156" i="18"/>
  <c r="AL156" i="18" s="1"/>
  <c r="Y156" i="18"/>
  <c r="AP156" i="18" s="1"/>
  <c r="Z156" i="18"/>
  <c r="AT156" i="18" s="1"/>
  <c r="W157" i="18"/>
  <c r="AH157" i="18" s="1"/>
  <c r="X157" i="18"/>
  <c r="AL157" i="18" s="1"/>
  <c r="Y157" i="18"/>
  <c r="AP157" i="18" s="1"/>
  <c r="Z157" i="18"/>
  <c r="AT157" i="18" s="1"/>
  <c r="W158" i="18"/>
  <c r="AH158" i="18" s="1"/>
  <c r="X158" i="18"/>
  <c r="AL158" i="18" s="1"/>
  <c r="Y158" i="18"/>
  <c r="AP158" i="18" s="1"/>
  <c r="Z158" i="18"/>
  <c r="AT158" i="18" s="1"/>
  <c r="Z17" i="18"/>
  <c r="AT17" i="18" s="1"/>
  <c r="Y17" i="18"/>
  <c r="AP17" i="18" s="1"/>
  <c r="X17" i="18"/>
  <c r="AL17" i="18" s="1"/>
  <c r="W17" i="18"/>
  <c r="AH17" i="18" s="1"/>
  <c r="Z16" i="18"/>
  <c r="AT16" i="18" s="1"/>
  <c r="Y16" i="18"/>
  <c r="AP16" i="18" s="1"/>
  <c r="X16" i="18"/>
  <c r="AL16" i="18" s="1"/>
  <c r="W16" i="18"/>
  <c r="AH16" i="18" s="1"/>
  <c r="Z15" i="18"/>
  <c r="AT15" i="18" s="1"/>
  <c r="Y15" i="18"/>
  <c r="AP15" i="18" s="1"/>
  <c r="X15" i="18"/>
  <c r="AL15" i="18" s="1"/>
  <c r="W15" i="18"/>
  <c r="AH15" i="18" s="1"/>
  <c r="Z14" i="18"/>
  <c r="AT14" i="18" s="1"/>
  <c r="Y14" i="18"/>
  <c r="AP14" i="18" s="1"/>
  <c r="X14" i="18"/>
  <c r="AL14" i="18" s="1"/>
  <c r="W14" i="18"/>
  <c r="AH14" i="18" s="1"/>
  <c r="Z13" i="18"/>
  <c r="AT13" i="18" s="1"/>
  <c r="Y13" i="18"/>
  <c r="AP13" i="18" s="1"/>
  <c r="X13" i="18"/>
  <c r="AL13" i="18" s="1"/>
  <c r="W13" i="18"/>
  <c r="AH13" i="18" s="1"/>
  <c r="Z12" i="18"/>
  <c r="AT12" i="18" s="1"/>
  <c r="Y12" i="18"/>
  <c r="AP12" i="18" s="1"/>
  <c r="X12" i="18"/>
  <c r="AL12" i="18" s="1"/>
  <c r="W12" i="18"/>
  <c r="AH12" i="18" s="1"/>
  <c r="Z11" i="18"/>
  <c r="AT11" i="18" s="1"/>
  <c r="Y11" i="18"/>
  <c r="AP11" i="18" s="1"/>
  <c r="X11" i="18"/>
  <c r="AL11" i="18" s="1"/>
  <c r="W11" i="18"/>
  <c r="AH11" i="18" s="1"/>
  <c r="Z10" i="18"/>
  <c r="AT10" i="18" s="1"/>
  <c r="Y10" i="18"/>
  <c r="AP10" i="18" s="1"/>
  <c r="X10" i="18"/>
  <c r="AL10" i="18" s="1"/>
  <c r="W10" i="18"/>
  <c r="AH10" i="18" s="1"/>
  <c r="Z9" i="18"/>
  <c r="AT9" i="18" s="1"/>
  <c r="Y9" i="18"/>
  <c r="AP9" i="18" s="1"/>
  <c r="X9" i="18"/>
  <c r="AL9" i="18" s="1"/>
  <c r="W9" i="18"/>
  <c r="AH9" i="18" s="1"/>
  <c r="Z8" i="18"/>
  <c r="AT8" i="18" s="1"/>
  <c r="Y8" i="18"/>
  <c r="AP8" i="18" s="1"/>
  <c r="X8" i="18"/>
  <c r="AL8" i="18" s="1"/>
  <c r="W8" i="18"/>
  <c r="AH8" i="18" s="1"/>
  <c r="Z7" i="18"/>
  <c r="AT7" i="18" s="1"/>
  <c r="Y7" i="18"/>
  <c r="AP7" i="18" s="1"/>
  <c r="X7" i="18"/>
  <c r="AL7" i="18" s="1"/>
  <c r="W7" i="18"/>
  <c r="AH7" i="18" s="1"/>
  <c r="Z6" i="18"/>
  <c r="AT6" i="18" s="1"/>
  <c r="Y6" i="18"/>
  <c r="AP6" i="18" s="1"/>
  <c r="X6" i="18"/>
  <c r="AL6" i="18" s="1"/>
  <c r="W6" i="18"/>
  <c r="AH6" i="18" s="1"/>
  <c r="Z5" i="18"/>
  <c r="AT5" i="18" s="1"/>
  <c r="Y5" i="18"/>
  <c r="AP5" i="18" s="1"/>
  <c r="X5" i="18"/>
  <c r="AL5" i="18" s="1"/>
  <c r="W5" i="18"/>
  <c r="AH5" i="18" s="1"/>
  <c r="Z4" i="18"/>
  <c r="Y4" i="18"/>
  <c r="X4" i="18"/>
  <c r="W4" i="18"/>
  <c r="P78" i="18"/>
  <c r="AG78" i="18" s="1"/>
  <c r="Q78" i="18"/>
  <c r="AK78" i="18" s="1"/>
  <c r="R78" i="18"/>
  <c r="AO78" i="18" s="1"/>
  <c r="S78" i="18"/>
  <c r="AS78" i="18" s="1"/>
  <c r="P79" i="18"/>
  <c r="AG79" i="18" s="1"/>
  <c r="Q79" i="18"/>
  <c r="AK79" i="18" s="1"/>
  <c r="R79" i="18"/>
  <c r="AO79" i="18" s="1"/>
  <c r="S79" i="18"/>
  <c r="AS79" i="18" s="1"/>
  <c r="P80" i="18"/>
  <c r="AG80" i="18" s="1"/>
  <c r="Q80" i="18"/>
  <c r="AK80" i="18" s="1"/>
  <c r="R80" i="18"/>
  <c r="AO80" i="18" s="1"/>
  <c r="S80" i="18"/>
  <c r="AS80" i="18" s="1"/>
  <c r="P81" i="18"/>
  <c r="AG81" i="18" s="1"/>
  <c r="Q81" i="18"/>
  <c r="AK81" i="18" s="1"/>
  <c r="R81" i="18"/>
  <c r="AO81" i="18" s="1"/>
  <c r="S81" i="18"/>
  <c r="AS81" i="18" s="1"/>
  <c r="P82" i="18"/>
  <c r="AG82" i="18" s="1"/>
  <c r="Q82" i="18"/>
  <c r="AK82" i="18" s="1"/>
  <c r="R82" i="18"/>
  <c r="AO82" i="18" s="1"/>
  <c r="S82" i="18"/>
  <c r="AS82" i="18" s="1"/>
  <c r="P83" i="18"/>
  <c r="AG83" i="18" s="1"/>
  <c r="Q83" i="18"/>
  <c r="AK83" i="18" s="1"/>
  <c r="R83" i="18"/>
  <c r="AO83" i="18" s="1"/>
  <c r="S83" i="18"/>
  <c r="AS83" i="18" s="1"/>
  <c r="P84" i="18"/>
  <c r="AG84" i="18" s="1"/>
  <c r="Q84" i="18"/>
  <c r="AK84" i="18" s="1"/>
  <c r="R84" i="18"/>
  <c r="AO84" i="18" s="1"/>
  <c r="S84" i="18"/>
  <c r="AS84" i="18" s="1"/>
  <c r="P85" i="18"/>
  <c r="AG85" i="18" s="1"/>
  <c r="Q85" i="18"/>
  <c r="AK85" i="18" s="1"/>
  <c r="R85" i="18"/>
  <c r="AO85" i="18" s="1"/>
  <c r="S85" i="18"/>
  <c r="AS85" i="18" s="1"/>
  <c r="P86" i="18"/>
  <c r="AG86" i="18" s="1"/>
  <c r="Q86" i="18"/>
  <c r="AK86" i="18" s="1"/>
  <c r="R86" i="18"/>
  <c r="AO86" i="18" s="1"/>
  <c r="S86" i="18"/>
  <c r="AS86" i="18" s="1"/>
  <c r="P87" i="18"/>
  <c r="AG87" i="18" s="1"/>
  <c r="Q87" i="18"/>
  <c r="AK87" i="18" s="1"/>
  <c r="R87" i="18"/>
  <c r="AO87" i="18" s="1"/>
  <c r="S87" i="18"/>
  <c r="AS87" i="18" s="1"/>
  <c r="P88" i="18"/>
  <c r="AG88" i="18" s="1"/>
  <c r="Q88" i="18"/>
  <c r="AK88" i="18" s="1"/>
  <c r="R88" i="18"/>
  <c r="AO88" i="18" s="1"/>
  <c r="S88" i="18"/>
  <c r="AS88" i="18" s="1"/>
  <c r="P89" i="18"/>
  <c r="AG89" i="18" s="1"/>
  <c r="Q89" i="18"/>
  <c r="AK89" i="18" s="1"/>
  <c r="R89" i="18"/>
  <c r="AO89" i="18" s="1"/>
  <c r="S89" i="18"/>
  <c r="AS89" i="18" s="1"/>
  <c r="P90" i="18"/>
  <c r="AG90" i="18" s="1"/>
  <c r="Q90" i="18"/>
  <c r="AK90" i="18" s="1"/>
  <c r="R90" i="18"/>
  <c r="AO90" i="18" s="1"/>
  <c r="S90" i="18"/>
  <c r="AS90" i="18" s="1"/>
  <c r="P91" i="18"/>
  <c r="AG91" i="18" s="1"/>
  <c r="Q91" i="18"/>
  <c r="AK91" i="18" s="1"/>
  <c r="R91" i="18"/>
  <c r="AO91" i="18" s="1"/>
  <c r="S91" i="18"/>
  <c r="AS91" i="18" s="1"/>
  <c r="P92" i="18"/>
  <c r="AG92" i="18" s="1"/>
  <c r="Q92" i="18"/>
  <c r="AK92" i="18" s="1"/>
  <c r="R92" i="18"/>
  <c r="AO92" i="18" s="1"/>
  <c r="S92" i="18"/>
  <c r="AS92" i="18" s="1"/>
  <c r="P93" i="18"/>
  <c r="AG93" i="18" s="1"/>
  <c r="Q93" i="18"/>
  <c r="AK93" i="18" s="1"/>
  <c r="R93" i="18"/>
  <c r="AO93" i="18" s="1"/>
  <c r="S93" i="18"/>
  <c r="AS93" i="18" s="1"/>
  <c r="P94" i="18"/>
  <c r="AG94" i="18" s="1"/>
  <c r="Q94" i="18"/>
  <c r="AK94" i="18" s="1"/>
  <c r="R94" i="18"/>
  <c r="AO94" i="18" s="1"/>
  <c r="S94" i="18"/>
  <c r="AS94" i="18" s="1"/>
  <c r="P95" i="18"/>
  <c r="AG95" i="18" s="1"/>
  <c r="Q95" i="18"/>
  <c r="AK95" i="18" s="1"/>
  <c r="R95" i="18"/>
  <c r="AO95" i="18" s="1"/>
  <c r="S95" i="18"/>
  <c r="AS95" i="18" s="1"/>
  <c r="P96" i="18"/>
  <c r="AG96" i="18" s="1"/>
  <c r="Q96" i="18"/>
  <c r="AK96" i="18" s="1"/>
  <c r="R96" i="18"/>
  <c r="AO96" i="18" s="1"/>
  <c r="S96" i="18"/>
  <c r="AS96" i="18" s="1"/>
  <c r="P97" i="18"/>
  <c r="AG97" i="18" s="1"/>
  <c r="Q97" i="18"/>
  <c r="AK97" i="18" s="1"/>
  <c r="R97" i="18"/>
  <c r="AO97" i="18" s="1"/>
  <c r="S97" i="18"/>
  <c r="AS97" i="18" s="1"/>
  <c r="P98" i="18"/>
  <c r="AG98" i="18" s="1"/>
  <c r="Q98" i="18"/>
  <c r="AK98" i="18" s="1"/>
  <c r="R98" i="18"/>
  <c r="AO98" i="18" s="1"/>
  <c r="S98" i="18"/>
  <c r="AS98" i="18" s="1"/>
  <c r="P99" i="18"/>
  <c r="AG99" i="18" s="1"/>
  <c r="Q99" i="18"/>
  <c r="AK99" i="18" s="1"/>
  <c r="R99" i="18"/>
  <c r="AO99" i="18" s="1"/>
  <c r="S99" i="18"/>
  <c r="AS99" i="18" s="1"/>
  <c r="P100" i="18"/>
  <c r="AG100" i="18" s="1"/>
  <c r="Q100" i="18"/>
  <c r="AK100" i="18" s="1"/>
  <c r="R100" i="18"/>
  <c r="AO100" i="18" s="1"/>
  <c r="S100" i="18"/>
  <c r="AS100" i="18" s="1"/>
  <c r="P101" i="18"/>
  <c r="AG101" i="18" s="1"/>
  <c r="Q101" i="18"/>
  <c r="AK101" i="18" s="1"/>
  <c r="R101" i="18"/>
  <c r="AO101" i="18" s="1"/>
  <c r="S101" i="18"/>
  <c r="AS101" i="18" s="1"/>
  <c r="P102" i="18"/>
  <c r="AG102" i="18" s="1"/>
  <c r="Q102" i="18"/>
  <c r="AK102" i="18" s="1"/>
  <c r="R102" i="18"/>
  <c r="AO102" i="18" s="1"/>
  <c r="S102" i="18"/>
  <c r="AS102" i="18" s="1"/>
  <c r="P103" i="18"/>
  <c r="AG103" i="18" s="1"/>
  <c r="Q103" i="18"/>
  <c r="AK103" i="18" s="1"/>
  <c r="R103" i="18"/>
  <c r="AO103" i="18" s="1"/>
  <c r="S103" i="18"/>
  <c r="AS103" i="18" s="1"/>
  <c r="P104" i="18"/>
  <c r="AG104" i="18" s="1"/>
  <c r="Q104" i="18"/>
  <c r="AK104" i="18" s="1"/>
  <c r="R104" i="18"/>
  <c r="AO104" i="18" s="1"/>
  <c r="S104" i="18"/>
  <c r="AS104" i="18" s="1"/>
  <c r="P105" i="18"/>
  <c r="AG105" i="18" s="1"/>
  <c r="Q105" i="18"/>
  <c r="AK105" i="18" s="1"/>
  <c r="R105" i="18"/>
  <c r="AO105" i="18" s="1"/>
  <c r="S105" i="18"/>
  <c r="AS105" i="18" s="1"/>
  <c r="P106" i="18"/>
  <c r="AG106" i="18" s="1"/>
  <c r="Q106" i="18"/>
  <c r="AK106" i="18" s="1"/>
  <c r="R106" i="18"/>
  <c r="AO106" i="18" s="1"/>
  <c r="S106" i="18"/>
  <c r="AS106" i="18" s="1"/>
  <c r="P107" i="18"/>
  <c r="AG107" i="18" s="1"/>
  <c r="Q107" i="18"/>
  <c r="AK107" i="18" s="1"/>
  <c r="R107" i="18"/>
  <c r="AO107" i="18" s="1"/>
  <c r="S107" i="18"/>
  <c r="AS107" i="18" s="1"/>
  <c r="P108" i="18"/>
  <c r="AG108" i="18" s="1"/>
  <c r="Q108" i="18"/>
  <c r="AK108" i="18" s="1"/>
  <c r="R108" i="18"/>
  <c r="AO108" i="18" s="1"/>
  <c r="S108" i="18"/>
  <c r="AS108" i="18" s="1"/>
  <c r="P109" i="18"/>
  <c r="AG109" i="18" s="1"/>
  <c r="Q109" i="18"/>
  <c r="AK109" i="18" s="1"/>
  <c r="R109" i="18"/>
  <c r="AO109" i="18" s="1"/>
  <c r="S109" i="18"/>
  <c r="AS109" i="18" s="1"/>
  <c r="P110" i="18"/>
  <c r="AG110" i="18" s="1"/>
  <c r="Q110" i="18"/>
  <c r="AK110" i="18" s="1"/>
  <c r="R110" i="18"/>
  <c r="AO110" i="18" s="1"/>
  <c r="S110" i="18"/>
  <c r="AS110" i="18" s="1"/>
  <c r="P111" i="18"/>
  <c r="AG111" i="18" s="1"/>
  <c r="Q111" i="18"/>
  <c r="AK111" i="18" s="1"/>
  <c r="R111" i="18"/>
  <c r="AO111" i="18" s="1"/>
  <c r="S111" i="18"/>
  <c r="AS111" i="18" s="1"/>
  <c r="P112" i="18"/>
  <c r="AG112" i="18" s="1"/>
  <c r="Q112" i="18"/>
  <c r="AK112" i="18" s="1"/>
  <c r="R112" i="18"/>
  <c r="AO112" i="18" s="1"/>
  <c r="S112" i="18"/>
  <c r="AS112" i="18" s="1"/>
  <c r="P113" i="18"/>
  <c r="AG113" i="18" s="1"/>
  <c r="Q113" i="18"/>
  <c r="AK113" i="18" s="1"/>
  <c r="R113" i="18"/>
  <c r="AO113" i="18" s="1"/>
  <c r="S113" i="18"/>
  <c r="AS113" i="18" s="1"/>
  <c r="P114" i="18"/>
  <c r="AG114" i="18" s="1"/>
  <c r="Q114" i="18"/>
  <c r="AK114" i="18" s="1"/>
  <c r="R114" i="18"/>
  <c r="AO114" i="18" s="1"/>
  <c r="S114" i="18"/>
  <c r="AS114" i="18" s="1"/>
  <c r="P115" i="18"/>
  <c r="AG115" i="18" s="1"/>
  <c r="Q115" i="18"/>
  <c r="AK115" i="18" s="1"/>
  <c r="R115" i="18"/>
  <c r="AO115" i="18" s="1"/>
  <c r="S115" i="18"/>
  <c r="AS115" i="18" s="1"/>
  <c r="P116" i="18"/>
  <c r="AG116" i="18" s="1"/>
  <c r="Q116" i="18"/>
  <c r="AK116" i="18" s="1"/>
  <c r="R116" i="18"/>
  <c r="AO116" i="18" s="1"/>
  <c r="S116" i="18"/>
  <c r="AS116" i="18" s="1"/>
  <c r="P117" i="18"/>
  <c r="AG117" i="18" s="1"/>
  <c r="Q117" i="18"/>
  <c r="AK117" i="18" s="1"/>
  <c r="R117" i="18"/>
  <c r="AO117" i="18" s="1"/>
  <c r="S117" i="18"/>
  <c r="AS117" i="18" s="1"/>
  <c r="P118" i="18"/>
  <c r="AG118" i="18" s="1"/>
  <c r="Q118" i="18"/>
  <c r="AK118" i="18" s="1"/>
  <c r="R118" i="18"/>
  <c r="AO118" i="18" s="1"/>
  <c r="S118" i="18"/>
  <c r="AS118" i="18" s="1"/>
  <c r="P119" i="18"/>
  <c r="AG119" i="18" s="1"/>
  <c r="Q119" i="18"/>
  <c r="AK119" i="18" s="1"/>
  <c r="R119" i="18"/>
  <c r="AO119" i="18" s="1"/>
  <c r="S119" i="18"/>
  <c r="AS119" i="18" s="1"/>
  <c r="P120" i="18"/>
  <c r="AG120" i="18" s="1"/>
  <c r="Q120" i="18"/>
  <c r="AK120" i="18" s="1"/>
  <c r="R120" i="18"/>
  <c r="AO120" i="18" s="1"/>
  <c r="S120" i="18"/>
  <c r="AS120" i="18" s="1"/>
  <c r="P121" i="18"/>
  <c r="AG121" i="18" s="1"/>
  <c r="Q121" i="18"/>
  <c r="AK121" i="18" s="1"/>
  <c r="R121" i="18"/>
  <c r="AO121" i="18" s="1"/>
  <c r="S121" i="18"/>
  <c r="AS121" i="18" s="1"/>
  <c r="P122" i="18"/>
  <c r="AG122" i="18" s="1"/>
  <c r="Q122" i="18"/>
  <c r="AK122" i="18" s="1"/>
  <c r="R122" i="18"/>
  <c r="AO122" i="18" s="1"/>
  <c r="S122" i="18"/>
  <c r="AS122" i="18" s="1"/>
  <c r="P123" i="18"/>
  <c r="AG123" i="18" s="1"/>
  <c r="Q123" i="18"/>
  <c r="AK123" i="18" s="1"/>
  <c r="R123" i="18"/>
  <c r="AO123" i="18" s="1"/>
  <c r="S123" i="18"/>
  <c r="AS123" i="18" s="1"/>
  <c r="P124" i="18"/>
  <c r="AG124" i="18" s="1"/>
  <c r="Q124" i="18"/>
  <c r="AK124" i="18" s="1"/>
  <c r="R124" i="18"/>
  <c r="AO124" i="18" s="1"/>
  <c r="S124" i="18"/>
  <c r="AS124" i="18" s="1"/>
  <c r="P125" i="18"/>
  <c r="AG125" i="18" s="1"/>
  <c r="Q125" i="18"/>
  <c r="AK125" i="18" s="1"/>
  <c r="R125" i="18"/>
  <c r="AO125" i="18" s="1"/>
  <c r="S125" i="18"/>
  <c r="AS125" i="18" s="1"/>
  <c r="P126" i="18"/>
  <c r="AG126" i="18" s="1"/>
  <c r="Q126" i="18"/>
  <c r="AK126" i="18" s="1"/>
  <c r="R126" i="18"/>
  <c r="AO126" i="18" s="1"/>
  <c r="S126" i="18"/>
  <c r="AS126" i="18" s="1"/>
  <c r="P127" i="18"/>
  <c r="AG127" i="18" s="1"/>
  <c r="Q127" i="18"/>
  <c r="AK127" i="18" s="1"/>
  <c r="R127" i="18"/>
  <c r="AO127" i="18" s="1"/>
  <c r="S127" i="18"/>
  <c r="AS127" i="18" s="1"/>
  <c r="P128" i="18"/>
  <c r="AG128" i="18" s="1"/>
  <c r="Q128" i="18"/>
  <c r="AK128" i="18" s="1"/>
  <c r="R128" i="18"/>
  <c r="AO128" i="18" s="1"/>
  <c r="S128" i="18"/>
  <c r="AS128" i="18" s="1"/>
  <c r="P129" i="18"/>
  <c r="AG129" i="18" s="1"/>
  <c r="Q129" i="18"/>
  <c r="AK129" i="18" s="1"/>
  <c r="R129" i="18"/>
  <c r="AO129" i="18" s="1"/>
  <c r="S129" i="18"/>
  <c r="AS129" i="18" s="1"/>
  <c r="P130" i="18"/>
  <c r="AG130" i="18" s="1"/>
  <c r="Q130" i="18"/>
  <c r="AK130" i="18" s="1"/>
  <c r="R130" i="18"/>
  <c r="AO130" i="18" s="1"/>
  <c r="S130" i="18"/>
  <c r="AS130" i="18" s="1"/>
  <c r="P131" i="18"/>
  <c r="AG131" i="18" s="1"/>
  <c r="Q131" i="18"/>
  <c r="AK131" i="18" s="1"/>
  <c r="R131" i="18"/>
  <c r="AO131" i="18" s="1"/>
  <c r="S131" i="18"/>
  <c r="AS131" i="18" s="1"/>
  <c r="P132" i="18"/>
  <c r="AG132" i="18" s="1"/>
  <c r="Q132" i="18"/>
  <c r="AK132" i="18" s="1"/>
  <c r="R132" i="18"/>
  <c r="AO132" i="18" s="1"/>
  <c r="S132" i="18"/>
  <c r="AS132" i="18" s="1"/>
  <c r="P133" i="18"/>
  <c r="AG133" i="18" s="1"/>
  <c r="Q133" i="18"/>
  <c r="AK133" i="18" s="1"/>
  <c r="R133" i="18"/>
  <c r="AO133" i="18" s="1"/>
  <c r="S133" i="18"/>
  <c r="AS133" i="18" s="1"/>
  <c r="P134" i="18"/>
  <c r="AG134" i="18" s="1"/>
  <c r="Q134" i="18"/>
  <c r="AK134" i="18" s="1"/>
  <c r="R134" i="18"/>
  <c r="AO134" i="18" s="1"/>
  <c r="S134" i="18"/>
  <c r="AS134" i="18" s="1"/>
  <c r="P135" i="18"/>
  <c r="AG135" i="18" s="1"/>
  <c r="Q135" i="18"/>
  <c r="AK135" i="18" s="1"/>
  <c r="R135" i="18"/>
  <c r="AO135" i="18" s="1"/>
  <c r="S135" i="18"/>
  <c r="AS135" i="18" s="1"/>
  <c r="P136" i="18"/>
  <c r="AG136" i="18" s="1"/>
  <c r="Q136" i="18"/>
  <c r="AK136" i="18" s="1"/>
  <c r="R136" i="18"/>
  <c r="AO136" i="18" s="1"/>
  <c r="S136" i="18"/>
  <c r="AS136" i="18" s="1"/>
  <c r="P137" i="18"/>
  <c r="AG137" i="18" s="1"/>
  <c r="Q137" i="18"/>
  <c r="AK137" i="18" s="1"/>
  <c r="R137" i="18"/>
  <c r="AO137" i="18" s="1"/>
  <c r="S137" i="18"/>
  <c r="AS137" i="18" s="1"/>
  <c r="P138" i="18"/>
  <c r="AG138" i="18" s="1"/>
  <c r="Q138" i="18"/>
  <c r="AK138" i="18" s="1"/>
  <c r="R138" i="18"/>
  <c r="AO138" i="18" s="1"/>
  <c r="S138" i="18"/>
  <c r="AS138" i="18" s="1"/>
  <c r="P139" i="18"/>
  <c r="AG139" i="18" s="1"/>
  <c r="Q139" i="18"/>
  <c r="AK139" i="18" s="1"/>
  <c r="R139" i="18"/>
  <c r="AO139" i="18" s="1"/>
  <c r="S139" i="18"/>
  <c r="AS139" i="18" s="1"/>
  <c r="P140" i="18"/>
  <c r="AG140" i="18" s="1"/>
  <c r="Q140" i="18"/>
  <c r="AK140" i="18" s="1"/>
  <c r="R140" i="18"/>
  <c r="AO140" i="18" s="1"/>
  <c r="S140" i="18"/>
  <c r="AS140" i="18" s="1"/>
  <c r="P141" i="18"/>
  <c r="AG141" i="18" s="1"/>
  <c r="Q141" i="18"/>
  <c r="AK141" i="18" s="1"/>
  <c r="R141" i="18"/>
  <c r="AO141" i="18" s="1"/>
  <c r="S141" i="18"/>
  <c r="AS141" i="18" s="1"/>
  <c r="P142" i="18"/>
  <c r="AG142" i="18" s="1"/>
  <c r="Q142" i="18"/>
  <c r="AK142" i="18" s="1"/>
  <c r="R142" i="18"/>
  <c r="AO142" i="18" s="1"/>
  <c r="S142" i="18"/>
  <c r="AS142" i="18" s="1"/>
  <c r="P143" i="18"/>
  <c r="AG143" i="18" s="1"/>
  <c r="Q143" i="18"/>
  <c r="AK143" i="18" s="1"/>
  <c r="R143" i="18"/>
  <c r="AO143" i="18" s="1"/>
  <c r="S143" i="18"/>
  <c r="AS143" i="18" s="1"/>
  <c r="P144" i="18"/>
  <c r="AG144" i="18" s="1"/>
  <c r="Q144" i="18"/>
  <c r="AK144" i="18" s="1"/>
  <c r="R144" i="18"/>
  <c r="AO144" i="18" s="1"/>
  <c r="S144" i="18"/>
  <c r="AS144" i="18" s="1"/>
  <c r="P145" i="18"/>
  <c r="AG145" i="18" s="1"/>
  <c r="Q145" i="18"/>
  <c r="AK145" i="18" s="1"/>
  <c r="R145" i="18"/>
  <c r="AO145" i="18" s="1"/>
  <c r="S145" i="18"/>
  <c r="AS145" i="18" s="1"/>
  <c r="P146" i="18"/>
  <c r="AG146" i="18" s="1"/>
  <c r="Q146" i="18"/>
  <c r="AK146" i="18" s="1"/>
  <c r="R146" i="18"/>
  <c r="AO146" i="18" s="1"/>
  <c r="S146" i="18"/>
  <c r="AS146" i="18" s="1"/>
  <c r="P147" i="18"/>
  <c r="AG147" i="18" s="1"/>
  <c r="Q147" i="18"/>
  <c r="AK147" i="18" s="1"/>
  <c r="R147" i="18"/>
  <c r="AO147" i="18" s="1"/>
  <c r="S147" i="18"/>
  <c r="AS147" i="18" s="1"/>
  <c r="P148" i="18"/>
  <c r="AG148" i="18" s="1"/>
  <c r="Q148" i="18"/>
  <c r="AK148" i="18" s="1"/>
  <c r="R148" i="18"/>
  <c r="AO148" i="18" s="1"/>
  <c r="S148" i="18"/>
  <c r="AS148" i="18" s="1"/>
  <c r="P149" i="18"/>
  <c r="AG149" i="18" s="1"/>
  <c r="Q149" i="18"/>
  <c r="AK149" i="18" s="1"/>
  <c r="R149" i="18"/>
  <c r="AO149" i="18" s="1"/>
  <c r="S149" i="18"/>
  <c r="AS149" i="18" s="1"/>
  <c r="P150" i="18"/>
  <c r="AG150" i="18" s="1"/>
  <c r="Q150" i="18"/>
  <c r="AK150" i="18" s="1"/>
  <c r="R150" i="18"/>
  <c r="AO150" i="18" s="1"/>
  <c r="S150" i="18"/>
  <c r="AS150" i="18" s="1"/>
  <c r="P151" i="18"/>
  <c r="AG151" i="18" s="1"/>
  <c r="Q151" i="18"/>
  <c r="AK151" i="18" s="1"/>
  <c r="R151" i="18"/>
  <c r="AO151" i="18" s="1"/>
  <c r="S151" i="18"/>
  <c r="AS151" i="18" s="1"/>
  <c r="P152" i="18"/>
  <c r="AG152" i="18" s="1"/>
  <c r="Q152" i="18"/>
  <c r="AK152" i="18" s="1"/>
  <c r="R152" i="18"/>
  <c r="AO152" i="18" s="1"/>
  <c r="S152" i="18"/>
  <c r="AS152" i="18" s="1"/>
  <c r="P153" i="18"/>
  <c r="AG153" i="18" s="1"/>
  <c r="Q153" i="18"/>
  <c r="AK153" i="18" s="1"/>
  <c r="R153" i="18"/>
  <c r="AO153" i="18" s="1"/>
  <c r="S153" i="18"/>
  <c r="AS153" i="18" s="1"/>
  <c r="P154" i="18"/>
  <c r="AG154" i="18" s="1"/>
  <c r="Q154" i="18"/>
  <c r="AK154" i="18" s="1"/>
  <c r="R154" i="18"/>
  <c r="AO154" i="18" s="1"/>
  <c r="S154" i="18"/>
  <c r="AS154" i="18" s="1"/>
  <c r="P155" i="18"/>
  <c r="AG155" i="18" s="1"/>
  <c r="Q155" i="18"/>
  <c r="AK155" i="18" s="1"/>
  <c r="R155" i="18"/>
  <c r="AO155" i="18" s="1"/>
  <c r="S155" i="18"/>
  <c r="AS155" i="18" s="1"/>
  <c r="P156" i="18"/>
  <c r="AG156" i="18" s="1"/>
  <c r="Q156" i="18"/>
  <c r="AK156" i="18" s="1"/>
  <c r="R156" i="18"/>
  <c r="AO156" i="18" s="1"/>
  <c r="S156" i="18"/>
  <c r="AS156" i="18" s="1"/>
  <c r="P157" i="18"/>
  <c r="AG157" i="18" s="1"/>
  <c r="Q157" i="18"/>
  <c r="AK157" i="18" s="1"/>
  <c r="R157" i="18"/>
  <c r="AO157" i="18" s="1"/>
  <c r="S157" i="18"/>
  <c r="AS157" i="18" s="1"/>
  <c r="P158" i="18"/>
  <c r="AG158" i="18" s="1"/>
  <c r="Q158" i="18"/>
  <c r="AK158" i="18" s="1"/>
  <c r="R158" i="18"/>
  <c r="AO158" i="18" s="1"/>
  <c r="S158" i="18"/>
  <c r="AS158" i="18" s="1"/>
  <c r="I5" i="18"/>
  <c r="AF5" i="18" s="1"/>
  <c r="J5" i="18"/>
  <c r="AJ5" i="18" s="1"/>
  <c r="K5" i="18"/>
  <c r="AN5" i="18" s="1"/>
  <c r="L5" i="18"/>
  <c r="AR5" i="18" s="1"/>
  <c r="I6" i="18"/>
  <c r="AF6" i="18" s="1"/>
  <c r="J6" i="18"/>
  <c r="AJ6" i="18" s="1"/>
  <c r="K6" i="18"/>
  <c r="AN6" i="18" s="1"/>
  <c r="L6" i="18"/>
  <c r="AR6" i="18" s="1"/>
  <c r="I7" i="18"/>
  <c r="AF7" i="18" s="1"/>
  <c r="J7" i="18"/>
  <c r="AJ7" i="18" s="1"/>
  <c r="K7" i="18"/>
  <c r="AN7" i="18" s="1"/>
  <c r="L7" i="18"/>
  <c r="AR7" i="18" s="1"/>
  <c r="I8" i="18"/>
  <c r="AF8" i="18" s="1"/>
  <c r="J8" i="18"/>
  <c r="AJ8" i="18" s="1"/>
  <c r="K8" i="18"/>
  <c r="AN8" i="18" s="1"/>
  <c r="L8" i="18"/>
  <c r="AR8" i="18" s="1"/>
  <c r="I9" i="18"/>
  <c r="AF9" i="18" s="1"/>
  <c r="J9" i="18"/>
  <c r="AJ9" i="18" s="1"/>
  <c r="K9" i="18"/>
  <c r="AN9" i="18" s="1"/>
  <c r="L9" i="18"/>
  <c r="AR9" i="18" s="1"/>
  <c r="I10" i="18"/>
  <c r="AF10" i="18" s="1"/>
  <c r="J10" i="18"/>
  <c r="AJ10" i="18" s="1"/>
  <c r="K10" i="18"/>
  <c r="AN10" i="18" s="1"/>
  <c r="L10" i="18"/>
  <c r="AR10" i="18" s="1"/>
  <c r="I11" i="18"/>
  <c r="AF11" i="18" s="1"/>
  <c r="J11" i="18"/>
  <c r="AJ11" i="18" s="1"/>
  <c r="K11" i="18"/>
  <c r="AN11" i="18" s="1"/>
  <c r="L11" i="18"/>
  <c r="AR11" i="18" s="1"/>
  <c r="I12" i="18"/>
  <c r="AF12" i="18" s="1"/>
  <c r="J12" i="18"/>
  <c r="AJ12" i="18" s="1"/>
  <c r="K12" i="18"/>
  <c r="AN12" i="18" s="1"/>
  <c r="L12" i="18"/>
  <c r="AR12" i="18" s="1"/>
  <c r="I13" i="18"/>
  <c r="AF13" i="18" s="1"/>
  <c r="J13" i="18"/>
  <c r="AJ13" i="18" s="1"/>
  <c r="K13" i="18"/>
  <c r="AN13" i="18" s="1"/>
  <c r="L13" i="18"/>
  <c r="AR13" i="18" s="1"/>
  <c r="I14" i="18"/>
  <c r="AF14" i="18" s="1"/>
  <c r="J14" i="18"/>
  <c r="AJ14" i="18" s="1"/>
  <c r="K14" i="18"/>
  <c r="AN14" i="18" s="1"/>
  <c r="L14" i="18"/>
  <c r="AR14" i="18" s="1"/>
  <c r="I15" i="18"/>
  <c r="AF15" i="18" s="1"/>
  <c r="J15" i="18"/>
  <c r="AJ15" i="18" s="1"/>
  <c r="K15" i="18"/>
  <c r="AN15" i="18" s="1"/>
  <c r="L15" i="18"/>
  <c r="AR15" i="18" s="1"/>
  <c r="I16" i="18"/>
  <c r="AF16" i="18" s="1"/>
  <c r="J16" i="18"/>
  <c r="AJ16" i="18" s="1"/>
  <c r="K16" i="18"/>
  <c r="AN16" i="18" s="1"/>
  <c r="L16" i="18"/>
  <c r="AR16" i="18" s="1"/>
  <c r="I17" i="18"/>
  <c r="AF17" i="18" s="1"/>
  <c r="J17" i="18"/>
  <c r="AJ17" i="18" s="1"/>
  <c r="K17" i="18"/>
  <c r="AN17" i="18" s="1"/>
  <c r="L17" i="18"/>
  <c r="AR17" i="18" s="1"/>
  <c r="I18" i="18"/>
  <c r="AF18" i="18" s="1"/>
  <c r="J18" i="18"/>
  <c r="AJ18" i="18" s="1"/>
  <c r="K18" i="18"/>
  <c r="AN18" i="18" s="1"/>
  <c r="L18" i="18"/>
  <c r="AR18" i="18" s="1"/>
  <c r="I19" i="18"/>
  <c r="AF19" i="18" s="1"/>
  <c r="J19" i="18"/>
  <c r="AJ19" i="18" s="1"/>
  <c r="K19" i="18"/>
  <c r="AN19" i="18" s="1"/>
  <c r="L19" i="18"/>
  <c r="AR19" i="18" s="1"/>
  <c r="I20" i="18"/>
  <c r="AF20" i="18" s="1"/>
  <c r="J20" i="18"/>
  <c r="AJ20" i="18" s="1"/>
  <c r="K20" i="18"/>
  <c r="AN20" i="18" s="1"/>
  <c r="L20" i="18"/>
  <c r="AR20" i="18" s="1"/>
  <c r="I21" i="18"/>
  <c r="AF21" i="18" s="1"/>
  <c r="J21" i="18"/>
  <c r="AJ21" i="18" s="1"/>
  <c r="K21" i="18"/>
  <c r="AN21" i="18" s="1"/>
  <c r="L21" i="18"/>
  <c r="AR21" i="18" s="1"/>
  <c r="I22" i="18"/>
  <c r="AF22" i="18" s="1"/>
  <c r="J22" i="18"/>
  <c r="AJ22" i="18" s="1"/>
  <c r="K22" i="18"/>
  <c r="AN22" i="18" s="1"/>
  <c r="L22" i="18"/>
  <c r="AR22" i="18" s="1"/>
  <c r="I23" i="18"/>
  <c r="AF23" i="18" s="1"/>
  <c r="J23" i="18"/>
  <c r="AJ23" i="18" s="1"/>
  <c r="K23" i="18"/>
  <c r="AN23" i="18" s="1"/>
  <c r="L23" i="18"/>
  <c r="AR23" i="18" s="1"/>
  <c r="I24" i="18"/>
  <c r="AF24" i="18" s="1"/>
  <c r="J24" i="18"/>
  <c r="AJ24" i="18" s="1"/>
  <c r="K24" i="18"/>
  <c r="AN24" i="18" s="1"/>
  <c r="L24" i="18"/>
  <c r="AR24" i="18" s="1"/>
  <c r="I25" i="18"/>
  <c r="AF25" i="18" s="1"/>
  <c r="J25" i="18"/>
  <c r="AJ25" i="18" s="1"/>
  <c r="K25" i="18"/>
  <c r="AN25" i="18" s="1"/>
  <c r="L25" i="18"/>
  <c r="AR25" i="18" s="1"/>
  <c r="I26" i="18"/>
  <c r="AF26" i="18" s="1"/>
  <c r="J26" i="18"/>
  <c r="AJ26" i="18" s="1"/>
  <c r="K26" i="18"/>
  <c r="AN26" i="18" s="1"/>
  <c r="L26" i="18"/>
  <c r="AR26" i="18" s="1"/>
  <c r="I27" i="18"/>
  <c r="AF27" i="18" s="1"/>
  <c r="J27" i="18"/>
  <c r="AJ27" i="18" s="1"/>
  <c r="K27" i="18"/>
  <c r="AN27" i="18" s="1"/>
  <c r="L27" i="18"/>
  <c r="AR27" i="18" s="1"/>
  <c r="I28" i="18"/>
  <c r="AF28" i="18" s="1"/>
  <c r="J28" i="18"/>
  <c r="AJ28" i="18" s="1"/>
  <c r="K28" i="18"/>
  <c r="AN28" i="18" s="1"/>
  <c r="L28" i="18"/>
  <c r="AR28" i="18" s="1"/>
  <c r="I29" i="18"/>
  <c r="AF29" i="18" s="1"/>
  <c r="J29" i="18"/>
  <c r="AJ29" i="18" s="1"/>
  <c r="K29" i="18"/>
  <c r="AN29" i="18" s="1"/>
  <c r="L29" i="18"/>
  <c r="AR29" i="18" s="1"/>
  <c r="I30" i="18"/>
  <c r="AF30" i="18" s="1"/>
  <c r="J30" i="18"/>
  <c r="AJ30" i="18" s="1"/>
  <c r="K30" i="18"/>
  <c r="AN30" i="18" s="1"/>
  <c r="L30" i="18"/>
  <c r="AR30" i="18" s="1"/>
  <c r="I31" i="18"/>
  <c r="AF31" i="18" s="1"/>
  <c r="J31" i="18"/>
  <c r="AJ31" i="18" s="1"/>
  <c r="K31" i="18"/>
  <c r="AN31" i="18" s="1"/>
  <c r="L31" i="18"/>
  <c r="AR31" i="18" s="1"/>
  <c r="I32" i="18"/>
  <c r="AF32" i="18" s="1"/>
  <c r="J32" i="18"/>
  <c r="AJ32" i="18" s="1"/>
  <c r="K32" i="18"/>
  <c r="AN32" i="18" s="1"/>
  <c r="L32" i="18"/>
  <c r="AR32" i="18" s="1"/>
  <c r="I33" i="18"/>
  <c r="AF33" i="18" s="1"/>
  <c r="J33" i="18"/>
  <c r="AJ33" i="18" s="1"/>
  <c r="K33" i="18"/>
  <c r="AN33" i="18" s="1"/>
  <c r="L33" i="18"/>
  <c r="AR33" i="18" s="1"/>
  <c r="I34" i="18"/>
  <c r="AF34" i="18" s="1"/>
  <c r="J34" i="18"/>
  <c r="AJ34" i="18" s="1"/>
  <c r="K34" i="18"/>
  <c r="AN34" i="18" s="1"/>
  <c r="L34" i="18"/>
  <c r="AR34" i="18" s="1"/>
  <c r="I35" i="18"/>
  <c r="AF35" i="18" s="1"/>
  <c r="J35" i="18"/>
  <c r="AJ35" i="18" s="1"/>
  <c r="K35" i="18"/>
  <c r="AN35" i="18" s="1"/>
  <c r="L35" i="18"/>
  <c r="AR35" i="18" s="1"/>
  <c r="I36" i="18"/>
  <c r="AF36" i="18" s="1"/>
  <c r="J36" i="18"/>
  <c r="AJ36" i="18" s="1"/>
  <c r="K36" i="18"/>
  <c r="AN36" i="18" s="1"/>
  <c r="L36" i="18"/>
  <c r="AR36" i="18" s="1"/>
  <c r="I37" i="18"/>
  <c r="AF37" i="18" s="1"/>
  <c r="J37" i="18"/>
  <c r="AJ37" i="18" s="1"/>
  <c r="K37" i="18"/>
  <c r="AN37" i="18" s="1"/>
  <c r="L37" i="18"/>
  <c r="AR37" i="18" s="1"/>
  <c r="I38" i="18"/>
  <c r="AF38" i="18" s="1"/>
  <c r="J38" i="18"/>
  <c r="AJ38" i="18" s="1"/>
  <c r="K38" i="18"/>
  <c r="AN38" i="18" s="1"/>
  <c r="L38" i="18"/>
  <c r="AR38" i="18" s="1"/>
  <c r="I39" i="18"/>
  <c r="AF39" i="18" s="1"/>
  <c r="J39" i="18"/>
  <c r="AJ39" i="18" s="1"/>
  <c r="K39" i="18"/>
  <c r="AN39" i="18" s="1"/>
  <c r="L39" i="18"/>
  <c r="AR39" i="18" s="1"/>
  <c r="I40" i="18"/>
  <c r="AF40" i="18" s="1"/>
  <c r="J40" i="18"/>
  <c r="AJ40" i="18" s="1"/>
  <c r="K40" i="18"/>
  <c r="AN40" i="18" s="1"/>
  <c r="L40" i="18"/>
  <c r="AR40" i="18" s="1"/>
  <c r="I41" i="18"/>
  <c r="AF41" i="18" s="1"/>
  <c r="J41" i="18"/>
  <c r="AJ41" i="18" s="1"/>
  <c r="K41" i="18"/>
  <c r="AN41" i="18" s="1"/>
  <c r="L41" i="18"/>
  <c r="AR41" i="18" s="1"/>
  <c r="I42" i="18"/>
  <c r="AF42" i="18" s="1"/>
  <c r="J42" i="18"/>
  <c r="AJ42" i="18" s="1"/>
  <c r="K42" i="18"/>
  <c r="AN42" i="18" s="1"/>
  <c r="L42" i="18"/>
  <c r="AR42" i="18" s="1"/>
  <c r="I43" i="18"/>
  <c r="AF43" i="18" s="1"/>
  <c r="J43" i="18"/>
  <c r="AJ43" i="18" s="1"/>
  <c r="K43" i="18"/>
  <c r="AN43" i="18" s="1"/>
  <c r="L43" i="18"/>
  <c r="AR43" i="18" s="1"/>
  <c r="I44" i="18"/>
  <c r="AF44" i="18" s="1"/>
  <c r="J44" i="18"/>
  <c r="AJ44" i="18" s="1"/>
  <c r="K44" i="18"/>
  <c r="AN44" i="18" s="1"/>
  <c r="L44" i="18"/>
  <c r="AR44" i="18" s="1"/>
  <c r="I45" i="18"/>
  <c r="AF45" i="18" s="1"/>
  <c r="J45" i="18"/>
  <c r="AJ45" i="18" s="1"/>
  <c r="K45" i="18"/>
  <c r="AN45" i="18" s="1"/>
  <c r="L45" i="18"/>
  <c r="AR45" i="18" s="1"/>
  <c r="I46" i="18"/>
  <c r="AF46" i="18" s="1"/>
  <c r="J46" i="18"/>
  <c r="AJ46" i="18" s="1"/>
  <c r="K46" i="18"/>
  <c r="AN46" i="18" s="1"/>
  <c r="L46" i="18"/>
  <c r="AR46" i="18" s="1"/>
  <c r="I47" i="18"/>
  <c r="AF47" i="18" s="1"/>
  <c r="J47" i="18"/>
  <c r="AJ47" i="18" s="1"/>
  <c r="K47" i="18"/>
  <c r="AN47" i="18" s="1"/>
  <c r="L47" i="18"/>
  <c r="AR47" i="18" s="1"/>
  <c r="I48" i="18"/>
  <c r="AF48" i="18" s="1"/>
  <c r="J48" i="18"/>
  <c r="AJ48" i="18" s="1"/>
  <c r="K48" i="18"/>
  <c r="AN48" i="18" s="1"/>
  <c r="L48" i="18"/>
  <c r="AR48" i="18" s="1"/>
  <c r="I49" i="18"/>
  <c r="AF49" i="18" s="1"/>
  <c r="J49" i="18"/>
  <c r="AJ49" i="18" s="1"/>
  <c r="K49" i="18"/>
  <c r="AN49" i="18" s="1"/>
  <c r="L49" i="18"/>
  <c r="AR49" i="18" s="1"/>
  <c r="I50" i="18"/>
  <c r="AF50" i="18" s="1"/>
  <c r="J50" i="18"/>
  <c r="AJ50" i="18" s="1"/>
  <c r="K50" i="18"/>
  <c r="AN50" i="18" s="1"/>
  <c r="L50" i="18"/>
  <c r="AR50" i="18" s="1"/>
  <c r="I51" i="18"/>
  <c r="AF51" i="18" s="1"/>
  <c r="J51" i="18"/>
  <c r="AJ51" i="18" s="1"/>
  <c r="K51" i="18"/>
  <c r="AN51" i="18" s="1"/>
  <c r="L51" i="18"/>
  <c r="AR51" i="18" s="1"/>
  <c r="I52" i="18"/>
  <c r="AF52" i="18" s="1"/>
  <c r="J52" i="18"/>
  <c r="AJ52" i="18" s="1"/>
  <c r="K52" i="18"/>
  <c r="AN52" i="18" s="1"/>
  <c r="L52" i="18"/>
  <c r="AR52" i="18" s="1"/>
  <c r="I53" i="18"/>
  <c r="AF53" i="18" s="1"/>
  <c r="J53" i="18"/>
  <c r="AJ53" i="18" s="1"/>
  <c r="K53" i="18"/>
  <c r="AN53" i="18" s="1"/>
  <c r="L53" i="18"/>
  <c r="AR53" i="18" s="1"/>
  <c r="I54" i="18"/>
  <c r="AF54" i="18" s="1"/>
  <c r="J54" i="18"/>
  <c r="AJ54" i="18" s="1"/>
  <c r="K54" i="18"/>
  <c r="AN54" i="18" s="1"/>
  <c r="L54" i="18"/>
  <c r="AR54" i="18" s="1"/>
  <c r="I55" i="18"/>
  <c r="AF55" i="18" s="1"/>
  <c r="J55" i="18"/>
  <c r="AJ55" i="18" s="1"/>
  <c r="K55" i="18"/>
  <c r="AN55" i="18" s="1"/>
  <c r="L55" i="18"/>
  <c r="AR55" i="18" s="1"/>
  <c r="I56" i="18"/>
  <c r="AF56" i="18" s="1"/>
  <c r="J56" i="18"/>
  <c r="AJ56" i="18" s="1"/>
  <c r="K56" i="18"/>
  <c r="AN56" i="18" s="1"/>
  <c r="L56" i="18"/>
  <c r="AR56" i="18" s="1"/>
  <c r="I57" i="18"/>
  <c r="AF57" i="18" s="1"/>
  <c r="J57" i="18"/>
  <c r="AJ57" i="18" s="1"/>
  <c r="K57" i="18"/>
  <c r="AN57" i="18" s="1"/>
  <c r="L57" i="18"/>
  <c r="AR57" i="18" s="1"/>
  <c r="I58" i="18"/>
  <c r="AF58" i="18" s="1"/>
  <c r="J58" i="18"/>
  <c r="AJ58" i="18" s="1"/>
  <c r="K58" i="18"/>
  <c r="AN58" i="18" s="1"/>
  <c r="L58" i="18"/>
  <c r="AR58" i="18" s="1"/>
  <c r="I59" i="18"/>
  <c r="AF59" i="18" s="1"/>
  <c r="J59" i="18"/>
  <c r="AJ59" i="18" s="1"/>
  <c r="K59" i="18"/>
  <c r="AN59" i="18" s="1"/>
  <c r="L59" i="18"/>
  <c r="AR59" i="18" s="1"/>
  <c r="I60" i="18"/>
  <c r="AF60" i="18" s="1"/>
  <c r="J60" i="18"/>
  <c r="AJ60" i="18" s="1"/>
  <c r="K60" i="18"/>
  <c r="AN60" i="18" s="1"/>
  <c r="L60" i="18"/>
  <c r="AR60" i="18" s="1"/>
  <c r="I61" i="18"/>
  <c r="AF61" i="18" s="1"/>
  <c r="J61" i="18"/>
  <c r="AJ61" i="18" s="1"/>
  <c r="K61" i="18"/>
  <c r="AN61" i="18" s="1"/>
  <c r="L61" i="18"/>
  <c r="AR61" i="18" s="1"/>
  <c r="I62" i="18"/>
  <c r="AF62" i="18" s="1"/>
  <c r="J62" i="18"/>
  <c r="AJ62" i="18" s="1"/>
  <c r="K62" i="18"/>
  <c r="AN62" i="18" s="1"/>
  <c r="L62" i="18"/>
  <c r="AR62" i="18" s="1"/>
  <c r="I63" i="18"/>
  <c r="AF63" i="18" s="1"/>
  <c r="J63" i="18"/>
  <c r="AJ63" i="18" s="1"/>
  <c r="K63" i="18"/>
  <c r="AN63" i="18" s="1"/>
  <c r="L63" i="18"/>
  <c r="AR63" i="18" s="1"/>
  <c r="I64" i="18"/>
  <c r="AF64" i="18" s="1"/>
  <c r="J64" i="18"/>
  <c r="AJ64" i="18" s="1"/>
  <c r="K64" i="18"/>
  <c r="AN64" i="18" s="1"/>
  <c r="L64" i="18"/>
  <c r="AR64" i="18" s="1"/>
  <c r="I65" i="18"/>
  <c r="AF65" i="18" s="1"/>
  <c r="J65" i="18"/>
  <c r="AJ65" i="18" s="1"/>
  <c r="K65" i="18"/>
  <c r="AN65" i="18" s="1"/>
  <c r="L65" i="18"/>
  <c r="AR65" i="18" s="1"/>
  <c r="I66" i="18"/>
  <c r="AF66" i="18" s="1"/>
  <c r="J66" i="18"/>
  <c r="AJ66" i="18" s="1"/>
  <c r="K66" i="18"/>
  <c r="AN66" i="18" s="1"/>
  <c r="L66" i="18"/>
  <c r="AR66" i="18" s="1"/>
  <c r="I67" i="18"/>
  <c r="AF67" i="18" s="1"/>
  <c r="J67" i="18"/>
  <c r="AJ67" i="18" s="1"/>
  <c r="K67" i="18"/>
  <c r="AN67" i="18" s="1"/>
  <c r="L67" i="18"/>
  <c r="AR67" i="18" s="1"/>
  <c r="I68" i="18"/>
  <c r="AF68" i="18" s="1"/>
  <c r="J68" i="18"/>
  <c r="AJ68" i="18" s="1"/>
  <c r="K68" i="18"/>
  <c r="AN68" i="18" s="1"/>
  <c r="L68" i="18"/>
  <c r="AR68" i="18" s="1"/>
  <c r="I69" i="18"/>
  <c r="AF69" i="18" s="1"/>
  <c r="J69" i="18"/>
  <c r="AJ69" i="18" s="1"/>
  <c r="K69" i="18"/>
  <c r="AN69" i="18" s="1"/>
  <c r="L69" i="18"/>
  <c r="AR69" i="18" s="1"/>
  <c r="I70" i="18"/>
  <c r="AF70" i="18" s="1"/>
  <c r="J70" i="18"/>
  <c r="AJ70" i="18" s="1"/>
  <c r="K70" i="18"/>
  <c r="AN70" i="18" s="1"/>
  <c r="L70" i="18"/>
  <c r="AR70" i="18" s="1"/>
  <c r="I71" i="18"/>
  <c r="AF71" i="18" s="1"/>
  <c r="J71" i="18"/>
  <c r="AJ71" i="18" s="1"/>
  <c r="K71" i="18"/>
  <c r="AN71" i="18" s="1"/>
  <c r="L71" i="18"/>
  <c r="AR71" i="18" s="1"/>
  <c r="I72" i="18"/>
  <c r="AF72" i="18" s="1"/>
  <c r="J72" i="18"/>
  <c r="AJ72" i="18" s="1"/>
  <c r="K72" i="18"/>
  <c r="AN72" i="18" s="1"/>
  <c r="L72" i="18"/>
  <c r="AR72" i="18" s="1"/>
  <c r="I73" i="18"/>
  <c r="AF73" i="18" s="1"/>
  <c r="J73" i="18"/>
  <c r="AJ73" i="18" s="1"/>
  <c r="K73" i="18"/>
  <c r="AN73" i="18" s="1"/>
  <c r="L73" i="18"/>
  <c r="AR73" i="18" s="1"/>
  <c r="I74" i="18"/>
  <c r="AF74" i="18" s="1"/>
  <c r="J74" i="18"/>
  <c r="AJ74" i="18" s="1"/>
  <c r="K74" i="18"/>
  <c r="AN74" i="18" s="1"/>
  <c r="L74" i="18"/>
  <c r="AR74" i="18" s="1"/>
  <c r="I75" i="18"/>
  <c r="AF75" i="18" s="1"/>
  <c r="J75" i="18"/>
  <c r="AJ75" i="18" s="1"/>
  <c r="K75" i="18"/>
  <c r="AN75" i="18" s="1"/>
  <c r="L75" i="18"/>
  <c r="AR75" i="18" s="1"/>
  <c r="I76" i="18"/>
  <c r="AF76" i="18" s="1"/>
  <c r="J76" i="18"/>
  <c r="AJ76" i="18" s="1"/>
  <c r="K76" i="18"/>
  <c r="AN76" i="18" s="1"/>
  <c r="L76" i="18"/>
  <c r="AR76" i="18" s="1"/>
  <c r="I77" i="18"/>
  <c r="AF77" i="18" s="1"/>
  <c r="J77" i="18"/>
  <c r="AJ77" i="18" s="1"/>
  <c r="K77" i="18"/>
  <c r="AN77" i="18" s="1"/>
  <c r="L77" i="18"/>
  <c r="AR77" i="18" s="1"/>
  <c r="I78" i="18"/>
  <c r="AF78" i="18" s="1"/>
  <c r="J78" i="18"/>
  <c r="AJ78" i="18" s="1"/>
  <c r="K78" i="18"/>
  <c r="AN78" i="18" s="1"/>
  <c r="L78" i="18"/>
  <c r="AR78" i="18" s="1"/>
  <c r="I79" i="18"/>
  <c r="AF79" i="18" s="1"/>
  <c r="J79" i="18"/>
  <c r="AJ79" i="18" s="1"/>
  <c r="K79" i="18"/>
  <c r="AN79" i="18" s="1"/>
  <c r="L79" i="18"/>
  <c r="AR79" i="18" s="1"/>
  <c r="I80" i="18"/>
  <c r="AF80" i="18" s="1"/>
  <c r="J80" i="18"/>
  <c r="AJ80" i="18" s="1"/>
  <c r="K80" i="18"/>
  <c r="AN80" i="18" s="1"/>
  <c r="L80" i="18"/>
  <c r="AR80" i="18" s="1"/>
  <c r="I81" i="18"/>
  <c r="AF81" i="18" s="1"/>
  <c r="J81" i="18"/>
  <c r="AJ81" i="18" s="1"/>
  <c r="K81" i="18"/>
  <c r="AN81" i="18" s="1"/>
  <c r="L81" i="18"/>
  <c r="AR81" i="18" s="1"/>
  <c r="I82" i="18"/>
  <c r="AF82" i="18" s="1"/>
  <c r="J82" i="18"/>
  <c r="AJ82" i="18" s="1"/>
  <c r="K82" i="18"/>
  <c r="AN82" i="18" s="1"/>
  <c r="L82" i="18"/>
  <c r="AR82" i="18" s="1"/>
  <c r="I83" i="18"/>
  <c r="AF83" i="18" s="1"/>
  <c r="J83" i="18"/>
  <c r="AJ83" i="18" s="1"/>
  <c r="K83" i="18"/>
  <c r="AN83" i="18" s="1"/>
  <c r="L83" i="18"/>
  <c r="AR83" i="18" s="1"/>
  <c r="I84" i="18"/>
  <c r="AF84" i="18" s="1"/>
  <c r="J84" i="18"/>
  <c r="AJ84" i="18" s="1"/>
  <c r="K84" i="18"/>
  <c r="AN84" i="18" s="1"/>
  <c r="L84" i="18"/>
  <c r="AR84" i="18" s="1"/>
  <c r="I85" i="18"/>
  <c r="AF85" i="18" s="1"/>
  <c r="J85" i="18"/>
  <c r="AJ85" i="18" s="1"/>
  <c r="K85" i="18"/>
  <c r="AN85" i="18" s="1"/>
  <c r="L85" i="18"/>
  <c r="AR85" i="18" s="1"/>
  <c r="I86" i="18"/>
  <c r="AF86" i="18" s="1"/>
  <c r="J86" i="18"/>
  <c r="AJ86" i="18" s="1"/>
  <c r="K86" i="18"/>
  <c r="AN86" i="18" s="1"/>
  <c r="L86" i="18"/>
  <c r="AR86" i="18" s="1"/>
  <c r="I87" i="18"/>
  <c r="AF87" i="18" s="1"/>
  <c r="J87" i="18"/>
  <c r="AJ87" i="18" s="1"/>
  <c r="K87" i="18"/>
  <c r="AN87" i="18" s="1"/>
  <c r="L87" i="18"/>
  <c r="AR87" i="18" s="1"/>
  <c r="I88" i="18"/>
  <c r="AF88" i="18" s="1"/>
  <c r="J88" i="18"/>
  <c r="AJ88" i="18" s="1"/>
  <c r="K88" i="18"/>
  <c r="AN88" i="18" s="1"/>
  <c r="L88" i="18"/>
  <c r="AR88" i="18" s="1"/>
  <c r="I89" i="18"/>
  <c r="AF89" i="18" s="1"/>
  <c r="J89" i="18"/>
  <c r="AJ89" i="18" s="1"/>
  <c r="K89" i="18"/>
  <c r="AN89" i="18" s="1"/>
  <c r="L89" i="18"/>
  <c r="AR89" i="18" s="1"/>
  <c r="I90" i="18"/>
  <c r="AF90" i="18" s="1"/>
  <c r="J90" i="18"/>
  <c r="AJ90" i="18" s="1"/>
  <c r="K90" i="18"/>
  <c r="AN90" i="18" s="1"/>
  <c r="L90" i="18"/>
  <c r="AR90" i="18" s="1"/>
  <c r="I91" i="18"/>
  <c r="AF91" i="18" s="1"/>
  <c r="J91" i="18"/>
  <c r="AJ91" i="18" s="1"/>
  <c r="K91" i="18"/>
  <c r="AN91" i="18" s="1"/>
  <c r="L91" i="18"/>
  <c r="AR91" i="18" s="1"/>
  <c r="I92" i="18"/>
  <c r="AF92" i="18" s="1"/>
  <c r="J92" i="18"/>
  <c r="AJ92" i="18" s="1"/>
  <c r="K92" i="18"/>
  <c r="AN92" i="18" s="1"/>
  <c r="L92" i="18"/>
  <c r="AR92" i="18" s="1"/>
  <c r="I93" i="18"/>
  <c r="AF93" i="18" s="1"/>
  <c r="J93" i="18"/>
  <c r="AJ93" i="18" s="1"/>
  <c r="K93" i="18"/>
  <c r="AN93" i="18" s="1"/>
  <c r="L93" i="18"/>
  <c r="AR93" i="18" s="1"/>
  <c r="I94" i="18"/>
  <c r="AF94" i="18" s="1"/>
  <c r="J94" i="18"/>
  <c r="AJ94" i="18" s="1"/>
  <c r="K94" i="18"/>
  <c r="AN94" i="18" s="1"/>
  <c r="L94" i="18"/>
  <c r="AR94" i="18" s="1"/>
  <c r="I95" i="18"/>
  <c r="AF95" i="18" s="1"/>
  <c r="J95" i="18"/>
  <c r="AJ95" i="18" s="1"/>
  <c r="K95" i="18"/>
  <c r="AN95" i="18" s="1"/>
  <c r="L95" i="18"/>
  <c r="AR95" i="18" s="1"/>
  <c r="I96" i="18"/>
  <c r="AF96" i="18" s="1"/>
  <c r="J96" i="18"/>
  <c r="AJ96" i="18" s="1"/>
  <c r="K96" i="18"/>
  <c r="AN96" i="18" s="1"/>
  <c r="L96" i="18"/>
  <c r="AR96" i="18" s="1"/>
  <c r="I97" i="18"/>
  <c r="AF97" i="18" s="1"/>
  <c r="J97" i="18"/>
  <c r="AJ97" i="18" s="1"/>
  <c r="K97" i="18"/>
  <c r="AN97" i="18" s="1"/>
  <c r="L97" i="18"/>
  <c r="AR97" i="18" s="1"/>
  <c r="I98" i="18"/>
  <c r="AF98" i="18" s="1"/>
  <c r="J98" i="18"/>
  <c r="AJ98" i="18" s="1"/>
  <c r="K98" i="18"/>
  <c r="AN98" i="18" s="1"/>
  <c r="L98" i="18"/>
  <c r="AR98" i="18" s="1"/>
  <c r="I99" i="18"/>
  <c r="AF99" i="18" s="1"/>
  <c r="J99" i="18"/>
  <c r="AJ99" i="18" s="1"/>
  <c r="K99" i="18"/>
  <c r="AN99" i="18" s="1"/>
  <c r="L99" i="18"/>
  <c r="AR99" i="18" s="1"/>
  <c r="I100" i="18"/>
  <c r="AF100" i="18" s="1"/>
  <c r="J100" i="18"/>
  <c r="AJ100" i="18" s="1"/>
  <c r="K100" i="18"/>
  <c r="AN100" i="18" s="1"/>
  <c r="L100" i="18"/>
  <c r="AR100" i="18" s="1"/>
  <c r="I101" i="18"/>
  <c r="AF101" i="18" s="1"/>
  <c r="J101" i="18"/>
  <c r="AJ101" i="18" s="1"/>
  <c r="K101" i="18"/>
  <c r="AN101" i="18" s="1"/>
  <c r="L101" i="18"/>
  <c r="AR101" i="18" s="1"/>
  <c r="I102" i="18"/>
  <c r="AF102" i="18" s="1"/>
  <c r="J102" i="18"/>
  <c r="AJ102" i="18" s="1"/>
  <c r="K102" i="18"/>
  <c r="AN102" i="18" s="1"/>
  <c r="L102" i="18"/>
  <c r="AR102" i="18" s="1"/>
  <c r="I103" i="18"/>
  <c r="AF103" i="18" s="1"/>
  <c r="J103" i="18"/>
  <c r="AJ103" i="18" s="1"/>
  <c r="K103" i="18"/>
  <c r="AN103" i="18" s="1"/>
  <c r="L103" i="18"/>
  <c r="AR103" i="18" s="1"/>
  <c r="I104" i="18"/>
  <c r="AF104" i="18" s="1"/>
  <c r="J104" i="18"/>
  <c r="AJ104" i="18" s="1"/>
  <c r="K104" i="18"/>
  <c r="AN104" i="18" s="1"/>
  <c r="L104" i="18"/>
  <c r="AR104" i="18" s="1"/>
  <c r="I105" i="18"/>
  <c r="AF105" i="18" s="1"/>
  <c r="J105" i="18"/>
  <c r="AJ105" i="18" s="1"/>
  <c r="K105" i="18"/>
  <c r="AN105" i="18" s="1"/>
  <c r="L105" i="18"/>
  <c r="AR105" i="18" s="1"/>
  <c r="I106" i="18"/>
  <c r="AF106" i="18" s="1"/>
  <c r="J106" i="18"/>
  <c r="AJ106" i="18" s="1"/>
  <c r="K106" i="18"/>
  <c r="AN106" i="18" s="1"/>
  <c r="L106" i="18"/>
  <c r="AR106" i="18" s="1"/>
  <c r="I107" i="18"/>
  <c r="AF107" i="18" s="1"/>
  <c r="J107" i="18"/>
  <c r="AJ107" i="18" s="1"/>
  <c r="K107" i="18"/>
  <c r="AN107" i="18" s="1"/>
  <c r="L107" i="18"/>
  <c r="AR107" i="18" s="1"/>
  <c r="I108" i="18"/>
  <c r="AF108" i="18" s="1"/>
  <c r="J108" i="18"/>
  <c r="AJ108" i="18" s="1"/>
  <c r="K108" i="18"/>
  <c r="AN108" i="18" s="1"/>
  <c r="L108" i="18"/>
  <c r="AR108" i="18" s="1"/>
  <c r="I109" i="18"/>
  <c r="AF109" i="18" s="1"/>
  <c r="J109" i="18"/>
  <c r="AJ109" i="18" s="1"/>
  <c r="K109" i="18"/>
  <c r="AN109" i="18" s="1"/>
  <c r="L109" i="18"/>
  <c r="AR109" i="18" s="1"/>
  <c r="I110" i="18"/>
  <c r="AF110" i="18" s="1"/>
  <c r="J110" i="18"/>
  <c r="AJ110" i="18" s="1"/>
  <c r="K110" i="18"/>
  <c r="AN110" i="18" s="1"/>
  <c r="L110" i="18"/>
  <c r="AR110" i="18" s="1"/>
  <c r="I111" i="18"/>
  <c r="AF111" i="18" s="1"/>
  <c r="J111" i="18"/>
  <c r="AJ111" i="18" s="1"/>
  <c r="K111" i="18"/>
  <c r="AN111" i="18" s="1"/>
  <c r="L111" i="18"/>
  <c r="AR111" i="18" s="1"/>
  <c r="I112" i="18"/>
  <c r="AF112" i="18" s="1"/>
  <c r="J112" i="18"/>
  <c r="AJ112" i="18" s="1"/>
  <c r="K112" i="18"/>
  <c r="AN112" i="18" s="1"/>
  <c r="L112" i="18"/>
  <c r="AR112" i="18" s="1"/>
  <c r="I113" i="18"/>
  <c r="AF113" i="18" s="1"/>
  <c r="J113" i="18"/>
  <c r="AJ113" i="18" s="1"/>
  <c r="K113" i="18"/>
  <c r="AN113" i="18" s="1"/>
  <c r="L113" i="18"/>
  <c r="AR113" i="18" s="1"/>
  <c r="I114" i="18"/>
  <c r="AF114" i="18" s="1"/>
  <c r="J114" i="18"/>
  <c r="AJ114" i="18" s="1"/>
  <c r="K114" i="18"/>
  <c r="AN114" i="18" s="1"/>
  <c r="L114" i="18"/>
  <c r="AR114" i="18" s="1"/>
  <c r="I115" i="18"/>
  <c r="AF115" i="18" s="1"/>
  <c r="J115" i="18"/>
  <c r="AJ115" i="18" s="1"/>
  <c r="K115" i="18"/>
  <c r="AN115" i="18" s="1"/>
  <c r="L115" i="18"/>
  <c r="AR115" i="18" s="1"/>
  <c r="I116" i="18"/>
  <c r="AF116" i="18" s="1"/>
  <c r="J116" i="18"/>
  <c r="AJ116" i="18" s="1"/>
  <c r="K116" i="18"/>
  <c r="AN116" i="18" s="1"/>
  <c r="L116" i="18"/>
  <c r="AR116" i="18" s="1"/>
  <c r="I117" i="18"/>
  <c r="AF117" i="18" s="1"/>
  <c r="J117" i="18"/>
  <c r="AJ117" i="18" s="1"/>
  <c r="K117" i="18"/>
  <c r="AN117" i="18" s="1"/>
  <c r="L117" i="18"/>
  <c r="AR117" i="18" s="1"/>
  <c r="I118" i="18"/>
  <c r="AF118" i="18" s="1"/>
  <c r="J118" i="18"/>
  <c r="AJ118" i="18" s="1"/>
  <c r="K118" i="18"/>
  <c r="AN118" i="18" s="1"/>
  <c r="L118" i="18"/>
  <c r="AR118" i="18" s="1"/>
  <c r="I119" i="18"/>
  <c r="AF119" i="18" s="1"/>
  <c r="J119" i="18"/>
  <c r="AJ119" i="18" s="1"/>
  <c r="K119" i="18"/>
  <c r="AN119" i="18" s="1"/>
  <c r="L119" i="18"/>
  <c r="AR119" i="18" s="1"/>
  <c r="I120" i="18"/>
  <c r="AF120" i="18" s="1"/>
  <c r="J120" i="18"/>
  <c r="AJ120" i="18" s="1"/>
  <c r="K120" i="18"/>
  <c r="AN120" i="18" s="1"/>
  <c r="L120" i="18"/>
  <c r="AR120" i="18" s="1"/>
  <c r="I121" i="18"/>
  <c r="AF121" i="18" s="1"/>
  <c r="J121" i="18"/>
  <c r="AJ121" i="18" s="1"/>
  <c r="K121" i="18"/>
  <c r="AN121" i="18" s="1"/>
  <c r="L121" i="18"/>
  <c r="AR121" i="18" s="1"/>
  <c r="I122" i="18"/>
  <c r="AF122" i="18" s="1"/>
  <c r="J122" i="18"/>
  <c r="AJ122" i="18" s="1"/>
  <c r="K122" i="18"/>
  <c r="AN122" i="18" s="1"/>
  <c r="L122" i="18"/>
  <c r="AR122" i="18" s="1"/>
  <c r="I123" i="18"/>
  <c r="AF123" i="18" s="1"/>
  <c r="J123" i="18"/>
  <c r="AJ123" i="18" s="1"/>
  <c r="K123" i="18"/>
  <c r="AN123" i="18" s="1"/>
  <c r="L123" i="18"/>
  <c r="AR123" i="18" s="1"/>
  <c r="I124" i="18"/>
  <c r="AF124" i="18" s="1"/>
  <c r="J124" i="18"/>
  <c r="AJ124" i="18" s="1"/>
  <c r="K124" i="18"/>
  <c r="AN124" i="18" s="1"/>
  <c r="L124" i="18"/>
  <c r="AR124" i="18" s="1"/>
  <c r="I125" i="18"/>
  <c r="AF125" i="18" s="1"/>
  <c r="J125" i="18"/>
  <c r="AJ125" i="18" s="1"/>
  <c r="K125" i="18"/>
  <c r="AN125" i="18" s="1"/>
  <c r="L125" i="18"/>
  <c r="AR125" i="18" s="1"/>
  <c r="I126" i="18"/>
  <c r="AF126" i="18" s="1"/>
  <c r="J126" i="18"/>
  <c r="AJ126" i="18" s="1"/>
  <c r="K126" i="18"/>
  <c r="AN126" i="18" s="1"/>
  <c r="L126" i="18"/>
  <c r="AR126" i="18" s="1"/>
  <c r="I127" i="18"/>
  <c r="AF127" i="18" s="1"/>
  <c r="J127" i="18"/>
  <c r="AJ127" i="18" s="1"/>
  <c r="K127" i="18"/>
  <c r="AN127" i="18" s="1"/>
  <c r="L127" i="18"/>
  <c r="AR127" i="18" s="1"/>
  <c r="I128" i="18"/>
  <c r="AF128" i="18" s="1"/>
  <c r="J128" i="18"/>
  <c r="AJ128" i="18" s="1"/>
  <c r="K128" i="18"/>
  <c r="AN128" i="18" s="1"/>
  <c r="L128" i="18"/>
  <c r="AR128" i="18" s="1"/>
  <c r="I129" i="18"/>
  <c r="AF129" i="18" s="1"/>
  <c r="J129" i="18"/>
  <c r="AJ129" i="18" s="1"/>
  <c r="K129" i="18"/>
  <c r="AN129" i="18" s="1"/>
  <c r="L129" i="18"/>
  <c r="AR129" i="18" s="1"/>
  <c r="I130" i="18"/>
  <c r="AF130" i="18" s="1"/>
  <c r="J130" i="18"/>
  <c r="AJ130" i="18" s="1"/>
  <c r="K130" i="18"/>
  <c r="AN130" i="18" s="1"/>
  <c r="L130" i="18"/>
  <c r="AR130" i="18" s="1"/>
  <c r="I131" i="18"/>
  <c r="AF131" i="18" s="1"/>
  <c r="J131" i="18"/>
  <c r="AJ131" i="18" s="1"/>
  <c r="K131" i="18"/>
  <c r="AN131" i="18" s="1"/>
  <c r="L131" i="18"/>
  <c r="AR131" i="18" s="1"/>
  <c r="I132" i="18"/>
  <c r="AF132" i="18" s="1"/>
  <c r="J132" i="18"/>
  <c r="AJ132" i="18" s="1"/>
  <c r="K132" i="18"/>
  <c r="AN132" i="18" s="1"/>
  <c r="L132" i="18"/>
  <c r="AR132" i="18" s="1"/>
  <c r="I133" i="18"/>
  <c r="AF133" i="18" s="1"/>
  <c r="J133" i="18"/>
  <c r="AJ133" i="18" s="1"/>
  <c r="K133" i="18"/>
  <c r="AN133" i="18" s="1"/>
  <c r="L133" i="18"/>
  <c r="AR133" i="18" s="1"/>
  <c r="I134" i="18"/>
  <c r="AF134" i="18" s="1"/>
  <c r="J134" i="18"/>
  <c r="AJ134" i="18" s="1"/>
  <c r="K134" i="18"/>
  <c r="AN134" i="18" s="1"/>
  <c r="L134" i="18"/>
  <c r="AR134" i="18" s="1"/>
  <c r="I135" i="18"/>
  <c r="AF135" i="18" s="1"/>
  <c r="J135" i="18"/>
  <c r="AJ135" i="18" s="1"/>
  <c r="K135" i="18"/>
  <c r="AN135" i="18" s="1"/>
  <c r="L135" i="18"/>
  <c r="AR135" i="18" s="1"/>
  <c r="I136" i="18"/>
  <c r="AF136" i="18" s="1"/>
  <c r="J136" i="18"/>
  <c r="AJ136" i="18" s="1"/>
  <c r="K136" i="18"/>
  <c r="AN136" i="18" s="1"/>
  <c r="L136" i="18"/>
  <c r="AR136" i="18" s="1"/>
  <c r="I137" i="18"/>
  <c r="AF137" i="18" s="1"/>
  <c r="J137" i="18"/>
  <c r="AJ137" i="18" s="1"/>
  <c r="K137" i="18"/>
  <c r="AN137" i="18" s="1"/>
  <c r="L137" i="18"/>
  <c r="AR137" i="18" s="1"/>
  <c r="I138" i="18"/>
  <c r="AF138" i="18" s="1"/>
  <c r="J138" i="18"/>
  <c r="AJ138" i="18" s="1"/>
  <c r="K138" i="18"/>
  <c r="AN138" i="18" s="1"/>
  <c r="L138" i="18"/>
  <c r="AR138" i="18" s="1"/>
  <c r="I139" i="18"/>
  <c r="AF139" i="18" s="1"/>
  <c r="J139" i="18"/>
  <c r="AJ139" i="18" s="1"/>
  <c r="K139" i="18"/>
  <c r="AN139" i="18" s="1"/>
  <c r="L139" i="18"/>
  <c r="AR139" i="18" s="1"/>
  <c r="I140" i="18"/>
  <c r="AF140" i="18" s="1"/>
  <c r="J140" i="18"/>
  <c r="AJ140" i="18" s="1"/>
  <c r="K140" i="18"/>
  <c r="AN140" i="18" s="1"/>
  <c r="L140" i="18"/>
  <c r="AR140" i="18" s="1"/>
  <c r="I141" i="18"/>
  <c r="AF141" i="18" s="1"/>
  <c r="J141" i="18"/>
  <c r="AJ141" i="18" s="1"/>
  <c r="K141" i="18"/>
  <c r="AN141" i="18" s="1"/>
  <c r="L141" i="18"/>
  <c r="AR141" i="18" s="1"/>
  <c r="I142" i="18"/>
  <c r="AF142" i="18" s="1"/>
  <c r="J142" i="18"/>
  <c r="AJ142" i="18" s="1"/>
  <c r="K142" i="18"/>
  <c r="AN142" i="18" s="1"/>
  <c r="L142" i="18"/>
  <c r="AR142" i="18" s="1"/>
  <c r="I143" i="18"/>
  <c r="AF143" i="18" s="1"/>
  <c r="J143" i="18"/>
  <c r="AJ143" i="18" s="1"/>
  <c r="K143" i="18"/>
  <c r="AN143" i="18" s="1"/>
  <c r="L143" i="18"/>
  <c r="AR143" i="18" s="1"/>
  <c r="I144" i="18"/>
  <c r="AF144" i="18" s="1"/>
  <c r="J144" i="18"/>
  <c r="AJ144" i="18" s="1"/>
  <c r="K144" i="18"/>
  <c r="AN144" i="18" s="1"/>
  <c r="L144" i="18"/>
  <c r="AR144" i="18" s="1"/>
  <c r="I145" i="18"/>
  <c r="AF145" i="18" s="1"/>
  <c r="J145" i="18"/>
  <c r="AJ145" i="18" s="1"/>
  <c r="K145" i="18"/>
  <c r="AN145" i="18" s="1"/>
  <c r="L145" i="18"/>
  <c r="AR145" i="18" s="1"/>
  <c r="I146" i="18"/>
  <c r="AF146" i="18" s="1"/>
  <c r="J146" i="18"/>
  <c r="AJ146" i="18" s="1"/>
  <c r="K146" i="18"/>
  <c r="AN146" i="18" s="1"/>
  <c r="L146" i="18"/>
  <c r="AR146" i="18" s="1"/>
  <c r="I147" i="18"/>
  <c r="AF147" i="18" s="1"/>
  <c r="J147" i="18"/>
  <c r="AJ147" i="18" s="1"/>
  <c r="K147" i="18"/>
  <c r="AN147" i="18" s="1"/>
  <c r="L147" i="18"/>
  <c r="AR147" i="18" s="1"/>
  <c r="I148" i="18"/>
  <c r="AF148" i="18" s="1"/>
  <c r="J148" i="18"/>
  <c r="AJ148" i="18" s="1"/>
  <c r="K148" i="18"/>
  <c r="AN148" i="18" s="1"/>
  <c r="L148" i="18"/>
  <c r="AR148" i="18" s="1"/>
  <c r="I149" i="18"/>
  <c r="AF149" i="18" s="1"/>
  <c r="J149" i="18"/>
  <c r="AJ149" i="18" s="1"/>
  <c r="K149" i="18"/>
  <c r="AN149" i="18" s="1"/>
  <c r="L149" i="18"/>
  <c r="AR149" i="18" s="1"/>
  <c r="I150" i="18"/>
  <c r="AF150" i="18" s="1"/>
  <c r="J150" i="18"/>
  <c r="AJ150" i="18" s="1"/>
  <c r="K150" i="18"/>
  <c r="AN150" i="18" s="1"/>
  <c r="L150" i="18"/>
  <c r="AR150" i="18" s="1"/>
  <c r="I151" i="18"/>
  <c r="AF151" i="18" s="1"/>
  <c r="J151" i="18"/>
  <c r="AJ151" i="18" s="1"/>
  <c r="K151" i="18"/>
  <c r="AN151" i="18" s="1"/>
  <c r="L151" i="18"/>
  <c r="AR151" i="18" s="1"/>
  <c r="I152" i="18"/>
  <c r="AF152" i="18" s="1"/>
  <c r="J152" i="18"/>
  <c r="AJ152" i="18" s="1"/>
  <c r="K152" i="18"/>
  <c r="AN152" i="18" s="1"/>
  <c r="L152" i="18"/>
  <c r="AR152" i="18" s="1"/>
  <c r="I153" i="18"/>
  <c r="AF153" i="18" s="1"/>
  <c r="J153" i="18"/>
  <c r="AJ153" i="18" s="1"/>
  <c r="K153" i="18"/>
  <c r="AN153" i="18" s="1"/>
  <c r="L153" i="18"/>
  <c r="AR153" i="18" s="1"/>
  <c r="I154" i="18"/>
  <c r="AF154" i="18" s="1"/>
  <c r="J154" i="18"/>
  <c r="AJ154" i="18" s="1"/>
  <c r="K154" i="18"/>
  <c r="AN154" i="18" s="1"/>
  <c r="L154" i="18"/>
  <c r="AR154" i="18" s="1"/>
  <c r="I155" i="18"/>
  <c r="AF155" i="18" s="1"/>
  <c r="J155" i="18"/>
  <c r="AJ155" i="18" s="1"/>
  <c r="K155" i="18"/>
  <c r="AN155" i="18" s="1"/>
  <c r="L155" i="18"/>
  <c r="AR155" i="18" s="1"/>
  <c r="I156" i="18"/>
  <c r="AF156" i="18" s="1"/>
  <c r="J156" i="18"/>
  <c r="AJ156" i="18" s="1"/>
  <c r="K156" i="18"/>
  <c r="AN156" i="18" s="1"/>
  <c r="L156" i="18"/>
  <c r="AR156" i="18" s="1"/>
  <c r="I157" i="18"/>
  <c r="AF157" i="18" s="1"/>
  <c r="J157" i="18"/>
  <c r="AJ157" i="18" s="1"/>
  <c r="K157" i="18"/>
  <c r="AN157" i="18" s="1"/>
  <c r="L157" i="18"/>
  <c r="AR157" i="18" s="1"/>
  <c r="I158" i="18"/>
  <c r="AF158" i="18" s="1"/>
  <c r="J158" i="18"/>
  <c r="AJ158" i="18" s="1"/>
  <c r="K158" i="18"/>
  <c r="AN158" i="18" s="1"/>
  <c r="L158" i="18"/>
  <c r="AR158" i="18" s="1"/>
  <c r="L4" i="18"/>
  <c r="K4" i="18"/>
  <c r="J4" i="18"/>
  <c r="I4" i="18"/>
  <c r="AA5" i="18"/>
  <c r="AB5" i="18"/>
  <c r="AA6" i="18"/>
  <c r="AB6" i="18"/>
  <c r="AA7" i="18"/>
  <c r="AB7" i="18"/>
  <c r="AA8" i="18"/>
  <c r="AB8" i="18"/>
  <c r="AA9" i="18"/>
  <c r="AB9" i="18"/>
  <c r="AA10" i="18"/>
  <c r="AB10" i="18"/>
  <c r="AA11" i="18"/>
  <c r="AB11" i="18"/>
  <c r="AA12" i="18"/>
  <c r="AB12" i="18"/>
  <c r="AA13" i="18"/>
  <c r="AB13" i="18"/>
  <c r="AB4" i="18"/>
  <c r="AA4" i="18"/>
  <c r="M9" i="18"/>
  <c r="N9" i="18"/>
  <c r="M10" i="18"/>
  <c r="N10" i="18"/>
  <c r="M11" i="18"/>
  <c r="N11" i="18"/>
  <c r="M12" i="18"/>
  <c r="N12" i="18"/>
  <c r="M13" i="18"/>
  <c r="N13" i="18"/>
  <c r="M5" i="18"/>
  <c r="N5" i="18"/>
  <c r="M6" i="18"/>
  <c r="N6" i="18"/>
  <c r="M7" i="18"/>
  <c r="N7" i="18"/>
  <c r="M8" i="18"/>
  <c r="N8" i="18"/>
  <c r="N4" i="18"/>
  <c r="M4" i="18"/>
  <c r="G5" i="18"/>
  <c r="G6" i="18"/>
  <c r="G7" i="18"/>
  <c r="G8" i="18"/>
  <c r="G9" i="18"/>
  <c r="G10" i="18"/>
  <c r="G11" i="18"/>
  <c r="G12" i="18"/>
  <c r="G13" i="18"/>
  <c r="G4" i="18"/>
  <c r="F5" i="18"/>
  <c r="F6" i="18"/>
  <c r="F7" i="18"/>
  <c r="F8" i="18"/>
  <c r="F9" i="18"/>
  <c r="F10" i="18"/>
  <c r="F11" i="18"/>
  <c r="F12" i="18"/>
  <c r="F13" i="18"/>
  <c r="F4" i="18"/>
  <c r="E5" i="18"/>
  <c r="AQ5" i="18" s="1"/>
  <c r="E6" i="18"/>
  <c r="AQ6" i="18" s="1"/>
  <c r="E7" i="18"/>
  <c r="AQ7" i="18" s="1"/>
  <c r="E8" i="18"/>
  <c r="AQ8" i="18" s="1"/>
  <c r="E9" i="18"/>
  <c r="AQ9" i="18" s="1"/>
  <c r="E10" i="18"/>
  <c r="AQ10" i="18" s="1"/>
  <c r="E11" i="18"/>
  <c r="AQ11" i="18" s="1"/>
  <c r="E12" i="18"/>
  <c r="AQ12" i="18" s="1"/>
  <c r="E13" i="18"/>
  <c r="AQ13" i="18" s="1"/>
  <c r="E14" i="18"/>
  <c r="AQ14" i="18" s="1"/>
  <c r="E15" i="18"/>
  <c r="AQ15" i="18" s="1"/>
  <c r="E16" i="18"/>
  <c r="AQ16" i="18" s="1"/>
  <c r="E17" i="18"/>
  <c r="AQ17" i="18" s="1"/>
  <c r="E18" i="18"/>
  <c r="AQ18" i="18" s="1"/>
  <c r="E19" i="18"/>
  <c r="AQ19" i="18" s="1"/>
  <c r="E20" i="18"/>
  <c r="AQ20" i="18" s="1"/>
  <c r="E21" i="18"/>
  <c r="AQ21" i="18" s="1"/>
  <c r="E22" i="18"/>
  <c r="AQ22" i="18" s="1"/>
  <c r="E23" i="18"/>
  <c r="AQ23" i="18" s="1"/>
  <c r="E24" i="18"/>
  <c r="AQ24" i="18" s="1"/>
  <c r="E25" i="18"/>
  <c r="AQ25" i="18" s="1"/>
  <c r="E26" i="18"/>
  <c r="AQ26" i="18" s="1"/>
  <c r="E27" i="18"/>
  <c r="AQ27" i="18" s="1"/>
  <c r="E28" i="18"/>
  <c r="AQ28" i="18" s="1"/>
  <c r="E29" i="18"/>
  <c r="AQ29" i="18" s="1"/>
  <c r="E30" i="18"/>
  <c r="AQ30" i="18" s="1"/>
  <c r="E31" i="18"/>
  <c r="AQ31" i="18" s="1"/>
  <c r="E32" i="18"/>
  <c r="AQ32" i="18" s="1"/>
  <c r="E33" i="18"/>
  <c r="AQ33" i="18" s="1"/>
  <c r="E34" i="18"/>
  <c r="AQ34" i="18" s="1"/>
  <c r="E35" i="18"/>
  <c r="AQ35" i="18" s="1"/>
  <c r="E36" i="18"/>
  <c r="AQ36" i="18" s="1"/>
  <c r="E37" i="18"/>
  <c r="AQ37" i="18" s="1"/>
  <c r="E38" i="18"/>
  <c r="AQ38" i="18" s="1"/>
  <c r="E39" i="18"/>
  <c r="AQ39" i="18" s="1"/>
  <c r="E40" i="18"/>
  <c r="AQ40" i="18" s="1"/>
  <c r="E41" i="18"/>
  <c r="AQ41" i="18" s="1"/>
  <c r="E42" i="18"/>
  <c r="AQ42" i="18" s="1"/>
  <c r="E43" i="18"/>
  <c r="AQ43" i="18" s="1"/>
  <c r="E44" i="18"/>
  <c r="AQ44" i="18" s="1"/>
  <c r="E45" i="18"/>
  <c r="AQ45" i="18" s="1"/>
  <c r="E46" i="18"/>
  <c r="AQ46" i="18" s="1"/>
  <c r="E47" i="18"/>
  <c r="AQ47" i="18" s="1"/>
  <c r="E48" i="18"/>
  <c r="AQ48" i="18" s="1"/>
  <c r="E49" i="18"/>
  <c r="AQ49" i="18" s="1"/>
  <c r="E50" i="18"/>
  <c r="AQ50" i="18" s="1"/>
  <c r="E51" i="18"/>
  <c r="AQ51" i="18" s="1"/>
  <c r="E52" i="18"/>
  <c r="AQ52" i="18" s="1"/>
  <c r="E53" i="18"/>
  <c r="AQ53" i="18" s="1"/>
  <c r="E54" i="18"/>
  <c r="AQ54" i="18" s="1"/>
  <c r="E55" i="18"/>
  <c r="AQ55" i="18" s="1"/>
  <c r="E56" i="18"/>
  <c r="AQ56" i="18" s="1"/>
  <c r="E57" i="18"/>
  <c r="AQ57" i="18" s="1"/>
  <c r="E58" i="18"/>
  <c r="AQ58" i="18" s="1"/>
  <c r="E59" i="18"/>
  <c r="AQ59" i="18" s="1"/>
  <c r="E60" i="18"/>
  <c r="AQ60" i="18" s="1"/>
  <c r="E61" i="18"/>
  <c r="AQ61" i="18" s="1"/>
  <c r="E62" i="18"/>
  <c r="AQ62" i="18" s="1"/>
  <c r="E63" i="18"/>
  <c r="AQ63" i="18" s="1"/>
  <c r="E64" i="18"/>
  <c r="AQ64" i="18" s="1"/>
  <c r="E65" i="18"/>
  <c r="AQ65" i="18" s="1"/>
  <c r="E66" i="18"/>
  <c r="AQ66" i="18" s="1"/>
  <c r="E67" i="18"/>
  <c r="AQ67" i="18" s="1"/>
  <c r="E68" i="18"/>
  <c r="AQ68" i="18" s="1"/>
  <c r="E69" i="18"/>
  <c r="AQ69" i="18" s="1"/>
  <c r="E70" i="18"/>
  <c r="AQ70" i="18" s="1"/>
  <c r="E71" i="18"/>
  <c r="AQ71" i="18" s="1"/>
  <c r="E72" i="18"/>
  <c r="AQ72" i="18" s="1"/>
  <c r="E73" i="18"/>
  <c r="AQ73" i="18" s="1"/>
  <c r="E74" i="18"/>
  <c r="AQ74" i="18" s="1"/>
  <c r="E75" i="18"/>
  <c r="AQ75" i="18" s="1"/>
  <c r="E76" i="18"/>
  <c r="AQ76" i="18" s="1"/>
  <c r="E77" i="18"/>
  <c r="AQ77" i="18" s="1"/>
  <c r="E78" i="18"/>
  <c r="AQ78" i="18" s="1"/>
  <c r="E79" i="18"/>
  <c r="AQ79" i="18" s="1"/>
  <c r="E80" i="18"/>
  <c r="AQ80" i="18" s="1"/>
  <c r="E81" i="18"/>
  <c r="AQ81" i="18" s="1"/>
  <c r="E82" i="18"/>
  <c r="AQ82" i="18" s="1"/>
  <c r="E83" i="18"/>
  <c r="AQ83" i="18" s="1"/>
  <c r="E84" i="18"/>
  <c r="AQ84" i="18" s="1"/>
  <c r="E85" i="18"/>
  <c r="AQ85" i="18" s="1"/>
  <c r="E86" i="18"/>
  <c r="AQ86" i="18" s="1"/>
  <c r="E87" i="18"/>
  <c r="AQ87" i="18" s="1"/>
  <c r="E88" i="18"/>
  <c r="AQ88" i="18" s="1"/>
  <c r="E89" i="18"/>
  <c r="AQ89" i="18" s="1"/>
  <c r="E90" i="18"/>
  <c r="AQ90" i="18" s="1"/>
  <c r="E91" i="18"/>
  <c r="AQ91" i="18" s="1"/>
  <c r="E92" i="18"/>
  <c r="AQ92" i="18" s="1"/>
  <c r="E93" i="18"/>
  <c r="AQ93" i="18" s="1"/>
  <c r="E94" i="18"/>
  <c r="AQ94" i="18" s="1"/>
  <c r="E95" i="18"/>
  <c r="AQ95" i="18" s="1"/>
  <c r="E96" i="18"/>
  <c r="AQ96" i="18" s="1"/>
  <c r="E97" i="18"/>
  <c r="AQ97" i="18" s="1"/>
  <c r="E98" i="18"/>
  <c r="AQ98" i="18" s="1"/>
  <c r="E99" i="18"/>
  <c r="AQ99" i="18" s="1"/>
  <c r="E100" i="18"/>
  <c r="AQ100" i="18" s="1"/>
  <c r="E101" i="18"/>
  <c r="AQ101" i="18" s="1"/>
  <c r="E102" i="18"/>
  <c r="AQ102" i="18" s="1"/>
  <c r="E103" i="18"/>
  <c r="AQ103" i="18" s="1"/>
  <c r="E104" i="18"/>
  <c r="AQ104" i="18" s="1"/>
  <c r="E105" i="18"/>
  <c r="AQ105" i="18" s="1"/>
  <c r="E106" i="18"/>
  <c r="AQ106" i="18" s="1"/>
  <c r="E107" i="18"/>
  <c r="AQ107" i="18" s="1"/>
  <c r="E108" i="18"/>
  <c r="AQ108" i="18" s="1"/>
  <c r="E109" i="18"/>
  <c r="AQ109" i="18" s="1"/>
  <c r="E110" i="18"/>
  <c r="AQ110" i="18" s="1"/>
  <c r="E111" i="18"/>
  <c r="AQ111" i="18" s="1"/>
  <c r="E112" i="18"/>
  <c r="AQ112" i="18" s="1"/>
  <c r="E113" i="18"/>
  <c r="AQ113" i="18" s="1"/>
  <c r="E114" i="18"/>
  <c r="AQ114" i="18" s="1"/>
  <c r="E115" i="18"/>
  <c r="AQ115" i="18" s="1"/>
  <c r="E116" i="18"/>
  <c r="AQ116" i="18" s="1"/>
  <c r="E117" i="18"/>
  <c r="AQ117" i="18" s="1"/>
  <c r="E118" i="18"/>
  <c r="AQ118" i="18" s="1"/>
  <c r="E119" i="18"/>
  <c r="AQ119" i="18" s="1"/>
  <c r="E120" i="18"/>
  <c r="AQ120" i="18" s="1"/>
  <c r="E121" i="18"/>
  <c r="AQ121" i="18" s="1"/>
  <c r="E122" i="18"/>
  <c r="AQ122" i="18" s="1"/>
  <c r="E123" i="18"/>
  <c r="AQ123" i="18" s="1"/>
  <c r="E124" i="18"/>
  <c r="AQ124" i="18" s="1"/>
  <c r="E125" i="18"/>
  <c r="AQ125" i="18" s="1"/>
  <c r="E126" i="18"/>
  <c r="AQ126" i="18" s="1"/>
  <c r="E127" i="18"/>
  <c r="AQ127" i="18" s="1"/>
  <c r="E128" i="18"/>
  <c r="AQ128" i="18" s="1"/>
  <c r="E129" i="18"/>
  <c r="AQ129" i="18" s="1"/>
  <c r="E130" i="18"/>
  <c r="AQ130" i="18" s="1"/>
  <c r="E131" i="18"/>
  <c r="AQ131" i="18" s="1"/>
  <c r="E132" i="18"/>
  <c r="AQ132" i="18" s="1"/>
  <c r="E133" i="18"/>
  <c r="AQ133" i="18" s="1"/>
  <c r="E134" i="18"/>
  <c r="AQ134" i="18" s="1"/>
  <c r="E135" i="18"/>
  <c r="AQ135" i="18" s="1"/>
  <c r="E136" i="18"/>
  <c r="AQ136" i="18" s="1"/>
  <c r="E137" i="18"/>
  <c r="AQ137" i="18" s="1"/>
  <c r="E138" i="18"/>
  <c r="AQ138" i="18" s="1"/>
  <c r="E139" i="18"/>
  <c r="AQ139" i="18" s="1"/>
  <c r="E140" i="18"/>
  <c r="AQ140" i="18" s="1"/>
  <c r="E141" i="18"/>
  <c r="AQ141" i="18" s="1"/>
  <c r="E142" i="18"/>
  <c r="AQ142" i="18" s="1"/>
  <c r="E143" i="18"/>
  <c r="AQ143" i="18" s="1"/>
  <c r="E144" i="18"/>
  <c r="AQ144" i="18" s="1"/>
  <c r="E145" i="18"/>
  <c r="AQ145" i="18" s="1"/>
  <c r="E146" i="18"/>
  <c r="AQ146" i="18" s="1"/>
  <c r="E147" i="18"/>
  <c r="AQ147" i="18" s="1"/>
  <c r="E148" i="18"/>
  <c r="AQ148" i="18" s="1"/>
  <c r="E149" i="18"/>
  <c r="AQ149" i="18" s="1"/>
  <c r="E150" i="18"/>
  <c r="AQ150" i="18" s="1"/>
  <c r="E151" i="18"/>
  <c r="AQ151" i="18" s="1"/>
  <c r="E152" i="18"/>
  <c r="AQ152" i="18" s="1"/>
  <c r="E153" i="18"/>
  <c r="AQ153" i="18" s="1"/>
  <c r="E154" i="18"/>
  <c r="AQ154" i="18" s="1"/>
  <c r="E155" i="18"/>
  <c r="AQ155" i="18" s="1"/>
  <c r="E156" i="18"/>
  <c r="AQ156" i="18" s="1"/>
  <c r="E157" i="18"/>
  <c r="AQ157" i="18" s="1"/>
  <c r="E158" i="18"/>
  <c r="AQ158" i="18" s="1"/>
  <c r="E4" i="18"/>
  <c r="D50" i="18"/>
  <c r="AM50" i="18" s="1"/>
  <c r="D51" i="18"/>
  <c r="AM51" i="18" s="1"/>
  <c r="D52" i="18"/>
  <c r="AM52" i="18" s="1"/>
  <c r="D53" i="18"/>
  <c r="AM53" i="18" s="1"/>
  <c r="D54" i="18"/>
  <c r="AM54" i="18" s="1"/>
  <c r="D55" i="18"/>
  <c r="AM55" i="18" s="1"/>
  <c r="D56" i="18"/>
  <c r="AM56" i="18" s="1"/>
  <c r="D57" i="18"/>
  <c r="AM57" i="18" s="1"/>
  <c r="D58" i="18"/>
  <c r="AM58" i="18" s="1"/>
  <c r="D59" i="18"/>
  <c r="AM59" i="18" s="1"/>
  <c r="D60" i="18"/>
  <c r="AM60" i="18" s="1"/>
  <c r="D61" i="18"/>
  <c r="AM61" i="18" s="1"/>
  <c r="D62" i="18"/>
  <c r="AM62" i="18" s="1"/>
  <c r="D63" i="18"/>
  <c r="AM63" i="18" s="1"/>
  <c r="D64" i="18"/>
  <c r="AM64" i="18" s="1"/>
  <c r="D65" i="18"/>
  <c r="AM65" i="18" s="1"/>
  <c r="D66" i="18"/>
  <c r="AM66" i="18" s="1"/>
  <c r="D67" i="18"/>
  <c r="AM67" i="18" s="1"/>
  <c r="D68" i="18"/>
  <c r="AM68" i="18" s="1"/>
  <c r="D69" i="18"/>
  <c r="AM69" i="18" s="1"/>
  <c r="D70" i="18"/>
  <c r="AM70" i="18" s="1"/>
  <c r="D71" i="18"/>
  <c r="AM71" i="18" s="1"/>
  <c r="D72" i="18"/>
  <c r="AM72" i="18" s="1"/>
  <c r="D73" i="18"/>
  <c r="AM73" i="18" s="1"/>
  <c r="D74" i="18"/>
  <c r="AM74" i="18" s="1"/>
  <c r="D75" i="18"/>
  <c r="AM75" i="18" s="1"/>
  <c r="D76" i="18"/>
  <c r="AM76" i="18" s="1"/>
  <c r="D77" i="18"/>
  <c r="AM77" i="18" s="1"/>
  <c r="D78" i="18"/>
  <c r="AM78" i="18" s="1"/>
  <c r="D79" i="18"/>
  <c r="AM79" i="18" s="1"/>
  <c r="D80" i="18"/>
  <c r="AM80" i="18" s="1"/>
  <c r="D81" i="18"/>
  <c r="AM81" i="18" s="1"/>
  <c r="D82" i="18"/>
  <c r="AM82" i="18" s="1"/>
  <c r="D83" i="18"/>
  <c r="AM83" i="18" s="1"/>
  <c r="D84" i="18"/>
  <c r="AM84" i="18" s="1"/>
  <c r="D85" i="18"/>
  <c r="AM85" i="18" s="1"/>
  <c r="D86" i="18"/>
  <c r="AM86" i="18" s="1"/>
  <c r="D87" i="18"/>
  <c r="AM87" i="18" s="1"/>
  <c r="D88" i="18"/>
  <c r="AM88" i="18" s="1"/>
  <c r="D89" i="18"/>
  <c r="AM89" i="18" s="1"/>
  <c r="D90" i="18"/>
  <c r="AM90" i="18" s="1"/>
  <c r="D91" i="18"/>
  <c r="AM91" i="18" s="1"/>
  <c r="D92" i="18"/>
  <c r="AM92" i="18" s="1"/>
  <c r="D93" i="18"/>
  <c r="AM93" i="18" s="1"/>
  <c r="D94" i="18"/>
  <c r="AM94" i="18" s="1"/>
  <c r="D95" i="18"/>
  <c r="AM95" i="18" s="1"/>
  <c r="D96" i="18"/>
  <c r="AM96" i="18" s="1"/>
  <c r="D97" i="18"/>
  <c r="AM97" i="18" s="1"/>
  <c r="D98" i="18"/>
  <c r="AM98" i="18" s="1"/>
  <c r="D99" i="18"/>
  <c r="AM99" i="18" s="1"/>
  <c r="D100" i="18"/>
  <c r="AM100" i="18" s="1"/>
  <c r="D101" i="18"/>
  <c r="AM101" i="18" s="1"/>
  <c r="D102" i="18"/>
  <c r="AM102" i="18" s="1"/>
  <c r="D103" i="18"/>
  <c r="AM103" i="18" s="1"/>
  <c r="D104" i="18"/>
  <c r="AM104" i="18" s="1"/>
  <c r="D105" i="18"/>
  <c r="AM105" i="18" s="1"/>
  <c r="D106" i="18"/>
  <c r="AM106" i="18" s="1"/>
  <c r="D107" i="18"/>
  <c r="AM107" i="18" s="1"/>
  <c r="D108" i="18"/>
  <c r="AM108" i="18" s="1"/>
  <c r="D109" i="18"/>
  <c r="AM109" i="18" s="1"/>
  <c r="D110" i="18"/>
  <c r="AM110" i="18" s="1"/>
  <c r="D111" i="18"/>
  <c r="AM111" i="18" s="1"/>
  <c r="D112" i="18"/>
  <c r="AM112" i="18" s="1"/>
  <c r="D113" i="18"/>
  <c r="AM113" i="18" s="1"/>
  <c r="D114" i="18"/>
  <c r="AM114" i="18" s="1"/>
  <c r="D115" i="18"/>
  <c r="AM115" i="18" s="1"/>
  <c r="D116" i="18"/>
  <c r="AM116" i="18" s="1"/>
  <c r="D117" i="18"/>
  <c r="AM117" i="18" s="1"/>
  <c r="D118" i="18"/>
  <c r="AM118" i="18" s="1"/>
  <c r="D119" i="18"/>
  <c r="AM119" i="18" s="1"/>
  <c r="D120" i="18"/>
  <c r="AM120" i="18" s="1"/>
  <c r="D121" i="18"/>
  <c r="AM121" i="18" s="1"/>
  <c r="D122" i="18"/>
  <c r="AM122" i="18" s="1"/>
  <c r="D123" i="18"/>
  <c r="AM123" i="18" s="1"/>
  <c r="D124" i="18"/>
  <c r="AM124" i="18" s="1"/>
  <c r="D125" i="18"/>
  <c r="AM125" i="18" s="1"/>
  <c r="D126" i="18"/>
  <c r="AM126" i="18" s="1"/>
  <c r="D127" i="18"/>
  <c r="AM127" i="18" s="1"/>
  <c r="D128" i="18"/>
  <c r="AM128" i="18" s="1"/>
  <c r="D129" i="18"/>
  <c r="AM129" i="18" s="1"/>
  <c r="D130" i="18"/>
  <c r="AM130" i="18" s="1"/>
  <c r="D131" i="18"/>
  <c r="AM131" i="18" s="1"/>
  <c r="D132" i="18"/>
  <c r="AM132" i="18" s="1"/>
  <c r="D133" i="18"/>
  <c r="AM133" i="18" s="1"/>
  <c r="D134" i="18"/>
  <c r="AM134" i="18" s="1"/>
  <c r="D135" i="18"/>
  <c r="AM135" i="18" s="1"/>
  <c r="D136" i="18"/>
  <c r="AM136" i="18" s="1"/>
  <c r="D137" i="18"/>
  <c r="AM137" i="18" s="1"/>
  <c r="D138" i="18"/>
  <c r="AM138" i="18" s="1"/>
  <c r="D139" i="18"/>
  <c r="AM139" i="18" s="1"/>
  <c r="D140" i="18"/>
  <c r="AM140" i="18" s="1"/>
  <c r="D141" i="18"/>
  <c r="AM141" i="18" s="1"/>
  <c r="D142" i="18"/>
  <c r="AM142" i="18" s="1"/>
  <c r="D143" i="18"/>
  <c r="AM143" i="18" s="1"/>
  <c r="D144" i="18"/>
  <c r="AM144" i="18" s="1"/>
  <c r="D145" i="18"/>
  <c r="AM145" i="18" s="1"/>
  <c r="D146" i="18"/>
  <c r="AM146" i="18" s="1"/>
  <c r="D147" i="18"/>
  <c r="AM147" i="18" s="1"/>
  <c r="D148" i="18"/>
  <c r="AM148" i="18" s="1"/>
  <c r="D149" i="18"/>
  <c r="AM149" i="18" s="1"/>
  <c r="D150" i="18"/>
  <c r="AM150" i="18" s="1"/>
  <c r="D151" i="18"/>
  <c r="AM151" i="18" s="1"/>
  <c r="D152" i="18"/>
  <c r="AM152" i="18" s="1"/>
  <c r="D153" i="18"/>
  <c r="AM153" i="18" s="1"/>
  <c r="D154" i="18"/>
  <c r="AM154" i="18" s="1"/>
  <c r="D155" i="18"/>
  <c r="AM155" i="18" s="1"/>
  <c r="D156" i="18"/>
  <c r="AM156" i="18" s="1"/>
  <c r="D157" i="18"/>
  <c r="AM157" i="18" s="1"/>
  <c r="D158" i="18"/>
  <c r="AM158" i="18" s="1"/>
  <c r="D5" i="18"/>
  <c r="AM5" i="18" s="1"/>
  <c r="D6" i="18"/>
  <c r="AM6" i="18" s="1"/>
  <c r="D7" i="18"/>
  <c r="AM7" i="18" s="1"/>
  <c r="D8" i="18"/>
  <c r="AM8" i="18" s="1"/>
  <c r="D9" i="18"/>
  <c r="AM9" i="18" s="1"/>
  <c r="D10" i="18"/>
  <c r="AM10" i="18" s="1"/>
  <c r="D11" i="18"/>
  <c r="AM11" i="18" s="1"/>
  <c r="D12" i="18"/>
  <c r="AM12" i="18" s="1"/>
  <c r="D13" i="18"/>
  <c r="AM13" i="18" s="1"/>
  <c r="D14" i="18"/>
  <c r="AM14" i="18" s="1"/>
  <c r="D15" i="18"/>
  <c r="AM15" i="18" s="1"/>
  <c r="D16" i="18"/>
  <c r="AM16" i="18" s="1"/>
  <c r="D17" i="18"/>
  <c r="AM17" i="18" s="1"/>
  <c r="D18" i="18"/>
  <c r="AM18" i="18" s="1"/>
  <c r="D19" i="18"/>
  <c r="AM19" i="18" s="1"/>
  <c r="D20" i="18"/>
  <c r="AM20" i="18" s="1"/>
  <c r="D21" i="18"/>
  <c r="AM21" i="18" s="1"/>
  <c r="D22" i="18"/>
  <c r="AM22" i="18" s="1"/>
  <c r="D23" i="18"/>
  <c r="AM23" i="18" s="1"/>
  <c r="D24" i="18"/>
  <c r="AM24" i="18" s="1"/>
  <c r="D25" i="18"/>
  <c r="AM25" i="18" s="1"/>
  <c r="D26" i="18"/>
  <c r="AM26" i="18" s="1"/>
  <c r="D27" i="18"/>
  <c r="AM27" i="18" s="1"/>
  <c r="D28" i="18"/>
  <c r="AM28" i="18" s="1"/>
  <c r="D29" i="18"/>
  <c r="AM29" i="18" s="1"/>
  <c r="D30" i="18"/>
  <c r="AM30" i="18" s="1"/>
  <c r="D31" i="18"/>
  <c r="AM31" i="18" s="1"/>
  <c r="D32" i="18"/>
  <c r="AM32" i="18" s="1"/>
  <c r="D33" i="18"/>
  <c r="AM33" i="18" s="1"/>
  <c r="D34" i="18"/>
  <c r="AM34" i="18" s="1"/>
  <c r="D35" i="18"/>
  <c r="AM35" i="18" s="1"/>
  <c r="D36" i="18"/>
  <c r="AM36" i="18" s="1"/>
  <c r="D37" i="18"/>
  <c r="AM37" i="18" s="1"/>
  <c r="D38" i="18"/>
  <c r="AM38" i="18" s="1"/>
  <c r="D39" i="18"/>
  <c r="AM39" i="18" s="1"/>
  <c r="D40" i="18"/>
  <c r="AM40" i="18" s="1"/>
  <c r="D41" i="18"/>
  <c r="AM41" i="18" s="1"/>
  <c r="D42" i="18"/>
  <c r="AM42" i="18" s="1"/>
  <c r="D43" i="18"/>
  <c r="AM43" i="18" s="1"/>
  <c r="D44" i="18"/>
  <c r="AM44" i="18" s="1"/>
  <c r="D45" i="18"/>
  <c r="AM45" i="18" s="1"/>
  <c r="D46" i="18"/>
  <c r="AM46" i="18" s="1"/>
  <c r="D47" i="18"/>
  <c r="AM47" i="18" s="1"/>
  <c r="D48" i="18"/>
  <c r="AM48" i="18" s="1"/>
  <c r="D49" i="18"/>
  <c r="AM49" i="18" s="1"/>
  <c r="D4" i="18"/>
  <c r="C5" i="18"/>
  <c r="AI5" i="18" s="1"/>
  <c r="C6" i="18"/>
  <c r="AI6" i="18" s="1"/>
  <c r="C7" i="18"/>
  <c r="AI7" i="18" s="1"/>
  <c r="C8" i="18"/>
  <c r="AI8" i="18" s="1"/>
  <c r="C9" i="18"/>
  <c r="AI9" i="18" s="1"/>
  <c r="C10" i="18"/>
  <c r="AI10" i="18" s="1"/>
  <c r="C11" i="18"/>
  <c r="AI11" i="18" s="1"/>
  <c r="C12" i="18"/>
  <c r="AI12" i="18" s="1"/>
  <c r="C13" i="18"/>
  <c r="AI13" i="18" s="1"/>
  <c r="C14" i="18"/>
  <c r="AI14" i="18" s="1"/>
  <c r="C15" i="18"/>
  <c r="AI15" i="18" s="1"/>
  <c r="C16" i="18"/>
  <c r="AI16" i="18" s="1"/>
  <c r="C17" i="18"/>
  <c r="AI17" i="18" s="1"/>
  <c r="C18" i="18"/>
  <c r="AI18" i="18" s="1"/>
  <c r="C19" i="18"/>
  <c r="AI19" i="18" s="1"/>
  <c r="C20" i="18"/>
  <c r="AI20" i="18" s="1"/>
  <c r="C21" i="18"/>
  <c r="AI21" i="18" s="1"/>
  <c r="C22" i="18"/>
  <c r="AI22" i="18" s="1"/>
  <c r="C23" i="18"/>
  <c r="AI23" i="18" s="1"/>
  <c r="C24" i="18"/>
  <c r="AI24" i="18" s="1"/>
  <c r="C25" i="18"/>
  <c r="AI25" i="18" s="1"/>
  <c r="C26" i="18"/>
  <c r="AI26" i="18" s="1"/>
  <c r="C27" i="18"/>
  <c r="AI27" i="18" s="1"/>
  <c r="C28" i="18"/>
  <c r="AI28" i="18" s="1"/>
  <c r="C29" i="18"/>
  <c r="AI29" i="18" s="1"/>
  <c r="C30" i="18"/>
  <c r="AI30" i="18" s="1"/>
  <c r="C31" i="18"/>
  <c r="AI31" i="18" s="1"/>
  <c r="C32" i="18"/>
  <c r="AI32" i="18" s="1"/>
  <c r="C33" i="18"/>
  <c r="AI33" i="18" s="1"/>
  <c r="C34" i="18"/>
  <c r="AI34" i="18" s="1"/>
  <c r="C35" i="18"/>
  <c r="AI35" i="18" s="1"/>
  <c r="C36" i="18"/>
  <c r="AI36" i="18" s="1"/>
  <c r="C37" i="18"/>
  <c r="AI37" i="18" s="1"/>
  <c r="C38" i="18"/>
  <c r="AI38" i="18" s="1"/>
  <c r="C39" i="18"/>
  <c r="AI39" i="18" s="1"/>
  <c r="C40" i="18"/>
  <c r="AI40" i="18" s="1"/>
  <c r="C41" i="18"/>
  <c r="AI41" i="18" s="1"/>
  <c r="C42" i="18"/>
  <c r="AI42" i="18" s="1"/>
  <c r="C43" i="18"/>
  <c r="AI43" i="18" s="1"/>
  <c r="C44" i="18"/>
  <c r="AI44" i="18" s="1"/>
  <c r="C45" i="18"/>
  <c r="AI45" i="18" s="1"/>
  <c r="C46" i="18"/>
  <c r="AI46" i="18" s="1"/>
  <c r="C47" i="18"/>
  <c r="AI47" i="18" s="1"/>
  <c r="C48" i="18"/>
  <c r="AI48" i="18" s="1"/>
  <c r="C49" i="18"/>
  <c r="AI49" i="18" s="1"/>
  <c r="C50" i="18"/>
  <c r="AI50" i="18" s="1"/>
  <c r="C51" i="18"/>
  <c r="AI51" i="18" s="1"/>
  <c r="C52" i="18"/>
  <c r="AI52" i="18" s="1"/>
  <c r="C53" i="18"/>
  <c r="AI53" i="18" s="1"/>
  <c r="C54" i="18"/>
  <c r="AI54" i="18" s="1"/>
  <c r="C55" i="18"/>
  <c r="AI55" i="18" s="1"/>
  <c r="C56" i="18"/>
  <c r="AI56" i="18" s="1"/>
  <c r="C57" i="18"/>
  <c r="AI57" i="18" s="1"/>
  <c r="C58" i="18"/>
  <c r="AI58" i="18" s="1"/>
  <c r="C59" i="18"/>
  <c r="AI59" i="18" s="1"/>
  <c r="C60" i="18"/>
  <c r="AI60" i="18" s="1"/>
  <c r="C61" i="18"/>
  <c r="AI61" i="18" s="1"/>
  <c r="C62" i="18"/>
  <c r="AI62" i="18" s="1"/>
  <c r="C63" i="18"/>
  <c r="AI63" i="18" s="1"/>
  <c r="C64" i="18"/>
  <c r="AI64" i="18" s="1"/>
  <c r="C65" i="18"/>
  <c r="AI65" i="18" s="1"/>
  <c r="C66" i="18"/>
  <c r="AI66" i="18" s="1"/>
  <c r="C67" i="18"/>
  <c r="AI67" i="18" s="1"/>
  <c r="C68" i="18"/>
  <c r="AI68" i="18" s="1"/>
  <c r="C69" i="18"/>
  <c r="AI69" i="18" s="1"/>
  <c r="C70" i="18"/>
  <c r="AI70" i="18" s="1"/>
  <c r="C71" i="18"/>
  <c r="AI71" i="18" s="1"/>
  <c r="C72" i="18"/>
  <c r="AI72" i="18" s="1"/>
  <c r="C73" i="18"/>
  <c r="AI73" i="18" s="1"/>
  <c r="C74" i="18"/>
  <c r="AI74" i="18" s="1"/>
  <c r="C75" i="18"/>
  <c r="AI75" i="18" s="1"/>
  <c r="C76" i="18"/>
  <c r="AI76" i="18" s="1"/>
  <c r="C77" i="18"/>
  <c r="AI77" i="18" s="1"/>
  <c r="C78" i="18"/>
  <c r="AI78" i="18" s="1"/>
  <c r="C79" i="18"/>
  <c r="AI79" i="18" s="1"/>
  <c r="C80" i="18"/>
  <c r="AI80" i="18" s="1"/>
  <c r="C81" i="18"/>
  <c r="AI81" i="18" s="1"/>
  <c r="C82" i="18"/>
  <c r="AI82" i="18" s="1"/>
  <c r="C83" i="18"/>
  <c r="AI83" i="18" s="1"/>
  <c r="C84" i="18"/>
  <c r="AI84" i="18" s="1"/>
  <c r="C85" i="18"/>
  <c r="AI85" i="18" s="1"/>
  <c r="C86" i="18"/>
  <c r="AI86" i="18" s="1"/>
  <c r="C87" i="18"/>
  <c r="AI87" i="18" s="1"/>
  <c r="C88" i="18"/>
  <c r="AI88" i="18" s="1"/>
  <c r="C89" i="18"/>
  <c r="AI89" i="18" s="1"/>
  <c r="C90" i="18"/>
  <c r="AI90" i="18" s="1"/>
  <c r="C91" i="18"/>
  <c r="AI91" i="18" s="1"/>
  <c r="C92" i="18"/>
  <c r="AI92" i="18" s="1"/>
  <c r="C93" i="18"/>
  <c r="AI93" i="18" s="1"/>
  <c r="C94" i="18"/>
  <c r="AI94" i="18" s="1"/>
  <c r="C95" i="18"/>
  <c r="AI95" i="18" s="1"/>
  <c r="C96" i="18"/>
  <c r="AI96" i="18" s="1"/>
  <c r="C97" i="18"/>
  <c r="AI97" i="18" s="1"/>
  <c r="C98" i="18"/>
  <c r="AI98" i="18" s="1"/>
  <c r="C99" i="18"/>
  <c r="AI99" i="18" s="1"/>
  <c r="C100" i="18"/>
  <c r="AI100" i="18" s="1"/>
  <c r="C101" i="18"/>
  <c r="AI101" i="18" s="1"/>
  <c r="C102" i="18"/>
  <c r="AI102" i="18" s="1"/>
  <c r="C103" i="18"/>
  <c r="AI103" i="18" s="1"/>
  <c r="C104" i="18"/>
  <c r="AI104" i="18" s="1"/>
  <c r="C105" i="18"/>
  <c r="AI105" i="18" s="1"/>
  <c r="C106" i="18"/>
  <c r="AI106" i="18" s="1"/>
  <c r="C107" i="18"/>
  <c r="AI107" i="18" s="1"/>
  <c r="C108" i="18"/>
  <c r="AI108" i="18" s="1"/>
  <c r="C109" i="18"/>
  <c r="AI109" i="18" s="1"/>
  <c r="C110" i="18"/>
  <c r="AI110" i="18" s="1"/>
  <c r="C111" i="18"/>
  <c r="AI111" i="18" s="1"/>
  <c r="C112" i="18"/>
  <c r="AI112" i="18" s="1"/>
  <c r="C113" i="18"/>
  <c r="AI113" i="18" s="1"/>
  <c r="C114" i="18"/>
  <c r="AI114" i="18" s="1"/>
  <c r="C115" i="18"/>
  <c r="AI115" i="18" s="1"/>
  <c r="C116" i="18"/>
  <c r="AI116" i="18" s="1"/>
  <c r="C117" i="18"/>
  <c r="AI117" i="18" s="1"/>
  <c r="C118" i="18"/>
  <c r="AI118" i="18" s="1"/>
  <c r="C119" i="18"/>
  <c r="AI119" i="18" s="1"/>
  <c r="C120" i="18"/>
  <c r="AI120" i="18" s="1"/>
  <c r="C121" i="18"/>
  <c r="AI121" i="18" s="1"/>
  <c r="C122" i="18"/>
  <c r="AI122" i="18" s="1"/>
  <c r="C123" i="18"/>
  <c r="AI123" i="18" s="1"/>
  <c r="C124" i="18"/>
  <c r="AI124" i="18" s="1"/>
  <c r="C125" i="18"/>
  <c r="AI125" i="18" s="1"/>
  <c r="C126" i="18"/>
  <c r="AI126" i="18" s="1"/>
  <c r="C127" i="18"/>
  <c r="AI127" i="18" s="1"/>
  <c r="C128" i="18"/>
  <c r="AI128" i="18" s="1"/>
  <c r="C129" i="18"/>
  <c r="AI129" i="18" s="1"/>
  <c r="C130" i="18"/>
  <c r="AI130" i="18" s="1"/>
  <c r="C131" i="18"/>
  <c r="AI131" i="18" s="1"/>
  <c r="C132" i="18"/>
  <c r="AI132" i="18" s="1"/>
  <c r="C133" i="18"/>
  <c r="AI133" i="18" s="1"/>
  <c r="C134" i="18"/>
  <c r="AI134" i="18" s="1"/>
  <c r="C135" i="18"/>
  <c r="AI135" i="18" s="1"/>
  <c r="C136" i="18"/>
  <c r="AI136" i="18" s="1"/>
  <c r="C137" i="18"/>
  <c r="AI137" i="18" s="1"/>
  <c r="C138" i="18"/>
  <c r="AI138" i="18" s="1"/>
  <c r="C139" i="18"/>
  <c r="AI139" i="18" s="1"/>
  <c r="C140" i="18"/>
  <c r="AI140" i="18" s="1"/>
  <c r="C141" i="18"/>
  <c r="AI141" i="18" s="1"/>
  <c r="C142" i="18"/>
  <c r="AI142" i="18" s="1"/>
  <c r="C143" i="18"/>
  <c r="AI143" i="18" s="1"/>
  <c r="C144" i="18"/>
  <c r="AI144" i="18" s="1"/>
  <c r="C145" i="18"/>
  <c r="AI145" i="18" s="1"/>
  <c r="C146" i="18"/>
  <c r="AI146" i="18" s="1"/>
  <c r="C147" i="18"/>
  <c r="AI147" i="18" s="1"/>
  <c r="C148" i="18"/>
  <c r="AI148" i="18" s="1"/>
  <c r="C149" i="18"/>
  <c r="AI149" i="18" s="1"/>
  <c r="C150" i="18"/>
  <c r="AI150" i="18" s="1"/>
  <c r="C151" i="18"/>
  <c r="AI151" i="18" s="1"/>
  <c r="C152" i="18"/>
  <c r="AI152" i="18" s="1"/>
  <c r="C153" i="18"/>
  <c r="AI153" i="18" s="1"/>
  <c r="C154" i="18"/>
  <c r="AI154" i="18" s="1"/>
  <c r="C155" i="18"/>
  <c r="AI155" i="18" s="1"/>
  <c r="C156" i="18"/>
  <c r="AI156" i="18" s="1"/>
  <c r="C157" i="18"/>
  <c r="AI157" i="18" s="1"/>
  <c r="C158" i="18"/>
  <c r="AI158" i="18" s="1"/>
  <c r="C4" i="18"/>
  <c r="B43" i="18"/>
  <c r="AE43" i="18" s="1"/>
  <c r="B44" i="18"/>
  <c r="AE44" i="18" s="1"/>
  <c r="B45" i="18"/>
  <c r="AE45" i="18" s="1"/>
  <c r="B46" i="18"/>
  <c r="AE46" i="18" s="1"/>
  <c r="B47" i="18"/>
  <c r="AE47" i="18" s="1"/>
  <c r="B48" i="18"/>
  <c r="AE48" i="18" s="1"/>
  <c r="B49" i="18"/>
  <c r="AE49" i="18" s="1"/>
  <c r="B50" i="18"/>
  <c r="AE50" i="18" s="1"/>
  <c r="B51" i="18"/>
  <c r="AE51" i="18" s="1"/>
  <c r="B52" i="18"/>
  <c r="AE52" i="18" s="1"/>
  <c r="B53" i="18"/>
  <c r="AE53" i="18" s="1"/>
  <c r="B54" i="18"/>
  <c r="AE54" i="18" s="1"/>
  <c r="B55" i="18"/>
  <c r="AE55" i="18" s="1"/>
  <c r="B56" i="18"/>
  <c r="AE56" i="18" s="1"/>
  <c r="B57" i="18"/>
  <c r="AE57" i="18" s="1"/>
  <c r="B58" i="18"/>
  <c r="AE58" i="18" s="1"/>
  <c r="B59" i="18"/>
  <c r="AE59" i="18" s="1"/>
  <c r="B60" i="18"/>
  <c r="AE60" i="18" s="1"/>
  <c r="B61" i="18"/>
  <c r="AE61" i="18" s="1"/>
  <c r="B62" i="18"/>
  <c r="AE62" i="18" s="1"/>
  <c r="B63" i="18"/>
  <c r="AE63" i="18" s="1"/>
  <c r="B64" i="18"/>
  <c r="AE64" i="18" s="1"/>
  <c r="B65" i="18"/>
  <c r="AE65" i="18" s="1"/>
  <c r="B66" i="18"/>
  <c r="AE66" i="18" s="1"/>
  <c r="B67" i="18"/>
  <c r="AE67" i="18" s="1"/>
  <c r="B68" i="18"/>
  <c r="AE68" i="18" s="1"/>
  <c r="B69" i="18"/>
  <c r="AE69" i="18" s="1"/>
  <c r="B70" i="18"/>
  <c r="AE70" i="18" s="1"/>
  <c r="B71" i="18"/>
  <c r="AE71" i="18" s="1"/>
  <c r="B72" i="18"/>
  <c r="AE72" i="18" s="1"/>
  <c r="B73" i="18"/>
  <c r="AE73" i="18" s="1"/>
  <c r="B74" i="18"/>
  <c r="AE74" i="18" s="1"/>
  <c r="B75" i="18"/>
  <c r="AE75" i="18" s="1"/>
  <c r="B76" i="18"/>
  <c r="AE76" i="18" s="1"/>
  <c r="B77" i="18"/>
  <c r="AE77" i="18" s="1"/>
  <c r="B78" i="18"/>
  <c r="AE78" i="18" s="1"/>
  <c r="B79" i="18"/>
  <c r="AE79" i="18" s="1"/>
  <c r="B80" i="18"/>
  <c r="AE80" i="18" s="1"/>
  <c r="B81" i="18"/>
  <c r="AE81" i="18" s="1"/>
  <c r="B82" i="18"/>
  <c r="AE82" i="18" s="1"/>
  <c r="B83" i="18"/>
  <c r="AE83" i="18" s="1"/>
  <c r="B84" i="18"/>
  <c r="AE84" i="18" s="1"/>
  <c r="B85" i="18"/>
  <c r="AE85" i="18" s="1"/>
  <c r="B86" i="18"/>
  <c r="AE86" i="18" s="1"/>
  <c r="B87" i="18"/>
  <c r="AE87" i="18" s="1"/>
  <c r="B88" i="18"/>
  <c r="AE88" i="18" s="1"/>
  <c r="B89" i="18"/>
  <c r="AE89" i="18" s="1"/>
  <c r="B90" i="18"/>
  <c r="AE90" i="18" s="1"/>
  <c r="B91" i="18"/>
  <c r="AE91" i="18" s="1"/>
  <c r="B92" i="18"/>
  <c r="AE92" i="18" s="1"/>
  <c r="B93" i="18"/>
  <c r="AE93" i="18" s="1"/>
  <c r="B94" i="18"/>
  <c r="AE94" i="18" s="1"/>
  <c r="B95" i="18"/>
  <c r="AE95" i="18" s="1"/>
  <c r="B96" i="18"/>
  <c r="AE96" i="18" s="1"/>
  <c r="B97" i="18"/>
  <c r="AE97" i="18" s="1"/>
  <c r="B98" i="18"/>
  <c r="AE98" i="18" s="1"/>
  <c r="B99" i="18"/>
  <c r="AE99" i="18" s="1"/>
  <c r="B100" i="18"/>
  <c r="AE100" i="18" s="1"/>
  <c r="B101" i="18"/>
  <c r="AE101" i="18" s="1"/>
  <c r="B102" i="18"/>
  <c r="AE102" i="18" s="1"/>
  <c r="B103" i="18"/>
  <c r="AE103" i="18" s="1"/>
  <c r="B104" i="18"/>
  <c r="AE104" i="18" s="1"/>
  <c r="B105" i="18"/>
  <c r="AE105" i="18" s="1"/>
  <c r="B106" i="18"/>
  <c r="AE106" i="18" s="1"/>
  <c r="B107" i="18"/>
  <c r="AE107" i="18" s="1"/>
  <c r="B108" i="18"/>
  <c r="AE108" i="18" s="1"/>
  <c r="B109" i="18"/>
  <c r="AE109" i="18" s="1"/>
  <c r="B110" i="18"/>
  <c r="AE110" i="18" s="1"/>
  <c r="B111" i="18"/>
  <c r="AE111" i="18" s="1"/>
  <c r="B112" i="18"/>
  <c r="AE112" i="18" s="1"/>
  <c r="B113" i="18"/>
  <c r="AE113" i="18" s="1"/>
  <c r="B114" i="18"/>
  <c r="AE114" i="18" s="1"/>
  <c r="B115" i="18"/>
  <c r="AE115" i="18" s="1"/>
  <c r="B116" i="18"/>
  <c r="AE116" i="18" s="1"/>
  <c r="B117" i="18"/>
  <c r="AE117" i="18" s="1"/>
  <c r="B118" i="18"/>
  <c r="AE118" i="18" s="1"/>
  <c r="B119" i="18"/>
  <c r="AE119" i="18" s="1"/>
  <c r="B120" i="18"/>
  <c r="AE120" i="18" s="1"/>
  <c r="B121" i="18"/>
  <c r="AE121" i="18" s="1"/>
  <c r="B122" i="18"/>
  <c r="AE122" i="18" s="1"/>
  <c r="B123" i="18"/>
  <c r="AE123" i="18" s="1"/>
  <c r="B124" i="18"/>
  <c r="AE124" i="18" s="1"/>
  <c r="B125" i="18"/>
  <c r="AE125" i="18" s="1"/>
  <c r="B126" i="18"/>
  <c r="AE126" i="18" s="1"/>
  <c r="B127" i="18"/>
  <c r="AE127" i="18" s="1"/>
  <c r="B128" i="18"/>
  <c r="AE128" i="18" s="1"/>
  <c r="B129" i="18"/>
  <c r="AE129" i="18" s="1"/>
  <c r="B130" i="18"/>
  <c r="AE130" i="18" s="1"/>
  <c r="B131" i="18"/>
  <c r="AE131" i="18" s="1"/>
  <c r="B132" i="18"/>
  <c r="AE132" i="18" s="1"/>
  <c r="B133" i="18"/>
  <c r="AE133" i="18" s="1"/>
  <c r="B134" i="18"/>
  <c r="AE134" i="18" s="1"/>
  <c r="B135" i="18"/>
  <c r="AE135" i="18" s="1"/>
  <c r="B136" i="18"/>
  <c r="AE136" i="18" s="1"/>
  <c r="B137" i="18"/>
  <c r="AE137" i="18" s="1"/>
  <c r="B138" i="18"/>
  <c r="AE138" i="18" s="1"/>
  <c r="B139" i="18"/>
  <c r="AE139" i="18" s="1"/>
  <c r="B140" i="18"/>
  <c r="AE140" i="18" s="1"/>
  <c r="B141" i="18"/>
  <c r="AE141" i="18" s="1"/>
  <c r="B142" i="18"/>
  <c r="AE142" i="18" s="1"/>
  <c r="B143" i="18"/>
  <c r="AE143" i="18" s="1"/>
  <c r="B144" i="18"/>
  <c r="AE144" i="18" s="1"/>
  <c r="B145" i="18"/>
  <c r="AE145" i="18" s="1"/>
  <c r="B146" i="18"/>
  <c r="AE146" i="18" s="1"/>
  <c r="B147" i="18"/>
  <c r="AE147" i="18" s="1"/>
  <c r="B148" i="18"/>
  <c r="AE148" i="18" s="1"/>
  <c r="B149" i="18"/>
  <c r="AE149" i="18" s="1"/>
  <c r="B150" i="18"/>
  <c r="AE150" i="18" s="1"/>
  <c r="B151" i="18"/>
  <c r="AE151" i="18" s="1"/>
  <c r="B152" i="18"/>
  <c r="AE152" i="18" s="1"/>
  <c r="B153" i="18"/>
  <c r="AE153" i="18" s="1"/>
  <c r="B154" i="18"/>
  <c r="AE154" i="18" s="1"/>
  <c r="B155" i="18"/>
  <c r="AE155" i="18" s="1"/>
  <c r="B156" i="18"/>
  <c r="AE156" i="18" s="1"/>
  <c r="B157" i="18"/>
  <c r="AE157" i="18" s="1"/>
  <c r="B158" i="18"/>
  <c r="AE158" i="18" s="1"/>
  <c r="B39" i="18"/>
  <c r="AE39" i="18" s="1"/>
  <c r="B40" i="18"/>
  <c r="AE40" i="18" s="1"/>
  <c r="B41" i="18"/>
  <c r="AE41" i="18" s="1"/>
  <c r="B42" i="18"/>
  <c r="AE42" i="18" s="1"/>
  <c r="B5" i="18"/>
  <c r="AE5" i="18" s="1"/>
  <c r="B6" i="18"/>
  <c r="AE6" i="18" s="1"/>
  <c r="B7" i="18"/>
  <c r="AE7" i="18" s="1"/>
  <c r="B8" i="18"/>
  <c r="AE8" i="18" s="1"/>
  <c r="B9" i="18"/>
  <c r="AE9" i="18" s="1"/>
  <c r="B10" i="18"/>
  <c r="AE10" i="18" s="1"/>
  <c r="B11" i="18"/>
  <c r="AE11" i="18" s="1"/>
  <c r="B12" i="18"/>
  <c r="AE12" i="18" s="1"/>
  <c r="B13" i="18"/>
  <c r="AE13" i="18" s="1"/>
  <c r="B14" i="18"/>
  <c r="AE14" i="18" s="1"/>
  <c r="B15" i="18"/>
  <c r="AE15" i="18" s="1"/>
  <c r="B16" i="18"/>
  <c r="AE16" i="18" s="1"/>
  <c r="B17" i="18"/>
  <c r="AE17" i="18" s="1"/>
  <c r="B18" i="18"/>
  <c r="AE18" i="18" s="1"/>
  <c r="B19" i="18"/>
  <c r="AE19" i="18" s="1"/>
  <c r="B20" i="18"/>
  <c r="AE20" i="18" s="1"/>
  <c r="B21" i="18"/>
  <c r="AE21" i="18" s="1"/>
  <c r="B22" i="18"/>
  <c r="AE22" i="18" s="1"/>
  <c r="B23" i="18"/>
  <c r="AE23" i="18" s="1"/>
  <c r="B24" i="18"/>
  <c r="AE24" i="18" s="1"/>
  <c r="B25" i="18"/>
  <c r="AE25" i="18" s="1"/>
  <c r="B26" i="18"/>
  <c r="AE26" i="18" s="1"/>
  <c r="B27" i="18"/>
  <c r="AE27" i="18" s="1"/>
  <c r="B28" i="18"/>
  <c r="AE28" i="18" s="1"/>
  <c r="B29" i="18"/>
  <c r="AE29" i="18" s="1"/>
  <c r="B30" i="18"/>
  <c r="AE30" i="18" s="1"/>
  <c r="B31" i="18"/>
  <c r="AE31" i="18" s="1"/>
  <c r="B32" i="18"/>
  <c r="AE32" i="18" s="1"/>
  <c r="B33" i="18"/>
  <c r="AE33" i="18" s="1"/>
  <c r="B34" i="18"/>
  <c r="AE34" i="18" s="1"/>
  <c r="B35" i="18"/>
  <c r="AE35" i="18" s="1"/>
  <c r="B36" i="18"/>
  <c r="AE36" i="18" s="1"/>
  <c r="B37" i="18"/>
  <c r="AE37" i="18" s="1"/>
  <c r="B38" i="18"/>
  <c r="AE38" i="18" s="1"/>
  <c r="B4" i="18"/>
  <c r="BL162" i="18"/>
  <c r="BH162" i="18"/>
  <c r="BO16" i="17" l="1"/>
  <c r="BO9" i="17"/>
  <c r="BP9" i="17"/>
  <c r="BP16" i="17"/>
  <c r="U4" i="18"/>
  <c r="H18" i="14"/>
  <c r="V21" i="14" s="1"/>
  <c r="AA21" i="17" s="1"/>
  <c r="D18" i="14"/>
  <c r="V5" i="14" s="1"/>
  <c r="C21" i="14"/>
  <c r="V8" i="14" s="1"/>
  <c r="C18" i="14"/>
  <c r="V4" i="14" s="1"/>
  <c r="G21" i="14"/>
  <c r="V24" i="14" s="1"/>
  <c r="AA24" i="17" s="1"/>
  <c r="G18" i="14"/>
  <c r="V20" i="14" s="1"/>
  <c r="AA20" i="17" s="1"/>
  <c r="T4" i="18"/>
  <c r="AW4" i="18" s="1"/>
  <c r="E21" i="14"/>
  <c r="V16" i="14" s="1"/>
  <c r="E18" i="14"/>
  <c r="V12" i="14" s="1"/>
  <c r="F18" i="14"/>
  <c r="V13" i="14" s="1"/>
  <c r="AT4" i="18"/>
  <c r="AP4" i="18"/>
  <c r="AH4" i="18"/>
  <c r="S11" i="18"/>
  <c r="AS11" i="18" s="1"/>
  <c r="R11" i="18"/>
  <c r="AO11" i="18" s="1"/>
  <c r="Q11" i="18"/>
  <c r="AK11" i="18" s="1"/>
  <c r="P11" i="18"/>
  <c r="AG11" i="18" s="1"/>
  <c r="S10" i="18"/>
  <c r="AS10" i="18" s="1"/>
  <c r="R10" i="18"/>
  <c r="AO10" i="18" s="1"/>
  <c r="Q10" i="18"/>
  <c r="AK10" i="18" s="1"/>
  <c r="P10" i="18"/>
  <c r="AG10" i="18" s="1"/>
  <c r="S9" i="18"/>
  <c r="AS9" i="18" s="1"/>
  <c r="R9" i="18"/>
  <c r="AO9" i="18" s="1"/>
  <c r="Q9" i="18"/>
  <c r="AK9" i="18" s="1"/>
  <c r="P9" i="18"/>
  <c r="AG9" i="18" s="1"/>
  <c r="S8" i="18"/>
  <c r="AS8" i="18" s="1"/>
  <c r="R8" i="18"/>
  <c r="AO8" i="18" s="1"/>
  <c r="Q8" i="18"/>
  <c r="AK8" i="18" s="1"/>
  <c r="P8" i="18"/>
  <c r="AG8" i="18" s="1"/>
  <c r="S7" i="18"/>
  <c r="AS7" i="18" s="1"/>
  <c r="R7" i="18"/>
  <c r="AO7" i="18" s="1"/>
  <c r="Q7" i="18"/>
  <c r="AK7" i="18" s="1"/>
  <c r="P7" i="18"/>
  <c r="AG7" i="18" s="1"/>
  <c r="S6" i="18"/>
  <c r="AS6" i="18" s="1"/>
  <c r="R6" i="18"/>
  <c r="AO6" i="18" s="1"/>
  <c r="Q6" i="18"/>
  <c r="AK6" i="18" s="1"/>
  <c r="P6" i="18"/>
  <c r="AG6" i="18" s="1"/>
  <c r="S5" i="18"/>
  <c r="AS5" i="18" s="1"/>
  <c r="R5" i="18"/>
  <c r="AO5" i="18" s="1"/>
  <c r="Q5" i="18"/>
  <c r="AK5" i="18" s="1"/>
  <c r="P5" i="18"/>
  <c r="AG5" i="18" s="1"/>
  <c r="S4" i="18"/>
  <c r="AS4" i="18" s="1"/>
  <c r="Q4" i="18"/>
  <c r="AK4" i="18" s="1"/>
  <c r="P4" i="18"/>
  <c r="AG4" i="18" s="1"/>
  <c r="AX9" i="18"/>
  <c r="BB9" i="18"/>
  <c r="AX10" i="18"/>
  <c r="BB10" i="18"/>
  <c r="AX11" i="18"/>
  <c r="BB11" i="18"/>
  <c r="AX12" i="18"/>
  <c r="BB12" i="18"/>
  <c r="AX13" i="18"/>
  <c r="BB13" i="18"/>
  <c r="AL4" i="18"/>
  <c r="AB3" i="18"/>
  <c r="BB3" i="18" s="1"/>
  <c r="AA3" i="18"/>
  <c r="AX3" i="18" s="1"/>
  <c r="X3" i="18"/>
  <c r="AL3" i="18" s="1"/>
  <c r="Y3" i="18"/>
  <c r="AP3" i="18" s="1"/>
  <c r="Z3" i="18"/>
  <c r="AT3" i="18" s="1"/>
  <c r="W3" i="18"/>
  <c r="AH3" i="18" s="1"/>
  <c r="W2" i="18"/>
  <c r="AH2" i="18" s="1"/>
  <c r="AW9" i="18"/>
  <c r="BA9" i="18"/>
  <c r="AW10" i="18"/>
  <c r="BA10" i="18"/>
  <c r="AW11" i="18"/>
  <c r="BA11" i="18"/>
  <c r="AW12" i="18"/>
  <c r="BA12" i="18"/>
  <c r="AW13" i="18"/>
  <c r="BA13" i="18"/>
  <c r="U3" i="18"/>
  <c r="BA3" i="18" s="1"/>
  <c r="T3" i="18"/>
  <c r="AW3" i="18" s="1"/>
  <c r="P2" i="18"/>
  <c r="Q2" i="18" s="1"/>
  <c r="R2" i="18" s="1"/>
  <c r="AX8" i="18"/>
  <c r="BB8" i="18"/>
  <c r="BB7" i="18"/>
  <c r="AX7" i="18"/>
  <c r="AX6" i="18"/>
  <c r="BB6" i="18"/>
  <c r="BB5" i="18"/>
  <c r="AX5" i="18"/>
  <c r="BB4" i="18"/>
  <c r="AX4" i="18"/>
  <c r="E21" i="17"/>
  <c r="AA16" i="17" s="1"/>
  <c r="C21" i="17"/>
  <c r="AA8" i="17" s="1"/>
  <c r="F18" i="17"/>
  <c r="AA13" i="17" s="1"/>
  <c r="E18" i="17"/>
  <c r="AA12" i="17" s="1"/>
  <c r="D18" i="17"/>
  <c r="AA5" i="17" s="1"/>
  <c r="C18" i="17"/>
  <c r="AA4" i="17" s="1"/>
  <c r="BA8" i="18"/>
  <c r="AW8" i="18"/>
  <c r="S77" i="18"/>
  <c r="AS77" i="18" s="1"/>
  <c r="R77" i="18"/>
  <c r="AO77" i="18" s="1"/>
  <c r="Q77" i="18"/>
  <c r="AK77" i="18" s="1"/>
  <c r="P77" i="18"/>
  <c r="AG77" i="18" s="1"/>
  <c r="S76" i="18"/>
  <c r="AS76" i="18" s="1"/>
  <c r="R76" i="18"/>
  <c r="AO76" i="18" s="1"/>
  <c r="Q76" i="18"/>
  <c r="AK76" i="18" s="1"/>
  <c r="P76" i="18"/>
  <c r="AG76" i="18" s="1"/>
  <c r="S75" i="18"/>
  <c r="AS75" i="18" s="1"/>
  <c r="R75" i="18"/>
  <c r="AO75" i="18" s="1"/>
  <c r="Q75" i="18"/>
  <c r="AK75" i="18" s="1"/>
  <c r="P75" i="18"/>
  <c r="AG75" i="18" s="1"/>
  <c r="S74" i="18"/>
  <c r="AS74" i="18" s="1"/>
  <c r="R74" i="18"/>
  <c r="AO74" i="18" s="1"/>
  <c r="Q74" i="18"/>
  <c r="AK74" i="18" s="1"/>
  <c r="P74" i="18"/>
  <c r="AG74" i="18" s="1"/>
  <c r="S73" i="18"/>
  <c r="AS73" i="18" s="1"/>
  <c r="R73" i="18"/>
  <c r="AO73" i="18" s="1"/>
  <c r="Q73" i="18"/>
  <c r="AK73" i="18" s="1"/>
  <c r="P73" i="18"/>
  <c r="AG73" i="18" s="1"/>
  <c r="S72" i="18"/>
  <c r="AS72" i="18" s="1"/>
  <c r="R72" i="18"/>
  <c r="AO72" i="18" s="1"/>
  <c r="Q72" i="18"/>
  <c r="AK72" i="18" s="1"/>
  <c r="P72" i="18"/>
  <c r="AG72" i="18" s="1"/>
  <c r="S71" i="18"/>
  <c r="AS71" i="18" s="1"/>
  <c r="R71" i="18"/>
  <c r="AO71" i="18" s="1"/>
  <c r="Q71" i="18"/>
  <c r="AK71" i="18" s="1"/>
  <c r="P71" i="18"/>
  <c r="AG71" i="18" s="1"/>
  <c r="S70" i="18"/>
  <c r="AS70" i="18" s="1"/>
  <c r="R70" i="18"/>
  <c r="AO70" i="18" s="1"/>
  <c r="Q70" i="18"/>
  <c r="AK70" i="18" s="1"/>
  <c r="P70" i="18"/>
  <c r="AG70" i="18" s="1"/>
  <c r="S69" i="18"/>
  <c r="AS69" i="18" s="1"/>
  <c r="R69" i="18"/>
  <c r="AO69" i="18" s="1"/>
  <c r="Q69" i="18"/>
  <c r="AK69" i="18" s="1"/>
  <c r="P69" i="18"/>
  <c r="AG69" i="18" s="1"/>
  <c r="S68" i="18"/>
  <c r="AS68" i="18" s="1"/>
  <c r="R68" i="18"/>
  <c r="AO68" i="18" s="1"/>
  <c r="Q68" i="18"/>
  <c r="AK68" i="18" s="1"/>
  <c r="P68" i="18"/>
  <c r="AG68" i="18" s="1"/>
  <c r="S67" i="18"/>
  <c r="AS67" i="18" s="1"/>
  <c r="R67" i="18"/>
  <c r="AO67" i="18" s="1"/>
  <c r="Q67" i="18"/>
  <c r="AK67" i="18" s="1"/>
  <c r="P67" i="18"/>
  <c r="AG67" i="18" s="1"/>
  <c r="S66" i="18"/>
  <c r="AS66" i="18" s="1"/>
  <c r="R66" i="18"/>
  <c r="AO66" i="18" s="1"/>
  <c r="Q66" i="18"/>
  <c r="AK66" i="18" s="1"/>
  <c r="P66" i="18"/>
  <c r="AG66" i="18" s="1"/>
  <c r="S65" i="18"/>
  <c r="AS65" i="18" s="1"/>
  <c r="R65" i="18"/>
  <c r="AO65" i="18" s="1"/>
  <c r="Q65" i="18"/>
  <c r="AK65" i="18" s="1"/>
  <c r="P65" i="18"/>
  <c r="AG65" i="18" s="1"/>
  <c r="BA7" i="18"/>
  <c r="AW7" i="18"/>
  <c r="S64" i="18"/>
  <c r="AS64" i="18" s="1"/>
  <c r="R64" i="18"/>
  <c r="AO64" i="18" s="1"/>
  <c r="Q64" i="18"/>
  <c r="AK64" i="18" s="1"/>
  <c r="P64" i="18"/>
  <c r="AG64" i="18" s="1"/>
  <c r="S63" i="18"/>
  <c r="AS63" i="18" s="1"/>
  <c r="R63" i="18"/>
  <c r="AO63" i="18" s="1"/>
  <c r="Q63" i="18"/>
  <c r="AK63" i="18" s="1"/>
  <c r="P63" i="18"/>
  <c r="AG63" i="18" s="1"/>
  <c r="S62" i="18"/>
  <c r="AS62" i="18" s="1"/>
  <c r="R62" i="18"/>
  <c r="AO62" i="18" s="1"/>
  <c r="Q62" i="18"/>
  <c r="AK62" i="18" s="1"/>
  <c r="P62" i="18"/>
  <c r="AG62" i="18" s="1"/>
  <c r="S61" i="18"/>
  <c r="AS61" i="18" s="1"/>
  <c r="R61" i="18"/>
  <c r="AO61" i="18" s="1"/>
  <c r="Q61" i="18"/>
  <c r="AK61" i="18" s="1"/>
  <c r="P61" i="18"/>
  <c r="AG61" i="18" s="1"/>
  <c r="S60" i="18"/>
  <c r="AS60" i="18" s="1"/>
  <c r="R60" i="18"/>
  <c r="AO60" i="18" s="1"/>
  <c r="Q60" i="18"/>
  <c r="AK60" i="18" s="1"/>
  <c r="P60" i="18"/>
  <c r="AG60" i="18" s="1"/>
  <c r="S59" i="18"/>
  <c r="AS59" i="18" s="1"/>
  <c r="R59" i="18"/>
  <c r="AO59" i="18" s="1"/>
  <c r="Q59" i="18"/>
  <c r="AK59" i="18" s="1"/>
  <c r="P59" i="18"/>
  <c r="AG59" i="18" s="1"/>
  <c r="S58" i="18"/>
  <c r="AS58" i="18" s="1"/>
  <c r="R58" i="18"/>
  <c r="AO58" i="18" s="1"/>
  <c r="Q58" i="18"/>
  <c r="AK58" i="18" s="1"/>
  <c r="P58" i="18"/>
  <c r="AG58" i="18" s="1"/>
  <c r="S57" i="18"/>
  <c r="AS57" i="18" s="1"/>
  <c r="R57" i="18"/>
  <c r="AO57" i="18" s="1"/>
  <c r="Q57" i="18"/>
  <c r="AK57" i="18" s="1"/>
  <c r="P57" i="18"/>
  <c r="AG57" i="18" s="1"/>
  <c r="S56" i="18"/>
  <c r="AS56" i="18" s="1"/>
  <c r="R56" i="18"/>
  <c r="AO56" i="18" s="1"/>
  <c r="Q56" i="18"/>
  <c r="AK56" i="18" s="1"/>
  <c r="P56" i="18"/>
  <c r="AG56" i="18" s="1"/>
  <c r="S55" i="18"/>
  <c r="AS55" i="18" s="1"/>
  <c r="R55" i="18"/>
  <c r="AO55" i="18" s="1"/>
  <c r="Q55" i="18"/>
  <c r="AK55" i="18" s="1"/>
  <c r="P55" i="18"/>
  <c r="AG55" i="18" s="1"/>
  <c r="S54" i="18"/>
  <c r="AS54" i="18" s="1"/>
  <c r="R54" i="18"/>
  <c r="AO54" i="18" s="1"/>
  <c r="Q54" i="18"/>
  <c r="AK54" i="18" s="1"/>
  <c r="P54" i="18"/>
  <c r="AG54" i="18" s="1"/>
  <c r="S53" i="18"/>
  <c r="AS53" i="18" s="1"/>
  <c r="R53" i="18"/>
  <c r="AO53" i="18" s="1"/>
  <c r="Q53" i="18"/>
  <c r="AK53" i="18" s="1"/>
  <c r="P53" i="18"/>
  <c r="AG53" i="18" s="1"/>
  <c r="S52" i="18"/>
  <c r="AS52" i="18" s="1"/>
  <c r="R52" i="18"/>
  <c r="AO52" i="18" s="1"/>
  <c r="Q52" i="18"/>
  <c r="AK52" i="18" s="1"/>
  <c r="P52" i="18"/>
  <c r="AG52" i="18" s="1"/>
  <c r="S51" i="18"/>
  <c r="AS51" i="18" s="1"/>
  <c r="R51" i="18"/>
  <c r="AO51" i="18" s="1"/>
  <c r="Q51" i="18"/>
  <c r="AK51" i="18" s="1"/>
  <c r="P51" i="18"/>
  <c r="AG51" i="18" s="1"/>
  <c r="S50" i="18"/>
  <c r="AS50" i="18" s="1"/>
  <c r="R50" i="18"/>
  <c r="AO50" i="18" s="1"/>
  <c r="Q50" i="18"/>
  <c r="AK50" i="18" s="1"/>
  <c r="P50" i="18"/>
  <c r="AG50" i="18" s="1"/>
  <c r="S49" i="18"/>
  <c r="AS49" i="18" s="1"/>
  <c r="R49" i="18"/>
  <c r="AO49" i="18" s="1"/>
  <c r="Q49" i="18"/>
  <c r="AK49" i="18" s="1"/>
  <c r="P49" i="18"/>
  <c r="AG49" i="18" s="1"/>
  <c r="BA6" i="18"/>
  <c r="S48" i="18"/>
  <c r="AS48" i="18" s="1"/>
  <c r="R48" i="18"/>
  <c r="AO48" i="18" s="1"/>
  <c r="Q48" i="18"/>
  <c r="AK48" i="18" s="1"/>
  <c r="P48" i="18"/>
  <c r="AG48" i="18" s="1"/>
  <c r="S47" i="18"/>
  <c r="AS47" i="18" s="1"/>
  <c r="R47" i="18"/>
  <c r="AO47" i="18" s="1"/>
  <c r="Q47" i="18"/>
  <c r="AK47" i="18" s="1"/>
  <c r="P47" i="18"/>
  <c r="AG47" i="18" s="1"/>
  <c r="AW6" i="18"/>
  <c r="S46" i="18"/>
  <c r="AS46" i="18" s="1"/>
  <c r="R46" i="18"/>
  <c r="AO46" i="18" s="1"/>
  <c r="Q46" i="18"/>
  <c r="AK46" i="18" s="1"/>
  <c r="P46" i="18"/>
  <c r="AG46" i="18" s="1"/>
  <c r="S45" i="18"/>
  <c r="AS45" i="18" s="1"/>
  <c r="R45" i="18"/>
  <c r="AO45" i="18" s="1"/>
  <c r="Q45" i="18"/>
  <c r="AK45" i="18" s="1"/>
  <c r="P45" i="18"/>
  <c r="AG45" i="18" s="1"/>
  <c r="S44" i="18"/>
  <c r="AS44" i="18" s="1"/>
  <c r="R44" i="18"/>
  <c r="AO44" i="18" s="1"/>
  <c r="Q44" i="18"/>
  <c r="AK44" i="18" s="1"/>
  <c r="P44" i="18"/>
  <c r="AG44" i="18" s="1"/>
  <c r="S43" i="18"/>
  <c r="AS43" i="18" s="1"/>
  <c r="R43" i="18"/>
  <c r="AO43" i="18" s="1"/>
  <c r="Q43" i="18"/>
  <c r="AK43" i="18" s="1"/>
  <c r="P43" i="18"/>
  <c r="AG43" i="18" s="1"/>
  <c r="S42" i="18"/>
  <c r="AS42" i="18" s="1"/>
  <c r="R42" i="18"/>
  <c r="AO42" i="18" s="1"/>
  <c r="Q42" i="18"/>
  <c r="AK42" i="18" s="1"/>
  <c r="P42" i="18"/>
  <c r="AG42" i="18" s="1"/>
  <c r="S41" i="18"/>
  <c r="AS41" i="18" s="1"/>
  <c r="R41" i="18"/>
  <c r="AO41" i="18" s="1"/>
  <c r="Q41" i="18"/>
  <c r="AK41" i="18" s="1"/>
  <c r="P41" i="18"/>
  <c r="AG41" i="18" s="1"/>
  <c r="S40" i="18"/>
  <c r="AS40" i="18" s="1"/>
  <c r="R40" i="18"/>
  <c r="AO40" i="18" s="1"/>
  <c r="Q40" i="18"/>
  <c r="AK40" i="18" s="1"/>
  <c r="P40" i="18"/>
  <c r="AG40" i="18" s="1"/>
  <c r="S39" i="18"/>
  <c r="AS39" i="18" s="1"/>
  <c r="R39" i="18"/>
  <c r="AO39" i="18" s="1"/>
  <c r="Q39" i="18"/>
  <c r="AK39" i="18" s="1"/>
  <c r="P39" i="18"/>
  <c r="AG39" i="18" s="1"/>
  <c r="S38" i="18"/>
  <c r="AS38" i="18" s="1"/>
  <c r="R38" i="18"/>
  <c r="AO38" i="18" s="1"/>
  <c r="Q38" i="18"/>
  <c r="AK38" i="18" s="1"/>
  <c r="P38" i="18"/>
  <c r="AG38" i="18" s="1"/>
  <c r="S37" i="18"/>
  <c r="AS37" i="18" s="1"/>
  <c r="R37" i="18"/>
  <c r="AO37" i="18" s="1"/>
  <c r="Q37" i="18"/>
  <c r="AK37" i="18" s="1"/>
  <c r="P37" i="18"/>
  <c r="AG37" i="18" s="1"/>
  <c r="S36" i="18"/>
  <c r="AS36" i="18" s="1"/>
  <c r="R36" i="18"/>
  <c r="AO36" i="18" s="1"/>
  <c r="Q36" i="18"/>
  <c r="AK36" i="18" s="1"/>
  <c r="P36" i="18"/>
  <c r="AG36" i="18" s="1"/>
  <c r="S35" i="18"/>
  <c r="AS35" i="18" s="1"/>
  <c r="R35" i="18"/>
  <c r="AO35" i="18" s="1"/>
  <c r="Q35" i="18"/>
  <c r="AK35" i="18" s="1"/>
  <c r="P35" i="18"/>
  <c r="AG35" i="18" s="1"/>
  <c r="S34" i="18"/>
  <c r="AS34" i="18" s="1"/>
  <c r="R34" i="18"/>
  <c r="AO34" i="18" s="1"/>
  <c r="Q34" i="18"/>
  <c r="AK34" i="18" s="1"/>
  <c r="P34" i="18"/>
  <c r="AG34" i="18" s="1"/>
  <c r="S33" i="18"/>
  <c r="AS33" i="18" s="1"/>
  <c r="R33" i="18"/>
  <c r="AO33" i="18" s="1"/>
  <c r="Q33" i="18"/>
  <c r="AK33" i="18" s="1"/>
  <c r="P33" i="18"/>
  <c r="AG33" i="18" s="1"/>
  <c r="BA5" i="18"/>
  <c r="AW5" i="18"/>
  <c r="S32" i="18"/>
  <c r="AS32" i="18" s="1"/>
  <c r="R32" i="18"/>
  <c r="AO32" i="18" s="1"/>
  <c r="Q32" i="18"/>
  <c r="AK32" i="18" s="1"/>
  <c r="P32" i="18"/>
  <c r="AG32" i="18" s="1"/>
  <c r="S31" i="18"/>
  <c r="AS31" i="18" s="1"/>
  <c r="R31" i="18"/>
  <c r="AO31" i="18" s="1"/>
  <c r="Q31" i="18"/>
  <c r="AK31" i="18" s="1"/>
  <c r="P31" i="18"/>
  <c r="AG31" i="18" s="1"/>
  <c r="S30" i="18"/>
  <c r="AS30" i="18" s="1"/>
  <c r="R30" i="18"/>
  <c r="AO30" i="18" s="1"/>
  <c r="Q30" i="18"/>
  <c r="AK30" i="18" s="1"/>
  <c r="P30" i="18"/>
  <c r="AG30" i="18" s="1"/>
  <c r="S29" i="18"/>
  <c r="AS29" i="18" s="1"/>
  <c r="R29" i="18"/>
  <c r="AO29" i="18" s="1"/>
  <c r="Q29" i="18"/>
  <c r="AK29" i="18" s="1"/>
  <c r="P29" i="18"/>
  <c r="AG29" i="18" s="1"/>
  <c r="S28" i="18"/>
  <c r="AS28" i="18" s="1"/>
  <c r="R28" i="18"/>
  <c r="AO28" i="18" s="1"/>
  <c r="Q28" i="18"/>
  <c r="AK28" i="18" s="1"/>
  <c r="P28" i="18"/>
  <c r="AG28" i="18" s="1"/>
  <c r="S27" i="18"/>
  <c r="AS27" i="18" s="1"/>
  <c r="R27" i="18"/>
  <c r="AO27" i="18" s="1"/>
  <c r="Q27" i="18"/>
  <c r="AK27" i="18" s="1"/>
  <c r="P27" i="18"/>
  <c r="AG27" i="18" s="1"/>
  <c r="S26" i="18"/>
  <c r="AS26" i="18" s="1"/>
  <c r="R26" i="18"/>
  <c r="AO26" i="18" s="1"/>
  <c r="Q26" i="18"/>
  <c r="AK26" i="18" s="1"/>
  <c r="P26" i="18"/>
  <c r="AG26" i="18" s="1"/>
  <c r="S25" i="18"/>
  <c r="AS25" i="18" s="1"/>
  <c r="R25" i="18"/>
  <c r="AO25" i="18" s="1"/>
  <c r="Q25" i="18"/>
  <c r="AK25" i="18" s="1"/>
  <c r="P25" i="18"/>
  <c r="AG25" i="18" s="1"/>
  <c r="S24" i="18"/>
  <c r="AS24" i="18" s="1"/>
  <c r="R24" i="18"/>
  <c r="AO24" i="18" s="1"/>
  <c r="Q24" i="18"/>
  <c r="AK24" i="18" s="1"/>
  <c r="P24" i="18"/>
  <c r="AG24" i="18" s="1"/>
  <c r="S23" i="18"/>
  <c r="AS23" i="18" s="1"/>
  <c r="R23" i="18"/>
  <c r="AO23" i="18" s="1"/>
  <c r="Q23" i="18"/>
  <c r="AK23" i="18" s="1"/>
  <c r="P23" i="18"/>
  <c r="AG23" i="18" s="1"/>
  <c r="S22" i="18"/>
  <c r="AS22" i="18" s="1"/>
  <c r="R22" i="18"/>
  <c r="AO22" i="18" s="1"/>
  <c r="Q22" i="18"/>
  <c r="AK22" i="18" s="1"/>
  <c r="P22" i="18"/>
  <c r="AG22" i="18" s="1"/>
  <c r="S21" i="18"/>
  <c r="AS21" i="18" s="1"/>
  <c r="R21" i="18"/>
  <c r="AO21" i="18" s="1"/>
  <c r="Q21" i="18"/>
  <c r="AK21" i="18" s="1"/>
  <c r="P21" i="18"/>
  <c r="AG21" i="18" s="1"/>
  <c r="S20" i="18"/>
  <c r="AS20" i="18" s="1"/>
  <c r="R20" i="18"/>
  <c r="AO20" i="18" s="1"/>
  <c r="Q20" i="18"/>
  <c r="AK20" i="18" s="1"/>
  <c r="P20" i="18"/>
  <c r="AG20" i="18" s="1"/>
  <c r="S19" i="18"/>
  <c r="AS19" i="18" s="1"/>
  <c r="R19" i="18"/>
  <c r="AO19" i="18" s="1"/>
  <c r="Q19" i="18"/>
  <c r="AK19" i="18" s="1"/>
  <c r="P19" i="18"/>
  <c r="AG19" i="18" s="1"/>
  <c r="S18" i="18"/>
  <c r="AS18" i="18" s="1"/>
  <c r="R18" i="18"/>
  <c r="AO18" i="18" s="1"/>
  <c r="Q18" i="18"/>
  <c r="AK18" i="18" s="1"/>
  <c r="P18" i="18"/>
  <c r="AG18" i="18" s="1"/>
  <c r="S17" i="18"/>
  <c r="AS17" i="18" s="1"/>
  <c r="R17" i="18"/>
  <c r="AO17" i="18" s="1"/>
  <c r="Q17" i="18"/>
  <c r="AK17" i="18" s="1"/>
  <c r="P17" i="18"/>
  <c r="AG17" i="18" s="1"/>
  <c r="BA4" i="18"/>
  <c r="S16" i="18"/>
  <c r="AS16" i="18" s="1"/>
  <c r="R16" i="18"/>
  <c r="AO16" i="18" s="1"/>
  <c r="Q16" i="18"/>
  <c r="AK16" i="18" s="1"/>
  <c r="P16" i="18"/>
  <c r="AG16" i="18" s="1"/>
  <c r="S15" i="18"/>
  <c r="AS15" i="18" s="1"/>
  <c r="R15" i="18"/>
  <c r="AO15" i="18" s="1"/>
  <c r="Q15" i="18"/>
  <c r="AK15" i="18" s="1"/>
  <c r="P15" i="18"/>
  <c r="AG15" i="18" s="1"/>
  <c r="S14" i="18"/>
  <c r="AS14" i="18" s="1"/>
  <c r="R14" i="18"/>
  <c r="AO14" i="18" s="1"/>
  <c r="Q14" i="18"/>
  <c r="AK14" i="18" s="1"/>
  <c r="P14" i="18"/>
  <c r="AG14" i="18" s="1"/>
  <c r="S13" i="18"/>
  <c r="AS13" i="18" s="1"/>
  <c r="R13" i="18"/>
  <c r="AO13" i="18" s="1"/>
  <c r="Q13" i="18"/>
  <c r="AK13" i="18" s="1"/>
  <c r="P13" i="18"/>
  <c r="AG13" i="18" s="1"/>
  <c r="S12" i="18"/>
  <c r="AS12" i="18" s="1"/>
  <c r="R12" i="18"/>
  <c r="AO12" i="18" s="1"/>
  <c r="Q12" i="18"/>
  <c r="AK12" i="18" s="1"/>
  <c r="P12" i="18"/>
  <c r="AG12" i="18" s="1"/>
  <c r="N17" i="17"/>
  <c r="M17" i="17"/>
  <c r="L17" i="17"/>
  <c r="K17" i="17"/>
  <c r="F17" i="17"/>
  <c r="E17" i="17"/>
  <c r="D17" i="17"/>
  <c r="C17" i="17"/>
  <c r="D20" i="17" l="1"/>
  <c r="AA7" i="17" s="1"/>
  <c r="D19" i="17"/>
  <c r="E20" i="17"/>
  <c r="AA14" i="17" s="1"/>
  <c r="E19" i="17"/>
  <c r="R4" i="18"/>
  <c r="AO4" i="18" s="1"/>
  <c r="F20" i="17"/>
  <c r="AA15" i="17" s="1"/>
  <c r="F19" i="17"/>
  <c r="C20" i="17"/>
  <c r="AA6" i="17" s="1"/>
  <c r="C19" i="17"/>
  <c r="F20" i="14"/>
  <c r="V15" i="14" s="1"/>
  <c r="F19" i="14"/>
  <c r="C20" i="14"/>
  <c r="V6" i="14" s="1"/>
  <c r="C19" i="14"/>
  <c r="P3" i="18"/>
  <c r="AG3" i="18" s="1"/>
  <c r="E19" i="14"/>
  <c r="E20" i="14"/>
  <c r="V14" i="14" s="1"/>
  <c r="S3" i="18"/>
  <c r="AS3" i="18" s="1"/>
  <c r="R3" i="18"/>
  <c r="AO3" i="18" s="1"/>
  <c r="Q3" i="18"/>
  <c r="AK3" i="18" s="1"/>
  <c r="G20" i="14"/>
  <c r="V22" i="14" s="1"/>
  <c r="AA22" i="17" s="1"/>
  <c r="G19" i="14"/>
  <c r="D19" i="14"/>
  <c r="D20" i="14"/>
  <c r="V7" i="14" s="1"/>
  <c r="H19" i="14"/>
  <c r="H20" i="14"/>
  <c r="V23" i="14" s="1"/>
  <c r="AA23" i="17" s="1"/>
  <c r="S2" i="18"/>
  <c r="AO2" i="18"/>
  <c r="AG2" i="18"/>
  <c r="AK2" i="18"/>
  <c r="X2" i="18"/>
  <c r="M21" i="17"/>
  <c r="AU16" i="17" s="1"/>
  <c r="N18" i="17"/>
  <c r="AU13" i="17" s="1"/>
  <c r="L18" i="17"/>
  <c r="AU5" i="17" s="1"/>
  <c r="K21" i="17"/>
  <c r="AU8" i="17" s="1"/>
  <c r="AJ160" i="12"/>
  <c r="AI160" i="12"/>
  <c r="N20" i="17" l="1"/>
  <c r="AU15" i="17" s="1"/>
  <c r="N19" i="17"/>
  <c r="M18" i="17"/>
  <c r="AU12" i="17" s="1"/>
  <c r="K18" i="17"/>
  <c r="AU4" i="17" s="1"/>
  <c r="M20" i="17"/>
  <c r="AU14" i="17" s="1"/>
  <c r="M19" i="17"/>
  <c r="L20" i="17"/>
  <c r="AU7" i="17" s="1"/>
  <c r="L19" i="17"/>
  <c r="K20" i="17"/>
  <c r="AU6" i="17" s="1"/>
  <c r="K19" i="17"/>
  <c r="T2" i="18"/>
  <c r="AS2" i="18"/>
  <c r="Y2" i="18"/>
  <c r="AL2" i="18"/>
  <c r="K18" i="14"/>
  <c r="AO4" i="14" s="1"/>
  <c r="K21" i="14"/>
  <c r="AO8" i="14" s="1"/>
  <c r="M21" i="14"/>
  <c r="AO16" i="14" s="1"/>
  <c r="M18" i="14"/>
  <c r="AO12" i="14" s="1"/>
  <c r="L18" i="14"/>
  <c r="AO5" i="14" s="1"/>
  <c r="O21" i="14"/>
  <c r="AO24" i="14" s="1"/>
  <c r="AU24" i="17" s="1"/>
  <c r="N18" i="14"/>
  <c r="AO13" i="14" s="1"/>
  <c r="P18" i="14"/>
  <c r="AO21" i="14" s="1"/>
  <c r="AU21" i="17" s="1"/>
  <c r="BQ16" i="17"/>
  <c r="BQ3" i="17"/>
  <c r="BQ9" i="17" s="1"/>
  <c r="BD162" i="18"/>
  <c r="AW19" i="17"/>
  <c r="AR24" i="17"/>
  <c r="AW11" i="17"/>
  <c r="AI161" i="18"/>
  <c r="AM161" i="18" s="1"/>
  <c r="AQ161" i="18" s="1"/>
  <c r="AU161" i="18" s="1"/>
  <c r="AY161" i="18" s="1"/>
  <c r="AW3" i="17"/>
  <c r="AF4" i="18"/>
  <c r="AJ4" i="18"/>
  <c r="AN4" i="18"/>
  <c r="AR4" i="18"/>
  <c r="AV4" i="18"/>
  <c r="AZ4" i="18"/>
  <c r="AV5" i="18"/>
  <c r="AZ5" i="18"/>
  <c r="AV6" i="18"/>
  <c r="AZ6" i="18"/>
  <c r="AV7" i="18"/>
  <c r="AZ7" i="18"/>
  <c r="AV8" i="18"/>
  <c r="AZ8" i="18"/>
  <c r="AV9" i="18"/>
  <c r="AZ9" i="18"/>
  <c r="AV10" i="18"/>
  <c r="AZ10" i="18"/>
  <c r="AV11" i="18"/>
  <c r="AZ11" i="18"/>
  <c r="AV12" i="18"/>
  <c r="AZ12" i="18"/>
  <c r="AV13" i="18"/>
  <c r="AZ13" i="18"/>
  <c r="N3" i="18"/>
  <c r="AZ3" i="18" s="1"/>
  <c r="M3" i="18"/>
  <c r="AV3" i="18" s="1"/>
  <c r="J3" i="18"/>
  <c r="AJ3" i="18" s="1"/>
  <c r="K3" i="18"/>
  <c r="AN3" i="18" s="1"/>
  <c r="L3" i="18"/>
  <c r="AR3" i="18" s="1"/>
  <c r="I3" i="18"/>
  <c r="AF3" i="18" s="1"/>
  <c r="I2" i="18"/>
  <c r="AF2" i="18" s="1"/>
  <c r="AU4" i="18"/>
  <c r="AY4" i="18"/>
  <c r="AU5" i="18"/>
  <c r="AY5" i="18"/>
  <c r="AU6" i="18"/>
  <c r="AY6" i="18"/>
  <c r="AU7" i="18"/>
  <c r="AY7" i="18"/>
  <c r="AU8" i="18"/>
  <c r="AY8" i="18"/>
  <c r="AU9" i="18"/>
  <c r="AY9" i="18"/>
  <c r="AU10" i="18"/>
  <c r="AY10" i="18"/>
  <c r="AU11" i="18"/>
  <c r="AY11" i="18"/>
  <c r="AU12" i="18"/>
  <c r="AY12" i="18"/>
  <c r="AU13" i="18"/>
  <c r="AY13" i="18"/>
  <c r="G3" i="18"/>
  <c r="AY3" i="18" s="1"/>
  <c r="AY162" i="18" s="1"/>
  <c r="F3" i="18"/>
  <c r="AU3" i="18" s="1"/>
  <c r="AU162" i="18" s="1"/>
  <c r="AE4" i="18"/>
  <c r="AI4" i="18"/>
  <c r="AM4" i="18"/>
  <c r="AQ4" i="18"/>
  <c r="C3" i="18"/>
  <c r="AI3" i="18" s="1"/>
  <c r="AI162" i="18" s="1"/>
  <c r="D3" i="18"/>
  <c r="AM3" i="18" s="1"/>
  <c r="AM162" i="18" s="1"/>
  <c r="E3" i="18"/>
  <c r="AQ3" i="18" s="1"/>
  <c r="AQ162" i="18" s="1"/>
  <c r="B3" i="18"/>
  <c r="AE3" i="18" s="1"/>
  <c r="AE162" i="18" s="1"/>
  <c r="B2" i="18"/>
  <c r="C2" i="18" s="1"/>
  <c r="R80" i="17"/>
  <c r="S80" i="17"/>
  <c r="T80" i="17"/>
  <c r="S81" i="17"/>
  <c r="BY10" i="17" s="1"/>
  <c r="S82" i="17"/>
  <c r="S83" i="17"/>
  <c r="BY11" i="17" s="1"/>
  <c r="Q81" i="17"/>
  <c r="Q82" i="17"/>
  <c r="Q83" i="17"/>
  <c r="R73" i="17"/>
  <c r="S73" i="17"/>
  <c r="T73" i="17"/>
  <c r="S74" i="17"/>
  <c r="BX10" i="17" s="1"/>
  <c r="S75" i="17"/>
  <c r="S76" i="17"/>
  <c r="BX11" i="17" s="1"/>
  <c r="Q74" i="17"/>
  <c r="Q75" i="17"/>
  <c r="Q76" i="17"/>
  <c r="R52" i="17"/>
  <c r="S52" i="17"/>
  <c r="T52" i="17"/>
  <c r="S53" i="17"/>
  <c r="BU10" i="17" s="1"/>
  <c r="S54" i="17"/>
  <c r="S55" i="17"/>
  <c r="BU11" i="17" s="1"/>
  <c r="R59" i="17"/>
  <c r="S59" i="17"/>
  <c r="T59" i="17"/>
  <c r="S60" i="17"/>
  <c r="BV10" i="17" s="1"/>
  <c r="S61" i="17"/>
  <c r="S62" i="17"/>
  <c r="BV11" i="17" s="1"/>
  <c r="R66" i="17"/>
  <c r="S66" i="17"/>
  <c r="T66" i="17"/>
  <c r="S67" i="17"/>
  <c r="BW10" i="17" s="1"/>
  <c r="S68" i="17"/>
  <c r="S69" i="17"/>
  <c r="BW11" i="17" s="1"/>
  <c r="Q67" i="17"/>
  <c r="Q68" i="17"/>
  <c r="Q69" i="17"/>
  <c r="Q60" i="17"/>
  <c r="Q61" i="17"/>
  <c r="Q62" i="17"/>
  <c r="Q53" i="17"/>
  <c r="Q54" i="17"/>
  <c r="Q55" i="17"/>
  <c r="Q46" i="17"/>
  <c r="S46" i="17"/>
  <c r="BT10" i="17" s="1"/>
  <c r="Q47" i="17"/>
  <c r="S47" i="17"/>
  <c r="Q48" i="17"/>
  <c r="S48" i="17"/>
  <c r="BT11" i="17" s="1"/>
  <c r="Q39" i="17"/>
  <c r="S39" i="17"/>
  <c r="BS10" i="17" s="1"/>
  <c r="Q40" i="17"/>
  <c r="S40" i="17"/>
  <c r="Q41" i="17"/>
  <c r="S41" i="17"/>
  <c r="BS11" i="17" s="1"/>
  <c r="Q32" i="17"/>
  <c r="S32" i="17"/>
  <c r="Q33" i="17"/>
  <c r="S33" i="17"/>
  <c r="Q34" i="17"/>
  <c r="S34" i="17"/>
  <c r="Q11" i="17"/>
  <c r="S11" i="17"/>
  <c r="BN10" i="17" s="1"/>
  <c r="Q12" i="17"/>
  <c r="S12" i="17"/>
  <c r="Q13" i="17"/>
  <c r="S13" i="17"/>
  <c r="BN11" i="17" s="1"/>
  <c r="R10" i="17"/>
  <c r="S10" i="17"/>
  <c r="T10" i="17"/>
  <c r="R31" i="17"/>
  <c r="S31" i="17"/>
  <c r="T31" i="17"/>
  <c r="R38" i="17"/>
  <c r="S38" i="17"/>
  <c r="T38" i="17"/>
  <c r="R45" i="17"/>
  <c r="S45" i="17"/>
  <c r="T45" i="17"/>
  <c r="Q38" i="17"/>
  <c r="BS3" i="17" s="1"/>
  <c r="BS9" i="17" s="1"/>
  <c r="Q45" i="17"/>
  <c r="BT3" i="17" s="1"/>
  <c r="BT9" i="17" s="1"/>
  <c r="Q52" i="17"/>
  <c r="BU3" i="17" s="1"/>
  <c r="BU9" i="17" s="1"/>
  <c r="Q59" i="17"/>
  <c r="BV3" i="17" s="1"/>
  <c r="BV9" i="17" s="1"/>
  <c r="Q66" i="17"/>
  <c r="BW3" i="17" s="1"/>
  <c r="Q73" i="17"/>
  <c r="BX3" i="17" s="1"/>
  <c r="BX9" i="17" s="1"/>
  <c r="Q80" i="17"/>
  <c r="BY3" i="17" s="1"/>
  <c r="BY9" i="17" s="1"/>
  <c r="Q31" i="17"/>
  <c r="BR3" i="17" s="1"/>
  <c r="Q10" i="17"/>
  <c r="BN3" i="17" s="1"/>
  <c r="BN9" i="17" s="1"/>
  <c r="R3" i="17"/>
  <c r="BL4" i="17" s="1"/>
  <c r="S3" i="17"/>
  <c r="BL11" i="17" s="1"/>
  <c r="T3" i="17"/>
  <c r="BL17" i="17" s="1"/>
  <c r="Q3" i="17"/>
  <c r="BM3" i="17" s="1"/>
  <c r="BM9" i="17" s="1"/>
  <c r="Q4" i="17"/>
  <c r="BK10" i="17" s="1"/>
  <c r="Q5" i="17"/>
  <c r="Q6" i="17"/>
  <c r="BK11" i="17" s="1"/>
  <c r="Q2" i="17"/>
  <c r="BK2" i="17" s="1"/>
  <c r="S4" i="17"/>
  <c r="BM10" i="17" s="1"/>
  <c r="S6" i="17"/>
  <c r="BM11" i="17" s="1"/>
  <c r="C191" i="12" l="1"/>
  <c r="BR16" i="17"/>
  <c r="BR9" i="17"/>
  <c r="BW16" i="17"/>
  <c r="BW9" i="17"/>
  <c r="N20" i="14"/>
  <c r="AO15" i="14" s="1"/>
  <c r="N19" i="14"/>
  <c r="L20" i="14"/>
  <c r="AO7" i="14" s="1"/>
  <c r="L19" i="14"/>
  <c r="M20" i="14"/>
  <c r="AO14" i="14" s="1"/>
  <c r="M19" i="14"/>
  <c r="O18" i="14"/>
  <c r="AO20" i="14" s="1"/>
  <c r="AU20" i="17" s="1"/>
  <c r="P20" i="14"/>
  <c r="AO23" i="14" s="1"/>
  <c r="AU23" i="17" s="1"/>
  <c r="P19" i="14"/>
  <c r="O20" i="14"/>
  <c r="AO22" i="14" s="1"/>
  <c r="AU22" i="17" s="1"/>
  <c r="O19" i="14"/>
  <c r="K20" i="14"/>
  <c r="AO6" i="14" s="1"/>
  <c r="K19" i="14"/>
  <c r="AQ164" i="18"/>
  <c r="AQ165" i="18" s="1"/>
  <c r="AW15" i="17" s="1"/>
  <c r="AQ163" i="18"/>
  <c r="AW13" i="17" s="1"/>
  <c r="AI163" i="18"/>
  <c r="AW5" i="17" s="1"/>
  <c r="AI164" i="18"/>
  <c r="AI165" i="18" s="1"/>
  <c r="AW7" i="17" s="1"/>
  <c r="AE164" i="18"/>
  <c r="AE165" i="18" s="1"/>
  <c r="AW6" i="17" s="1"/>
  <c r="AE163" i="18"/>
  <c r="AE166" i="18"/>
  <c r="AW8" i="17" s="1"/>
  <c r="AM166" i="18"/>
  <c r="AW16" i="17" s="1"/>
  <c r="AM164" i="18"/>
  <c r="AM165" i="18" s="1"/>
  <c r="AW14" i="17" s="1"/>
  <c r="AM163" i="18"/>
  <c r="AY164" i="18"/>
  <c r="AY165" i="18" s="1"/>
  <c r="AW23" i="17" s="1"/>
  <c r="AY163" i="18"/>
  <c r="AW21" i="17" s="1"/>
  <c r="AU166" i="18"/>
  <c r="AW24" i="17" s="1"/>
  <c r="AU163" i="18"/>
  <c r="AU164" i="18"/>
  <c r="AU165" i="18" s="1"/>
  <c r="AW22" i="17" s="1"/>
  <c r="Z2" i="18"/>
  <c r="AP2" i="18"/>
  <c r="U2" i="18"/>
  <c r="BA2" i="18" s="1"/>
  <c r="AW2" i="18"/>
  <c r="T18" i="17"/>
  <c r="BO17" i="17" s="1"/>
  <c r="R18" i="17"/>
  <c r="BO4" i="17" s="1"/>
  <c r="S5" i="17"/>
  <c r="AE2" i="18"/>
  <c r="BR11" i="17"/>
  <c r="BR10" i="17"/>
  <c r="AI2" i="18"/>
  <c r="D2" i="18"/>
  <c r="J2" i="18"/>
  <c r="BL10" i="17"/>
  <c r="BL18" i="17"/>
  <c r="BY16" i="17"/>
  <c r="BM16" i="17"/>
  <c r="BX16" i="17"/>
  <c r="BV16" i="17"/>
  <c r="BU16" i="17"/>
  <c r="BT16" i="17"/>
  <c r="BN16" i="17"/>
  <c r="BS16" i="17"/>
  <c r="BK5" i="17"/>
  <c r="BK4" i="17"/>
  <c r="BL5" i="17"/>
  <c r="BK23" i="17"/>
  <c r="F16" i="12"/>
  <c r="H14" i="12" s="1"/>
  <c r="H165" i="12" s="1"/>
  <c r="G165" i="12"/>
  <c r="F14" i="12"/>
  <c r="E14" i="12"/>
  <c r="D14" i="12"/>
  <c r="C14" i="12"/>
  <c r="C165" i="12" s="1"/>
  <c r="C175" i="12" s="1"/>
  <c r="F165" i="12" l="1"/>
  <c r="F183" i="12"/>
  <c r="H176" i="12"/>
  <c r="H177" i="12" s="1"/>
  <c r="H175" i="12"/>
  <c r="D165" i="12"/>
  <c r="C178" i="12" s="1"/>
  <c r="D183" i="12"/>
  <c r="G178" i="12"/>
  <c r="G176" i="12"/>
  <c r="G177" i="12" s="1"/>
  <c r="G175" i="12"/>
  <c r="E165" i="12"/>
  <c r="E183" i="12"/>
  <c r="C176" i="12"/>
  <c r="C177" i="12" s="1"/>
  <c r="G183" i="12"/>
  <c r="H183" i="12"/>
  <c r="C183" i="12"/>
  <c r="DA13" i="42"/>
  <c r="AW13" i="42"/>
  <c r="DA12" i="42"/>
  <c r="AW12" i="42"/>
  <c r="DA11" i="42"/>
  <c r="AW11" i="42"/>
  <c r="DA10" i="42"/>
  <c r="AW10" i="42"/>
  <c r="DA9" i="42"/>
  <c r="AW9" i="42"/>
  <c r="DA8" i="42"/>
  <c r="AW8" i="42"/>
  <c r="DA7" i="42"/>
  <c r="AW7" i="42"/>
  <c r="DA6" i="42"/>
  <c r="AW6" i="42"/>
  <c r="DA5" i="42"/>
  <c r="AW5" i="42"/>
  <c r="DA4" i="42"/>
  <c r="AW4" i="42"/>
  <c r="BX13" i="42"/>
  <c r="T13" i="42"/>
  <c r="BX12" i="42"/>
  <c r="T12" i="42"/>
  <c r="BX11" i="42"/>
  <c r="T11" i="42"/>
  <c r="BX10" i="42"/>
  <c r="T10" i="42"/>
  <c r="BX9" i="42"/>
  <c r="T9" i="42"/>
  <c r="BX8" i="42"/>
  <c r="T8" i="42"/>
  <c r="BX7" i="42"/>
  <c r="T7" i="42"/>
  <c r="BX6" i="42"/>
  <c r="T6" i="42"/>
  <c r="BX5" i="42"/>
  <c r="T5" i="42"/>
  <c r="BX4" i="42"/>
  <c r="AA4" i="42"/>
  <c r="BD13" i="42"/>
  <c r="BD11" i="42"/>
  <c r="DH9" i="42"/>
  <c r="DH6" i="42"/>
  <c r="CE13" i="42"/>
  <c r="AA10" i="42"/>
  <c r="AA9" i="42"/>
  <c r="AA6" i="42"/>
  <c r="CT13" i="42"/>
  <c r="AP13" i="42"/>
  <c r="CT12" i="42"/>
  <c r="AP12" i="42"/>
  <c r="CT11" i="42"/>
  <c r="AP11" i="42"/>
  <c r="CT10" i="42"/>
  <c r="AP10" i="42"/>
  <c r="CT9" i="42"/>
  <c r="AP9" i="42"/>
  <c r="CT8" i="42"/>
  <c r="AP8" i="42"/>
  <c r="CT7" i="42"/>
  <c r="AP7" i="42"/>
  <c r="CT6" i="42"/>
  <c r="AP6" i="42"/>
  <c r="CT5" i="42"/>
  <c r="AP5" i="42"/>
  <c r="CT4" i="42"/>
  <c r="AP4" i="42"/>
  <c r="BQ13" i="42"/>
  <c r="M13" i="42"/>
  <c r="BQ12" i="42"/>
  <c r="M12" i="42"/>
  <c r="BQ11" i="42"/>
  <c r="M11" i="42"/>
  <c r="BQ10" i="42"/>
  <c r="M10" i="42"/>
  <c r="BQ9" i="42"/>
  <c r="M9" i="42"/>
  <c r="BQ8" i="42"/>
  <c r="M8" i="42"/>
  <c r="BQ7" i="42"/>
  <c r="M7" i="42"/>
  <c r="BQ6" i="42"/>
  <c r="M6" i="42"/>
  <c r="BQ5" i="42"/>
  <c r="M5" i="42"/>
  <c r="BQ4" i="42"/>
  <c r="T4" i="42"/>
  <c r="DH7" i="42"/>
  <c r="AA12" i="42"/>
  <c r="CE6" i="42"/>
  <c r="CM13" i="42"/>
  <c r="AI13" i="42"/>
  <c r="CM12" i="42"/>
  <c r="AI12" i="42"/>
  <c r="CM11" i="42"/>
  <c r="AI11" i="42"/>
  <c r="CM10" i="42"/>
  <c r="AI10" i="42"/>
  <c r="CM9" i="42"/>
  <c r="AI9" i="42"/>
  <c r="CM8" i="42"/>
  <c r="AI8" i="42"/>
  <c r="CM7" i="42"/>
  <c r="AI7" i="42"/>
  <c r="CM6" i="42"/>
  <c r="AI6" i="42"/>
  <c r="CM5" i="42"/>
  <c r="AI5" i="42"/>
  <c r="CM4" i="42"/>
  <c r="AI4" i="42"/>
  <c r="BJ13" i="42"/>
  <c r="F13" i="42"/>
  <c r="BJ12" i="42"/>
  <c r="F12" i="42"/>
  <c r="BJ11" i="42"/>
  <c r="F11" i="42"/>
  <c r="BJ10" i="42"/>
  <c r="F10" i="42"/>
  <c r="BJ9" i="42"/>
  <c r="F9" i="42"/>
  <c r="BJ8" i="42"/>
  <c r="F8" i="42"/>
  <c r="BJ7" i="42"/>
  <c r="F7" i="42"/>
  <c r="BJ6" i="42"/>
  <c r="F6" i="42"/>
  <c r="BJ5" i="42"/>
  <c r="F5" i="42"/>
  <c r="BJ4" i="42"/>
  <c r="M4" i="42"/>
  <c r="DH11" i="42"/>
  <c r="DH8" i="42"/>
  <c r="BD5" i="42"/>
  <c r="AA11" i="42"/>
  <c r="CE7" i="42"/>
  <c r="CF13" i="42"/>
  <c r="AB13" i="42"/>
  <c r="CF12" i="42"/>
  <c r="AB12" i="42"/>
  <c r="CF11" i="42"/>
  <c r="AB11" i="42"/>
  <c r="CF10" i="42"/>
  <c r="AB10" i="42"/>
  <c r="CF9" i="42"/>
  <c r="AB9" i="42"/>
  <c r="CF8" i="42"/>
  <c r="AB8" i="42"/>
  <c r="CF7" i="42"/>
  <c r="AB7" i="42"/>
  <c r="CF6" i="42"/>
  <c r="AB6" i="42"/>
  <c r="CF5" i="42"/>
  <c r="AB5" i="42"/>
  <c r="CF4" i="42"/>
  <c r="AB4" i="42"/>
  <c r="DG13" i="42"/>
  <c r="BC13" i="42"/>
  <c r="DG12" i="42"/>
  <c r="BC12" i="42"/>
  <c r="DG11" i="42"/>
  <c r="BC11" i="42"/>
  <c r="DG10" i="42"/>
  <c r="BC10" i="42"/>
  <c r="DG9" i="42"/>
  <c r="BC9" i="42"/>
  <c r="DG8" i="42"/>
  <c r="BC8" i="42"/>
  <c r="DG7" i="42"/>
  <c r="BC7" i="42"/>
  <c r="DG6" i="42"/>
  <c r="BC6" i="42"/>
  <c r="DG5" i="42"/>
  <c r="BC5" i="42"/>
  <c r="CZ4" i="42"/>
  <c r="BC4" i="42"/>
  <c r="F4" i="42"/>
  <c r="BD12" i="42"/>
  <c r="BD7" i="42"/>
  <c r="DH4" i="42"/>
  <c r="CE10" i="42"/>
  <c r="AA8" i="42"/>
  <c r="AA5" i="42"/>
  <c r="BY13" i="42"/>
  <c r="U13" i="42"/>
  <c r="BY12" i="42"/>
  <c r="U12" i="42"/>
  <c r="BY11" i="42"/>
  <c r="U11" i="42"/>
  <c r="BY10" i="42"/>
  <c r="U10" i="42"/>
  <c r="BY9" i="42"/>
  <c r="U9" i="42"/>
  <c r="BY8" i="42"/>
  <c r="U8" i="42"/>
  <c r="BY7" i="42"/>
  <c r="U7" i="42"/>
  <c r="BY6" i="42"/>
  <c r="U6" i="42"/>
  <c r="BY5" i="42"/>
  <c r="U5" i="42"/>
  <c r="BY4" i="42"/>
  <c r="U4" i="42"/>
  <c r="CZ13" i="42"/>
  <c r="AV13" i="42"/>
  <c r="CZ12" i="42"/>
  <c r="AV12" i="42"/>
  <c r="CZ11" i="42"/>
  <c r="AV11" i="42"/>
  <c r="CZ10" i="42"/>
  <c r="AV10" i="42"/>
  <c r="CZ9" i="42"/>
  <c r="AV9" i="42"/>
  <c r="CZ8" i="42"/>
  <c r="AV8" i="42"/>
  <c r="CZ7" i="42"/>
  <c r="AV7" i="42"/>
  <c r="CZ6" i="42"/>
  <c r="AV6" i="42"/>
  <c r="CZ5" i="42"/>
  <c r="AV5" i="42"/>
  <c r="CS4" i="42"/>
  <c r="AV4" i="42"/>
  <c r="BD8" i="42"/>
  <c r="CE12" i="42"/>
  <c r="AA7" i="42"/>
  <c r="BR13" i="42"/>
  <c r="N13" i="42"/>
  <c r="BR12" i="42"/>
  <c r="N12" i="42"/>
  <c r="BR11" i="42"/>
  <c r="N11" i="42"/>
  <c r="BR10" i="42"/>
  <c r="N10" i="42"/>
  <c r="BR9" i="42"/>
  <c r="N9" i="42"/>
  <c r="BR8" i="42"/>
  <c r="N8" i="42"/>
  <c r="BR7" i="42"/>
  <c r="N7" i="42"/>
  <c r="BR6" i="42"/>
  <c r="N6" i="42"/>
  <c r="BR5" i="42"/>
  <c r="N5" i="42"/>
  <c r="BR4" i="42"/>
  <c r="N4" i="42"/>
  <c r="CS13" i="42"/>
  <c r="AO13" i="42"/>
  <c r="CS12" i="42"/>
  <c r="AO12" i="42"/>
  <c r="CS11" i="42"/>
  <c r="AO11" i="42"/>
  <c r="CS10" i="42"/>
  <c r="AO10" i="42"/>
  <c r="CS9" i="42"/>
  <c r="AO9" i="42"/>
  <c r="CS8" i="42"/>
  <c r="AO8" i="42"/>
  <c r="CS7" i="42"/>
  <c r="AO7" i="42"/>
  <c r="CS6" i="42"/>
  <c r="AO6" i="42"/>
  <c r="CS5" i="42"/>
  <c r="AO5" i="42"/>
  <c r="CL4" i="42"/>
  <c r="AO4" i="42"/>
  <c r="AH7" i="42"/>
  <c r="CL5" i="42"/>
  <c r="CE4" i="42"/>
  <c r="DH12" i="42"/>
  <c r="DH10" i="42"/>
  <c r="BD9" i="42"/>
  <c r="BD6" i="42"/>
  <c r="BD4" i="42"/>
  <c r="CE11" i="42"/>
  <c r="CE9" i="42"/>
  <c r="CE5" i="42"/>
  <c r="BK13" i="42"/>
  <c r="G13" i="42"/>
  <c r="BK12" i="42"/>
  <c r="G12" i="42"/>
  <c r="BK11" i="42"/>
  <c r="G11" i="42"/>
  <c r="BK10" i="42"/>
  <c r="G10" i="42"/>
  <c r="BK9" i="42"/>
  <c r="G9" i="42"/>
  <c r="BK8" i="42"/>
  <c r="G8" i="42"/>
  <c r="BK7" i="42"/>
  <c r="G7" i="42"/>
  <c r="BK6" i="42"/>
  <c r="G6" i="42"/>
  <c r="BK5" i="42"/>
  <c r="G5" i="42"/>
  <c r="BK4" i="42"/>
  <c r="G4" i="42"/>
  <c r="CL13" i="42"/>
  <c r="AH13" i="42"/>
  <c r="CL12" i="42"/>
  <c r="AH12" i="42"/>
  <c r="CL11" i="42"/>
  <c r="AH11" i="42"/>
  <c r="CL10" i="42"/>
  <c r="AH10" i="42"/>
  <c r="CL9" i="42"/>
  <c r="AH9" i="42"/>
  <c r="CL8" i="42"/>
  <c r="AH8" i="42"/>
  <c r="CL7" i="42"/>
  <c r="CL6" i="42"/>
  <c r="AH6" i="42"/>
  <c r="AH5" i="42"/>
  <c r="AH4" i="42"/>
  <c r="DH13" i="42"/>
  <c r="BD10" i="42"/>
  <c r="DH5" i="42"/>
  <c r="AA13" i="42"/>
  <c r="CE8" i="42"/>
  <c r="DG4" i="42"/>
  <c r="DD158" i="42"/>
  <c r="AZ158" i="42"/>
  <c r="DD157" i="42"/>
  <c r="AZ157" i="42"/>
  <c r="DD156" i="42"/>
  <c r="AZ156" i="42"/>
  <c r="DD155" i="42"/>
  <c r="AZ155" i="42"/>
  <c r="DD154" i="42"/>
  <c r="AZ154" i="42"/>
  <c r="DD153" i="42"/>
  <c r="CB158" i="42"/>
  <c r="X158" i="42"/>
  <c r="CB157" i="42"/>
  <c r="X157" i="42"/>
  <c r="CB156" i="42"/>
  <c r="X156" i="42"/>
  <c r="CB155" i="42"/>
  <c r="X155" i="42"/>
  <c r="CB154" i="42"/>
  <c r="X154" i="42"/>
  <c r="CB153" i="42"/>
  <c r="AS158" i="42"/>
  <c r="CI157" i="42"/>
  <c r="J157" i="42"/>
  <c r="AS156" i="42"/>
  <c r="CI155" i="42"/>
  <c r="J155" i="42"/>
  <c r="AS154" i="42"/>
  <c r="CI153" i="42"/>
  <c r="X153" i="42"/>
  <c r="CB152" i="42"/>
  <c r="X152" i="42"/>
  <c r="CB151" i="42"/>
  <c r="X151" i="42"/>
  <c r="CB150" i="42"/>
  <c r="X150" i="42"/>
  <c r="CB149" i="42"/>
  <c r="X149" i="42"/>
  <c r="CB148" i="42"/>
  <c r="X148" i="42"/>
  <c r="CB147" i="42"/>
  <c r="X147" i="42"/>
  <c r="CB146" i="42"/>
  <c r="X146" i="42"/>
  <c r="CB145" i="42"/>
  <c r="X145" i="42"/>
  <c r="CB144" i="42"/>
  <c r="X144" i="42"/>
  <c r="CB143" i="42"/>
  <c r="X143" i="42"/>
  <c r="CB142" i="42"/>
  <c r="X142" i="42"/>
  <c r="CB141" i="42"/>
  <c r="X141" i="42"/>
  <c r="CB140" i="42"/>
  <c r="X140" i="42"/>
  <c r="CB139" i="42"/>
  <c r="X139" i="42"/>
  <c r="CB138" i="42"/>
  <c r="X138" i="42"/>
  <c r="CB137" i="42"/>
  <c r="X137" i="42"/>
  <c r="CB136" i="42"/>
  <c r="X136" i="42"/>
  <c r="CB135" i="42"/>
  <c r="X135" i="42"/>
  <c r="CB134" i="42"/>
  <c r="X134" i="42"/>
  <c r="CB133" i="42"/>
  <c r="X133" i="42"/>
  <c r="CB132" i="42"/>
  <c r="X132" i="42"/>
  <c r="CB131" i="42"/>
  <c r="X131" i="42"/>
  <c r="CB130" i="42"/>
  <c r="X130" i="42"/>
  <c r="CB129" i="42"/>
  <c r="AL158" i="42"/>
  <c r="BU157" i="42"/>
  <c r="AL156" i="42"/>
  <c r="BU155" i="42"/>
  <c r="AL154" i="42"/>
  <c r="BU153" i="42"/>
  <c r="Q153" i="42"/>
  <c r="BU152" i="42"/>
  <c r="Q152" i="42"/>
  <c r="BU151" i="42"/>
  <c r="Q151" i="42"/>
  <c r="BU150" i="42"/>
  <c r="Q150" i="42"/>
  <c r="BU149" i="42"/>
  <c r="Q149" i="42"/>
  <c r="BU148" i="42"/>
  <c r="Q148" i="42"/>
  <c r="BU147" i="42"/>
  <c r="Q147" i="42"/>
  <c r="BU146" i="42"/>
  <c r="Q146" i="42"/>
  <c r="BU145" i="42"/>
  <c r="Q145" i="42"/>
  <c r="BU144" i="42"/>
  <c r="Q144" i="42"/>
  <c r="BU143" i="42"/>
  <c r="Q143" i="42"/>
  <c r="BU142" i="42"/>
  <c r="Q142" i="42"/>
  <c r="BU141" i="42"/>
  <c r="Q141" i="42"/>
  <c r="BU140" i="42"/>
  <c r="Q140" i="42"/>
  <c r="BU139" i="42"/>
  <c r="Q139" i="42"/>
  <c r="BU138" i="42"/>
  <c r="Q138" i="42"/>
  <c r="BU137" i="42"/>
  <c r="Q137" i="42"/>
  <c r="BU136" i="42"/>
  <c r="Q136" i="42"/>
  <c r="BU135" i="42"/>
  <c r="Q135" i="42"/>
  <c r="BU134" i="42"/>
  <c r="Q134" i="42"/>
  <c r="BU133" i="42"/>
  <c r="Q133" i="42"/>
  <c r="BU132" i="42"/>
  <c r="Q132" i="42"/>
  <c r="BU131" i="42"/>
  <c r="Q131" i="42"/>
  <c r="BU130" i="42"/>
  <c r="Q130" i="42"/>
  <c r="BU129" i="42"/>
  <c r="Q129" i="42"/>
  <c r="BU128" i="42"/>
  <c r="Q128" i="42"/>
  <c r="BU127" i="42"/>
  <c r="Q127" i="42"/>
  <c r="BU126" i="42"/>
  <c r="Q126" i="42"/>
  <c r="CW158" i="42"/>
  <c r="AE158" i="42"/>
  <c r="BN157" i="42"/>
  <c r="CW156" i="42"/>
  <c r="AE156" i="42"/>
  <c r="BN155" i="42"/>
  <c r="CW154" i="42"/>
  <c r="AE154" i="42"/>
  <c r="BN153" i="42"/>
  <c r="J153" i="42"/>
  <c r="BN152" i="42"/>
  <c r="J152" i="42"/>
  <c r="BN151" i="42"/>
  <c r="J151" i="42"/>
  <c r="BN150" i="42"/>
  <c r="J150" i="42"/>
  <c r="BN149" i="42"/>
  <c r="J149" i="42"/>
  <c r="BN148" i="42"/>
  <c r="J148" i="42"/>
  <c r="BN147" i="42"/>
  <c r="J147" i="42"/>
  <c r="BN146" i="42"/>
  <c r="J146" i="42"/>
  <c r="BN145" i="42"/>
  <c r="J145" i="42"/>
  <c r="BN144" i="42"/>
  <c r="J144" i="42"/>
  <c r="BN143" i="42"/>
  <c r="J143" i="42"/>
  <c r="BN142" i="42"/>
  <c r="J142" i="42"/>
  <c r="BN141" i="42"/>
  <c r="J141" i="42"/>
  <c r="BN140" i="42"/>
  <c r="J140" i="42"/>
  <c r="BN139" i="42"/>
  <c r="J139" i="42"/>
  <c r="BN138" i="42"/>
  <c r="J138" i="42"/>
  <c r="BN137" i="42"/>
  <c r="J137" i="42"/>
  <c r="BN136" i="42"/>
  <c r="J136" i="42"/>
  <c r="BN135" i="42"/>
  <c r="J135" i="42"/>
  <c r="BN134" i="42"/>
  <c r="J134" i="42"/>
  <c r="BN133" i="42"/>
  <c r="J133" i="42"/>
  <c r="BN132" i="42"/>
  <c r="J132" i="42"/>
  <c r="BN131" i="42"/>
  <c r="J131" i="42"/>
  <c r="BN130" i="42"/>
  <c r="J130" i="42"/>
  <c r="BN129" i="42"/>
  <c r="CP158" i="42"/>
  <c r="Q158" i="42"/>
  <c r="BG157" i="42"/>
  <c r="CP156" i="42"/>
  <c r="Q156" i="42"/>
  <c r="BG155" i="42"/>
  <c r="CP154" i="42"/>
  <c r="Q154" i="42"/>
  <c r="BG153" i="42"/>
  <c r="BG152" i="42"/>
  <c r="BG151" i="42"/>
  <c r="BG150" i="42"/>
  <c r="BG149" i="42"/>
  <c r="BG148" i="42"/>
  <c r="BG147" i="42"/>
  <c r="BG146" i="42"/>
  <c r="BG145" i="42"/>
  <c r="BG144" i="42"/>
  <c r="BG143" i="42"/>
  <c r="BG142" i="42"/>
  <c r="BG141" i="42"/>
  <c r="BG140" i="42"/>
  <c r="BG139" i="42"/>
  <c r="BG138" i="42"/>
  <c r="BG137" i="42"/>
  <c r="BG136" i="42"/>
  <c r="BG135" i="42"/>
  <c r="BG134" i="42"/>
  <c r="BG133" i="42"/>
  <c r="BG132" i="42"/>
  <c r="BG131" i="42"/>
  <c r="BG130" i="42"/>
  <c r="BG129" i="42"/>
  <c r="BG128" i="42"/>
  <c r="BG127" i="42"/>
  <c r="BG126" i="42"/>
  <c r="BG125" i="42"/>
  <c r="BG124" i="42"/>
  <c r="BG123" i="42"/>
  <c r="BG122" i="42"/>
  <c r="BG121" i="42"/>
  <c r="BG120" i="42"/>
  <c r="BG119" i="42"/>
  <c r="BG118" i="42"/>
  <c r="BG117" i="42"/>
  <c r="BG116" i="42"/>
  <c r="BG115" i="42"/>
  <c r="BG114" i="42"/>
  <c r="BG113" i="42"/>
  <c r="BG112" i="42"/>
  <c r="BG111" i="42"/>
  <c r="BG110" i="42"/>
  <c r="BG109" i="42"/>
  <c r="BG108" i="42"/>
  <c r="BG107" i="42"/>
  <c r="BG106" i="42"/>
  <c r="BG105" i="42"/>
  <c r="BG104" i="42"/>
  <c r="BG103" i="42"/>
  <c r="BG102" i="42"/>
  <c r="BG101" i="42"/>
  <c r="BG100" i="42"/>
  <c r="BG99" i="42"/>
  <c r="BG98" i="42"/>
  <c r="BG97" i="42"/>
  <c r="BG96" i="42"/>
  <c r="BG95" i="42"/>
  <c r="BG94" i="42"/>
  <c r="BG93" i="42"/>
  <c r="BG92" i="42"/>
  <c r="BG91" i="42"/>
  <c r="BG90" i="42"/>
  <c r="BG89" i="42"/>
  <c r="BG88" i="42"/>
  <c r="BG87" i="42"/>
  <c r="BG86" i="42"/>
  <c r="BG85" i="42"/>
  <c r="CI158" i="42"/>
  <c r="J158" i="42"/>
  <c r="AS157" i="42"/>
  <c r="CI156" i="42"/>
  <c r="J156" i="42"/>
  <c r="AS155" i="42"/>
  <c r="CI154" i="42"/>
  <c r="J154" i="42"/>
  <c r="AZ153" i="42"/>
  <c r="DD152" i="42"/>
  <c r="AZ152" i="42"/>
  <c r="DD151" i="42"/>
  <c r="AZ151" i="42"/>
  <c r="DD150" i="42"/>
  <c r="AZ150" i="42"/>
  <c r="DD149" i="42"/>
  <c r="AZ149" i="42"/>
  <c r="DD148" i="42"/>
  <c r="AZ148" i="42"/>
  <c r="DD147" i="42"/>
  <c r="AZ147" i="42"/>
  <c r="DD146" i="42"/>
  <c r="AZ146" i="42"/>
  <c r="DD145" i="42"/>
  <c r="AZ145" i="42"/>
  <c r="DD144" i="42"/>
  <c r="AZ144" i="42"/>
  <c r="DD143" i="42"/>
  <c r="AZ143" i="42"/>
  <c r="DD142" i="42"/>
  <c r="AZ142" i="42"/>
  <c r="DD141" i="42"/>
  <c r="AZ141" i="42"/>
  <c r="DD140" i="42"/>
  <c r="AZ140" i="42"/>
  <c r="DD139" i="42"/>
  <c r="AZ139" i="42"/>
  <c r="DD138" i="42"/>
  <c r="AZ138" i="42"/>
  <c r="DD137" i="42"/>
  <c r="AZ137" i="42"/>
  <c r="DD136" i="42"/>
  <c r="AZ136" i="42"/>
  <c r="DD135" i="42"/>
  <c r="AZ135" i="42"/>
  <c r="DD134" i="42"/>
  <c r="AZ134" i="42"/>
  <c r="DD133" i="42"/>
  <c r="AZ133" i="42"/>
  <c r="DD132" i="42"/>
  <c r="AZ132" i="42"/>
  <c r="DD131" i="42"/>
  <c r="AZ131" i="42"/>
  <c r="DD130" i="42"/>
  <c r="AZ130" i="42"/>
  <c r="DD129" i="42"/>
  <c r="AZ129" i="42"/>
  <c r="BU158" i="42"/>
  <c r="AL157" i="42"/>
  <c r="BU156" i="42"/>
  <c r="AL155" i="42"/>
  <c r="BU154" i="42"/>
  <c r="AS153" i="42"/>
  <c r="CW152" i="42"/>
  <c r="AS152" i="42"/>
  <c r="CW151" i="42"/>
  <c r="AS151" i="42"/>
  <c r="CW150" i="42"/>
  <c r="AS150" i="42"/>
  <c r="CW149" i="42"/>
  <c r="AS149" i="42"/>
  <c r="CW148" i="42"/>
  <c r="AS148" i="42"/>
  <c r="CW147" i="42"/>
  <c r="AS147" i="42"/>
  <c r="CW146" i="42"/>
  <c r="AS146" i="42"/>
  <c r="CW145" i="42"/>
  <c r="AS145" i="42"/>
  <c r="CW144" i="42"/>
  <c r="AS144" i="42"/>
  <c r="CW143" i="42"/>
  <c r="AS143" i="42"/>
  <c r="CW142" i="42"/>
  <c r="AS142" i="42"/>
  <c r="CW141" i="42"/>
  <c r="AS141" i="42"/>
  <c r="CW140" i="42"/>
  <c r="AS140" i="42"/>
  <c r="CW139" i="42"/>
  <c r="AS139" i="42"/>
  <c r="CW138" i="42"/>
  <c r="AS138" i="42"/>
  <c r="CW137" i="42"/>
  <c r="AS137" i="42"/>
  <c r="CW136" i="42"/>
  <c r="AS136" i="42"/>
  <c r="CW135" i="42"/>
  <c r="AS135" i="42"/>
  <c r="CW134" i="42"/>
  <c r="AS134" i="42"/>
  <c r="CW133" i="42"/>
  <c r="AS133" i="42"/>
  <c r="CW132" i="42"/>
  <c r="AS132" i="42"/>
  <c r="CW131" i="42"/>
  <c r="AS131" i="42"/>
  <c r="CW130" i="42"/>
  <c r="AS130" i="42"/>
  <c r="CW129" i="42"/>
  <c r="AS129" i="42"/>
  <c r="CW128" i="42"/>
  <c r="AS128" i="42"/>
  <c r="CW127" i="42"/>
  <c r="AS127" i="42"/>
  <c r="CW126" i="42"/>
  <c r="AS126" i="42"/>
  <c r="CW125" i="42"/>
  <c r="BN158" i="42"/>
  <c r="CW157" i="42"/>
  <c r="AE157" i="42"/>
  <c r="BN156" i="42"/>
  <c r="CW155" i="42"/>
  <c r="AE155" i="42"/>
  <c r="BN154" i="42"/>
  <c r="CW153" i="42"/>
  <c r="AL153" i="42"/>
  <c r="CP152" i="42"/>
  <c r="AL152" i="42"/>
  <c r="CP151" i="42"/>
  <c r="AL151" i="42"/>
  <c r="CP150" i="42"/>
  <c r="AL150" i="42"/>
  <c r="CP149" i="42"/>
  <c r="AL149" i="42"/>
  <c r="CP148" i="42"/>
  <c r="AL148" i="42"/>
  <c r="CP147" i="42"/>
  <c r="AL147" i="42"/>
  <c r="CP146" i="42"/>
  <c r="AL146" i="42"/>
  <c r="CP145" i="42"/>
  <c r="AL145" i="42"/>
  <c r="CP144" i="42"/>
  <c r="AL144" i="42"/>
  <c r="CP143" i="42"/>
  <c r="AL143" i="42"/>
  <c r="CP142" i="42"/>
  <c r="AL142" i="42"/>
  <c r="CP141" i="42"/>
  <c r="AL141" i="42"/>
  <c r="CP140" i="42"/>
  <c r="AL140" i="42"/>
  <c r="CP139" i="42"/>
  <c r="AL139" i="42"/>
  <c r="CP138" i="42"/>
  <c r="AL138" i="42"/>
  <c r="CP137" i="42"/>
  <c r="AL137" i="42"/>
  <c r="CP136" i="42"/>
  <c r="AL136" i="42"/>
  <c r="CP135" i="42"/>
  <c r="AL135" i="42"/>
  <c r="CP134" i="42"/>
  <c r="AL134" i="42"/>
  <c r="CP133" i="42"/>
  <c r="AL133" i="42"/>
  <c r="CP132" i="42"/>
  <c r="AL132" i="42"/>
  <c r="CP131" i="42"/>
  <c r="AL131" i="42"/>
  <c r="CP130" i="42"/>
  <c r="AL130" i="42"/>
  <c r="CP129" i="42"/>
  <c r="AL129" i="42"/>
  <c r="BG158" i="42"/>
  <c r="CP157" i="42"/>
  <c r="Q157" i="42"/>
  <c r="BG156" i="42"/>
  <c r="CP155" i="42"/>
  <c r="Q155" i="42"/>
  <c r="BG154" i="42"/>
  <c r="CP153" i="42"/>
  <c r="AE153" i="42"/>
  <c r="CI152" i="42"/>
  <c r="AE152" i="42"/>
  <c r="CI151" i="42"/>
  <c r="AE151" i="42"/>
  <c r="CI150" i="42"/>
  <c r="AE150" i="42"/>
  <c r="CI149" i="42"/>
  <c r="AE149" i="42"/>
  <c r="CI148" i="42"/>
  <c r="AE148" i="42"/>
  <c r="CI147" i="42"/>
  <c r="AE147" i="42"/>
  <c r="CI146" i="42"/>
  <c r="AE146" i="42"/>
  <c r="CI145" i="42"/>
  <c r="AE145" i="42"/>
  <c r="CI144" i="42"/>
  <c r="AE144" i="42"/>
  <c r="CI143" i="42"/>
  <c r="AE143" i="42"/>
  <c r="CI142" i="42"/>
  <c r="AE142" i="42"/>
  <c r="CI141" i="42"/>
  <c r="AE141" i="42"/>
  <c r="CI140" i="42"/>
  <c r="AE140" i="42"/>
  <c r="CI139" i="42"/>
  <c r="AE139" i="42"/>
  <c r="CI138" i="42"/>
  <c r="AE138" i="42"/>
  <c r="CI137" i="42"/>
  <c r="AE137" i="42"/>
  <c r="CI136" i="42"/>
  <c r="AE136" i="42"/>
  <c r="CI135" i="42"/>
  <c r="AE135" i="42"/>
  <c r="CI134" i="42"/>
  <c r="AE134" i="42"/>
  <c r="CI133" i="42"/>
  <c r="AE133" i="42"/>
  <c r="CI132" i="42"/>
  <c r="AE132" i="42"/>
  <c r="CI131" i="42"/>
  <c r="AE131" i="42"/>
  <c r="CI130" i="42"/>
  <c r="AE130" i="42"/>
  <c r="CI129" i="42"/>
  <c r="AE129" i="42"/>
  <c r="CI128" i="42"/>
  <c r="AE128" i="42"/>
  <c r="CI127" i="42"/>
  <c r="AE127" i="42"/>
  <c r="CI126" i="42"/>
  <c r="AE126" i="42"/>
  <c r="CI125" i="42"/>
  <c r="AE125" i="42"/>
  <c r="CI124" i="42"/>
  <c r="AE124" i="42"/>
  <c r="CI123" i="42"/>
  <c r="AE123" i="42"/>
  <c r="CI122" i="42"/>
  <c r="AE122" i="42"/>
  <c r="CI121" i="42"/>
  <c r="AE121" i="42"/>
  <c r="CI120" i="42"/>
  <c r="AE120" i="42"/>
  <c r="CI119" i="42"/>
  <c r="AE119" i="42"/>
  <c r="CI118" i="42"/>
  <c r="AE118" i="42"/>
  <c r="CI117" i="42"/>
  <c r="AE117" i="42"/>
  <c r="CI116" i="42"/>
  <c r="AE116" i="42"/>
  <c r="CI115" i="42"/>
  <c r="AE115" i="42"/>
  <c r="CI114" i="42"/>
  <c r="AE114" i="42"/>
  <c r="CI113" i="42"/>
  <c r="AE113" i="42"/>
  <c r="CI112" i="42"/>
  <c r="AE112" i="42"/>
  <c r="CI111" i="42"/>
  <c r="AE111" i="42"/>
  <c r="CI110" i="42"/>
  <c r="AE110" i="42"/>
  <c r="CI109" i="42"/>
  <c r="AE109" i="42"/>
  <c r="CI108" i="42"/>
  <c r="AE108" i="42"/>
  <c r="CI107" i="42"/>
  <c r="AE107" i="42"/>
  <c r="CI106" i="42"/>
  <c r="AE106" i="42"/>
  <c r="CI105" i="42"/>
  <c r="AE105" i="42"/>
  <c r="CI104" i="42"/>
  <c r="AE104" i="42"/>
  <c r="CI103" i="42"/>
  <c r="AE103" i="42"/>
  <c r="CI102" i="42"/>
  <c r="AE102" i="42"/>
  <c r="CI101" i="42"/>
  <c r="AE101" i="42"/>
  <c r="CI100" i="42"/>
  <c r="AE100" i="42"/>
  <c r="CI99" i="42"/>
  <c r="AE99" i="42"/>
  <c r="CI98" i="42"/>
  <c r="AE98" i="42"/>
  <c r="CI97" i="42"/>
  <c r="AE97" i="42"/>
  <c r="CI96" i="42"/>
  <c r="AE96" i="42"/>
  <c r="CI95" i="42"/>
  <c r="AE95" i="42"/>
  <c r="CI94" i="42"/>
  <c r="CB128" i="42"/>
  <c r="CB127" i="42"/>
  <c r="CB126" i="42"/>
  <c r="CB125" i="42"/>
  <c r="J125" i="42"/>
  <c r="AS124" i="42"/>
  <c r="CB123" i="42"/>
  <c r="J123" i="42"/>
  <c r="AS122" i="42"/>
  <c r="CB121" i="42"/>
  <c r="J121" i="42"/>
  <c r="AS120" i="42"/>
  <c r="CB119" i="42"/>
  <c r="J119" i="42"/>
  <c r="AS118" i="42"/>
  <c r="CB117" i="42"/>
  <c r="J117" i="42"/>
  <c r="AS116" i="42"/>
  <c r="CB115" i="42"/>
  <c r="J115" i="42"/>
  <c r="AS114" i="42"/>
  <c r="CB113" i="42"/>
  <c r="J113" i="42"/>
  <c r="AS112" i="42"/>
  <c r="CB111" i="42"/>
  <c r="J111" i="42"/>
  <c r="AS110" i="42"/>
  <c r="CB109" i="42"/>
  <c r="J109" i="42"/>
  <c r="AS108" i="42"/>
  <c r="CB107" i="42"/>
  <c r="J107" i="42"/>
  <c r="AS106" i="42"/>
  <c r="CB105" i="42"/>
  <c r="J105" i="42"/>
  <c r="AS104" i="42"/>
  <c r="CB103" i="42"/>
  <c r="J103" i="42"/>
  <c r="AS102" i="42"/>
  <c r="CB101" i="42"/>
  <c r="J101" i="42"/>
  <c r="AS100" i="42"/>
  <c r="CB99" i="42"/>
  <c r="J99" i="42"/>
  <c r="AS98" i="42"/>
  <c r="CB97" i="42"/>
  <c r="J97" i="42"/>
  <c r="AS96" i="42"/>
  <c r="CB95" i="42"/>
  <c r="J95" i="42"/>
  <c r="AS94" i="42"/>
  <c r="CP93" i="42"/>
  <c r="AE93" i="42"/>
  <c r="CB92" i="42"/>
  <c r="Q92" i="42"/>
  <c r="BN91" i="42"/>
  <c r="DD90" i="42"/>
  <c r="AS90" i="42"/>
  <c r="CP89" i="42"/>
  <c r="AE89" i="42"/>
  <c r="CB88" i="42"/>
  <c r="Q88" i="42"/>
  <c r="BN87" i="42"/>
  <c r="DD86" i="42"/>
  <c r="AS86" i="42"/>
  <c r="CP85" i="42"/>
  <c r="AE85" i="42"/>
  <c r="CI84" i="42"/>
  <c r="AE84" i="42"/>
  <c r="CI83" i="42"/>
  <c r="AE83" i="42"/>
  <c r="CI82" i="42"/>
  <c r="AE82" i="42"/>
  <c r="CI81" i="42"/>
  <c r="AE81" i="42"/>
  <c r="CI80" i="42"/>
  <c r="AE80" i="42"/>
  <c r="CI79" i="42"/>
  <c r="AE79" i="42"/>
  <c r="BN128" i="42"/>
  <c r="BN127" i="42"/>
  <c r="BN126" i="42"/>
  <c r="BU125" i="42"/>
  <c r="DD124" i="42"/>
  <c r="AL124" i="42"/>
  <c r="BU123" i="42"/>
  <c r="DD122" i="42"/>
  <c r="AL122" i="42"/>
  <c r="BU121" i="42"/>
  <c r="DD120" i="42"/>
  <c r="AL120" i="42"/>
  <c r="BU119" i="42"/>
  <c r="DD118" i="42"/>
  <c r="AL118" i="42"/>
  <c r="BU117" i="42"/>
  <c r="DD116" i="42"/>
  <c r="AL116" i="42"/>
  <c r="BU115" i="42"/>
  <c r="DD114" i="42"/>
  <c r="AL114" i="42"/>
  <c r="BU113" i="42"/>
  <c r="DD112" i="42"/>
  <c r="AL112" i="42"/>
  <c r="BU111" i="42"/>
  <c r="DD110" i="42"/>
  <c r="AL110" i="42"/>
  <c r="BU109" i="42"/>
  <c r="DD108" i="42"/>
  <c r="AL108" i="42"/>
  <c r="BU107" i="42"/>
  <c r="DD106" i="42"/>
  <c r="AL106" i="42"/>
  <c r="BU105" i="42"/>
  <c r="DD104" i="42"/>
  <c r="AL104" i="42"/>
  <c r="BU103" i="42"/>
  <c r="DD102" i="42"/>
  <c r="AL102" i="42"/>
  <c r="BU101" i="42"/>
  <c r="DD100" i="42"/>
  <c r="AL100" i="42"/>
  <c r="BU99" i="42"/>
  <c r="DD98" i="42"/>
  <c r="AL98" i="42"/>
  <c r="BU97" i="42"/>
  <c r="DD96" i="42"/>
  <c r="AL96" i="42"/>
  <c r="BU95" i="42"/>
  <c r="DD94" i="42"/>
  <c r="AL94" i="42"/>
  <c r="CI93" i="42"/>
  <c r="X93" i="42"/>
  <c r="BU92" i="42"/>
  <c r="J92" i="42"/>
  <c r="AZ91" i="42"/>
  <c r="CW90" i="42"/>
  <c r="AL90" i="42"/>
  <c r="CI89" i="42"/>
  <c r="X89" i="42"/>
  <c r="BU88" i="42"/>
  <c r="J88" i="42"/>
  <c r="AZ87" i="42"/>
  <c r="CW86" i="42"/>
  <c r="AL86" i="42"/>
  <c r="CI85" i="42"/>
  <c r="X85" i="42"/>
  <c r="CB84" i="42"/>
  <c r="X84" i="42"/>
  <c r="CB83" i="42"/>
  <c r="X83" i="42"/>
  <c r="CB82" i="42"/>
  <c r="X82" i="42"/>
  <c r="CB81" i="42"/>
  <c r="X81" i="42"/>
  <c r="CB80" i="42"/>
  <c r="X80" i="42"/>
  <c r="CB79" i="42"/>
  <c r="X79" i="42"/>
  <c r="CB78" i="42"/>
  <c r="X78" i="42"/>
  <c r="CB77" i="42"/>
  <c r="X77" i="42"/>
  <c r="AZ128" i="42"/>
  <c r="AZ127" i="42"/>
  <c r="AZ126" i="42"/>
  <c r="BN125" i="42"/>
  <c r="CW124" i="42"/>
  <c r="X124" i="42"/>
  <c r="BN123" i="42"/>
  <c r="CW122" i="42"/>
  <c r="X122" i="42"/>
  <c r="BN121" i="42"/>
  <c r="CW120" i="42"/>
  <c r="X120" i="42"/>
  <c r="BN119" i="42"/>
  <c r="CW118" i="42"/>
  <c r="X118" i="42"/>
  <c r="BN117" i="42"/>
  <c r="CW116" i="42"/>
  <c r="X116" i="42"/>
  <c r="BN115" i="42"/>
  <c r="CW114" i="42"/>
  <c r="X114" i="42"/>
  <c r="BN113" i="42"/>
  <c r="CW112" i="42"/>
  <c r="X112" i="42"/>
  <c r="BN111" i="42"/>
  <c r="CW110" i="42"/>
  <c r="X110" i="42"/>
  <c r="BN109" i="42"/>
  <c r="CW108" i="42"/>
  <c r="X108" i="42"/>
  <c r="BN107" i="42"/>
  <c r="CW106" i="42"/>
  <c r="X106" i="42"/>
  <c r="BN105" i="42"/>
  <c r="CW104" i="42"/>
  <c r="X104" i="42"/>
  <c r="BN103" i="42"/>
  <c r="CW102" i="42"/>
  <c r="X102" i="42"/>
  <c r="BN101" i="42"/>
  <c r="CW100" i="42"/>
  <c r="X100" i="42"/>
  <c r="BN99" i="42"/>
  <c r="CW98" i="42"/>
  <c r="X98" i="42"/>
  <c r="BN97" i="42"/>
  <c r="CW96" i="42"/>
  <c r="X96" i="42"/>
  <c r="BN95" i="42"/>
  <c r="CW94" i="42"/>
  <c r="AE94" i="42"/>
  <c r="CB93" i="42"/>
  <c r="Q93" i="42"/>
  <c r="BN92" i="42"/>
  <c r="DD91" i="42"/>
  <c r="AS91" i="42"/>
  <c r="CP90" i="42"/>
  <c r="AE90" i="42"/>
  <c r="CB89" i="42"/>
  <c r="Q89" i="42"/>
  <c r="BN88" i="42"/>
  <c r="DD87" i="42"/>
  <c r="AS87" i="42"/>
  <c r="CP86" i="42"/>
  <c r="AE86" i="42"/>
  <c r="CB85" i="42"/>
  <c r="Q85" i="42"/>
  <c r="BU84" i="42"/>
  <c r="Q84" i="42"/>
  <c r="BU83" i="42"/>
  <c r="Q83" i="42"/>
  <c r="BU82" i="42"/>
  <c r="Q82" i="42"/>
  <c r="BU81" i="42"/>
  <c r="Q81" i="42"/>
  <c r="BU80" i="42"/>
  <c r="Q80" i="42"/>
  <c r="BU79" i="42"/>
  <c r="Q79" i="42"/>
  <c r="BU78" i="42"/>
  <c r="Q78" i="42"/>
  <c r="BU77" i="42"/>
  <c r="Q77" i="42"/>
  <c r="BU76" i="42"/>
  <c r="Q76" i="42"/>
  <c r="AL128" i="42"/>
  <c r="AL127" i="42"/>
  <c r="AL126" i="42"/>
  <c r="AZ125" i="42"/>
  <c r="CP124" i="42"/>
  <c r="Q124" i="42"/>
  <c r="AZ123" i="42"/>
  <c r="CP122" i="42"/>
  <c r="Q122" i="42"/>
  <c r="AZ121" i="42"/>
  <c r="CP120" i="42"/>
  <c r="Q120" i="42"/>
  <c r="AZ119" i="42"/>
  <c r="CP118" i="42"/>
  <c r="Q118" i="42"/>
  <c r="AZ117" i="42"/>
  <c r="CP116" i="42"/>
  <c r="Q116" i="42"/>
  <c r="AZ115" i="42"/>
  <c r="CP114" i="42"/>
  <c r="Q114" i="42"/>
  <c r="AZ113" i="42"/>
  <c r="CP112" i="42"/>
  <c r="Q112" i="42"/>
  <c r="AZ111" i="42"/>
  <c r="CP110" i="42"/>
  <c r="Q110" i="42"/>
  <c r="AZ109" i="42"/>
  <c r="CP108" i="42"/>
  <c r="Q108" i="42"/>
  <c r="AZ107" i="42"/>
  <c r="CP106" i="42"/>
  <c r="Q106" i="42"/>
  <c r="AZ105" i="42"/>
  <c r="CP104" i="42"/>
  <c r="Q104" i="42"/>
  <c r="AZ103" i="42"/>
  <c r="CP102" i="42"/>
  <c r="Q102" i="42"/>
  <c r="AZ101" i="42"/>
  <c r="CP100" i="42"/>
  <c r="Q100" i="42"/>
  <c r="AZ99" i="42"/>
  <c r="CP98" i="42"/>
  <c r="Q98" i="42"/>
  <c r="AZ97" i="42"/>
  <c r="CP96" i="42"/>
  <c r="Q96" i="42"/>
  <c r="AZ95" i="42"/>
  <c r="CP94" i="42"/>
  <c r="X94" i="42"/>
  <c r="BU93" i="42"/>
  <c r="J93" i="42"/>
  <c r="AZ92" i="42"/>
  <c r="CW91" i="42"/>
  <c r="AL91" i="42"/>
  <c r="CI90" i="42"/>
  <c r="X90" i="42"/>
  <c r="BU89" i="42"/>
  <c r="J89" i="42"/>
  <c r="AZ88" i="42"/>
  <c r="CW87" i="42"/>
  <c r="AL87" i="42"/>
  <c r="CI86" i="42"/>
  <c r="X86" i="42"/>
  <c r="BU85" i="42"/>
  <c r="J85" i="42"/>
  <c r="BN84" i="42"/>
  <c r="J84" i="42"/>
  <c r="BN83" i="42"/>
  <c r="J83" i="42"/>
  <c r="BN82" i="42"/>
  <c r="J82" i="42"/>
  <c r="BN81" i="42"/>
  <c r="J81" i="42"/>
  <c r="BN80" i="42"/>
  <c r="J80" i="42"/>
  <c r="BN79" i="42"/>
  <c r="J79" i="42"/>
  <c r="BN78" i="42"/>
  <c r="J78" i="42"/>
  <c r="BN77" i="42"/>
  <c r="J77" i="42"/>
  <c r="BN76" i="42"/>
  <c r="J76" i="42"/>
  <c r="BN75" i="42"/>
  <c r="J75" i="42"/>
  <c r="BN74" i="42"/>
  <c r="J74" i="42"/>
  <c r="BN73" i="42"/>
  <c r="J73" i="42"/>
  <c r="BN72" i="42"/>
  <c r="J72" i="42"/>
  <c r="BN71" i="42"/>
  <c r="J71" i="42"/>
  <c r="BN70" i="42"/>
  <c r="J70" i="42"/>
  <c r="BN69" i="42"/>
  <c r="J69" i="42"/>
  <c r="BN68" i="42"/>
  <c r="J68" i="42"/>
  <c r="BN67" i="42"/>
  <c r="J67" i="42"/>
  <c r="BN66" i="42"/>
  <c r="J66" i="42"/>
  <c r="BN65" i="42"/>
  <c r="J65" i="42"/>
  <c r="BN64" i="42"/>
  <c r="J64" i="42"/>
  <c r="BN63" i="42"/>
  <c r="J63" i="42"/>
  <c r="BN62" i="42"/>
  <c r="J62" i="42"/>
  <c r="BN61" i="42"/>
  <c r="J61" i="42"/>
  <c r="BN60" i="42"/>
  <c r="J60" i="42"/>
  <c r="BN59" i="42"/>
  <c r="J59" i="42"/>
  <c r="BN58" i="42"/>
  <c r="J58" i="42"/>
  <c r="BN57" i="42"/>
  <c r="J57" i="42"/>
  <c r="BN56" i="42"/>
  <c r="J56" i="42"/>
  <c r="BN55" i="42"/>
  <c r="J55" i="42"/>
  <c r="BN54" i="42"/>
  <c r="J54" i="42"/>
  <c r="BN53" i="42"/>
  <c r="J53" i="42"/>
  <c r="BN52" i="42"/>
  <c r="J52" i="42"/>
  <c r="BN51" i="42"/>
  <c r="J51" i="42"/>
  <c r="BN50" i="42"/>
  <c r="X129" i="42"/>
  <c r="X128" i="42"/>
  <c r="X127" i="42"/>
  <c r="X126" i="42"/>
  <c r="AS125" i="42"/>
  <c r="CB124" i="42"/>
  <c r="J124" i="42"/>
  <c r="AS123" i="42"/>
  <c r="CB122" i="42"/>
  <c r="J122" i="42"/>
  <c r="AS121" i="42"/>
  <c r="CB120" i="42"/>
  <c r="J120" i="42"/>
  <c r="AS119" i="42"/>
  <c r="CB118" i="42"/>
  <c r="J118" i="42"/>
  <c r="AS117" i="42"/>
  <c r="CB116" i="42"/>
  <c r="J116" i="42"/>
  <c r="AS115" i="42"/>
  <c r="CB114" i="42"/>
  <c r="J114" i="42"/>
  <c r="AS113" i="42"/>
  <c r="CB112" i="42"/>
  <c r="J112" i="42"/>
  <c r="AS111" i="42"/>
  <c r="CB110" i="42"/>
  <c r="J110" i="42"/>
  <c r="AS109" i="42"/>
  <c r="CB108" i="42"/>
  <c r="J108" i="42"/>
  <c r="AS107" i="42"/>
  <c r="CB106" i="42"/>
  <c r="J106" i="42"/>
  <c r="AS105" i="42"/>
  <c r="CB104" i="42"/>
  <c r="J104" i="42"/>
  <c r="AS103" i="42"/>
  <c r="CB102" i="42"/>
  <c r="J102" i="42"/>
  <c r="AS101" i="42"/>
  <c r="CB100" i="42"/>
  <c r="J100" i="42"/>
  <c r="AS99" i="42"/>
  <c r="CB98" i="42"/>
  <c r="J98" i="42"/>
  <c r="AS97" i="42"/>
  <c r="CB96" i="42"/>
  <c r="J96" i="42"/>
  <c r="AS95" i="42"/>
  <c r="CB94" i="42"/>
  <c r="Q94" i="42"/>
  <c r="BN93" i="42"/>
  <c r="DD92" i="42"/>
  <c r="AS92" i="42"/>
  <c r="CP91" i="42"/>
  <c r="AE91" i="42"/>
  <c r="CB90" i="42"/>
  <c r="Q90" i="42"/>
  <c r="BN89" i="42"/>
  <c r="DD88" i="42"/>
  <c r="AS88" i="42"/>
  <c r="CP87" i="42"/>
  <c r="AE87" i="42"/>
  <c r="CB86" i="42"/>
  <c r="Q86" i="42"/>
  <c r="BN85" i="42"/>
  <c r="BG84" i="42"/>
  <c r="BG83" i="42"/>
  <c r="BG82" i="42"/>
  <c r="BG81" i="42"/>
  <c r="BG80" i="42"/>
  <c r="BG79" i="42"/>
  <c r="BG78" i="42"/>
  <c r="BG77" i="42"/>
  <c r="BG76" i="42"/>
  <c r="BG75" i="42"/>
  <c r="J129" i="42"/>
  <c r="J128" i="42"/>
  <c r="J127" i="42"/>
  <c r="J126" i="42"/>
  <c r="AL125" i="42"/>
  <c r="BU124" i="42"/>
  <c r="DD123" i="42"/>
  <c r="AL123" i="42"/>
  <c r="BU122" i="42"/>
  <c r="DD121" i="42"/>
  <c r="AL121" i="42"/>
  <c r="BU120" i="42"/>
  <c r="DD119" i="42"/>
  <c r="AL119" i="42"/>
  <c r="BU118" i="42"/>
  <c r="DD117" i="42"/>
  <c r="AL117" i="42"/>
  <c r="BU116" i="42"/>
  <c r="DD115" i="42"/>
  <c r="AL115" i="42"/>
  <c r="BU114" i="42"/>
  <c r="DD113" i="42"/>
  <c r="AL113" i="42"/>
  <c r="BU112" i="42"/>
  <c r="DD111" i="42"/>
  <c r="AL111" i="42"/>
  <c r="BU110" i="42"/>
  <c r="DD109" i="42"/>
  <c r="AL109" i="42"/>
  <c r="BU108" i="42"/>
  <c r="DD107" i="42"/>
  <c r="AL107" i="42"/>
  <c r="BU106" i="42"/>
  <c r="DD105" i="42"/>
  <c r="AL105" i="42"/>
  <c r="BU104" i="42"/>
  <c r="DD103" i="42"/>
  <c r="AL103" i="42"/>
  <c r="BU102" i="42"/>
  <c r="DD101" i="42"/>
  <c r="AL101" i="42"/>
  <c r="BU100" i="42"/>
  <c r="DD99" i="42"/>
  <c r="AL99" i="42"/>
  <c r="BU98" i="42"/>
  <c r="DD97" i="42"/>
  <c r="AL97" i="42"/>
  <c r="BU96" i="42"/>
  <c r="DD95" i="42"/>
  <c r="AL95" i="42"/>
  <c r="BU94" i="42"/>
  <c r="J94" i="42"/>
  <c r="AZ93" i="42"/>
  <c r="CW92" i="42"/>
  <c r="AL92" i="42"/>
  <c r="CI91" i="42"/>
  <c r="X91" i="42"/>
  <c r="BU90" i="42"/>
  <c r="J90" i="42"/>
  <c r="AZ89" i="42"/>
  <c r="CW88" i="42"/>
  <c r="AL88" i="42"/>
  <c r="CI87" i="42"/>
  <c r="X87" i="42"/>
  <c r="BU86" i="42"/>
  <c r="J86" i="42"/>
  <c r="AZ85" i="42"/>
  <c r="DD84" i="42"/>
  <c r="AZ84" i="42"/>
  <c r="DD83" i="42"/>
  <c r="AZ83" i="42"/>
  <c r="DD82" i="42"/>
  <c r="AZ82" i="42"/>
  <c r="DD81" i="42"/>
  <c r="AZ81" i="42"/>
  <c r="DD80" i="42"/>
  <c r="AZ80" i="42"/>
  <c r="DD79" i="42"/>
  <c r="AZ79" i="42"/>
  <c r="DD128" i="42"/>
  <c r="DD127" i="42"/>
  <c r="DD126" i="42"/>
  <c r="DD125" i="42"/>
  <c r="X125" i="42"/>
  <c r="BN124" i="42"/>
  <c r="CW123" i="42"/>
  <c r="X123" i="42"/>
  <c r="BN122" i="42"/>
  <c r="CW121" i="42"/>
  <c r="X121" i="42"/>
  <c r="BN120" i="42"/>
  <c r="CW119" i="42"/>
  <c r="X119" i="42"/>
  <c r="BN118" i="42"/>
  <c r="CW117" i="42"/>
  <c r="X117" i="42"/>
  <c r="BN116" i="42"/>
  <c r="CW115" i="42"/>
  <c r="X115" i="42"/>
  <c r="BN114" i="42"/>
  <c r="CW113" i="42"/>
  <c r="X113" i="42"/>
  <c r="BN112" i="42"/>
  <c r="CW111" i="42"/>
  <c r="X111" i="42"/>
  <c r="BN110" i="42"/>
  <c r="CW109" i="42"/>
  <c r="X109" i="42"/>
  <c r="BN108" i="42"/>
  <c r="CW107" i="42"/>
  <c r="X107" i="42"/>
  <c r="BN106" i="42"/>
  <c r="CW105" i="42"/>
  <c r="X105" i="42"/>
  <c r="BN104" i="42"/>
  <c r="CW103" i="42"/>
  <c r="X103" i="42"/>
  <c r="BN102" i="42"/>
  <c r="CW101" i="42"/>
  <c r="X101" i="42"/>
  <c r="BN100" i="42"/>
  <c r="CW99" i="42"/>
  <c r="X99" i="42"/>
  <c r="BN98" i="42"/>
  <c r="CW97" i="42"/>
  <c r="X97" i="42"/>
  <c r="BN96" i="42"/>
  <c r="CW95" i="42"/>
  <c r="X95" i="42"/>
  <c r="BN94" i="42"/>
  <c r="DD93" i="42"/>
  <c r="AS93" i="42"/>
  <c r="CP92" i="42"/>
  <c r="AE92" i="42"/>
  <c r="CB91" i="42"/>
  <c r="Q91" i="42"/>
  <c r="BN90" i="42"/>
  <c r="DD89" i="42"/>
  <c r="AS89" i="42"/>
  <c r="CP88" i="42"/>
  <c r="AE88" i="42"/>
  <c r="CB87" i="42"/>
  <c r="Q87" i="42"/>
  <c r="BN86" i="42"/>
  <c r="DD85" i="42"/>
  <c r="AS85" i="42"/>
  <c r="CW84" i="42"/>
  <c r="AS84" i="42"/>
  <c r="CW83" i="42"/>
  <c r="AS83" i="42"/>
  <c r="CW82" i="42"/>
  <c r="AS82" i="42"/>
  <c r="CW81" i="42"/>
  <c r="AS81" i="42"/>
  <c r="CW80" i="42"/>
  <c r="AS80" i="42"/>
  <c r="CW79" i="42"/>
  <c r="AS79" i="42"/>
  <c r="CW78" i="42"/>
  <c r="AS78" i="42"/>
  <c r="CP128" i="42"/>
  <c r="CP127" i="42"/>
  <c r="CP126" i="42"/>
  <c r="CP125" i="42"/>
  <c r="Q125" i="42"/>
  <c r="AZ124" i="42"/>
  <c r="CP123" i="42"/>
  <c r="Q123" i="42"/>
  <c r="AZ122" i="42"/>
  <c r="CP121" i="42"/>
  <c r="Q121" i="42"/>
  <c r="AZ120" i="42"/>
  <c r="CP119" i="42"/>
  <c r="Q119" i="42"/>
  <c r="AZ118" i="42"/>
  <c r="CP117" i="42"/>
  <c r="Q117" i="42"/>
  <c r="AZ116" i="42"/>
  <c r="CP115" i="42"/>
  <c r="Q115" i="42"/>
  <c r="AZ114" i="42"/>
  <c r="CP113" i="42"/>
  <c r="Q113" i="42"/>
  <c r="AZ112" i="42"/>
  <c r="CP111" i="42"/>
  <c r="Q111" i="42"/>
  <c r="AZ110" i="42"/>
  <c r="CP109" i="42"/>
  <c r="Q109" i="42"/>
  <c r="AZ108" i="42"/>
  <c r="CP107" i="42"/>
  <c r="Q107" i="42"/>
  <c r="AZ106" i="42"/>
  <c r="CP105" i="42"/>
  <c r="Q105" i="42"/>
  <c r="AZ104" i="42"/>
  <c r="CP103" i="42"/>
  <c r="Q103" i="42"/>
  <c r="AZ102" i="42"/>
  <c r="CP101" i="42"/>
  <c r="Q101" i="42"/>
  <c r="AZ100" i="42"/>
  <c r="CP99" i="42"/>
  <c r="Q99" i="42"/>
  <c r="AZ98" i="42"/>
  <c r="CP97" i="42"/>
  <c r="Q97" i="42"/>
  <c r="AZ96" i="42"/>
  <c r="CP95" i="42"/>
  <c r="Q95" i="42"/>
  <c r="AZ94" i="42"/>
  <c r="CW93" i="42"/>
  <c r="AL93" i="42"/>
  <c r="CI92" i="42"/>
  <c r="X92" i="42"/>
  <c r="BU91" i="42"/>
  <c r="J91" i="42"/>
  <c r="AZ90" i="42"/>
  <c r="CW89" i="42"/>
  <c r="AL89" i="42"/>
  <c r="CI88" i="42"/>
  <c r="X88" i="42"/>
  <c r="BU87" i="42"/>
  <c r="J87" i="42"/>
  <c r="AZ86" i="42"/>
  <c r="CW85" i="42"/>
  <c r="AL85" i="42"/>
  <c r="CP84" i="42"/>
  <c r="AL84" i="42"/>
  <c r="CP83" i="42"/>
  <c r="AL83" i="42"/>
  <c r="CP82" i="42"/>
  <c r="AL82" i="42"/>
  <c r="CP81" i="42"/>
  <c r="AL81" i="42"/>
  <c r="CP80" i="42"/>
  <c r="AL80" i="42"/>
  <c r="CP79" i="42"/>
  <c r="AL79" i="42"/>
  <c r="CP78" i="42"/>
  <c r="AL78" i="42"/>
  <c r="CP77" i="42"/>
  <c r="AL77" i="42"/>
  <c r="CP76" i="42"/>
  <c r="AL76" i="42"/>
  <c r="CP75" i="42"/>
  <c r="AL75" i="42"/>
  <c r="CP74" i="42"/>
  <c r="AL74" i="42"/>
  <c r="CP73" i="42"/>
  <c r="AL73" i="42"/>
  <c r="CP72" i="42"/>
  <c r="AL72" i="42"/>
  <c r="CP71" i="42"/>
  <c r="AL71" i="42"/>
  <c r="CP70" i="42"/>
  <c r="AL70" i="42"/>
  <c r="CP69" i="42"/>
  <c r="AL69" i="42"/>
  <c r="CP68" i="42"/>
  <c r="AL68" i="42"/>
  <c r="CP67" i="42"/>
  <c r="AL67" i="42"/>
  <c r="CP66" i="42"/>
  <c r="AL66" i="42"/>
  <c r="CP65" i="42"/>
  <c r="AL65" i="42"/>
  <c r="CP64" i="42"/>
  <c r="AL64" i="42"/>
  <c r="CP63" i="42"/>
  <c r="AL63" i="42"/>
  <c r="CP62" i="42"/>
  <c r="AL62" i="42"/>
  <c r="CP61" i="42"/>
  <c r="AL61" i="42"/>
  <c r="CP60" i="42"/>
  <c r="AL60" i="42"/>
  <c r="CP59" i="42"/>
  <c r="AL59" i="42"/>
  <c r="CP58" i="42"/>
  <c r="AL58" i="42"/>
  <c r="CP57" i="42"/>
  <c r="AL57" i="42"/>
  <c r="CP56" i="42"/>
  <c r="AL56" i="42"/>
  <c r="CP55" i="42"/>
  <c r="AL55" i="42"/>
  <c r="CP54" i="42"/>
  <c r="AL54" i="42"/>
  <c r="CP53" i="42"/>
  <c r="AL53" i="42"/>
  <c r="CP52" i="42"/>
  <c r="AL52" i="42"/>
  <c r="CP51" i="42"/>
  <c r="AL51" i="42"/>
  <c r="CP50" i="42"/>
  <c r="AL50" i="42"/>
  <c r="DD77" i="42"/>
  <c r="CI76" i="42"/>
  <c r="CI75" i="42"/>
  <c r="DD74" i="42"/>
  <c r="AE74" i="42"/>
  <c r="BU73" i="42"/>
  <c r="DD72" i="42"/>
  <c r="AE72" i="42"/>
  <c r="BU71" i="42"/>
  <c r="DD70" i="42"/>
  <c r="AE70" i="42"/>
  <c r="BU69" i="42"/>
  <c r="DD68" i="42"/>
  <c r="AE68" i="42"/>
  <c r="BU67" i="42"/>
  <c r="DD66" i="42"/>
  <c r="AE66" i="42"/>
  <c r="BU65" i="42"/>
  <c r="DD64" i="42"/>
  <c r="AE64" i="42"/>
  <c r="BU63" i="42"/>
  <c r="DD62" i="42"/>
  <c r="AE62" i="42"/>
  <c r="BU61" i="42"/>
  <c r="DD60" i="42"/>
  <c r="AE60" i="42"/>
  <c r="BU59" i="42"/>
  <c r="DD58" i="42"/>
  <c r="AE58" i="42"/>
  <c r="BU57" i="42"/>
  <c r="DD56" i="42"/>
  <c r="AE56" i="42"/>
  <c r="BU55" i="42"/>
  <c r="DD54" i="42"/>
  <c r="AE54" i="42"/>
  <c r="BU53" i="42"/>
  <c r="DD52" i="42"/>
  <c r="AE52" i="42"/>
  <c r="BU51" i="42"/>
  <c r="DD50" i="42"/>
  <c r="AE50" i="42"/>
  <c r="CI49" i="42"/>
  <c r="AE49" i="42"/>
  <c r="CI48" i="42"/>
  <c r="AE48" i="42"/>
  <c r="CI47" i="42"/>
  <c r="AE47" i="42"/>
  <c r="CI46" i="42"/>
  <c r="AE46" i="42"/>
  <c r="CI45" i="42"/>
  <c r="AE45" i="42"/>
  <c r="CI44" i="42"/>
  <c r="AE44" i="42"/>
  <c r="CI43" i="42"/>
  <c r="AE43" i="42"/>
  <c r="CI42" i="42"/>
  <c r="AE42" i="42"/>
  <c r="CI41" i="42"/>
  <c r="AE41" i="42"/>
  <c r="CI40" i="42"/>
  <c r="AE40" i="42"/>
  <c r="CI39" i="42"/>
  <c r="AE39" i="42"/>
  <c r="CI38" i="42"/>
  <c r="AE38" i="42"/>
  <c r="CI37" i="42"/>
  <c r="AE37" i="42"/>
  <c r="CI36" i="42"/>
  <c r="AE36" i="42"/>
  <c r="CI35" i="42"/>
  <c r="AE35" i="42"/>
  <c r="CI34" i="42"/>
  <c r="AE34" i="42"/>
  <c r="CI33" i="42"/>
  <c r="AE33" i="42"/>
  <c r="CI32" i="42"/>
  <c r="AE32" i="42"/>
  <c r="CI31" i="42"/>
  <c r="AE31" i="42"/>
  <c r="CW77" i="42"/>
  <c r="CB76" i="42"/>
  <c r="CB75" i="42"/>
  <c r="CW74" i="42"/>
  <c r="X74" i="42"/>
  <c r="BG73" i="42"/>
  <c r="CW72" i="42"/>
  <c r="X72" i="42"/>
  <c r="BG71" i="42"/>
  <c r="CW70" i="42"/>
  <c r="X70" i="42"/>
  <c r="BG69" i="42"/>
  <c r="CW68" i="42"/>
  <c r="X68" i="42"/>
  <c r="BG67" i="42"/>
  <c r="CW66" i="42"/>
  <c r="X66" i="42"/>
  <c r="BG65" i="42"/>
  <c r="CW64" i="42"/>
  <c r="X64" i="42"/>
  <c r="BG63" i="42"/>
  <c r="CW62" i="42"/>
  <c r="X62" i="42"/>
  <c r="BG61" i="42"/>
  <c r="CW60" i="42"/>
  <c r="X60" i="42"/>
  <c r="BG59" i="42"/>
  <c r="CW58" i="42"/>
  <c r="X58" i="42"/>
  <c r="BG57" i="42"/>
  <c r="CW56" i="42"/>
  <c r="X56" i="42"/>
  <c r="BG55" i="42"/>
  <c r="CW54" i="42"/>
  <c r="X54" i="42"/>
  <c r="BG53" i="42"/>
  <c r="CW52" i="42"/>
  <c r="X52" i="42"/>
  <c r="BG51" i="42"/>
  <c r="CW50" i="42"/>
  <c r="X50" i="42"/>
  <c r="CB49" i="42"/>
  <c r="X49" i="42"/>
  <c r="CB48" i="42"/>
  <c r="X48" i="42"/>
  <c r="CB47" i="42"/>
  <c r="X47" i="42"/>
  <c r="CB46" i="42"/>
  <c r="X46" i="42"/>
  <c r="CI77" i="42"/>
  <c r="AZ76" i="42"/>
  <c r="BU75" i="42"/>
  <c r="CI74" i="42"/>
  <c r="Q74" i="42"/>
  <c r="AZ73" i="42"/>
  <c r="CI72" i="42"/>
  <c r="Q72" i="42"/>
  <c r="AZ71" i="42"/>
  <c r="CI70" i="42"/>
  <c r="Q70" i="42"/>
  <c r="AZ69" i="42"/>
  <c r="CI68" i="42"/>
  <c r="Q68" i="42"/>
  <c r="AZ67" i="42"/>
  <c r="CI66" i="42"/>
  <c r="Q66" i="42"/>
  <c r="AZ65" i="42"/>
  <c r="CI64" i="42"/>
  <c r="Q64" i="42"/>
  <c r="AZ63" i="42"/>
  <c r="CI62" i="42"/>
  <c r="Q62" i="42"/>
  <c r="AZ61" i="42"/>
  <c r="CI60" i="42"/>
  <c r="Q60" i="42"/>
  <c r="AZ59" i="42"/>
  <c r="CI58" i="42"/>
  <c r="Q58" i="42"/>
  <c r="AZ57" i="42"/>
  <c r="CI56" i="42"/>
  <c r="Q56" i="42"/>
  <c r="AZ55" i="42"/>
  <c r="CI54" i="42"/>
  <c r="Q54" i="42"/>
  <c r="AZ53" i="42"/>
  <c r="CI52" i="42"/>
  <c r="Q52" i="42"/>
  <c r="AZ51" i="42"/>
  <c r="CI50" i="42"/>
  <c r="Q50" i="42"/>
  <c r="BU49" i="42"/>
  <c r="Q49" i="42"/>
  <c r="BU48" i="42"/>
  <c r="Q48" i="42"/>
  <c r="BU47" i="42"/>
  <c r="Q47" i="42"/>
  <c r="BU46" i="42"/>
  <c r="Q46" i="42"/>
  <c r="BU45" i="42"/>
  <c r="Q45" i="42"/>
  <c r="BU44" i="42"/>
  <c r="Q44" i="42"/>
  <c r="BU43" i="42"/>
  <c r="Q43" i="42"/>
  <c r="BU42" i="42"/>
  <c r="Q42" i="42"/>
  <c r="BU41" i="42"/>
  <c r="Q41" i="42"/>
  <c r="BU40" i="42"/>
  <c r="Q40" i="42"/>
  <c r="BU39" i="42"/>
  <c r="Q39" i="42"/>
  <c r="BU38" i="42"/>
  <c r="Q38" i="42"/>
  <c r="BU37" i="42"/>
  <c r="Q37" i="42"/>
  <c r="BU36" i="42"/>
  <c r="Q36" i="42"/>
  <c r="BU35" i="42"/>
  <c r="Q35" i="42"/>
  <c r="BU34" i="42"/>
  <c r="AZ77" i="42"/>
  <c r="AS76" i="42"/>
  <c r="AZ75" i="42"/>
  <c r="CB74" i="42"/>
  <c r="AS73" i="42"/>
  <c r="CB72" i="42"/>
  <c r="AS71" i="42"/>
  <c r="CB70" i="42"/>
  <c r="AS69" i="42"/>
  <c r="CB68" i="42"/>
  <c r="AS67" i="42"/>
  <c r="CB66" i="42"/>
  <c r="AS65" i="42"/>
  <c r="CB64" i="42"/>
  <c r="AS63" i="42"/>
  <c r="CB62" i="42"/>
  <c r="AS61" i="42"/>
  <c r="CB60" i="42"/>
  <c r="AS59" i="42"/>
  <c r="CB58" i="42"/>
  <c r="AS57" i="42"/>
  <c r="CB56" i="42"/>
  <c r="AS55" i="42"/>
  <c r="CB54" i="42"/>
  <c r="AS53" i="42"/>
  <c r="CB52" i="42"/>
  <c r="AS51" i="42"/>
  <c r="CB50" i="42"/>
  <c r="J50" i="42"/>
  <c r="BN49" i="42"/>
  <c r="J49" i="42"/>
  <c r="BN48" i="42"/>
  <c r="J48" i="42"/>
  <c r="BN47" i="42"/>
  <c r="J47" i="42"/>
  <c r="BN46" i="42"/>
  <c r="J46" i="42"/>
  <c r="BN45" i="42"/>
  <c r="J45" i="42"/>
  <c r="BN44" i="42"/>
  <c r="J44" i="42"/>
  <c r="BN43" i="42"/>
  <c r="J43" i="42"/>
  <c r="BN42" i="42"/>
  <c r="J42" i="42"/>
  <c r="BN41" i="42"/>
  <c r="J41" i="42"/>
  <c r="BN40" i="42"/>
  <c r="J40" i="42"/>
  <c r="BN39" i="42"/>
  <c r="J39" i="42"/>
  <c r="BN38" i="42"/>
  <c r="J38" i="42"/>
  <c r="BN37" i="42"/>
  <c r="J37" i="42"/>
  <c r="BN36" i="42"/>
  <c r="J36" i="42"/>
  <c r="BN35" i="42"/>
  <c r="J35" i="42"/>
  <c r="BN34" i="42"/>
  <c r="DD78" i="42"/>
  <c r="AS77" i="42"/>
  <c r="AE76" i="42"/>
  <c r="AS75" i="42"/>
  <c r="BU74" i="42"/>
  <c r="DD73" i="42"/>
  <c r="AE73" i="42"/>
  <c r="BU72" i="42"/>
  <c r="DD71" i="42"/>
  <c r="AE71" i="42"/>
  <c r="BU70" i="42"/>
  <c r="DD69" i="42"/>
  <c r="AE69" i="42"/>
  <c r="BU68" i="42"/>
  <c r="DD67" i="42"/>
  <c r="AE67" i="42"/>
  <c r="BU66" i="42"/>
  <c r="DD65" i="42"/>
  <c r="AE65" i="42"/>
  <c r="BU64" i="42"/>
  <c r="DD63" i="42"/>
  <c r="AE63" i="42"/>
  <c r="BU62" i="42"/>
  <c r="DD61" i="42"/>
  <c r="AE61" i="42"/>
  <c r="BU60" i="42"/>
  <c r="DD59" i="42"/>
  <c r="AE59" i="42"/>
  <c r="BU58" i="42"/>
  <c r="DD57" i="42"/>
  <c r="AE57" i="42"/>
  <c r="BU56" i="42"/>
  <c r="DD55" i="42"/>
  <c r="AE55" i="42"/>
  <c r="BU54" i="42"/>
  <c r="DD53" i="42"/>
  <c r="AE53" i="42"/>
  <c r="BU52" i="42"/>
  <c r="DD51" i="42"/>
  <c r="AE51" i="42"/>
  <c r="BU50" i="42"/>
  <c r="BG49" i="42"/>
  <c r="BG48" i="42"/>
  <c r="BG47" i="42"/>
  <c r="BG46" i="42"/>
  <c r="BG45" i="42"/>
  <c r="BG44" i="42"/>
  <c r="BG43" i="42"/>
  <c r="BG42" i="42"/>
  <c r="BG41" i="42"/>
  <c r="BG40" i="42"/>
  <c r="BG39" i="42"/>
  <c r="BG38" i="42"/>
  <c r="BG37" i="42"/>
  <c r="BG36" i="42"/>
  <c r="BG35" i="42"/>
  <c r="BG34" i="42"/>
  <c r="BG33" i="42"/>
  <c r="BG32" i="42"/>
  <c r="BG31" i="42"/>
  <c r="BG30" i="42"/>
  <c r="BG29" i="42"/>
  <c r="BG28" i="42"/>
  <c r="BG27" i="42"/>
  <c r="BG26" i="42"/>
  <c r="BG25" i="42"/>
  <c r="BG24" i="42"/>
  <c r="BG23" i="42"/>
  <c r="BG22" i="42"/>
  <c r="BG21" i="42"/>
  <c r="BG20" i="42"/>
  <c r="BG19" i="42"/>
  <c r="BG18" i="42"/>
  <c r="BG17" i="42"/>
  <c r="BG16" i="42"/>
  <c r="BG15" i="42"/>
  <c r="BG14" i="42"/>
  <c r="BG13" i="42"/>
  <c r="BG12" i="42"/>
  <c r="BG11" i="42"/>
  <c r="BG10" i="42"/>
  <c r="BG9" i="42"/>
  <c r="BG8" i="42"/>
  <c r="BG7" i="42"/>
  <c r="BG6" i="42"/>
  <c r="BG5" i="42"/>
  <c r="BG4" i="42"/>
  <c r="CV158" i="42"/>
  <c r="BT158" i="42"/>
  <c r="AR158" i="42"/>
  <c r="P158" i="42"/>
  <c r="CV157" i="42"/>
  <c r="BT157" i="42"/>
  <c r="AR157" i="42"/>
  <c r="P157" i="42"/>
  <c r="CV156" i="42"/>
  <c r="BT156" i="42"/>
  <c r="AR156" i="42"/>
  <c r="P156" i="42"/>
  <c r="CI78" i="42"/>
  <c r="AE77" i="42"/>
  <c r="X76" i="42"/>
  <c r="AE75" i="42"/>
  <c r="BG74" i="42"/>
  <c r="CW73" i="42"/>
  <c r="X73" i="42"/>
  <c r="BG72" i="42"/>
  <c r="CW71" i="42"/>
  <c r="X71" i="42"/>
  <c r="BG70" i="42"/>
  <c r="CW69" i="42"/>
  <c r="X69" i="42"/>
  <c r="BG68" i="42"/>
  <c r="CW67" i="42"/>
  <c r="X67" i="42"/>
  <c r="BG66" i="42"/>
  <c r="CW65" i="42"/>
  <c r="X65" i="42"/>
  <c r="BG64" i="42"/>
  <c r="CW63" i="42"/>
  <c r="X63" i="42"/>
  <c r="BG62" i="42"/>
  <c r="CW61" i="42"/>
  <c r="X61" i="42"/>
  <c r="BG60" i="42"/>
  <c r="CW59" i="42"/>
  <c r="X59" i="42"/>
  <c r="BG58" i="42"/>
  <c r="CW57" i="42"/>
  <c r="X57" i="42"/>
  <c r="BG56" i="42"/>
  <c r="CW55" i="42"/>
  <c r="X55" i="42"/>
  <c r="BG54" i="42"/>
  <c r="CW53" i="42"/>
  <c r="X53" i="42"/>
  <c r="BG52" i="42"/>
  <c r="CW51" i="42"/>
  <c r="X51" i="42"/>
  <c r="BG50" i="42"/>
  <c r="DD49" i="42"/>
  <c r="AZ49" i="42"/>
  <c r="DD48" i="42"/>
  <c r="AZ48" i="42"/>
  <c r="DD47" i="42"/>
  <c r="AZ47" i="42"/>
  <c r="DD46" i="42"/>
  <c r="AZ46" i="42"/>
  <c r="DD45" i="42"/>
  <c r="AZ45" i="42"/>
  <c r="DD44" i="42"/>
  <c r="AZ44" i="42"/>
  <c r="DD43" i="42"/>
  <c r="AZ43" i="42"/>
  <c r="DD42" i="42"/>
  <c r="AZ42" i="42"/>
  <c r="DD41" i="42"/>
  <c r="AZ41" i="42"/>
  <c r="DD40" i="42"/>
  <c r="AZ40" i="42"/>
  <c r="DD39" i="42"/>
  <c r="AZ39" i="42"/>
  <c r="DD38" i="42"/>
  <c r="AZ38" i="42"/>
  <c r="DD37" i="42"/>
  <c r="AZ37" i="42"/>
  <c r="DD36" i="42"/>
  <c r="AZ36" i="42"/>
  <c r="AZ78" i="42"/>
  <c r="DD76" i="42"/>
  <c r="DD75" i="42"/>
  <c r="X75" i="42"/>
  <c r="AZ74" i="42"/>
  <c r="CI73" i="42"/>
  <c r="Q73" i="42"/>
  <c r="AZ72" i="42"/>
  <c r="CI71" i="42"/>
  <c r="Q71" i="42"/>
  <c r="AZ70" i="42"/>
  <c r="CI69" i="42"/>
  <c r="Q69" i="42"/>
  <c r="AZ68" i="42"/>
  <c r="CI67" i="42"/>
  <c r="Q67" i="42"/>
  <c r="AZ66" i="42"/>
  <c r="CI65" i="42"/>
  <c r="Q65" i="42"/>
  <c r="AZ64" i="42"/>
  <c r="CI63" i="42"/>
  <c r="Q63" i="42"/>
  <c r="AZ62" i="42"/>
  <c r="CI61" i="42"/>
  <c r="Q61" i="42"/>
  <c r="AZ60" i="42"/>
  <c r="CI59" i="42"/>
  <c r="Q59" i="42"/>
  <c r="AZ58" i="42"/>
  <c r="CI57" i="42"/>
  <c r="Q57" i="42"/>
  <c r="AZ56" i="42"/>
  <c r="CI55" i="42"/>
  <c r="Q55" i="42"/>
  <c r="AZ54" i="42"/>
  <c r="CI53" i="42"/>
  <c r="Q53" i="42"/>
  <c r="AZ52" i="42"/>
  <c r="CI51" i="42"/>
  <c r="Q51" i="42"/>
  <c r="AZ50" i="42"/>
  <c r="CW49" i="42"/>
  <c r="AS49" i="42"/>
  <c r="CW48" i="42"/>
  <c r="AS48" i="42"/>
  <c r="CW47" i="42"/>
  <c r="AS47" i="42"/>
  <c r="CW46" i="42"/>
  <c r="AS46" i="42"/>
  <c r="CW45" i="42"/>
  <c r="AS45" i="42"/>
  <c r="CW44" i="42"/>
  <c r="AS44" i="42"/>
  <c r="CW43" i="42"/>
  <c r="AS43" i="42"/>
  <c r="CW42" i="42"/>
  <c r="AS42" i="42"/>
  <c r="CW41" i="42"/>
  <c r="AS41" i="42"/>
  <c r="CW40" i="42"/>
  <c r="AS40" i="42"/>
  <c r="CW39" i="42"/>
  <c r="AS39" i="42"/>
  <c r="CW38" i="42"/>
  <c r="AS38" i="42"/>
  <c r="CW37" i="42"/>
  <c r="AS37" i="42"/>
  <c r="CW36" i="42"/>
  <c r="AS36" i="42"/>
  <c r="CW35" i="42"/>
  <c r="AS35" i="42"/>
  <c r="CW34" i="42"/>
  <c r="AS34" i="42"/>
  <c r="CW33" i="42"/>
  <c r="AS33" i="42"/>
  <c r="CW32" i="42"/>
  <c r="AS32" i="42"/>
  <c r="CW31" i="42"/>
  <c r="AS31" i="42"/>
  <c r="CW30" i="42"/>
  <c r="AS30" i="42"/>
  <c r="CW29" i="42"/>
  <c r="AS29" i="42"/>
  <c r="CW28" i="42"/>
  <c r="AS28" i="42"/>
  <c r="AE78" i="42"/>
  <c r="CW76" i="42"/>
  <c r="CW75" i="42"/>
  <c r="Q75" i="42"/>
  <c r="AS74" i="42"/>
  <c r="CB73" i="42"/>
  <c r="AS72" i="42"/>
  <c r="CB71" i="42"/>
  <c r="AS70" i="42"/>
  <c r="CB69" i="42"/>
  <c r="AS68" i="42"/>
  <c r="CB67" i="42"/>
  <c r="AS66" i="42"/>
  <c r="CB65" i="42"/>
  <c r="AS64" i="42"/>
  <c r="CB63" i="42"/>
  <c r="AS62" i="42"/>
  <c r="CB61" i="42"/>
  <c r="AS60" i="42"/>
  <c r="CB59" i="42"/>
  <c r="AS58" i="42"/>
  <c r="CB57" i="42"/>
  <c r="AS56" i="42"/>
  <c r="CB55" i="42"/>
  <c r="AS54" i="42"/>
  <c r="CB53" i="42"/>
  <c r="AS52" i="42"/>
  <c r="CB51" i="42"/>
  <c r="AS50" i="42"/>
  <c r="CP49" i="42"/>
  <c r="AL49" i="42"/>
  <c r="CP48" i="42"/>
  <c r="AL48" i="42"/>
  <c r="CP47" i="42"/>
  <c r="AL47" i="42"/>
  <c r="CP46" i="42"/>
  <c r="AL46" i="42"/>
  <c r="CP45" i="42"/>
  <c r="AL45" i="42"/>
  <c r="CP44" i="42"/>
  <c r="AL44" i="42"/>
  <c r="CP43" i="42"/>
  <c r="AL43" i="42"/>
  <c r="CP42" i="42"/>
  <c r="AL42" i="42"/>
  <c r="CP41" i="42"/>
  <c r="AL41" i="42"/>
  <c r="CP40" i="42"/>
  <c r="AL40" i="42"/>
  <c r="CP39" i="42"/>
  <c r="AL39" i="42"/>
  <c r="CP38" i="42"/>
  <c r="AL38" i="42"/>
  <c r="CP37" i="42"/>
  <c r="AL37" i="42"/>
  <c r="CP36" i="42"/>
  <c r="AL36" i="42"/>
  <c r="CP35" i="42"/>
  <c r="AL35" i="42"/>
  <c r="CP34" i="42"/>
  <c r="AL34" i="42"/>
  <c r="CP33" i="42"/>
  <c r="AL33" i="42"/>
  <c r="CP32" i="42"/>
  <c r="AL32" i="42"/>
  <c r="CP31" i="42"/>
  <c r="AL31" i="42"/>
  <c r="CP30" i="42"/>
  <c r="AL30" i="42"/>
  <c r="CP29" i="42"/>
  <c r="AL29" i="42"/>
  <c r="CP28" i="42"/>
  <c r="AL28" i="42"/>
  <c r="CP27" i="42"/>
  <c r="AL27" i="42"/>
  <c r="CP26" i="42"/>
  <c r="AL26" i="42"/>
  <c r="CB43" i="42"/>
  <c r="CB39" i="42"/>
  <c r="DD35" i="42"/>
  <c r="Q34" i="42"/>
  <c r="Q33" i="42"/>
  <c r="Q32" i="42"/>
  <c r="Q31" i="42"/>
  <c r="AE30" i="42"/>
  <c r="BN29" i="42"/>
  <c r="CB28" i="42"/>
  <c r="DD27" i="42"/>
  <c r="AE27" i="42"/>
  <c r="BU26" i="42"/>
  <c r="DD25" i="42"/>
  <c r="AS25" i="42"/>
  <c r="CP24" i="42"/>
  <c r="AE24" i="42"/>
  <c r="CB23" i="42"/>
  <c r="Q23" i="42"/>
  <c r="BN22" i="42"/>
  <c r="DD21" i="42"/>
  <c r="AS21" i="42"/>
  <c r="CP20" i="42"/>
  <c r="AE20" i="42"/>
  <c r="CB19" i="42"/>
  <c r="Q19" i="42"/>
  <c r="BN18" i="42"/>
  <c r="DD17" i="42"/>
  <c r="AS17" i="42"/>
  <c r="CP16" i="42"/>
  <c r="AE16" i="42"/>
  <c r="CB15" i="42"/>
  <c r="Q15" i="42"/>
  <c r="BN14" i="42"/>
  <c r="DD13" i="42"/>
  <c r="AS13" i="42"/>
  <c r="CP12" i="42"/>
  <c r="AE12" i="42"/>
  <c r="CB11" i="42"/>
  <c r="Q11" i="42"/>
  <c r="BN10" i="42"/>
  <c r="DD9" i="42"/>
  <c r="AS9" i="42"/>
  <c r="CP8" i="42"/>
  <c r="AE8" i="42"/>
  <c r="CB7" i="42"/>
  <c r="Q7" i="42"/>
  <c r="BN6" i="42"/>
  <c r="DD5" i="42"/>
  <c r="AS5" i="42"/>
  <c r="CP4" i="42"/>
  <c r="AE4" i="42"/>
  <c r="CA158" i="42"/>
  <c r="CO157" i="42"/>
  <c r="AD157" i="42"/>
  <c r="CA156" i="42"/>
  <c r="X43" i="42"/>
  <c r="X39" i="42"/>
  <c r="CB35" i="42"/>
  <c r="J34" i="42"/>
  <c r="J33" i="42"/>
  <c r="J32" i="42"/>
  <c r="J31" i="42"/>
  <c r="X30" i="42"/>
  <c r="AZ29" i="42"/>
  <c r="BU28" i="42"/>
  <c r="CW27" i="42"/>
  <c r="X27" i="42"/>
  <c r="BN26" i="42"/>
  <c r="CW25" i="42"/>
  <c r="AL25" i="42"/>
  <c r="CI24" i="42"/>
  <c r="X24" i="42"/>
  <c r="BU23" i="42"/>
  <c r="J23" i="42"/>
  <c r="AZ22" i="42"/>
  <c r="CW21" i="42"/>
  <c r="AL21" i="42"/>
  <c r="CI20" i="42"/>
  <c r="X20" i="42"/>
  <c r="BU19" i="42"/>
  <c r="J19" i="42"/>
  <c r="AZ18" i="42"/>
  <c r="CW17" i="42"/>
  <c r="AL17" i="42"/>
  <c r="CI16" i="42"/>
  <c r="X16" i="42"/>
  <c r="BU15" i="42"/>
  <c r="J15" i="42"/>
  <c r="AZ14" i="42"/>
  <c r="CW13" i="42"/>
  <c r="AL13" i="42"/>
  <c r="CI12" i="42"/>
  <c r="X12" i="42"/>
  <c r="BU11" i="42"/>
  <c r="J11" i="42"/>
  <c r="AZ10" i="42"/>
  <c r="CW9" i="42"/>
  <c r="AL9" i="42"/>
  <c r="CI8" i="42"/>
  <c r="X8" i="42"/>
  <c r="BU7" i="42"/>
  <c r="J7" i="42"/>
  <c r="AZ6" i="42"/>
  <c r="CW5" i="42"/>
  <c r="AL5" i="42"/>
  <c r="CI4" i="42"/>
  <c r="X4" i="42"/>
  <c r="DC158" i="42"/>
  <c r="I158" i="42"/>
  <c r="BF157" i="42"/>
  <c r="DC156" i="42"/>
  <c r="I156" i="42"/>
  <c r="CO155" i="42"/>
  <c r="BM155" i="42"/>
  <c r="AK155" i="42"/>
  <c r="I155" i="42"/>
  <c r="CO154" i="42"/>
  <c r="BM154" i="42"/>
  <c r="AK154" i="42"/>
  <c r="I154" i="42"/>
  <c r="CO153" i="42"/>
  <c r="BM153" i="42"/>
  <c r="AK153" i="42"/>
  <c r="I153" i="42"/>
  <c r="CO152" i="42"/>
  <c r="BM152" i="42"/>
  <c r="AK152" i="42"/>
  <c r="I152" i="42"/>
  <c r="CO151" i="42"/>
  <c r="BM151" i="42"/>
  <c r="AK151" i="42"/>
  <c r="I151" i="42"/>
  <c r="CO150" i="42"/>
  <c r="BM150" i="42"/>
  <c r="AK150" i="42"/>
  <c r="I150" i="42"/>
  <c r="CO149" i="42"/>
  <c r="BM149" i="42"/>
  <c r="AK149" i="42"/>
  <c r="I149" i="42"/>
  <c r="CO148" i="42"/>
  <c r="BM148" i="42"/>
  <c r="AK148" i="42"/>
  <c r="I148" i="42"/>
  <c r="CO147" i="42"/>
  <c r="CB42" i="42"/>
  <c r="CB38" i="42"/>
  <c r="AZ35" i="42"/>
  <c r="DD33" i="42"/>
  <c r="DD32" i="42"/>
  <c r="DD31" i="42"/>
  <c r="DD30" i="42"/>
  <c r="Q30" i="42"/>
  <c r="AE29" i="42"/>
  <c r="BN28" i="42"/>
  <c r="CI27" i="42"/>
  <c r="Q27" i="42"/>
  <c r="AZ26" i="42"/>
  <c r="CP25" i="42"/>
  <c r="AE25" i="42"/>
  <c r="CB24" i="42"/>
  <c r="Q24" i="42"/>
  <c r="BN23" i="42"/>
  <c r="DD22" i="42"/>
  <c r="AS22" i="42"/>
  <c r="CP21" i="42"/>
  <c r="AE21" i="42"/>
  <c r="CB20" i="42"/>
  <c r="Q20" i="42"/>
  <c r="BN19" i="42"/>
  <c r="DD18" i="42"/>
  <c r="AS18" i="42"/>
  <c r="CP17" i="42"/>
  <c r="AE17" i="42"/>
  <c r="CB16" i="42"/>
  <c r="Q16" i="42"/>
  <c r="BN15" i="42"/>
  <c r="DD14" i="42"/>
  <c r="AS14" i="42"/>
  <c r="CP13" i="42"/>
  <c r="AE13" i="42"/>
  <c r="CB12" i="42"/>
  <c r="Q12" i="42"/>
  <c r="BN11" i="42"/>
  <c r="DD10" i="42"/>
  <c r="AS10" i="42"/>
  <c r="CP9" i="42"/>
  <c r="AE9" i="42"/>
  <c r="CB8" i="42"/>
  <c r="Q8" i="42"/>
  <c r="BN7" i="42"/>
  <c r="DD6" i="42"/>
  <c r="AS6" i="42"/>
  <c r="CP5" i="42"/>
  <c r="AE5" i="42"/>
  <c r="CB4" i="42"/>
  <c r="Q4" i="42"/>
  <c r="AK158" i="42"/>
  <c r="CH157" i="42"/>
  <c r="W157" i="42"/>
  <c r="AK156" i="42"/>
  <c r="X42" i="42"/>
  <c r="X38" i="42"/>
  <c r="X35" i="42"/>
  <c r="CB33" i="42"/>
  <c r="CB32" i="42"/>
  <c r="CB31" i="42"/>
  <c r="CI30" i="42"/>
  <c r="J30" i="42"/>
  <c r="X29" i="42"/>
  <c r="AZ28" i="42"/>
  <c r="CB27" i="42"/>
  <c r="J27" i="42"/>
  <c r="AS26" i="42"/>
  <c r="CI25" i="42"/>
  <c r="X25" i="42"/>
  <c r="BU24" i="42"/>
  <c r="J24" i="42"/>
  <c r="AZ23" i="42"/>
  <c r="CW22" i="42"/>
  <c r="AL22" i="42"/>
  <c r="CI21" i="42"/>
  <c r="X21" i="42"/>
  <c r="BU20" i="42"/>
  <c r="J20" i="42"/>
  <c r="AZ19" i="42"/>
  <c r="CW18" i="42"/>
  <c r="AL18" i="42"/>
  <c r="CI17" i="42"/>
  <c r="X17" i="42"/>
  <c r="BU16" i="42"/>
  <c r="J16" i="42"/>
  <c r="AZ15" i="42"/>
  <c r="CW14" i="42"/>
  <c r="AL14" i="42"/>
  <c r="CI13" i="42"/>
  <c r="X13" i="42"/>
  <c r="BU12" i="42"/>
  <c r="J12" i="42"/>
  <c r="AZ11" i="42"/>
  <c r="CW10" i="42"/>
  <c r="AL10" i="42"/>
  <c r="CI9" i="42"/>
  <c r="X9" i="42"/>
  <c r="BU8" i="42"/>
  <c r="J8" i="42"/>
  <c r="AZ7" i="42"/>
  <c r="CW6" i="42"/>
  <c r="AL6" i="42"/>
  <c r="CI5" i="42"/>
  <c r="X5" i="42"/>
  <c r="BU4" i="42"/>
  <c r="J4" i="42"/>
  <c r="BM158" i="42"/>
  <c r="AY157" i="42"/>
  <c r="BM156" i="42"/>
  <c r="CH155" i="42"/>
  <c r="BF155" i="42"/>
  <c r="AD155" i="42"/>
  <c r="CH154" i="42"/>
  <c r="BF154" i="42"/>
  <c r="AD154" i="42"/>
  <c r="CH153" i="42"/>
  <c r="BF153" i="42"/>
  <c r="AD153" i="42"/>
  <c r="CH152" i="42"/>
  <c r="BF152" i="42"/>
  <c r="AD152" i="42"/>
  <c r="CH151" i="42"/>
  <c r="BF151" i="42"/>
  <c r="AD151" i="42"/>
  <c r="CH150" i="42"/>
  <c r="BF150" i="42"/>
  <c r="AD150" i="42"/>
  <c r="CH149" i="42"/>
  <c r="BF149" i="42"/>
  <c r="AD149" i="42"/>
  <c r="CH148" i="42"/>
  <c r="BF148" i="42"/>
  <c r="AD148" i="42"/>
  <c r="CH147" i="42"/>
  <c r="BF147" i="42"/>
  <c r="AD147" i="42"/>
  <c r="CH146" i="42"/>
  <c r="BF146" i="42"/>
  <c r="AD146" i="42"/>
  <c r="CH145" i="42"/>
  <c r="BF145" i="42"/>
  <c r="AD145" i="42"/>
  <c r="CH144" i="42"/>
  <c r="BF144" i="42"/>
  <c r="AD144" i="42"/>
  <c r="CH143" i="42"/>
  <c r="BF143" i="42"/>
  <c r="AD143" i="42"/>
  <c r="CH142" i="42"/>
  <c r="BF142" i="42"/>
  <c r="AD142" i="42"/>
  <c r="CH141" i="42"/>
  <c r="BF141" i="42"/>
  <c r="AD141" i="42"/>
  <c r="CH140" i="42"/>
  <c r="BF140" i="42"/>
  <c r="AD140" i="42"/>
  <c r="CH139" i="42"/>
  <c r="BF139" i="42"/>
  <c r="AD139" i="42"/>
  <c r="CH138" i="42"/>
  <c r="BF138" i="42"/>
  <c r="AD138" i="42"/>
  <c r="CH137" i="42"/>
  <c r="BF137" i="42"/>
  <c r="AD137" i="42"/>
  <c r="CH136" i="42"/>
  <c r="BF136" i="42"/>
  <c r="AD136" i="42"/>
  <c r="CH135" i="42"/>
  <c r="BF135" i="42"/>
  <c r="AD135" i="42"/>
  <c r="CH134" i="42"/>
  <c r="BF134" i="42"/>
  <c r="AD134" i="42"/>
  <c r="CH133" i="42"/>
  <c r="BF133" i="42"/>
  <c r="AD133" i="42"/>
  <c r="CB45" i="42"/>
  <c r="CB41" i="42"/>
  <c r="CB37" i="42"/>
  <c r="DD34" i="42"/>
  <c r="BU33" i="42"/>
  <c r="BU32" i="42"/>
  <c r="BU31" i="42"/>
  <c r="CB30" i="42"/>
  <c r="DD29" i="42"/>
  <c r="Q29" i="42"/>
  <c r="AE28" i="42"/>
  <c r="BU27" i="42"/>
  <c r="DD26" i="42"/>
  <c r="AE26" i="42"/>
  <c r="CB25" i="42"/>
  <c r="Q25" i="42"/>
  <c r="BN24" i="42"/>
  <c r="DD23" i="42"/>
  <c r="AS23" i="42"/>
  <c r="CP22" i="42"/>
  <c r="AE22" i="42"/>
  <c r="CB21" i="42"/>
  <c r="Q21" i="42"/>
  <c r="BN20" i="42"/>
  <c r="DD19" i="42"/>
  <c r="AS19" i="42"/>
  <c r="CP18" i="42"/>
  <c r="AE18" i="42"/>
  <c r="CB17" i="42"/>
  <c r="Q17" i="42"/>
  <c r="BN16" i="42"/>
  <c r="DD15" i="42"/>
  <c r="AS15" i="42"/>
  <c r="CP14" i="42"/>
  <c r="AE14" i="42"/>
  <c r="CB13" i="42"/>
  <c r="Q13" i="42"/>
  <c r="BN12" i="42"/>
  <c r="DD11" i="42"/>
  <c r="AS11" i="42"/>
  <c r="CP10" i="42"/>
  <c r="AE10" i="42"/>
  <c r="CB9" i="42"/>
  <c r="Q9" i="42"/>
  <c r="BN8" i="42"/>
  <c r="DD7" i="42"/>
  <c r="AS7" i="42"/>
  <c r="CP6" i="42"/>
  <c r="AE6" i="42"/>
  <c r="CB5" i="42"/>
  <c r="Q5" i="42"/>
  <c r="BN4" i="42"/>
  <c r="CO158" i="42"/>
  <c r="AD158" i="42"/>
  <c r="CA157" i="42"/>
  <c r="CO156" i="42"/>
  <c r="AD156" i="42"/>
  <c r="X45" i="42"/>
  <c r="X41" i="42"/>
  <c r="X37" i="42"/>
  <c r="CB34" i="42"/>
  <c r="BN33" i="42"/>
  <c r="BN32" i="42"/>
  <c r="BN31" i="42"/>
  <c r="BU30" i="42"/>
  <c r="CI29" i="42"/>
  <c r="J29" i="42"/>
  <c r="X28" i="42"/>
  <c r="BN27" i="42"/>
  <c r="CW26" i="42"/>
  <c r="X26" i="42"/>
  <c r="BU25" i="42"/>
  <c r="J25" i="42"/>
  <c r="AZ24" i="42"/>
  <c r="CW23" i="42"/>
  <c r="AL23" i="42"/>
  <c r="CI22" i="42"/>
  <c r="X22" i="42"/>
  <c r="BU21" i="42"/>
  <c r="J21" i="42"/>
  <c r="AZ20" i="42"/>
  <c r="CW19" i="42"/>
  <c r="AL19" i="42"/>
  <c r="CI18" i="42"/>
  <c r="X18" i="42"/>
  <c r="BU17" i="42"/>
  <c r="J17" i="42"/>
  <c r="AZ16" i="42"/>
  <c r="CW15" i="42"/>
  <c r="AL15" i="42"/>
  <c r="CI14" i="42"/>
  <c r="X14" i="42"/>
  <c r="BU13" i="42"/>
  <c r="J13" i="42"/>
  <c r="AZ12" i="42"/>
  <c r="CW11" i="42"/>
  <c r="AL11" i="42"/>
  <c r="CI10" i="42"/>
  <c r="X10" i="42"/>
  <c r="BU9" i="42"/>
  <c r="J9" i="42"/>
  <c r="AZ8" i="42"/>
  <c r="CW7" i="42"/>
  <c r="AL7" i="42"/>
  <c r="CI6" i="42"/>
  <c r="X6" i="42"/>
  <c r="BU5" i="42"/>
  <c r="J5" i="42"/>
  <c r="AZ4" i="42"/>
  <c r="BF158" i="42"/>
  <c r="DC157" i="42"/>
  <c r="I157" i="42"/>
  <c r="BF156" i="42"/>
  <c r="DC155" i="42"/>
  <c r="CA155" i="42"/>
  <c r="AY155" i="42"/>
  <c r="W155" i="42"/>
  <c r="DC154" i="42"/>
  <c r="CA154" i="42"/>
  <c r="AY154" i="42"/>
  <c r="W154" i="42"/>
  <c r="DC153" i="42"/>
  <c r="CA153" i="42"/>
  <c r="AY153" i="42"/>
  <c r="W153" i="42"/>
  <c r="DC152" i="42"/>
  <c r="CA152" i="42"/>
  <c r="AY152" i="42"/>
  <c r="W152" i="42"/>
  <c r="DC151" i="42"/>
  <c r="CA151" i="42"/>
  <c r="AY151" i="42"/>
  <c r="W151" i="42"/>
  <c r="DC150" i="42"/>
  <c r="CA150" i="42"/>
  <c r="AY150" i="42"/>
  <c r="CB44" i="42"/>
  <c r="CB40" i="42"/>
  <c r="CB36" i="42"/>
  <c r="AZ34" i="42"/>
  <c r="AZ33" i="42"/>
  <c r="AZ32" i="42"/>
  <c r="AZ31" i="42"/>
  <c r="BN30" i="42"/>
  <c r="CB29" i="42"/>
  <c r="DD28" i="42"/>
  <c r="Q28" i="42"/>
  <c r="AZ27" i="42"/>
  <c r="CI26" i="42"/>
  <c r="Q26" i="42"/>
  <c r="BN25" i="42"/>
  <c r="DD24" i="42"/>
  <c r="AS24" i="42"/>
  <c r="CP23" i="42"/>
  <c r="AE23" i="42"/>
  <c r="CB22" i="42"/>
  <c r="Q22" i="42"/>
  <c r="BN21" i="42"/>
  <c r="DD20" i="42"/>
  <c r="AS20" i="42"/>
  <c r="CP19" i="42"/>
  <c r="AE19" i="42"/>
  <c r="CB18" i="42"/>
  <c r="Q18" i="42"/>
  <c r="BN17" i="42"/>
  <c r="DD16" i="42"/>
  <c r="AS16" i="42"/>
  <c r="CP15" i="42"/>
  <c r="AE15" i="42"/>
  <c r="CB14" i="42"/>
  <c r="Q14" i="42"/>
  <c r="BN13" i="42"/>
  <c r="DD12" i="42"/>
  <c r="AS12" i="42"/>
  <c r="CP11" i="42"/>
  <c r="AE11" i="42"/>
  <c r="CB10" i="42"/>
  <c r="Q10" i="42"/>
  <c r="BN9" i="42"/>
  <c r="DD8" i="42"/>
  <c r="AS8" i="42"/>
  <c r="CP7" i="42"/>
  <c r="AE7" i="42"/>
  <c r="CB6" i="42"/>
  <c r="Q6" i="42"/>
  <c r="BN5" i="42"/>
  <c r="DD4" i="42"/>
  <c r="AS4" i="42"/>
  <c r="CH158" i="42"/>
  <c r="W158" i="42"/>
  <c r="AK157" i="42"/>
  <c r="CH156" i="42"/>
  <c r="W156" i="42"/>
  <c r="X33" i="42"/>
  <c r="CB26" i="42"/>
  <c r="J22" i="42"/>
  <c r="AZ17" i="42"/>
  <c r="CW12" i="42"/>
  <c r="AL8" i="42"/>
  <c r="BM157" i="42"/>
  <c r="AR155" i="42"/>
  <c r="AR153" i="42"/>
  <c r="AR151" i="42"/>
  <c r="AR149" i="42"/>
  <c r="CA148" i="42"/>
  <c r="AY147" i="42"/>
  <c r="DC146" i="42"/>
  <c r="AY146" i="42"/>
  <c r="DC145" i="42"/>
  <c r="CA144" i="42"/>
  <c r="AK144" i="42"/>
  <c r="CV143" i="42"/>
  <c r="CA142" i="42"/>
  <c r="AK142" i="42"/>
  <c r="CV141" i="42"/>
  <c r="CA140" i="42"/>
  <c r="AK140" i="42"/>
  <c r="CV139" i="42"/>
  <c r="CA138" i="42"/>
  <c r="AK138" i="42"/>
  <c r="CV137" i="42"/>
  <c r="CA136" i="42"/>
  <c r="AK136" i="42"/>
  <c r="CV135" i="42"/>
  <c r="BM135" i="42"/>
  <c r="CV134" i="42"/>
  <c r="BM134" i="42"/>
  <c r="CV133" i="42"/>
  <c r="BM133" i="42"/>
  <c r="X32" i="42"/>
  <c r="J26" i="42"/>
  <c r="AZ21" i="42"/>
  <c r="CW16" i="42"/>
  <c r="AL12" i="42"/>
  <c r="CI7" i="42"/>
  <c r="P155" i="42"/>
  <c r="P153" i="42"/>
  <c r="P151" i="42"/>
  <c r="DC149" i="42"/>
  <c r="BT148" i="42"/>
  <c r="DC147" i="42"/>
  <c r="AR147" i="42"/>
  <c r="CV146" i="42"/>
  <c r="AR146" i="42"/>
  <c r="CV145" i="42"/>
  <c r="AY145" i="42"/>
  <c r="I145" i="42"/>
  <c r="BT144" i="42"/>
  <c r="AY143" i="42"/>
  <c r="I143" i="42"/>
  <c r="BT142" i="42"/>
  <c r="AY141" i="42"/>
  <c r="I141" i="42"/>
  <c r="BT140" i="42"/>
  <c r="AY139" i="42"/>
  <c r="I139" i="42"/>
  <c r="BT138" i="42"/>
  <c r="AY137" i="42"/>
  <c r="I137" i="42"/>
  <c r="BT136" i="42"/>
  <c r="W135" i="42"/>
  <c r="W134" i="42"/>
  <c r="W133" i="42"/>
  <c r="CV132" i="42"/>
  <c r="BT132" i="42"/>
  <c r="AR132" i="42"/>
  <c r="P132" i="42"/>
  <c r="CV131" i="42"/>
  <c r="BT131" i="42"/>
  <c r="AR131" i="42"/>
  <c r="P131" i="42"/>
  <c r="CV130" i="42"/>
  <c r="BT130" i="42"/>
  <c r="AR130" i="42"/>
  <c r="P130" i="42"/>
  <c r="CV129" i="42"/>
  <c r="BT129" i="42"/>
  <c r="AR129" i="42"/>
  <c r="P129" i="42"/>
  <c r="CV128" i="42"/>
  <c r="BT128" i="42"/>
  <c r="AR128" i="42"/>
  <c r="P128" i="42"/>
  <c r="CV127" i="42"/>
  <c r="BT127" i="42"/>
  <c r="AR127" i="42"/>
  <c r="P127" i="42"/>
  <c r="CV126" i="42"/>
  <c r="BT126" i="42"/>
  <c r="AR126" i="42"/>
  <c r="P126" i="42"/>
  <c r="CV125" i="42"/>
  <c r="BT125" i="42"/>
  <c r="AR125" i="42"/>
  <c r="P125" i="42"/>
  <c r="CV124" i="42"/>
  <c r="BT124" i="42"/>
  <c r="AR124" i="42"/>
  <c r="P124" i="42"/>
  <c r="CV123" i="42"/>
  <c r="BT123" i="42"/>
  <c r="AR123" i="42"/>
  <c r="P123" i="42"/>
  <c r="CV122" i="42"/>
  <c r="BT122" i="42"/>
  <c r="AR122" i="42"/>
  <c r="P122" i="42"/>
  <c r="CV121" i="42"/>
  <c r="BT121" i="42"/>
  <c r="AR121" i="42"/>
  <c r="P121" i="42"/>
  <c r="CV120" i="42"/>
  <c r="BT120" i="42"/>
  <c r="AR120" i="42"/>
  <c r="P120" i="42"/>
  <c r="CV119" i="42"/>
  <c r="BT119" i="42"/>
  <c r="AR119" i="42"/>
  <c r="P119" i="42"/>
  <c r="CV118" i="42"/>
  <c r="BT118" i="42"/>
  <c r="AR118" i="42"/>
  <c r="P118" i="42"/>
  <c r="CV117" i="42"/>
  <c r="BT117" i="42"/>
  <c r="AR117" i="42"/>
  <c r="P117" i="42"/>
  <c r="CV116" i="42"/>
  <c r="BT116" i="42"/>
  <c r="X31" i="42"/>
  <c r="AZ25" i="42"/>
  <c r="CW20" i="42"/>
  <c r="AL16" i="42"/>
  <c r="CI11" i="42"/>
  <c r="X7" i="42"/>
  <c r="CV154" i="42"/>
  <c r="CV152" i="42"/>
  <c r="CV150" i="42"/>
  <c r="CV149" i="42"/>
  <c r="W149" i="42"/>
  <c r="CV147" i="42"/>
  <c r="AR145" i="42"/>
  <c r="W144" i="42"/>
  <c r="CO143" i="42"/>
  <c r="AR143" i="42"/>
  <c r="W142" i="42"/>
  <c r="CO141" i="42"/>
  <c r="AR141" i="42"/>
  <c r="W140" i="42"/>
  <c r="CO139" i="42"/>
  <c r="AR139" i="42"/>
  <c r="W138" i="42"/>
  <c r="CO137" i="42"/>
  <c r="AR137" i="42"/>
  <c r="W136" i="42"/>
  <c r="CO135" i="42"/>
  <c r="P135" i="42"/>
  <c r="CO134" i="42"/>
  <c r="P134" i="42"/>
  <c r="CO133" i="42"/>
  <c r="P133" i="42"/>
  <c r="AZ30" i="42"/>
  <c r="CW24" i="42"/>
  <c r="AL20" i="42"/>
  <c r="CI15" i="42"/>
  <c r="X11" i="42"/>
  <c r="BU6" i="42"/>
  <c r="BT154" i="42"/>
  <c r="BT152" i="42"/>
  <c r="BT150" i="42"/>
  <c r="P149" i="42"/>
  <c r="AY148" i="42"/>
  <c r="AK147" i="42"/>
  <c r="CO146" i="42"/>
  <c r="AK146" i="42"/>
  <c r="CO145" i="42"/>
  <c r="DC144" i="42"/>
  <c r="BM144" i="42"/>
  <c r="P144" i="42"/>
  <c r="DC142" i="42"/>
  <c r="BM142" i="42"/>
  <c r="P142" i="42"/>
  <c r="DC140" i="42"/>
  <c r="BM140" i="42"/>
  <c r="P140" i="42"/>
  <c r="DC138" i="42"/>
  <c r="BM138" i="42"/>
  <c r="P138" i="42"/>
  <c r="DC136" i="42"/>
  <c r="BM136" i="42"/>
  <c r="P136" i="42"/>
  <c r="AY135" i="42"/>
  <c r="AY134" i="42"/>
  <c r="AY133" i="42"/>
  <c r="CO132" i="42"/>
  <c r="BM132" i="42"/>
  <c r="AK132" i="42"/>
  <c r="I132" i="42"/>
  <c r="CO131" i="42"/>
  <c r="BM131" i="42"/>
  <c r="AK131" i="42"/>
  <c r="I131" i="42"/>
  <c r="CO130" i="42"/>
  <c r="BM130" i="42"/>
  <c r="AK130" i="42"/>
  <c r="I130" i="42"/>
  <c r="CO129" i="42"/>
  <c r="BM129" i="42"/>
  <c r="AK129" i="42"/>
  <c r="I129" i="42"/>
  <c r="CO128" i="42"/>
  <c r="BM128" i="42"/>
  <c r="AK128" i="42"/>
  <c r="I128" i="42"/>
  <c r="CO127" i="42"/>
  <c r="BM127" i="42"/>
  <c r="AK127" i="42"/>
  <c r="I127" i="42"/>
  <c r="CO126" i="42"/>
  <c r="BM126" i="42"/>
  <c r="AK126" i="42"/>
  <c r="I126" i="42"/>
  <c r="CO125" i="42"/>
  <c r="BM125" i="42"/>
  <c r="AK125" i="42"/>
  <c r="I125" i="42"/>
  <c r="CO124" i="42"/>
  <c r="BM124" i="42"/>
  <c r="AK124" i="42"/>
  <c r="I124" i="42"/>
  <c r="CO123" i="42"/>
  <c r="BM123" i="42"/>
  <c r="AK123" i="42"/>
  <c r="I123" i="42"/>
  <c r="CO122" i="42"/>
  <c r="BM122" i="42"/>
  <c r="AK122" i="42"/>
  <c r="I122" i="42"/>
  <c r="CO121" i="42"/>
  <c r="BM121" i="42"/>
  <c r="AK121" i="42"/>
  <c r="I121" i="42"/>
  <c r="CO120" i="42"/>
  <c r="BM120" i="42"/>
  <c r="AK120" i="42"/>
  <c r="I120" i="42"/>
  <c r="CO119" i="42"/>
  <c r="BM119" i="42"/>
  <c r="AK119" i="42"/>
  <c r="I119" i="42"/>
  <c r="CO118" i="42"/>
  <c r="BM118" i="42"/>
  <c r="AK118" i="42"/>
  <c r="I118" i="42"/>
  <c r="CO117" i="42"/>
  <c r="BM117" i="42"/>
  <c r="AK117" i="42"/>
  <c r="I117" i="42"/>
  <c r="CO116" i="42"/>
  <c r="BM116" i="42"/>
  <c r="X44" i="42"/>
  <c r="BU29" i="42"/>
  <c r="AL24" i="42"/>
  <c r="CI19" i="42"/>
  <c r="X15" i="42"/>
  <c r="BU10" i="42"/>
  <c r="J6" i="42"/>
  <c r="AY156" i="42"/>
  <c r="AR154" i="42"/>
  <c r="AR152" i="42"/>
  <c r="AR150" i="42"/>
  <c r="CA149" i="42"/>
  <c r="AR148" i="42"/>
  <c r="CA147" i="42"/>
  <c r="W147" i="42"/>
  <c r="CA146" i="42"/>
  <c r="W146" i="42"/>
  <c r="CA145" i="42"/>
  <c r="AK145" i="42"/>
  <c r="CV144" i="42"/>
  <c r="CA143" i="42"/>
  <c r="AK143" i="42"/>
  <c r="CV142" i="42"/>
  <c r="CA141" i="42"/>
  <c r="AK141" i="42"/>
  <c r="CV140" i="42"/>
  <c r="CA139" i="42"/>
  <c r="AK139" i="42"/>
  <c r="CV138" i="42"/>
  <c r="CA137" i="42"/>
  <c r="AK137" i="42"/>
  <c r="CV136" i="42"/>
  <c r="AR135" i="42"/>
  <c r="I135" i="42"/>
  <c r="AR134" i="42"/>
  <c r="I134" i="42"/>
  <c r="AR133" i="42"/>
  <c r="I133" i="42"/>
  <c r="X40" i="42"/>
  <c r="CI28" i="42"/>
  <c r="CI23" i="42"/>
  <c r="X19" i="42"/>
  <c r="BU14" i="42"/>
  <c r="J10" i="42"/>
  <c r="AZ5" i="42"/>
  <c r="AY158" i="42"/>
  <c r="P154" i="42"/>
  <c r="P152" i="42"/>
  <c r="BT149" i="42"/>
  <c r="DC148" i="42"/>
  <c r="BT147" i="42"/>
  <c r="P147" i="42"/>
  <c r="BT146" i="42"/>
  <c r="P146" i="42"/>
  <c r="BT145" i="42"/>
  <c r="AY144" i="42"/>
  <c r="I144" i="42"/>
  <c r="BT143" i="42"/>
  <c r="AY142" i="42"/>
  <c r="I142" i="42"/>
  <c r="BT141" i="42"/>
  <c r="AY140" i="42"/>
  <c r="I140" i="42"/>
  <c r="BT139" i="42"/>
  <c r="AY138" i="42"/>
  <c r="I138" i="42"/>
  <c r="BT137" i="42"/>
  <c r="AY136" i="42"/>
  <c r="I136" i="42"/>
  <c r="CA135" i="42"/>
  <c r="CA134" i="42"/>
  <c r="CA133" i="42"/>
  <c r="CH132" i="42"/>
  <c r="BF132" i="42"/>
  <c r="AD132" i="42"/>
  <c r="CH131" i="42"/>
  <c r="BF131" i="42"/>
  <c r="AD131" i="42"/>
  <c r="CH130" i="42"/>
  <c r="BF130" i="42"/>
  <c r="AD130" i="42"/>
  <c r="CH129" i="42"/>
  <c r="BF129" i="42"/>
  <c r="AD129" i="42"/>
  <c r="CH128" i="42"/>
  <c r="BF128" i="42"/>
  <c r="AD128" i="42"/>
  <c r="CH127" i="42"/>
  <c r="BF127" i="42"/>
  <c r="AD127" i="42"/>
  <c r="CH126" i="42"/>
  <c r="BF126" i="42"/>
  <c r="AD126" i="42"/>
  <c r="CH125" i="42"/>
  <c r="BF125" i="42"/>
  <c r="AD125" i="42"/>
  <c r="CH124" i="42"/>
  <c r="BF124" i="42"/>
  <c r="AD124" i="42"/>
  <c r="CH123" i="42"/>
  <c r="BF123" i="42"/>
  <c r="AD123" i="42"/>
  <c r="CH122" i="42"/>
  <c r="BF122" i="42"/>
  <c r="AD122" i="42"/>
  <c r="CH121" i="42"/>
  <c r="BF121" i="42"/>
  <c r="AD121" i="42"/>
  <c r="CH120" i="42"/>
  <c r="BF120" i="42"/>
  <c r="AD120" i="42"/>
  <c r="CH119" i="42"/>
  <c r="BF119" i="42"/>
  <c r="AD119" i="42"/>
  <c r="CH118" i="42"/>
  <c r="BF118" i="42"/>
  <c r="AD118" i="42"/>
  <c r="CH117" i="42"/>
  <c r="BF117" i="42"/>
  <c r="AD117" i="42"/>
  <c r="CH116" i="42"/>
  <c r="BF116" i="42"/>
  <c r="AD116" i="42"/>
  <c r="CH115" i="42"/>
  <c r="BF115" i="42"/>
  <c r="AD115" i="42"/>
  <c r="CH114" i="42"/>
  <c r="BF114" i="42"/>
  <c r="AD114" i="42"/>
  <c r="CH113" i="42"/>
  <c r="BF113" i="42"/>
  <c r="AD113" i="42"/>
  <c r="CH112" i="42"/>
  <c r="BF112" i="42"/>
  <c r="AD112" i="42"/>
  <c r="CH111" i="42"/>
  <c r="BF111" i="42"/>
  <c r="AD111" i="42"/>
  <c r="CH110" i="42"/>
  <c r="BF110" i="42"/>
  <c r="AD110" i="42"/>
  <c r="CH109" i="42"/>
  <c r="BF109" i="42"/>
  <c r="AD109" i="42"/>
  <c r="CH108" i="42"/>
  <c r="BF108" i="42"/>
  <c r="AD108" i="42"/>
  <c r="CH107" i="42"/>
  <c r="BF107" i="42"/>
  <c r="AD107" i="42"/>
  <c r="CH106" i="42"/>
  <c r="BF106" i="42"/>
  <c r="AD106" i="42"/>
  <c r="CH105" i="42"/>
  <c r="BF105" i="42"/>
  <c r="AD105" i="42"/>
  <c r="CH104" i="42"/>
  <c r="BF104" i="42"/>
  <c r="AD104" i="42"/>
  <c r="CH103" i="42"/>
  <c r="X36" i="42"/>
  <c r="J28" i="42"/>
  <c r="X23" i="42"/>
  <c r="BU18" i="42"/>
  <c r="J14" i="42"/>
  <c r="AZ9" i="42"/>
  <c r="CW4" i="42"/>
  <c r="CV155" i="42"/>
  <c r="CV153" i="42"/>
  <c r="CV151" i="42"/>
  <c r="W150" i="42"/>
  <c r="CV148" i="42"/>
  <c r="W148" i="42"/>
  <c r="W145" i="42"/>
  <c r="CO144" i="42"/>
  <c r="AR144" i="42"/>
  <c r="W143" i="42"/>
  <c r="CO142" i="42"/>
  <c r="AR142" i="42"/>
  <c r="W141" i="42"/>
  <c r="CO140" i="42"/>
  <c r="AR140" i="42"/>
  <c r="W139" i="42"/>
  <c r="CO138" i="42"/>
  <c r="AR138" i="42"/>
  <c r="W137" i="42"/>
  <c r="CO136" i="42"/>
  <c r="AR136" i="42"/>
  <c r="BT135" i="42"/>
  <c r="AK135" i="42"/>
  <c r="BT134" i="42"/>
  <c r="AK134" i="42"/>
  <c r="BT133" i="42"/>
  <c r="AK133" i="42"/>
  <c r="AZ13" i="42"/>
  <c r="BT155" i="42"/>
  <c r="I147" i="42"/>
  <c r="BM143" i="42"/>
  <c r="P137" i="42"/>
  <c r="DC131" i="42"/>
  <c r="DC129" i="42"/>
  <c r="DC127" i="42"/>
  <c r="DC125" i="42"/>
  <c r="DC123" i="42"/>
  <c r="DC121" i="42"/>
  <c r="DC119" i="42"/>
  <c r="DC117" i="42"/>
  <c r="AK116" i="42"/>
  <c r="BT115" i="42"/>
  <c r="DC114" i="42"/>
  <c r="AK114" i="42"/>
  <c r="BT113" i="42"/>
  <c r="P113" i="42"/>
  <c r="CA112" i="42"/>
  <c r="BM111" i="42"/>
  <c r="P111" i="42"/>
  <c r="CA110" i="42"/>
  <c r="BM109" i="42"/>
  <c r="CW8" i="42"/>
  <c r="BT153" i="42"/>
  <c r="BM146" i="42"/>
  <c r="P143" i="42"/>
  <c r="DC139" i="42"/>
  <c r="DC133" i="42"/>
  <c r="CA131" i="42"/>
  <c r="CA129" i="42"/>
  <c r="CA127" i="42"/>
  <c r="CA125" i="42"/>
  <c r="CA123" i="42"/>
  <c r="CA121" i="42"/>
  <c r="CA119" i="42"/>
  <c r="CA117" i="42"/>
  <c r="W116" i="42"/>
  <c r="BM115" i="42"/>
  <c r="CV114" i="42"/>
  <c r="W114" i="42"/>
  <c r="BM113" i="42"/>
  <c r="AK112" i="42"/>
  <c r="CV111" i="42"/>
  <c r="AY111" i="42"/>
  <c r="AK110" i="42"/>
  <c r="CV109" i="42"/>
  <c r="AY109" i="42"/>
  <c r="P109" i="42"/>
  <c r="CO108" i="42"/>
  <c r="AY108" i="42"/>
  <c r="P108" i="42"/>
  <c r="CO107" i="42"/>
  <c r="AY107" i="42"/>
  <c r="P107" i="42"/>
  <c r="CO106" i="42"/>
  <c r="AY106" i="42"/>
  <c r="P106" i="42"/>
  <c r="CO105" i="42"/>
  <c r="AY105" i="42"/>
  <c r="P105" i="42"/>
  <c r="CO104" i="42"/>
  <c r="AY104" i="42"/>
  <c r="P104" i="42"/>
  <c r="CO103" i="42"/>
  <c r="BF103" i="42"/>
  <c r="AD103" i="42"/>
  <c r="CH102" i="42"/>
  <c r="BF102" i="42"/>
  <c r="AD102" i="42"/>
  <c r="CH101" i="42"/>
  <c r="BF101" i="42"/>
  <c r="AD101" i="42"/>
  <c r="CH100" i="42"/>
  <c r="BF100" i="42"/>
  <c r="AD100" i="42"/>
  <c r="CH99" i="42"/>
  <c r="BF99" i="42"/>
  <c r="AD99" i="42"/>
  <c r="CH98" i="42"/>
  <c r="BF98" i="42"/>
  <c r="AD98" i="42"/>
  <c r="CH97" i="42"/>
  <c r="BF97" i="42"/>
  <c r="AD97" i="42"/>
  <c r="CH96" i="42"/>
  <c r="BF96" i="42"/>
  <c r="AD96" i="42"/>
  <c r="CH95" i="42"/>
  <c r="BF95" i="42"/>
  <c r="AD95" i="42"/>
  <c r="CH94" i="42"/>
  <c r="BF94" i="42"/>
  <c r="AD94" i="42"/>
  <c r="CH93" i="42"/>
  <c r="BF93" i="42"/>
  <c r="AD93" i="42"/>
  <c r="CH92" i="42"/>
  <c r="BF92" i="42"/>
  <c r="AD92" i="42"/>
  <c r="CH91" i="42"/>
  <c r="BF91" i="42"/>
  <c r="AD91" i="42"/>
  <c r="CH90" i="42"/>
  <c r="BF90" i="42"/>
  <c r="AD90" i="42"/>
  <c r="CH89" i="42"/>
  <c r="BF89" i="42"/>
  <c r="AD89" i="42"/>
  <c r="CH88" i="42"/>
  <c r="BF88" i="42"/>
  <c r="AD88" i="42"/>
  <c r="CH87" i="42"/>
  <c r="BF87" i="42"/>
  <c r="AD87" i="42"/>
  <c r="CH86" i="42"/>
  <c r="BF86" i="42"/>
  <c r="AD86" i="42"/>
  <c r="CH85" i="42"/>
  <c r="BF85" i="42"/>
  <c r="AD85" i="42"/>
  <c r="CH84" i="42"/>
  <c r="BF84" i="42"/>
  <c r="AD84" i="42"/>
  <c r="CH83" i="42"/>
  <c r="BF83" i="42"/>
  <c r="AD83" i="42"/>
  <c r="AL4" i="42"/>
  <c r="BT151" i="42"/>
  <c r="I146" i="42"/>
  <c r="BM139" i="42"/>
  <c r="AY131" i="42"/>
  <c r="AY129" i="42"/>
  <c r="AY127" i="42"/>
  <c r="AY125" i="42"/>
  <c r="AY123" i="42"/>
  <c r="AY121" i="42"/>
  <c r="AY119" i="42"/>
  <c r="AY117" i="42"/>
  <c r="P116" i="42"/>
  <c r="AY115" i="42"/>
  <c r="CO114" i="42"/>
  <c r="P114" i="42"/>
  <c r="AY113" i="42"/>
  <c r="I113" i="42"/>
  <c r="BT112" i="42"/>
  <c r="W112" i="42"/>
  <c r="I111" i="42"/>
  <c r="BT110" i="42"/>
  <c r="W110" i="42"/>
  <c r="P150" i="42"/>
  <c r="BM145" i="42"/>
  <c r="P139" i="42"/>
  <c r="DC135" i="42"/>
  <c r="W131" i="42"/>
  <c r="W129" i="42"/>
  <c r="W127" i="42"/>
  <c r="W125" i="42"/>
  <c r="W123" i="42"/>
  <c r="W121" i="42"/>
  <c r="W119" i="42"/>
  <c r="W117" i="42"/>
  <c r="I116" i="42"/>
  <c r="AR115" i="42"/>
  <c r="CA114" i="42"/>
  <c r="I114" i="42"/>
  <c r="AR113" i="42"/>
  <c r="DC112" i="42"/>
  <c r="CO111" i="42"/>
  <c r="AR111" i="42"/>
  <c r="DC110" i="42"/>
  <c r="CO109" i="42"/>
  <c r="AR109" i="42"/>
  <c r="I109" i="42"/>
  <c r="CA108" i="42"/>
  <c r="AR108" i="42"/>
  <c r="I108" i="42"/>
  <c r="CA107" i="42"/>
  <c r="AR107" i="42"/>
  <c r="I107" i="42"/>
  <c r="CA106" i="42"/>
  <c r="AR106" i="42"/>
  <c r="I106" i="42"/>
  <c r="CA105" i="42"/>
  <c r="AR105" i="42"/>
  <c r="I105" i="42"/>
  <c r="CA104" i="42"/>
  <c r="AR104" i="42"/>
  <c r="I104" i="42"/>
  <c r="CA103" i="42"/>
  <c r="AY103" i="42"/>
  <c r="W103" i="42"/>
  <c r="DC102" i="42"/>
  <c r="CA102" i="42"/>
  <c r="AY102" i="42"/>
  <c r="W102" i="42"/>
  <c r="DC101" i="42"/>
  <c r="CA101" i="42"/>
  <c r="AY101" i="42"/>
  <c r="W101" i="42"/>
  <c r="DC100" i="42"/>
  <c r="CA100" i="42"/>
  <c r="AY100" i="42"/>
  <c r="W100" i="42"/>
  <c r="DC99" i="42"/>
  <c r="CA99" i="42"/>
  <c r="AY99" i="42"/>
  <c r="W99" i="42"/>
  <c r="DC98" i="42"/>
  <c r="CA98" i="42"/>
  <c r="AY98" i="42"/>
  <c r="W98" i="42"/>
  <c r="DC97" i="42"/>
  <c r="CA97" i="42"/>
  <c r="AY97" i="42"/>
  <c r="W97" i="42"/>
  <c r="DC96" i="42"/>
  <c r="CA96" i="42"/>
  <c r="AY96" i="42"/>
  <c r="W96" i="42"/>
  <c r="DC95" i="42"/>
  <c r="CA95" i="42"/>
  <c r="AY95" i="42"/>
  <c r="W95" i="42"/>
  <c r="DC94" i="42"/>
  <c r="CA94" i="42"/>
  <c r="AY94" i="42"/>
  <c r="W94" i="42"/>
  <c r="DC93" i="42"/>
  <c r="CA93" i="42"/>
  <c r="AY93" i="42"/>
  <c r="W93" i="42"/>
  <c r="DC92" i="42"/>
  <c r="CA92" i="42"/>
  <c r="AY92" i="42"/>
  <c r="W92" i="42"/>
  <c r="DC91" i="42"/>
  <c r="CA91" i="42"/>
  <c r="AY91" i="42"/>
  <c r="W91" i="42"/>
  <c r="DC90" i="42"/>
  <c r="CA90" i="42"/>
  <c r="AY90" i="42"/>
  <c r="W90" i="42"/>
  <c r="DC89" i="42"/>
  <c r="CA89" i="42"/>
  <c r="AY89" i="42"/>
  <c r="W89" i="42"/>
  <c r="DC88" i="42"/>
  <c r="CA88" i="42"/>
  <c r="AY88" i="42"/>
  <c r="W88" i="42"/>
  <c r="DC87" i="42"/>
  <c r="CA87" i="42"/>
  <c r="AY87" i="42"/>
  <c r="W87" i="42"/>
  <c r="DC86" i="42"/>
  <c r="CA86" i="42"/>
  <c r="AY86" i="42"/>
  <c r="W86" i="42"/>
  <c r="DC85" i="42"/>
  <c r="CA85" i="42"/>
  <c r="AY85" i="42"/>
  <c r="W85" i="42"/>
  <c r="DC84" i="42"/>
  <c r="CA84" i="42"/>
  <c r="AY84" i="42"/>
  <c r="W84" i="42"/>
  <c r="DC83" i="42"/>
  <c r="CA83" i="42"/>
  <c r="AY83" i="42"/>
  <c r="W83" i="42"/>
  <c r="DC82" i="42"/>
  <c r="CA82" i="42"/>
  <c r="AY82" i="42"/>
  <c r="W82" i="42"/>
  <c r="DC81" i="42"/>
  <c r="CA81" i="42"/>
  <c r="AY81" i="42"/>
  <c r="W81" i="42"/>
  <c r="DC80" i="42"/>
  <c r="CA80" i="42"/>
  <c r="AY80" i="42"/>
  <c r="W80" i="42"/>
  <c r="DC79" i="42"/>
  <c r="CA79" i="42"/>
  <c r="AY79" i="42"/>
  <c r="W79" i="42"/>
  <c r="DC78" i="42"/>
  <c r="CA78" i="42"/>
  <c r="AY78" i="42"/>
  <c r="W78" i="42"/>
  <c r="DC77" i="42"/>
  <c r="CA77" i="42"/>
  <c r="AY77" i="42"/>
  <c r="W77" i="42"/>
  <c r="DC76" i="42"/>
  <c r="CA76" i="42"/>
  <c r="AY76" i="42"/>
  <c r="W76" i="42"/>
  <c r="DC75" i="42"/>
  <c r="CA75" i="42"/>
  <c r="AY75" i="42"/>
  <c r="W75" i="42"/>
  <c r="DC74" i="42"/>
  <c r="CA74" i="42"/>
  <c r="AY74" i="42"/>
  <c r="W74" i="42"/>
  <c r="X34" i="42"/>
  <c r="AY149" i="42"/>
  <c r="P145" i="42"/>
  <c r="DC141" i="42"/>
  <c r="DC132" i="42"/>
  <c r="DC130" i="42"/>
  <c r="DC128" i="42"/>
  <c r="DC126" i="42"/>
  <c r="DC124" i="42"/>
  <c r="DC122" i="42"/>
  <c r="DC120" i="42"/>
  <c r="DC118" i="42"/>
  <c r="DC116" i="42"/>
  <c r="DC115" i="42"/>
  <c r="AK115" i="42"/>
  <c r="BT114" i="42"/>
  <c r="DC113" i="42"/>
  <c r="BM112" i="42"/>
  <c r="P112" i="42"/>
  <c r="CA111" i="42"/>
  <c r="BM110" i="42"/>
  <c r="P110" i="42"/>
  <c r="CA109" i="42"/>
  <c r="AS27" i="42"/>
  <c r="BM141" i="42"/>
  <c r="CA132" i="42"/>
  <c r="CA130" i="42"/>
  <c r="CA128" i="42"/>
  <c r="CA126" i="42"/>
  <c r="CA124" i="42"/>
  <c r="CA122" i="42"/>
  <c r="CA120" i="42"/>
  <c r="CA118" i="42"/>
  <c r="CA116" i="42"/>
  <c r="CV115" i="42"/>
  <c r="W115" i="42"/>
  <c r="BM114" i="42"/>
  <c r="CV113" i="42"/>
  <c r="AK113" i="42"/>
  <c r="CV112" i="42"/>
  <c r="AY112" i="42"/>
  <c r="AK111" i="42"/>
  <c r="CV110" i="42"/>
  <c r="AY110" i="42"/>
  <c r="AK109" i="42"/>
  <c r="DC108" i="42"/>
  <c r="BT108" i="42"/>
  <c r="AK108" i="42"/>
  <c r="DC107" i="42"/>
  <c r="BT107" i="42"/>
  <c r="AK107" i="42"/>
  <c r="DC106" i="42"/>
  <c r="BT106" i="42"/>
  <c r="AK106" i="42"/>
  <c r="DC105" i="42"/>
  <c r="BT105" i="42"/>
  <c r="AK105" i="42"/>
  <c r="DC104" i="42"/>
  <c r="BT104" i="42"/>
  <c r="AK104" i="42"/>
  <c r="DC103" i="42"/>
  <c r="BT103" i="42"/>
  <c r="AR103" i="42"/>
  <c r="P103" i="42"/>
  <c r="CV102" i="42"/>
  <c r="BT102" i="42"/>
  <c r="AR102" i="42"/>
  <c r="P102" i="42"/>
  <c r="CV101" i="42"/>
  <c r="BT101" i="42"/>
  <c r="AR101" i="42"/>
  <c r="P101" i="42"/>
  <c r="CV100" i="42"/>
  <c r="BT100" i="42"/>
  <c r="AR100" i="42"/>
  <c r="P100" i="42"/>
  <c r="CV99" i="42"/>
  <c r="BT99" i="42"/>
  <c r="AR99" i="42"/>
  <c r="P99" i="42"/>
  <c r="CV98" i="42"/>
  <c r="BT98" i="42"/>
  <c r="AR98" i="42"/>
  <c r="P98" i="42"/>
  <c r="CV97" i="42"/>
  <c r="BT97" i="42"/>
  <c r="AR97" i="42"/>
  <c r="P97" i="42"/>
  <c r="CV96" i="42"/>
  <c r="BT96" i="42"/>
  <c r="AR96" i="42"/>
  <c r="P96" i="42"/>
  <c r="CV95" i="42"/>
  <c r="BT95" i="42"/>
  <c r="AR95" i="42"/>
  <c r="P95" i="42"/>
  <c r="CV94" i="42"/>
  <c r="BT94" i="42"/>
  <c r="AR94" i="42"/>
  <c r="P94" i="42"/>
  <c r="CV93" i="42"/>
  <c r="BT93" i="42"/>
  <c r="AR93" i="42"/>
  <c r="P93" i="42"/>
  <c r="CV92" i="42"/>
  <c r="BT92" i="42"/>
  <c r="AR92" i="42"/>
  <c r="P92" i="42"/>
  <c r="CV91" i="42"/>
  <c r="BT91" i="42"/>
  <c r="AR91" i="42"/>
  <c r="P91" i="42"/>
  <c r="CV90" i="42"/>
  <c r="BT90" i="42"/>
  <c r="AR90" i="42"/>
  <c r="P90" i="42"/>
  <c r="CV89" i="42"/>
  <c r="BT89" i="42"/>
  <c r="AR89" i="42"/>
  <c r="P89" i="42"/>
  <c r="CV88" i="42"/>
  <c r="BT88" i="42"/>
  <c r="AR88" i="42"/>
  <c r="P88" i="42"/>
  <c r="CV87" i="42"/>
  <c r="BT87" i="42"/>
  <c r="AR87" i="42"/>
  <c r="P87" i="42"/>
  <c r="CV86" i="42"/>
  <c r="BT86" i="42"/>
  <c r="AR86" i="42"/>
  <c r="P86" i="42"/>
  <c r="CV85" i="42"/>
  <c r="BT85" i="42"/>
  <c r="AR85" i="42"/>
  <c r="P85" i="42"/>
  <c r="CV84" i="42"/>
  <c r="BT84" i="42"/>
  <c r="AR84" i="42"/>
  <c r="P84" i="42"/>
  <c r="CV83" i="42"/>
  <c r="BT83" i="42"/>
  <c r="AR83" i="42"/>
  <c r="BU22" i="42"/>
  <c r="P148" i="42"/>
  <c r="P141" i="42"/>
  <c r="DC137" i="42"/>
  <c r="DC134" i="42"/>
  <c r="AY132" i="42"/>
  <c r="AY130" i="42"/>
  <c r="AY128" i="42"/>
  <c r="AY126" i="42"/>
  <c r="AY124" i="42"/>
  <c r="AY122" i="42"/>
  <c r="AY120" i="42"/>
  <c r="AY118" i="42"/>
  <c r="AY116" i="42"/>
  <c r="CO115" i="42"/>
  <c r="P115" i="42"/>
  <c r="AY114" i="42"/>
  <c r="CO113" i="42"/>
  <c r="W113" i="42"/>
  <c r="I112" i="42"/>
  <c r="BT111" i="42"/>
  <c r="W111" i="42"/>
  <c r="I110" i="42"/>
  <c r="BT109" i="42"/>
  <c r="W130" i="42"/>
  <c r="CA115" i="42"/>
  <c r="BM108" i="42"/>
  <c r="CV105" i="42"/>
  <c r="AK103" i="42"/>
  <c r="AK101" i="42"/>
  <c r="AK99" i="42"/>
  <c r="AK97" i="42"/>
  <c r="AK95" i="42"/>
  <c r="AK93" i="42"/>
  <c r="AK91" i="42"/>
  <c r="AK89" i="42"/>
  <c r="AK87" i="42"/>
  <c r="AK85" i="42"/>
  <c r="I84" i="42"/>
  <c r="P83" i="42"/>
  <c r="CH82" i="42"/>
  <c r="AK82" i="42"/>
  <c r="P81" i="42"/>
  <c r="CH80" i="42"/>
  <c r="AK80" i="42"/>
  <c r="P79" i="42"/>
  <c r="CH78" i="42"/>
  <c r="AK78" i="42"/>
  <c r="P77" i="42"/>
  <c r="CH76" i="42"/>
  <c r="AK76" i="42"/>
  <c r="P75" i="42"/>
  <c r="CH74" i="42"/>
  <c r="AK74" i="42"/>
  <c r="DC73" i="42"/>
  <c r="BT73" i="42"/>
  <c r="W128" i="42"/>
  <c r="I115" i="42"/>
  <c r="W108" i="42"/>
  <c r="BM105" i="42"/>
  <c r="I103" i="42"/>
  <c r="I101" i="42"/>
  <c r="I99" i="42"/>
  <c r="I97" i="42"/>
  <c r="I95" i="42"/>
  <c r="I93" i="42"/>
  <c r="I91" i="42"/>
  <c r="I89" i="42"/>
  <c r="I87" i="42"/>
  <c r="I85" i="42"/>
  <c r="I83" i="42"/>
  <c r="CV81" i="42"/>
  <c r="BF81" i="42"/>
  <c r="I81" i="42"/>
  <c r="CV79" i="42"/>
  <c r="BF79" i="42"/>
  <c r="I79" i="42"/>
  <c r="CV77" i="42"/>
  <c r="BF77" i="42"/>
  <c r="I77" i="42"/>
  <c r="CV75" i="42"/>
  <c r="BF75" i="42"/>
  <c r="I75" i="42"/>
  <c r="BM73" i="42"/>
  <c r="AD73" i="42"/>
  <c r="CA72" i="42"/>
  <c r="AY72" i="42"/>
  <c r="W72" i="42"/>
  <c r="DC71" i="42"/>
  <c r="CA71" i="42"/>
  <c r="AY71" i="42"/>
  <c r="W71" i="42"/>
  <c r="DC70" i="42"/>
  <c r="CA70" i="42"/>
  <c r="AY70" i="42"/>
  <c r="W70" i="42"/>
  <c r="DC69" i="42"/>
  <c r="CA69" i="42"/>
  <c r="AY69" i="42"/>
  <c r="W69" i="42"/>
  <c r="DC68" i="42"/>
  <c r="CA68" i="42"/>
  <c r="AY68" i="42"/>
  <c r="W68" i="42"/>
  <c r="DC67" i="42"/>
  <c r="CA67" i="42"/>
  <c r="AY67" i="42"/>
  <c r="W67" i="42"/>
  <c r="DC66" i="42"/>
  <c r="CA66" i="42"/>
  <c r="AY66" i="42"/>
  <c r="W66" i="42"/>
  <c r="DC65" i="42"/>
  <c r="CA65" i="42"/>
  <c r="AY65" i="42"/>
  <c r="W65" i="42"/>
  <c r="DC64" i="42"/>
  <c r="CA64" i="42"/>
  <c r="AY64" i="42"/>
  <c r="W64" i="42"/>
  <c r="DC63" i="42"/>
  <c r="CA63" i="42"/>
  <c r="AY63" i="42"/>
  <c r="W63" i="42"/>
  <c r="DC62" i="42"/>
  <c r="CA62" i="42"/>
  <c r="AY62" i="42"/>
  <c r="W62" i="42"/>
  <c r="DC61" i="42"/>
  <c r="CA61" i="42"/>
  <c r="AY61" i="42"/>
  <c r="W61" i="42"/>
  <c r="DC60" i="42"/>
  <c r="CA60" i="42"/>
  <c r="AY60" i="42"/>
  <c r="W60" i="42"/>
  <c r="DC59" i="42"/>
  <c r="CA59" i="42"/>
  <c r="AY59" i="42"/>
  <c r="W59" i="42"/>
  <c r="DC58" i="42"/>
  <c r="CA58" i="42"/>
  <c r="AY58" i="42"/>
  <c r="W58" i="42"/>
  <c r="DC57" i="42"/>
  <c r="CA57" i="42"/>
  <c r="AY57" i="42"/>
  <c r="W57" i="42"/>
  <c r="DC56" i="42"/>
  <c r="CA56" i="42"/>
  <c r="AY56" i="42"/>
  <c r="W56" i="42"/>
  <c r="DC55" i="42"/>
  <c r="CA55" i="42"/>
  <c r="AY55" i="42"/>
  <c r="W55" i="42"/>
  <c r="DC54" i="42"/>
  <c r="CA54" i="42"/>
  <c r="AY54" i="42"/>
  <c r="W54" i="42"/>
  <c r="DC53" i="42"/>
  <c r="CA53" i="42"/>
  <c r="AY53" i="42"/>
  <c r="W53" i="42"/>
  <c r="DC52" i="42"/>
  <c r="CA52" i="42"/>
  <c r="AY52" i="42"/>
  <c r="W52" i="42"/>
  <c r="DC51" i="42"/>
  <c r="CA51" i="42"/>
  <c r="AY51" i="42"/>
  <c r="W51" i="42"/>
  <c r="DC50" i="42"/>
  <c r="CA50" i="42"/>
  <c r="AY50" i="42"/>
  <c r="W50" i="42"/>
  <c r="DC49" i="42"/>
  <c r="CA49" i="42"/>
  <c r="AY49" i="42"/>
  <c r="W49" i="42"/>
  <c r="DC48" i="42"/>
  <c r="CA48" i="42"/>
  <c r="AY48" i="42"/>
  <c r="W48" i="42"/>
  <c r="DC47" i="42"/>
  <c r="CA47" i="42"/>
  <c r="AY47" i="42"/>
  <c r="W47" i="42"/>
  <c r="DC46" i="42"/>
  <c r="CA46" i="42"/>
  <c r="AY46" i="42"/>
  <c r="W46" i="42"/>
  <c r="DC45" i="42"/>
  <c r="CA45" i="42"/>
  <c r="AY45" i="42"/>
  <c r="W45" i="42"/>
  <c r="DC44" i="42"/>
  <c r="CA44" i="42"/>
  <c r="AY44" i="42"/>
  <c r="W44" i="42"/>
  <c r="DC43" i="42"/>
  <c r="CA43" i="42"/>
  <c r="AY43" i="42"/>
  <c r="W43" i="42"/>
  <c r="DC42" i="42"/>
  <c r="CA42" i="42"/>
  <c r="AY42" i="42"/>
  <c r="W42" i="42"/>
  <c r="DC41" i="42"/>
  <c r="CA41" i="42"/>
  <c r="AY41" i="42"/>
  <c r="BM147" i="42"/>
  <c r="W126" i="42"/>
  <c r="AR114" i="42"/>
  <c r="CO110" i="42"/>
  <c r="CV107" i="42"/>
  <c r="W105" i="42"/>
  <c r="CO102" i="42"/>
  <c r="CO100" i="42"/>
  <c r="CO98" i="42"/>
  <c r="CO96" i="42"/>
  <c r="CO94" i="42"/>
  <c r="CO92" i="42"/>
  <c r="CO90" i="42"/>
  <c r="CO88" i="42"/>
  <c r="CO86" i="42"/>
  <c r="CO84" i="42"/>
  <c r="CO83" i="42"/>
  <c r="BT82" i="42"/>
  <c r="AD82" i="42"/>
  <c r="CO81" i="42"/>
  <c r="BT80" i="42"/>
  <c r="AD80" i="42"/>
  <c r="CO79" i="42"/>
  <c r="BT78" i="42"/>
  <c r="AD78" i="42"/>
  <c r="CO77" i="42"/>
  <c r="BT76" i="42"/>
  <c r="AD76" i="42"/>
  <c r="CO75" i="42"/>
  <c r="BT74" i="42"/>
  <c r="AD74" i="42"/>
  <c r="CV73" i="42"/>
  <c r="DC72" i="42"/>
  <c r="DC143" i="42"/>
  <c r="W124" i="42"/>
  <c r="CA113" i="42"/>
  <c r="AR110" i="42"/>
  <c r="BM107" i="42"/>
  <c r="CV104" i="42"/>
  <c r="BM102" i="42"/>
  <c r="BM100" i="42"/>
  <c r="BM98" i="42"/>
  <c r="BM96" i="42"/>
  <c r="BM94" i="42"/>
  <c r="BM92" i="42"/>
  <c r="BM90" i="42"/>
  <c r="BM88" i="42"/>
  <c r="BM86" i="42"/>
  <c r="BM82" i="42"/>
  <c r="AR81" i="42"/>
  <c r="BM80" i="42"/>
  <c r="AR79" i="42"/>
  <c r="BM78" i="42"/>
  <c r="AR77" i="42"/>
  <c r="BM76" i="42"/>
  <c r="AR75" i="42"/>
  <c r="BM74" i="42"/>
  <c r="CO73" i="42"/>
  <c r="BF73" i="42"/>
  <c r="W73" i="42"/>
  <c r="BT72" i="42"/>
  <c r="AR72" i="42"/>
  <c r="P72" i="42"/>
  <c r="CV71" i="42"/>
  <c r="BT71" i="42"/>
  <c r="AR71" i="42"/>
  <c r="P71" i="42"/>
  <c r="CV70" i="42"/>
  <c r="BT70" i="42"/>
  <c r="AR70" i="42"/>
  <c r="P70" i="42"/>
  <c r="CV69" i="42"/>
  <c r="BT69" i="42"/>
  <c r="AR69" i="42"/>
  <c r="P69" i="42"/>
  <c r="CV68" i="42"/>
  <c r="BT68" i="42"/>
  <c r="AR68" i="42"/>
  <c r="P68" i="42"/>
  <c r="CV67" i="42"/>
  <c r="BT67" i="42"/>
  <c r="AR67" i="42"/>
  <c r="P67" i="42"/>
  <c r="CV66" i="42"/>
  <c r="BT66" i="42"/>
  <c r="AR66" i="42"/>
  <c r="P66" i="42"/>
  <c r="CV65" i="42"/>
  <c r="BT65" i="42"/>
  <c r="AR65" i="42"/>
  <c r="P65" i="42"/>
  <c r="CV64" i="42"/>
  <c r="BT64" i="42"/>
  <c r="AR64" i="42"/>
  <c r="P64" i="42"/>
  <c r="CV63" i="42"/>
  <c r="BT63" i="42"/>
  <c r="AR63" i="42"/>
  <c r="P63" i="42"/>
  <c r="CV62" i="42"/>
  <c r="BT62" i="42"/>
  <c r="AR62" i="42"/>
  <c r="P62" i="42"/>
  <c r="CV61" i="42"/>
  <c r="BT61" i="42"/>
  <c r="AR61" i="42"/>
  <c r="P61" i="42"/>
  <c r="CV60" i="42"/>
  <c r="BT60" i="42"/>
  <c r="AR60" i="42"/>
  <c r="P60" i="42"/>
  <c r="CV59" i="42"/>
  <c r="BT59" i="42"/>
  <c r="AR59" i="42"/>
  <c r="P59" i="42"/>
  <c r="CV58" i="42"/>
  <c r="BT58" i="42"/>
  <c r="AR58" i="42"/>
  <c r="P58" i="42"/>
  <c r="CV57" i="42"/>
  <c r="BT57" i="42"/>
  <c r="AR57" i="42"/>
  <c r="P57" i="42"/>
  <c r="CV56" i="42"/>
  <c r="BT56" i="42"/>
  <c r="AR56" i="42"/>
  <c r="P56" i="42"/>
  <c r="CV55" i="42"/>
  <c r="BT55" i="42"/>
  <c r="AR55" i="42"/>
  <c r="P55" i="42"/>
  <c r="CV54" i="42"/>
  <c r="BT54" i="42"/>
  <c r="AR54" i="42"/>
  <c r="P54" i="42"/>
  <c r="CV53" i="42"/>
  <c r="BT53" i="42"/>
  <c r="AR53" i="42"/>
  <c r="P53" i="42"/>
  <c r="CV52" i="42"/>
  <c r="BT52" i="42"/>
  <c r="AR52" i="42"/>
  <c r="P52" i="42"/>
  <c r="CV51" i="42"/>
  <c r="BT51" i="42"/>
  <c r="AR51" i="42"/>
  <c r="P51" i="42"/>
  <c r="CV50" i="42"/>
  <c r="BT50" i="42"/>
  <c r="AR50" i="42"/>
  <c r="P50" i="42"/>
  <c r="CV49" i="42"/>
  <c r="BT49" i="42"/>
  <c r="AR49" i="42"/>
  <c r="P49" i="42"/>
  <c r="CV48" i="42"/>
  <c r="BT48" i="42"/>
  <c r="AR48" i="42"/>
  <c r="P48" i="42"/>
  <c r="CV47" i="42"/>
  <c r="BT47" i="42"/>
  <c r="AR47" i="42"/>
  <c r="P47" i="42"/>
  <c r="CV46" i="42"/>
  <c r="BT46" i="42"/>
  <c r="AR46" i="42"/>
  <c r="P46" i="42"/>
  <c r="CV45" i="42"/>
  <c r="BT45" i="42"/>
  <c r="AR45" i="42"/>
  <c r="P45" i="42"/>
  <c r="CV44" i="42"/>
  <c r="BT44" i="42"/>
  <c r="AR44" i="42"/>
  <c r="P44" i="42"/>
  <c r="CV43" i="42"/>
  <c r="BT43" i="42"/>
  <c r="AR43" i="42"/>
  <c r="P43" i="42"/>
  <c r="CV42" i="42"/>
  <c r="BT42" i="42"/>
  <c r="AR42" i="42"/>
  <c r="P42" i="42"/>
  <c r="CV41" i="42"/>
  <c r="BT41" i="42"/>
  <c r="AR41" i="42"/>
  <c r="P41" i="42"/>
  <c r="CV40" i="42"/>
  <c r="BT40" i="42"/>
  <c r="AR40" i="42"/>
  <c r="P40" i="42"/>
  <c r="CV39" i="42"/>
  <c r="BT39" i="42"/>
  <c r="AR39" i="42"/>
  <c r="P39" i="42"/>
  <c r="CV38" i="42"/>
  <c r="BT38" i="42"/>
  <c r="AR38" i="42"/>
  <c r="P38" i="42"/>
  <c r="CV37" i="42"/>
  <c r="BT37" i="42"/>
  <c r="AR37" i="42"/>
  <c r="P37" i="42"/>
  <c r="CV36" i="42"/>
  <c r="BT36" i="42"/>
  <c r="AR36" i="42"/>
  <c r="P36" i="42"/>
  <c r="CV35" i="42"/>
  <c r="BT35" i="42"/>
  <c r="AR35" i="42"/>
  <c r="J18" i="42"/>
  <c r="W122" i="42"/>
  <c r="DC109" i="42"/>
  <c r="W107" i="42"/>
  <c r="BM104" i="42"/>
  <c r="AK102" i="42"/>
  <c r="AK100" i="42"/>
  <c r="AK98" i="42"/>
  <c r="AK96" i="42"/>
  <c r="AK94" i="42"/>
  <c r="AK92" i="42"/>
  <c r="AK90" i="42"/>
  <c r="AK88" i="42"/>
  <c r="AK86" i="42"/>
  <c r="BM84" i="42"/>
  <c r="BM83" i="42"/>
  <c r="P82" i="42"/>
  <c r="CH81" i="42"/>
  <c r="AK81" i="42"/>
  <c r="P80" i="42"/>
  <c r="CH79" i="42"/>
  <c r="AK79" i="42"/>
  <c r="P78" i="42"/>
  <c r="CH77" i="42"/>
  <c r="AK77" i="42"/>
  <c r="P76" i="42"/>
  <c r="CH75" i="42"/>
  <c r="AK75" i="42"/>
  <c r="P74" i="42"/>
  <c r="AY73" i="42"/>
  <c r="CV72" i="42"/>
  <c r="BM137" i="42"/>
  <c r="W120" i="42"/>
  <c r="CO112" i="42"/>
  <c r="CV106" i="42"/>
  <c r="W104" i="42"/>
  <c r="I102" i="42"/>
  <c r="I100" i="42"/>
  <c r="I98" i="42"/>
  <c r="I96" i="42"/>
  <c r="I94" i="42"/>
  <c r="I92" i="42"/>
  <c r="I90" i="42"/>
  <c r="I88" i="42"/>
  <c r="I86" i="42"/>
  <c r="CV82" i="42"/>
  <c r="BF82" i="42"/>
  <c r="I82" i="42"/>
  <c r="CV80" i="42"/>
  <c r="BF80" i="42"/>
  <c r="I80" i="42"/>
  <c r="CV78" i="42"/>
  <c r="BF78" i="42"/>
  <c r="I78" i="42"/>
  <c r="CV76" i="42"/>
  <c r="BF76" i="42"/>
  <c r="I76" i="42"/>
  <c r="CV74" i="42"/>
  <c r="BF74" i="42"/>
  <c r="I74" i="42"/>
  <c r="CH73" i="42"/>
  <c r="P73" i="42"/>
  <c r="CO72" i="42"/>
  <c r="BM72" i="42"/>
  <c r="AK72" i="42"/>
  <c r="I72" i="42"/>
  <c r="CO71" i="42"/>
  <c r="BM71" i="42"/>
  <c r="AK71" i="42"/>
  <c r="I71" i="42"/>
  <c r="CO70" i="42"/>
  <c r="BM70" i="42"/>
  <c r="AK70" i="42"/>
  <c r="I70" i="42"/>
  <c r="CO69" i="42"/>
  <c r="BM69" i="42"/>
  <c r="AK69" i="42"/>
  <c r="I69" i="42"/>
  <c r="CO68" i="42"/>
  <c r="BM68" i="42"/>
  <c r="AK68" i="42"/>
  <c r="I68" i="42"/>
  <c r="CO67" i="42"/>
  <c r="BM67" i="42"/>
  <c r="AK67" i="42"/>
  <c r="I67" i="42"/>
  <c r="CO66" i="42"/>
  <c r="BM66" i="42"/>
  <c r="AK66" i="42"/>
  <c r="I66" i="42"/>
  <c r="CO65" i="42"/>
  <c r="BM65" i="42"/>
  <c r="AK65" i="42"/>
  <c r="I65" i="42"/>
  <c r="CO64" i="42"/>
  <c r="BM64" i="42"/>
  <c r="AK64" i="42"/>
  <c r="I64" i="42"/>
  <c r="CO63" i="42"/>
  <c r="BM63" i="42"/>
  <c r="AK63" i="42"/>
  <c r="I63" i="42"/>
  <c r="CO62" i="42"/>
  <c r="BM62" i="42"/>
  <c r="AK62" i="42"/>
  <c r="I62" i="42"/>
  <c r="CO61" i="42"/>
  <c r="BM61" i="42"/>
  <c r="AK61" i="42"/>
  <c r="I61" i="42"/>
  <c r="CO60" i="42"/>
  <c r="BM60" i="42"/>
  <c r="AK60" i="42"/>
  <c r="I60" i="42"/>
  <c r="CO59" i="42"/>
  <c r="BM59" i="42"/>
  <c r="AK59" i="42"/>
  <c r="I59" i="42"/>
  <c r="CO58" i="42"/>
  <c r="BM58" i="42"/>
  <c r="AK58" i="42"/>
  <c r="I58" i="42"/>
  <c r="CO57" i="42"/>
  <c r="BM57" i="42"/>
  <c r="AK57" i="42"/>
  <c r="I57" i="42"/>
  <c r="CO56" i="42"/>
  <c r="BM56" i="42"/>
  <c r="AK56" i="42"/>
  <c r="I56" i="42"/>
  <c r="CO55" i="42"/>
  <c r="BM55" i="42"/>
  <c r="AK55" i="42"/>
  <c r="I55" i="42"/>
  <c r="CO54" i="42"/>
  <c r="BM54" i="42"/>
  <c r="AK54" i="42"/>
  <c r="I54" i="42"/>
  <c r="CO53" i="42"/>
  <c r="BM53" i="42"/>
  <c r="AK53" i="42"/>
  <c r="I53" i="42"/>
  <c r="CO52" i="42"/>
  <c r="BM52" i="42"/>
  <c r="AK52" i="42"/>
  <c r="I52" i="42"/>
  <c r="CO51" i="42"/>
  <c r="BM51" i="42"/>
  <c r="AK51" i="42"/>
  <c r="I51" i="42"/>
  <c r="CO50" i="42"/>
  <c r="BM50" i="42"/>
  <c r="AK50" i="42"/>
  <c r="I50" i="42"/>
  <c r="CO49" i="42"/>
  <c r="BM49" i="42"/>
  <c r="AK49" i="42"/>
  <c r="I49" i="42"/>
  <c r="CO48" i="42"/>
  <c r="BM48" i="42"/>
  <c r="AK48" i="42"/>
  <c r="I48" i="42"/>
  <c r="CO47" i="42"/>
  <c r="BM47" i="42"/>
  <c r="AK47" i="42"/>
  <c r="I47" i="42"/>
  <c r="CO46" i="42"/>
  <c r="BM46" i="42"/>
  <c r="AK46" i="42"/>
  <c r="I46" i="42"/>
  <c r="CO45" i="42"/>
  <c r="BM45" i="42"/>
  <c r="AK45" i="42"/>
  <c r="I45" i="42"/>
  <c r="CO44" i="42"/>
  <c r="BM44" i="42"/>
  <c r="AK44" i="42"/>
  <c r="I44" i="42"/>
  <c r="CO43" i="42"/>
  <c r="BM43" i="42"/>
  <c r="AK43" i="42"/>
  <c r="I43" i="42"/>
  <c r="CO42" i="42"/>
  <c r="BM42" i="42"/>
  <c r="AK42" i="42"/>
  <c r="I42" i="42"/>
  <c r="CO41" i="42"/>
  <c r="BM41" i="42"/>
  <c r="AK41" i="42"/>
  <c r="W118" i="42"/>
  <c r="AR112" i="42"/>
  <c r="W109" i="42"/>
  <c r="BM106" i="42"/>
  <c r="CV103" i="42"/>
  <c r="CO101" i="42"/>
  <c r="CO99" i="42"/>
  <c r="CO97" i="42"/>
  <c r="CO95" i="42"/>
  <c r="CO93" i="42"/>
  <c r="CO91" i="42"/>
  <c r="CO89" i="42"/>
  <c r="CO87" i="42"/>
  <c r="CO85" i="42"/>
  <c r="AK84" i="42"/>
  <c r="AK83" i="42"/>
  <c r="CO82" i="42"/>
  <c r="BT81" i="42"/>
  <c r="AD81" i="42"/>
  <c r="CO80" i="42"/>
  <c r="BT79" i="42"/>
  <c r="AD79" i="42"/>
  <c r="CO78" i="42"/>
  <c r="BT77" i="42"/>
  <c r="AD77" i="42"/>
  <c r="CO76" i="42"/>
  <c r="BT75" i="42"/>
  <c r="AD75" i="42"/>
  <c r="CO74" i="42"/>
  <c r="CA73" i="42"/>
  <c r="AR73" i="42"/>
  <c r="I73" i="42"/>
  <c r="W132" i="42"/>
  <c r="BM97" i="42"/>
  <c r="BF71" i="42"/>
  <c r="BF69" i="42"/>
  <c r="BF67" i="42"/>
  <c r="BF65" i="42"/>
  <c r="BF63" i="42"/>
  <c r="BF61" i="42"/>
  <c r="BF59" i="42"/>
  <c r="BF57" i="42"/>
  <c r="BF55" i="42"/>
  <c r="BF53" i="42"/>
  <c r="BF51" i="42"/>
  <c r="BF49" i="42"/>
  <c r="BF47" i="42"/>
  <c r="BF45" i="42"/>
  <c r="BF43" i="42"/>
  <c r="BF41" i="42"/>
  <c r="DC40" i="42"/>
  <c r="BF40" i="42"/>
  <c r="CO39" i="42"/>
  <c r="CO38" i="42"/>
  <c r="CO37" i="42"/>
  <c r="CO36" i="42"/>
  <c r="CO35" i="42"/>
  <c r="CV34" i="42"/>
  <c r="AK34" i="42"/>
  <c r="AY33" i="42"/>
  <c r="CV32" i="42"/>
  <c r="AK32" i="42"/>
  <c r="AY31" i="42"/>
  <c r="CV30" i="42"/>
  <c r="AK30" i="42"/>
  <c r="CO13" i="42"/>
  <c r="AK13" i="42"/>
  <c r="CO12" i="42"/>
  <c r="AK12" i="42"/>
  <c r="CO11" i="42"/>
  <c r="AK11" i="42"/>
  <c r="CO10" i="42"/>
  <c r="AR116" i="42"/>
  <c r="BM95" i="42"/>
  <c r="BM79" i="42"/>
  <c r="AR76" i="42"/>
  <c r="AK73" i="42"/>
  <c r="AD71" i="42"/>
  <c r="AD69" i="42"/>
  <c r="AD67" i="42"/>
  <c r="AD65" i="42"/>
  <c r="AD63" i="42"/>
  <c r="AD61" i="42"/>
  <c r="AD59" i="42"/>
  <c r="AD57" i="42"/>
  <c r="AD55" i="42"/>
  <c r="AD53" i="42"/>
  <c r="AD51" i="42"/>
  <c r="AD49" i="42"/>
  <c r="AD47" i="42"/>
  <c r="AD45" i="42"/>
  <c r="AD43" i="42"/>
  <c r="AD41" i="42"/>
  <c r="CH39" i="42"/>
  <c r="AY39" i="42"/>
  <c r="CH38" i="42"/>
  <c r="AY38" i="42"/>
  <c r="CH37" i="42"/>
  <c r="AY37" i="42"/>
  <c r="CH36" i="42"/>
  <c r="AY36" i="42"/>
  <c r="CH35" i="42"/>
  <c r="AY35" i="42"/>
  <c r="P35" i="42"/>
  <c r="BM34" i="42"/>
  <c r="AD34" i="42"/>
  <c r="CA33" i="42"/>
  <c r="P33" i="42"/>
  <c r="DC111" i="42"/>
  <c r="BM93" i="42"/>
  <c r="AR82" i="42"/>
  <c r="CO40" i="42"/>
  <c r="AY40" i="42"/>
  <c r="I40" i="42"/>
  <c r="I39" i="42"/>
  <c r="I38" i="42"/>
  <c r="I37" i="42"/>
  <c r="I36" i="42"/>
  <c r="CO34" i="42"/>
  <c r="BF34" i="42"/>
  <c r="DC33" i="42"/>
  <c r="AR33" i="42"/>
  <c r="CO32" i="42"/>
  <c r="BF32" i="42"/>
  <c r="DC31" i="42"/>
  <c r="AR31" i="42"/>
  <c r="CO30" i="42"/>
  <c r="BF30" i="42"/>
  <c r="DC29" i="42"/>
  <c r="DC13" i="42"/>
  <c r="AY13" i="42"/>
  <c r="DC12" i="42"/>
  <c r="AY12" i="42"/>
  <c r="DC11" i="42"/>
  <c r="AY11" i="42"/>
  <c r="DC10" i="42"/>
  <c r="CV108" i="42"/>
  <c r="BM91" i="42"/>
  <c r="BM75" i="42"/>
  <c r="CH72" i="42"/>
  <c r="CH70" i="42"/>
  <c r="CH68" i="42"/>
  <c r="CH66" i="42"/>
  <c r="CH64" i="42"/>
  <c r="CH62" i="42"/>
  <c r="CH60" i="42"/>
  <c r="CH58" i="42"/>
  <c r="CH56" i="42"/>
  <c r="CH54" i="42"/>
  <c r="CH52" i="42"/>
  <c r="CH50" i="42"/>
  <c r="CH48" i="42"/>
  <c r="CH46" i="42"/>
  <c r="CH44" i="42"/>
  <c r="CH42" i="42"/>
  <c r="W41" i="42"/>
  <c r="CH40" i="42"/>
  <c r="CA39" i="42"/>
  <c r="CA38" i="42"/>
  <c r="CA37" i="42"/>
  <c r="CA36" i="42"/>
  <c r="CA35" i="42"/>
  <c r="I35" i="42"/>
  <c r="CH34" i="42"/>
  <c r="W34" i="42"/>
  <c r="BT33" i="42"/>
  <c r="I33" i="42"/>
  <c r="CH32" i="42"/>
  <c r="W32" i="42"/>
  <c r="BT31" i="42"/>
  <c r="I31" i="42"/>
  <c r="CH30" i="42"/>
  <c r="W30" i="42"/>
  <c r="BT29" i="42"/>
  <c r="AR29" i="42"/>
  <c r="P29" i="42"/>
  <c r="CV28" i="42"/>
  <c r="BT28" i="42"/>
  <c r="AR28" i="42"/>
  <c r="P28" i="42"/>
  <c r="CV27" i="42"/>
  <c r="BT27" i="42"/>
  <c r="AR27" i="42"/>
  <c r="P27" i="42"/>
  <c r="CV26" i="42"/>
  <c r="BT26" i="42"/>
  <c r="AR26" i="42"/>
  <c r="P26" i="42"/>
  <c r="CV25" i="42"/>
  <c r="BT25" i="42"/>
  <c r="AR25" i="42"/>
  <c r="P25" i="42"/>
  <c r="CV24" i="42"/>
  <c r="BT24" i="42"/>
  <c r="AR24" i="42"/>
  <c r="P24" i="42"/>
  <c r="CV23" i="42"/>
  <c r="BT23" i="42"/>
  <c r="AR23" i="42"/>
  <c r="P23" i="42"/>
  <c r="CV22" i="42"/>
  <c r="BT22" i="42"/>
  <c r="AR22" i="42"/>
  <c r="P22" i="42"/>
  <c r="CV21" i="42"/>
  <c r="BT21" i="42"/>
  <c r="AR21" i="42"/>
  <c r="P21" i="42"/>
  <c r="CV20" i="42"/>
  <c r="BT20" i="42"/>
  <c r="AR20" i="42"/>
  <c r="P20" i="42"/>
  <c r="CV19" i="42"/>
  <c r="BT19" i="42"/>
  <c r="AR19" i="42"/>
  <c r="P19" i="42"/>
  <c r="CV18" i="42"/>
  <c r="BT18" i="42"/>
  <c r="AR18" i="42"/>
  <c r="P18" i="42"/>
  <c r="CV17" i="42"/>
  <c r="BT17" i="42"/>
  <c r="AR17" i="42"/>
  <c r="P17" i="42"/>
  <c r="CV16" i="42"/>
  <c r="BT16" i="42"/>
  <c r="AR16" i="42"/>
  <c r="P16" i="42"/>
  <c r="CV15" i="42"/>
  <c r="BT15" i="42"/>
  <c r="AR15" i="42"/>
  <c r="P15" i="42"/>
  <c r="CV14" i="42"/>
  <c r="BT14" i="42"/>
  <c r="AR14" i="42"/>
  <c r="P14" i="42"/>
  <c r="CH13" i="42"/>
  <c r="AD13" i="42"/>
  <c r="CH12" i="42"/>
  <c r="AD12" i="42"/>
  <c r="CH11" i="42"/>
  <c r="AD11" i="42"/>
  <c r="CH10" i="42"/>
  <c r="W106" i="42"/>
  <c r="BM89" i="42"/>
  <c r="BM81" i="42"/>
  <c r="AR78" i="42"/>
  <c r="BF72" i="42"/>
  <c r="BF70" i="42"/>
  <c r="BF68" i="42"/>
  <c r="BF66" i="42"/>
  <c r="BF64" i="42"/>
  <c r="BF62" i="42"/>
  <c r="BF60" i="42"/>
  <c r="BF58" i="42"/>
  <c r="BF56" i="42"/>
  <c r="BF54" i="42"/>
  <c r="BF52" i="42"/>
  <c r="BF50" i="42"/>
  <c r="BF48" i="42"/>
  <c r="BF46" i="42"/>
  <c r="BF44" i="42"/>
  <c r="BF42" i="42"/>
  <c r="AK40" i="42"/>
  <c r="AK39" i="42"/>
  <c r="AK38" i="42"/>
  <c r="AK37" i="42"/>
  <c r="AK36" i="42"/>
  <c r="AK35" i="42"/>
  <c r="AY34" i="42"/>
  <c r="CV33" i="42"/>
  <c r="AK33" i="42"/>
  <c r="AY32" i="42"/>
  <c r="CV31" i="42"/>
  <c r="AK31" i="42"/>
  <c r="AY30" i="42"/>
  <c r="CV29" i="42"/>
  <c r="BM13" i="42"/>
  <c r="I13" i="42"/>
  <c r="BM12" i="42"/>
  <c r="I12" i="42"/>
  <c r="BM11" i="42"/>
  <c r="I11" i="42"/>
  <c r="BM10" i="42"/>
  <c r="I10" i="42"/>
  <c r="BM9" i="42"/>
  <c r="I9" i="42"/>
  <c r="BM8" i="42"/>
  <c r="I8" i="42"/>
  <c r="BM7" i="42"/>
  <c r="I7" i="42"/>
  <c r="BM6" i="42"/>
  <c r="I6" i="42"/>
  <c r="BM5" i="42"/>
  <c r="I5" i="42"/>
  <c r="CV4" i="42"/>
  <c r="P4" i="42"/>
  <c r="BM103" i="42"/>
  <c r="BM87" i="42"/>
  <c r="AD72" i="42"/>
  <c r="AD70" i="42"/>
  <c r="AD68" i="42"/>
  <c r="AD66" i="42"/>
  <c r="AD64" i="42"/>
  <c r="AD62" i="42"/>
  <c r="AD60" i="42"/>
  <c r="AD58" i="42"/>
  <c r="AD56" i="42"/>
  <c r="AD54" i="42"/>
  <c r="AD52" i="42"/>
  <c r="AD50" i="42"/>
  <c r="AD48" i="42"/>
  <c r="AD46" i="42"/>
  <c r="AD44" i="42"/>
  <c r="AD42" i="42"/>
  <c r="I41" i="42"/>
  <c r="CA40" i="42"/>
  <c r="AD40" i="42"/>
  <c r="DC39" i="42"/>
  <c r="AD39" i="42"/>
  <c r="DC38" i="42"/>
  <c r="AD38" i="42"/>
  <c r="DC37" i="42"/>
  <c r="AD37" i="42"/>
  <c r="DC36" i="42"/>
  <c r="AD36" i="42"/>
  <c r="DC35" i="42"/>
  <c r="AD35" i="42"/>
  <c r="CA34" i="42"/>
  <c r="P34" i="42"/>
  <c r="BM33" i="42"/>
  <c r="AD33" i="42"/>
  <c r="CA32" i="42"/>
  <c r="P32" i="42"/>
  <c r="BM31" i="42"/>
  <c r="AD31" i="42"/>
  <c r="CA30" i="42"/>
  <c r="P30" i="42"/>
  <c r="BM29" i="42"/>
  <c r="AK29" i="42"/>
  <c r="I29" i="42"/>
  <c r="CO28" i="42"/>
  <c r="BM28" i="42"/>
  <c r="AK28" i="42"/>
  <c r="I28" i="42"/>
  <c r="CO27" i="42"/>
  <c r="BM27" i="42"/>
  <c r="AK27" i="42"/>
  <c r="I27" i="42"/>
  <c r="CO26" i="42"/>
  <c r="BM26" i="42"/>
  <c r="AK26" i="42"/>
  <c r="I26" i="42"/>
  <c r="CO25" i="42"/>
  <c r="BM25" i="42"/>
  <c r="AK25" i="42"/>
  <c r="I25" i="42"/>
  <c r="CO24" i="42"/>
  <c r="BM24" i="42"/>
  <c r="AK24" i="42"/>
  <c r="I24" i="42"/>
  <c r="CO23" i="42"/>
  <c r="BM23" i="42"/>
  <c r="AK23" i="42"/>
  <c r="I23" i="42"/>
  <c r="CO22" i="42"/>
  <c r="BM22" i="42"/>
  <c r="AK22" i="42"/>
  <c r="I22" i="42"/>
  <c r="CO21" i="42"/>
  <c r="BM21" i="42"/>
  <c r="AK21" i="42"/>
  <c r="I21" i="42"/>
  <c r="CO20" i="42"/>
  <c r="BM20" i="42"/>
  <c r="AK20" i="42"/>
  <c r="I20" i="42"/>
  <c r="CO19" i="42"/>
  <c r="BM19" i="42"/>
  <c r="AK19" i="42"/>
  <c r="I19" i="42"/>
  <c r="CO18" i="42"/>
  <c r="BM18" i="42"/>
  <c r="AK18" i="42"/>
  <c r="I18" i="42"/>
  <c r="CO17" i="42"/>
  <c r="BM17" i="42"/>
  <c r="AK17" i="42"/>
  <c r="I17" i="42"/>
  <c r="CO16" i="42"/>
  <c r="BM16" i="42"/>
  <c r="AK16" i="42"/>
  <c r="I16" i="42"/>
  <c r="CO15" i="42"/>
  <c r="BM15" i="42"/>
  <c r="AK15" i="42"/>
  <c r="I15" i="42"/>
  <c r="CO14" i="42"/>
  <c r="BM14" i="42"/>
  <c r="AK14" i="42"/>
  <c r="I14" i="42"/>
  <c r="CV13" i="42"/>
  <c r="AR13" i="42"/>
  <c r="CV12" i="42"/>
  <c r="AR12" i="42"/>
  <c r="CV11" i="42"/>
  <c r="AR11" i="42"/>
  <c r="CV10" i="42"/>
  <c r="AR10" i="42"/>
  <c r="BM101" i="42"/>
  <c r="BM85" i="42"/>
  <c r="BM77" i="42"/>
  <c r="AR74" i="42"/>
  <c r="BM39" i="42"/>
  <c r="BM38" i="42"/>
  <c r="BM37" i="42"/>
  <c r="BM36" i="42"/>
  <c r="BM35" i="42"/>
  <c r="DC34" i="42"/>
  <c r="AR34" i="42"/>
  <c r="CO33" i="42"/>
  <c r="BF33" i="42"/>
  <c r="DC32" i="42"/>
  <c r="AR32" i="42"/>
  <c r="CO31" i="42"/>
  <c r="BF31" i="42"/>
  <c r="DC30" i="42"/>
  <c r="AR30" i="42"/>
  <c r="CO29" i="42"/>
  <c r="CA13" i="42"/>
  <c r="W13" i="42"/>
  <c r="CA12" i="42"/>
  <c r="W12" i="42"/>
  <c r="CA11" i="42"/>
  <c r="W11" i="42"/>
  <c r="CA10" i="42"/>
  <c r="W10" i="42"/>
  <c r="CA9" i="42"/>
  <c r="W9" i="42"/>
  <c r="CA8" i="42"/>
  <c r="W8" i="42"/>
  <c r="CA7" i="42"/>
  <c r="W7" i="42"/>
  <c r="CA6" i="42"/>
  <c r="W6" i="42"/>
  <c r="BM99" i="42"/>
  <c r="AR80" i="42"/>
  <c r="CH71" i="42"/>
  <c r="CH69" i="42"/>
  <c r="CH67" i="42"/>
  <c r="CH65" i="42"/>
  <c r="CH63" i="42"/>
  <c r="CH61" i="42"/>
  <c r="CH59" i="42"/>
  <c r="CH57" i="42"/>
  <c r="CH55" i="42"/>
  <c r="CH53" i="42"/>
  <c r="CH51" i="42"/>
  <c r="CH49" i="42"/>
  <c r="CH47" i="42"/>
  <c r="CH45" i="42"/>
  <c r="CH43" i="42"/>
  <c r="CH41" i="42"/>
  <c r="BM40" i="42"/>
  <c r="W40" i="42"/>
  <c r="BF39" i="42"/>
  <c r="W39" i="42"/>
  <c r="BF38" i="42"/>
  <c r="W38" i="42"/>
  <c r="BF37" i="42"/>
  <c r="W37" i="42"/>
  <c r="BF36" i="42"/>
  <c r="W36" i="42"/>
  <c r="BF35" i="42"/>
  <c r="W35" i="42"/>
  <c r="BT34" i="42"/>
  <c r="I34" i="42"/>
  <c r="CH33" i="42"/>
  <c r="W33" i="42"/>
  <c r="BT32" i="42"/>
  <c r="I32" i="42"/>
  <c r="CH31" i="42"/>
  <c r="W31" i="42"/>
  <c r="BT30" i="42"/>
  <c r="I30" i="42"/>
  <c r="CH29" i="42"/>
  <c r="BF29" i="42"/>
  <c r="AD29" i="42"/>
  <c r="CH28" i="42"/>
  <c r="BF28" i="42"/>
  <c r="AD28" i="42"/>
  <c r="CH27" i="42"/>
  <c r="BF27" i="42"/>
  <c r="AD27" i="42"/>
  <c r="CH26" i="42"/>
  <c r="BF26" i="42"/>
  <c r="AD26" i="42"/>
  <c r="CH25" i="42"/>
  <c r="BF25" i="42"/>
  <c r="AD25" i="42"/>
  <c r="CH24" i="42"/>
  <c r="BF24" i="42"/>
  <c r="AD24" i="42"/>
  <c r="CH23" i="42"/>
  <c r="BF23" i="42"/>
  <c r="AD23" i="42"/>
  <c r="CH22" i="42"/>
  <c r="BF22" i="42"/>
  <c r="AD22" i="42"/>
  <c r="CH21" i="42"/>
  <c r="BF21" i="42"/>
  <c r="AD21" i="42"/>
  <c r="CH20" i="42"/>
  <c r="BF20" i="42"/>
  <c r="AD20" i="42"/>
  <c r="CH19" i="42"/>
  <c r="BF19" i="42"/>
  <c r="AD19" i="42"/>
  <c r="CH18" i="42"/>
  <c r="BF18" i="42"/>
  <c r="AD18" i="42"/>
  <c r="CH17" i="42"/>
  <c r="BF17" i="42"/>
  <c r="AD17" i="42"/>
  <c r="CH16" i="42"/>
  <c r="BF16" i="42"/>
  <c r="AD16" i="42"/>
  <c r="CH15" i="42"/>
  <c r="BF15" i="42"/>
  <c r="AD15" i="42"/>
  <c r="CH14" i="42"/>
  <c r="BF14" i="42"/>
  <c r="AD14" i="42"/>
  <c r="BF13" i="42"/>
  <c r="BF12" i="42"/>
  <c r="BF11" i="42"/>
  <c r="BF10" i="42"/>
  <c r="BF9" i="42"/>
  <c r="BF8" i="42"/>
  <c r="BF7" i="42"/>
  <c r="BF6" i="42"/>
  <c r="BF5" i="42"/>
  <c r="I4" i="42"/>
  <c r="AK10" i="42"/>
  <c r="CO9" i="42"/>
  <c r="AK9" i="42"/>
  <c r="CO8" i="42"/>
  <c r="AK8" i="42"/>
  <c r="CO7" i="42"/>
  <c r="AK7" i="42"/>
  <c r="BM30" i="42"/>
  <c r="AY28" i="42"/>
  <c r="AY26" i="42"/>
  <c r="AY22" i="42"/>
  <c r="AY20" i="42"/>
  <c r="AY16" i="42"/>
  <c r="AD10" i="42"/>
  <c r="CA5" i="42"/>
  <c r="CA4" i="42"/>
  <c r="AY9" i="42"/>
  <c r="DC6" i="42"/>
  <c r="AD5" i="42"/>
  <c r="BT7" i="42"/>
  <c r="BT5" i="42"/>
  <c r="BM32" i="42"/>
  <c r="AD30" i="42"/>
  <c r="W28" i="42"/>
  <c r="W26" i="42"/>
  <c r="W24" i="42"/>
  <c r="W22" i="42"/>
  <c r="W20" i="42"/>
  <c r="W18" i="42"/>
  <c r="W16" i="42"/>
  <c r="BT13" i="42"/>
  <c r="BT11" i="42"/>
  <c r="AY7" i="42"/>
  <c r="AY4" i="42"/>
  <c r="AD32" i="42"/>
  <c r="DC27" i="42"/>
  <c r="DC25" i="42"/>
  <c r="DC23" i="42"/>
  <c r="DC21" i="42"/>
  <c r="DC19" i="42"/>
  <c r="DC17" i="42"/>
  <c r="DC15" i="42"/>
  <c r="AD6" i="42"/>
  <c r="CO5" i="42"/>
  <c r="AY5" i="42"/>
  <c r="CO4" i="42"/>
  <c r="P7" i="42"/>
  <c r="CA29" i="42"/>
  <c r="CA27" i="42"/>
  <c r="CA25" i="42"/>
  <c r="CA23" i="42"/>
  <c r="CA21" i="42"/>
  <c r="CA19" i="42"/>
  <c r="CA17" i="42"/>
  <c r="CA15" i="42"/>
  <c r="P13" i="42"/>
  <c r="P11" i="42"/>
  <c r="AY10" i="42"/>
  <c r="P10" i="42"/>
  <c r="CV9" i="42"/>
  <c r="BT9" i="42"/>
  <c r="AR9" i="42"/>
  <c r="P9" i="42"/>
  <c r="CV8" i="42"/>
  <c r="BT8" i="42"/>
  <c r="AR8" i="42"/>
  <c r="P8" i="42"/>
  <c r="CV6" i="42"/>
  <c r="CA31" i="42"/>
  <c r="AY29" i="42"/>
  <c r="AY27" i="42"/>
  <c r="AY25" i="42"/>
  <c r="AY23" i="42"/>
  <c r="AY21" i="42"/>
  <c r="AY19" i="42"/>
  <c r="AY17" i="42"/>
  <c r="AY15" i="42"/>
  <c r="AR5" i="42"/>
  <c r="W5" i="42"/>
  <c r="BT4" i="42"/>
  <c r="AD4" i="42"/>
  <c r="AK5" i="42"/>
  <c r="DC8" i="42"/>
  <c r="AK4" i="42"/>
  <c r="AY6" i="42"/>
  <c r="W29" i="42"/>
  <c r="W27" i="42"/>
  <c r="W25" i="42"/>
  <c r="W23" i="42"/>
  <c r="W21" i="42"/>
  <c r="W19" i="42"/>
  <c r="W17" i="42"/>
  <c r="W15" i="42"/>
  <c r="BT12" i="42"/>
  <c r="BT10" i="42"/>
  <c r="CO6" i="42"/>
  <c r="BT6" i="42"/>
  <c r="AR6" i="42"/>
  <c r="CH5" i="42"/>
  <c r="DC4" i="42"/>
  <c r="CH4" i="42"/>
  <c r="DC28" i="42"/>
  <c r="DC24" i="42"/>
  <c r="DC22" i="42"/>
  <c r="DC18" i="42"/>
  <c r="DC16" i="42"/>
  <c r="DC5" i="42"/>
  <c r="BM4" i="42"/>
  <c r="AY8" i="42"/>
  <c r="AR7" i="42"/>
  <c r="P31" i="42"/>
  <c r="DC26" i="42"/>
  <c r="DC20" i="42"/>
  <c r="DC14" i="42"/>
  <c r="AR4" i="42"/>
  <c r="CA28" i="42"/>
  <c r="CA26" i="42"/>
  <c r="CA24" i="42"/>
  <c r="CA22" i="42"/>
  <c r="CA20" i="42"/>
  <c r="CA18" i="42"/>
  <c r="CA16" i="42"/>
  <c r="CA14" i="42"/>
  <c r="P12" i="42"/>
  <c r="CH9" i="42"/>
  <c r="AD9" i="42"/>
  <c r="CH8" i="42"/>
  <c r="AD8" i="42"/>
  <c r="CH7" i="42"/>
  <c r="AD7" i="42"/>
  <c r="AK6" i="42"/>
  <c r="P6" i="42"/>
  <c r="P5" i="42"/>
  <c r="AY24" i="42"/>
  <c r="AY18" i="42"/>
  <c r="AY14" i="42"/>
  <c r="CH6" i="42"/>
  <c r="CV5" i="42"/>
  <c r="BF4" i="42"/>
  <c r="W4" i="42"/>
  <c r="W14" i="42"/>
  <c r="DC9" i="42"/>
  <c r="DC7" i="42"/>
  <c r="CV7" i="42"/>
  <c r="B58" i="42"/>
  <c r="B9" i="42"/>
  <c r="B22" i="42"/>
  <c r="B99" i="42"/>
  <c r="C14" i="42"/>
  <c r="C58" i="42"/>
  <c r="C132" i="42"/>
  <c r="B70" i="42"/>
  <c r="B143" i="42"/>
  <c r="B108" i="42"/>
  <c r="B158" i="42"/>
  <c r="C47" i="42"/>
  <c r="C149" i="42"/>
  <c r="B65" i="42"/>
  <c r="B111" i="42"/>
  <c r="B151" i="42"/>
  <c r="C40" i="42"/>
  <c r="C100" i="42"/>
  <c r="B5" i="42"/>
  <c r="B141" i="42"/>
  <c r="B152" i="42"/>
  <c r="C31" i="42"/>
  <c r="C158" i="42"/>
  <c r="C20" i="42"/>
  <c r="C62" i="42"/>
  <c r="C136" i="42"/>
  <c r="B27" i="42"/>
  <c r="B79" i="42"/>
  <c r="C23" i="42"/>
  <c r="C64" i="42"/>
  <c r="C137" i="42"/>
  <c r="B39" i="42"/>
  <c r="B98" i="42"/>
  <c r="C8" i="42"/>
  <c r="C71" i="42"/>
  <c r="B37" i="42"/>
  <c r="B77" i="42"/>
  <c r="C94" i="42"/>
  <c r="C98" i="42"/>
  <c r="C106" i="42"/>
  <c r="B29" i="42"/>
  <c r="B30" i="42"/>
  <c r="B103" i="42"/>
  <c r="C89" i="42"/>
  <c r="C63" i="42"/>
  <c r="C140" i="42"/>
  <c r="B52" i="42"/>
  <c r="B131" i="42"/>
  <c r="B82" i="42"/>
  <c r="C32" i="42"/>
  <c r="C51" i="42"/>
  <c r="C121" i="42"/>
  <c r="B102" i="42"/>
  <c r="B125" i="42"/>
  <c r="C34" i="42"/>
  <c r="C81" i="42"/>
  <c r="C157" i="42"/>
  <c r="B74" i="42"/>
  <c r="B132" i="42"/>
  <c r="B13" i="42"/>
  <c r="C41" i="42"/>
  <c r="C108" i="42"/>
  <c r="C30" i="42"/>
  <c r="C69" i="42"/>
  <c r="C146" i="42"/>
  <c r="B94" i="42"/>
  <c r="B140" i="42"/>
  <c r="C22" i="42"/>
  <c r="C70" i="42"/>
  <c r="B73" i="42"/>
  <c r="B47" i="42"/>
  <c r="B137" i="42"/>
  <c r="C104" i="42"/>
  <c r="C90" i="42"/>
  <c r="B145" i="42"/>
  <c r="B93" i="42"/>
  <c r="C29" i="42"/>
  <c r="C57" i="42"/>
  <c r="C131" i="42"/>
  <c r="B40" i="42"/>
  <c r="B31" i="42"/>
  <c r="B114" i="42"/>
  <c r="C82" i="42"/>
  <c r="C73" i="42"/>
  <c r="B26" i="42"/>
  <c r="B21" i="42"/>
  <c r="B23" i="42"/>
  <c r="B104" i="42"/>
  <c r="C12" i="42"/>
  <c r="C59" i="42"/>
  <c r="C133" i="42"/>
  <c r="B8" i="42"/>
  <c r="B83" i="42"/>
  <c r="C13" i="42"/>
  <c r="C52" i="42"/>
  <c r="C128" i="42"/>
  <c r="B15" i="42"/>
  <c r="B116" i="42"/>
  <c r="C80" i="42"/>
  <c r="C88" i="42"/>
  <c r="C107" i="42"/>
  <c r="C87" i="42"/>
  <c r="C77" i="42"/>
  <c r="B7" i="42"/>
  <c r="B38" i="42"/>
  <c r="B89" i="42"/>
  <c r="C93" i="42"/>
  <c r="C78" i="42"/>
  <c r="B139" i="42"/>
  <c r="B75" i="42"/>
  <c r="B146" i="42"/>
  <c r="C84" i="42"/>
  <c r="C96" i="42"/>
  <c r="B84" i="42"/>
  <c r="B96" i="42"/>
  <c r="C28" i="42"/>
  <c r="C143" i="42"/>
  <c r="C139" i="42"/>
  <c r="B90" i="42"/>
  <c r="B41" i="42"/>
  <c r="B122" i="42"/>
  <c r="C7" i="42"/>
  <c r="C111" i="42"/>
  <c r="B12" i="42"/>
  <c r="B10" i="42"/>
  <c r="B32" i="42"/>
  <c r="B109" i="42"/>
  <c r="C6" i="42"/>
  <c r="C65" i="42"/>
  <c r="C141" i="42"/>
  <c r="B24" i="42"/>
  <c r="B119" i="42"/>
  <c r="C15" i="42"/>
  <c r="C60" i="42"/>
  <c r="C134" i="42"/>
  <c r="B25" i="42"/>
  <c r="B135" i="42"/>
  <c r="C19" i="42"/>
  <c r="C53" i="42"/>
  <c r="C147" i="42"/>
  <c r="C153" i="42"/>
  <c r="C79" i="42"/>
  <c r="B61" i="42"/>
  <c r="B46" i="42"/>
  <c r="B128" i="42"/>
  <c r="C9" i="42"/>
  <c r="C86" i="42"/>
  <c r="B136" i="42"/>
  <c r="B72" i="42"/>
  <c r="B155" i="42"/>
  <c r="C36" i="42"/>
  <c r="C126" i="42"/>
  <c r="B16" i="42"/>
  <c r="B92" i="42"/>
  <c r="C49" i="42"/>
  <c r="C72" i="42"/>
  <c r="B71" i="42"/>
  <c r="B53" i="42"/>
  <c r="B105" i="42"/>
  <c r="C113" i="42"/>
  <c r="C109" i="42"/>
  <c r="B153" i="42"/>
  <c r="B88" i="42"/>
  <c r="B33" i="42"/>
  <c r="B126" i="42"/>
  <c r="C154" i="42"/>
  <c r="C74" i="42"/>
  <c r="B17" i="42"/>
  <c r="B34" i="42"/>
  <c r="B118" i="42"/>
  <c r="C18" i="42"/>
  <c r="C67" i="42"/>
  <c r="C142" i="42"/>
  <c r="B63" i="42"/>
  <c r="B124" i="42"/>
  <c r="C16" i="42"/>
  <c r="C61" i="42"/>
  <c r="C135" i="42"/>
  <c r="C33" i="42"/>
  <c r="C85" i="42"/>
  <c r="B121" i="42"/>
  <c r="B67" i="42"/>
  <c r="B144" i="42"/>
  <c r="C35" i="42"/>
  <c r="C92" i="42"/>
  <c r="B18" i="42"/>
  <c r="B69" i="42"/>
  <c r="B76" i="42"/>
  <c r="C44" i="42"/>
  <c r="C123" i="42"/>
  <c r="B133" i="42"/>
  <c r="B107" i="42"/>
  <c r="C119" i="42"/>
  <c r="C101" i="42"/>
  <c r="B68" i="42"/>
  <c r="B95" i="42"/>
  <c r="B149" i="42"/>
  <c r="C38" i="42"/>
  <c r="C97" i="42"/>
  <c r="B110" i="42"/>
  <c r="B64" i="42"/>
  <c r="B42" i="42"/>
  <c r="B138" i="42"/>
  <c r="C50" i="42"/>
  <c r="C116" i="42"/>
  <c r="B11" i="42"/>
  <c r="B35" i="42"/>
  <c r="B130" i="42"/>
  <c r="C26" i="42"/>
  <c r="C75" i="42"/>
  <c r="B56" i="42"/>
  <c r="B36" i="42"/>
  <c r="B142" i="42"/>
  <c r="C25" i="42"/>
  <c r="C68" i="42"/>
  <c r="C144" i="42"/>
  <c r="C42" i="42"/>
  <c r="C114" i="42"/>
  <c r="B78" i="42"/>
  <c r="B48" i="42"/>
  <c r="B154" i="42"/>
  <c r="C43" i="42"/>
  <c r="C115" i="42"/>
  <c r="B14" i="42"/>
  <c r="B87" i="42"/>
  <c r="C91" i="42"/>
  <c r="C48" i="42"/>
  <c r="C156" i="42"/>
  <c r="B6" i="42"/>
  <c r="B147" i="42"/>
  <c r="C110" i="42"/>
  <c r="C103" i="42"/>
  <c r="B100" i="42"/>
  <c r="B97" i="42"/>
  <c r="B157" i="42"/>
  <c r="C46" i="42"/>
  <c r="C145" i="42"/>
  <c r="B60" i="42"/>
  <c r="B62" i="42"/>
  <c r="B55" i="42"/>
  <c r="B113" i="42"/>
  <c r="C120" i="42"/>
  <c r="C118" i="42"/>
  <c r="B54" i="42"/>
  <c r="B43" i="42"/>
  <c r="B106" i="42"/>
  <c r="C105" i="42"/>
  <c r="C150" i="42"/>
  <c r="B45" i="42"/>
  <c r="B44" i="42"/>
  <c r="B112" i="42"/>
  <c r="C5" i="42"/>
  <c r="C76" i="42"/>
  <c r="C17" i="42"/>
  <c r="C151" i="42"/>
  <c r="C122" i="42"/>
  <c r="B50" i="42"/>
  <c r="B49" i="42"/>
  <c r="B91" i="42"/>
  <c r="C11" i="42"/>
  <c r="C148" i="42"/>
  <c r="B28" i="42"/>
  <c r="B86" i="42"/>
  <c r="C27" i="42"/>
  <c r="C56" i="42"/>
  <c r="C129" i="42"/>
  <c r="B117" i="42"/>
  <c r="B148" i="42"/>
  <c r="C37" i="42"/>
  <c r="C95" i="42"/>
  <c r="B127" i="42"/>
  <c r="B80" i="42"/>
  <c r="C102" i="42"/>
  <c r="C125" i="42"/>
  <c r="C112" i="42"/>
  <c r="B20" i="42"/>
  <c r="B66" i="42"/>
  <c r="B101" i="42"/>
  <c r="B150" i="42"/>
  <c r="C39" i="42"/>
  <c r="C99" i="42"/>
  <c r="B123" i="42"/>
  <c r="B57" i="42"/>
  <c r="B120" i="42"/>
  <c r="C10" i="42"/>
  <c r="C124" i="42"/>
  <c r="B134" i="42"/>
  <c r="B59" i="42"/>
  <c r="B129" i="42"/>
  <c r="C117" i="42"/>
  <c r="C152" i="42"/>
  <c r="C21" i="42"/>
  <c r="C54" i="42"/>
  <c r="C155" i="42"/>
  <c r="B19" i="42"/>
  <c r="B81" i="42"/>
  <c r="C83" i="42"/>
  <c r="C55" i="42"/>
  <c r="C127" i="42"/>
  <c r="B115" i="42"/>
  <c r="B85" i="42"/>
  <c r="C24" i="42"/>
  <c r="C66" i="42"/>
  <c r="C138" i="42"/>
  <c r="B51" i="42"/>
  <c r="B156" i="42"/>
  <c r="C45" i="42"/>
  <c r="C130" i="42"/>
  <c r="B4" i="42"/>
  <c r="C4" i="42"/>
  <c r="CK158" i="42"/>
  <c r="AG158" i="42"/>
  <c r="CK157" i="42"/>
  <c r="AG157" i="42"/>
  <c r="CK156" i="42"/>
  <c r="AG156" i="42"/>
  <c r="CK155" i="42"/>
  <c r="AG155" i="42"/>
  <c r="CK154" i="42"/>
  <c r="AG154" i="42"/>
  <c r="CK153" i="42"/>
  <c r="AG153" i="42"/>
  <c r="CK152" i="42"/>
  <c r="AG152" i="42"/>
  <c r="CK151" i="42"/>
  <c r="AG151" i="42"/>
  <c r="CK150" i="42"/>
  <c r="AG150" i="42"/>
  <c r="CK149" i="42"/>
  <c r="AG149" i="42"/>
  <c r="CK148" i="42"/>
  <c r="AG148" i="42"/>
  <c r="CK147" i="42"/>
  <c r="AG147" i="42"/>
  <c r="CK146" i="42"/>
  <c r="AG146" i="42"/>
  <c r="CK145" i="42"/>
  <c r="AG145" i="42"/>
  <c r="CK144" i="42"/>
  <c r="AG144" i="42"/>
  <c r="CK143" i="42"/>
  <c r="AG143" i="42"/>
  <c r="CK142" i="42"/>
  <c r="AG142" i="42"/>
  <c r="CK141" i="42"/>
  <c r="AG141" i="42"/>
  <c r="CK140" i="42"/>
  <c r="AG140" i="42"/>
  <c r="CK139" i="42"/>
  <c r="AG139" i="42"/>
  <c r="CK138" i="42"/>
  <c r="AG138" i="42"/>
  <c r="CK137" i="42"/>
  <c r="AG137" i="42"/>
  <c r="CK136" i="42"/>
  <c r="AG136" i="42"/>
  <c r="CK135" i="42"/>
  <c r="AG135" i="42"/>
  <c r="CK134" i="42"/>
  <c r="AG134" i="42"/>
  <c r="CK133" i="42"/>
  <c r="AG133" i="42"/>
  <c r="CK132" i="42"/>
  <c r="AG132" i="42"/>
  <c r="CK131" i="42"/>
  <c r="AG131" i="42"/>
  <c r="CK130" i="42"/>
  <c r="AG130" i="42"/>
  <c r="CK129" i="42"/>
  <c r="AG129" i="42"/>
  <c r="CK128" i="42"/>
  <c r="AG128" i="42"/>
  <c r="CK127" i="42"/>
  <c r="AG127" i="42"/>
  <c r="CK126" i="42"/>
  <c r="AG126" i="42"/>
  <c r="CK125" i="42"/>
  <c r="AG125" i="42"/>
  <c r="CK124" i="42"/>
  <c r="AG124" i="42"/>
  <c r="CK123" i="42"/>
  <c r="AG123" i="42"/>
  <c r="CK122" i="42"/>
  <c r="AG122" i="42"/>
  <c r="CD158" i="42"/>
  <c r="Z158" i="42"/>
  <c r="CD157" i="42"/>
  <c r="Z157" i="42"/>
  <c r="CD156" i="42"/>
  <c r="Z156" i="42"/>
  <c r="CD155" i="42"/>
  <c r="Z155" i="42"/>
  <c r="CD154" i="42"/>
  <c r="Z154" i="42"/>
  <c r="CD153" i="42"/>
  <c r="Z153" i="42"/>
  <c r="CD152" i="42"/>
  <c r="Z152" i="42"/>
  <c r="CD151" i="42"/>
  <c r="Z151" i="42"/>
  <c r="CD150" i="42"/>
  <c r="Z150" i="42"/>
  <c r="CD149" i="42"/>
  <c r="Z149" i="42"/>
  <c r="CD148" i="42"/>
  <c r="Z148" i="42"/>
  <c r="CD147" i="42"/>
  <c r="Z147" i="42"/>
  <c r="CD146" i="42"/>
  <c r="Z146" i="42"/>
  <c r="CD145" i="42"/>
  <c r="Z145" i="42"/>
  <c r="CD144" i="42"/>
  <c r="Z144" i="42"/>
  <c r="CD143" i="42"/>
  <c r="Z143" i="42"/>
  <c r="CD142" i="42"/>
  <c r="Z142" i="42"/>
  <c r="CD141" i="42"/>
  <c r="Z141" i="42"/>
  <c r="CD140" i="42"/>
  <c r="Z140" i="42"/>
  <c r="CD139" i="42"/>
  <c r="Z139" i="42"/>
  <c r="CD138" i="42"/>
  <c r="Z138" i="42"/>
  <c r="CD137" i="42"/>
  <c r="Z137" i="42"/>
  <c r="CD136" i="42"/>
  <c r="Z136" i="42"/>
  <c r="CD135" i="42"/>
  <c r="Z135" i="42"/>
  <c r="CD134" i="42"/>
  <c r="Z134" i="42"/>
  <c r="CD133" i="42"/>
  <c r="Z133" i="42"/>
  <c r="CD132" i="42"/>
  <c r="Z132" i="42"/>
  <c r="CD131" i="42"/>
  <c r="Z131" i="42"/>
  <c r="CD130" i="42"/>
  <c r="Z130" i="42"/>
  <c r="CD129" i="42"/>
  <c r="Z129" i="42"/>
  <c r="CD128" i="42"/>
  <c r="Z128" i="42"/>
  <c r="CD127" i="42"/>
  <c r="Z127" i="42"/>
  <c r="CD126" i="42"/>
  <c r="Z126" i="42"/>
  <c r="CD125" i="42"/>
  <c r="Z125" i="42"/>
  <c r="CD124" i="42"/>
  <c r="Z124" i="42"/>
  <c r="CD123" i="42"/>
  <c r="Z123" i="42"/>
  <c r="CD122" i="42"/>
  <c r="Z122" i="42"/>
  <c r="CD121" i="42"/>
  <c r="Z121" i="42"/>
  <c r="CD120" i="42"/>
  <c r="Z120" i="42"/>
  <c r="CD119" i="42"/>
  <c r="Z119" i="42"/>
  <c r="CD118" i="42"/>
  <c r="BW158" i="42"/>
  <c r="S158" i="42"/>
  <c r="BW157" i="42"/>
  <c r="S157" i="42"/>
  <c r="BW156" i="42"/>
  <c r="S156" i="42"/>
  <c r="BW155" i="42"/>
  <c r="S155" i="42"/>
  <c r="BW154" i="42"/>
  <c r="S154" i="42"/>
  <c r="BW153" i="42"/>
  <c r="S153" i="42"/>
  <c r="BW152" i="42"/>
  <c r="S152" i="42"/>
  <c r="BW151" i="42"/>
  <c r="S151" i="42"/>
  <c r="BW150" i="42"/>
  <c r="S150" i="42"/>
  <c r="BW149" i="42"/>
  <c r="S149" i="42"/>
  <c r="BW148" i="42"/>
  <c r="S148" i="42"/>
  <c r="BW147" i="42"/>
  <c r="S147" i="42"/>
  <c r="BW146" i="42"/>
  <c r="S146" i="42"/>
  <c r="BW145" i="42"/>
  <c r="S145" i="42"/>
  <c r="BW144" i="42"/>
  <c r="S144" i="42"/>
  <c r="BW143" i="42"/>
  <c r="S143" i="42"/>
  <c r="BW142" i="42"/>
  <c r="S142" i="42"/>
  <c r="BW141" i="42"/>
  <c r="S141" i="42"/>
  <c r="BW140" i="42"/>
  <c r="S140" i="42"/>
  <c r="BW139" i="42"/>
  <c r="S139" i="42"/>
  <c r="BW138" i="42"/>
  <c r="S138" i="42"/>
  <c r="BW137" i="42"/>
  <c r="S137" i="42"/>
  <c r="BW136" i="42"/>
  <c r="S136" i="42"/>
  <c r="BW135" i="42"/>
  <c r="S135" i="42"/>
  <c r="BW134" i="42"/>
  <c r="S134" i="42"/>
  <c r="BW133" i="42"/>
  <c r="S133" i="42"/>
  <c r="BW132" i="42"/>
  <c r="S132" i="42"/>
  <c r="BW131" i="42"/>
  <c r="S131" i="42"/>
  <c r="BW130" i="42"/>
  <c r="S130" i="42"/>
  <c r="BP158" i="42"/>
  <c r="L158" i="42"/>
  <c r="BP157" i="42"/>
  <c r="L157" i="42"/>
  <c r="BP156" i="42"/>
  <c r="L156" i="42"/>
  <c r="BP155" i="42"/>
  <c r="L155" i="42"/>
  <c r="BP154" i="42"/>
  <c r="L154" i="42"/>
  <c r="BP153" i="42"/>
  <c r="L153" i="42"/>
  <c r="BP152" i="42"/>
  <c r="L152" i="42"/>
  <c r="BP151" i="42"/>
  <c r="L151" i="42"/>
  <c r="BP150" i="42"/>
  <c r="L150" i="42"/>
  <c r="BP149" i="42"/>
  <c r="L149" i="42"/>
  <c r="BP148" i="42"/>
  <c r="L148" i="42"/>
  <c r="BP147" i="42"/>
  <c r="L147" i="42"/>
  <c r="BP146" i="42"/>
  <c r="L146" i="42"/>
  <c r="BP145" i="42"/>
  <c r="L145" i="42"/>
  <c r="BP144" i="42"/>
  <c r="L144" i="42"/>
  <c r="BP143" i="42"/>
  <c r="L143" i="42"/>
  <c r="BP142" i="42"/>
  <c r="L142" i="42"/>
  <c r="BP141" i="42"/>
  <c r="L141" i="42"/>
  <c r="BP140" i="42"/>
  <c r="L140" i="42"/>
  <c r="BP139" i="42"/>
  <c r="L139" i="42"/>
  <c r="BP138" i="42"/>
  <c r="L138" i="42"/>
  <c r="BP137" i="42"/>
  <c r="L137" i="42"/>
  <c r="BP136" i="42"/>
  <c r="L136" i="42"/>
  <c r="BP135" i="42"/>
  <c r="L135" i="42"/>
  <c r="BP134" i="42"/>
  <c r="L134" i="42"/>
  <c r="BP133" i="42"/>
  <c r="L133" i="42"/>
  <c r="BP132" i="42"/>
  <c r="L132" i="42"/>
  <c r="BP131" i="42"/>
  <c r="L131" i="42"/>
  <c r="BP130" i="42"/>
  <c r="L130" i="42"/>
  <c r="BP129" i="42"/>
  <c r="L129" i="42"/>
  <c r="BP128" i="42"/>
  <c r="L128" i="42"/>
  <c r="BP127" i="42"/>
  <c r="L127" i="42"/>
  <c r="BP126" i="42"/>
  <c r="L126" i="42"/>
  <c r="BP125" i="42"/>
  <c r="L125" i="42"/>
  <c r="BP124" i="42"/>
  <c r="L124" i="42"/>
  <c r="BP123" i="42"/>
  <c r="L123" i="42"/>
  <c r="BP122" i="42"/>
  <c r="L122" i="42"/>
  <c r="BP121" i="42"/>
  <c r="L121" i="42"/>
  <c r="BP120" i="42"/>
  <c r="BI158" i="42"/>
  <c r="BI157" i="42"/>
  <c r="BI156" i="42"/>
  <c r="BI155" i="42"/>
  <c r="BI154" i="42"/>
  <c r="BI153" i="42"/>
  <c r="BI152" i="42"/>
  <c r="BI151" i="42"/>
  <c r="BI150" i="42"/>
  <c r="BI149" i="42"/>
  <c r="BI148" i="42"/>
  <c r="BI147" i="42"/>
  <c r="BI146" i="42"/>
  <c r="BI145" i="42"/>
  <c r="BI144" i="42"/>
  <c r="BI143" i="42"/>
  <c r="BI142" i="42"/>
  <c r="BI141" i="42"/>
  <c r="BI140" i="42"/>
  <c r="BI139" i="42"/>
  <c r="BI138" i="42"/>
  <c r="BI137" i="42"/>
  <c r="BI136" i="42"/>
  <c r="BI135" i="42"/>
  <c r="BI134" i="42"/>
  <c r="BI133" i="42"/>
  <c r="BI132" i="42"/>
  <c r="BI131" i="42"/>
  <c r="BI130" i="42"/>
  <c r="BI129" i="42"/>
  <c r="BI128" i="42"/>
  <c r="BI127" i="42"/>
  <c r="BI126" i="42"/>
  <c r="BI125" i="42"/>
  <c r="BI124" i="42"/>
  <c r="BI123" i="42"/>
  <c r="BI122" i="42"/>
  <c r="BI121" i="42"/>
  <c r="BI120" i="42"/>
  <c r="BI119" i="42"/>
  <c r="BI118" i="42"/>
  <c r="BI117" i="42"/>
  <c r="DF158" i="42"/>
  <c r="BB158" i="42"/>
  <c r="DF157" i="42"/>
  <c r="BB157" i="42"/>
  <c r="DF156" i="42"/>
  <c r="BB156" i="42"/>
  <c r="DF155" i="42"/>
  <c r="BB155" i="42"/>
  <c r="DF154" i="42"/>
  <c r="BB154" i="42"/>
  <c r="DF153" i="42"/>
  <c r="BB153" i="42"/>
  <c r="DF152" i="42"/>
  <c r="BB152" i="42"/>
  <c r="DF151" i="42"/>
  <c r="BB151" i="42"/>
  <c r="DF150" i="42"/>
  <c r="BB150" i="42"/>
  <c r="DF149" i="42"/>
  <c r="BB149" i="42"/>
  <c r="DF148" i="42"/>
  <c r="BB148" i="42"/>
  <c r="DF147" i="42"/>
  <c r="BB147" i="42"/>
  <c r="DF146" i="42"/>
  <c r="BB146" i="42"/>
  <c r="DF145" i="42"/>
  <c r="BB145" i="42"/>
  <c r="DF144" i="42"/>
  <c r="BB144" i="42"/>
  <c r="DF143" i="42"/>
  <c r="BB143" i="42"/>
  <c r="DF142" i="42"/>
  <c r="BB142" i="42"/>
  <c r="DF141" i="42"/>
  <c r="BB141" i="42"/>
  <c r="DF140" i="42"/>
  <c r="BB140" i="42"/>
  <c r="DF139" i="42"/>
  <c r="BB139" i="42"/>
  <c r="DF138" i="42"/>
  <c r="BB138" i="42"/>
  <c r="DF137" i="42"/>
  <c r="BB137" i="42"/>
  <c r="DF136" i="42"/>
  <c r="BB136" i="42"/>
  <c r="DF135" i="42"/>
  <c r="BB135" i="42"/>
  <c r="DF134" i="42"/>
  <c r="BB134" i="42"/>
  <c r="DF133" i="42"/>
  <c r="BB133" i="42"/>
  <c r="DF132" i="42"/>
  <c r="BB132" i="42"/>
  <c r="DF131" i="42"/>
  <c r="BB131" i="42"/>
  <c r="DF130" i="42"/>
  <c r="BB130" i="42"/>
  <c r="DF129" i="42"/>
  <c r="BB129" i="42"/>
  <c r="DF128" i="42"/>
  <c r="BB128" i="42"/>
  <c r="DF127" i="42"/>
  <c r="BB127" i="42"/>
  <c r="DF126" i="42"/>
  <c r="BB126" i="42"/>
  <c r="DF125" i="42"/>
  <c r="BB125" i="42"/>
  <c r="DF124" i="42"/>
  <c r="BB124" i="42"/>
  <c r="DF123" i="42"/>
  <c r="BB123" i="42"/>
  <c r="DF122" i="42"/>
  <c r="BB122" i="42"/>
  <c r="DF121" i="42"/>
  <c r="CY158" i="42"/>
  <c r="AU158" i="42"/>
  <c r="CY157" i="42"/>
  <c r="AU157" i="42"/>
  <c r="CY156" i="42"/>
  <c r="AU156" i="42"/>
  <c r="CY155" i="42"/>
  <c r="AU155" i="42"/>
  <c r="CY154" i="42"/>
  <c r="AU154" i="42"/>
  <c r="CY153" i="42"/>
  <c r="AU153" i="42"/>
  <c r="CY152" i="42"/>
  <c r="AU152" i="42"/>
  <c r="CY151" i="42"/>
  <c r="AU151" i="42"/>
  <c r="CY150" i="42"/>
  <c r="AU150" i="42"/>
  <c r="CY149" i="42"/>
  <c r="AU149" i="42"/>
  <c r="CY148" i="42"/>
  <c r="AU148" i="42"/>
  <c r="CY147" i="42"/>
  <c r="AU147" i="42"/>
  <c r="CY146" i="42"/>
  <c r="AU146" i="42"/>
  <c r="CY145" i="42"/>
  <c r="AU145" i="42"/>
  <c r="CY144" i="42"/>
  <c r="AU144" i="42"/>
  <c r="CY143" i="42"/>
  <c r="AU143" i="42"/>
  <c r="CY142" i="42"/>
  <c r="AU142" i="42"/>
  <c r="CY141" i="42"/>
  <c r="AU141" i="42"/>
  <c r="CY140" i="42"/>
  <c r="AU140" i="42"/>
  <c r="CY139" i="42"/>
  <c r="AU139" i="42"/>
  <c r="CY138" i="42"/>
  <c r="AU138" i="42"/>
  <c r="CY137" i="42"/>
  <c r="AU137" i="42"/>
  <c r="CY136" i="42"/>
  <c r="AU136" i="42"/>
  <c r="CY135" i="42"/>
  <c r="AU135" i="42"/>
  <c r="CY134" i="42"/>
  <c r="AU134" i="42"/>
  <c r="CY133" i="42"/>
  <c r="AU133" i="42"/>
  <c r="CY132" i="42"/>
  <c r="AU132" i="42"/>
  <c r="CY131" i="42"/>
  <c r="AU131" i="42"/>
  <c r="CY130" i="42"/>
  <c r="AU130" i="42"/>
  <c r="CY129" i="42"/>
  <c r="AU129" i="42"/>
  <c r="CY128" i="42"/>
  <c r="AU128" i="42"/>
  <c r="CR158" i="42"/>
  <c r="AN158" i="42"/>
  <c r="CR157" i="42"/>
  <c r="AN157" i="42"/>
  <c r="CR156" i="42"/>
  <c r="AN156" i="42"/>
  <c r="CR155" i="42"/>
  <c r="AN155" i="42"/>
  <c r="CR154" i="42"/>
  <c r="AN154" i="42"/>
  <c r="CR153" i="42"/>
  <c r="AN153" i="42"/>
  <c r="CR152" i="42"/>
  <c r="AN152" i="42"/>
  <c r="CR151" i="42"/>
  <c r="AN151" i="42"/>
  <c r="CR150" i="42"/>
  <c r="AN150" i="42"/>
  <c r="CR149" i="42"/>
  <c r="AN149" i="42"/>
  <c r="CR148" i="42"/>
  <c r="AN148" i="42"/>
  <c r="CR147" i="42"/>
  <c r="AN147" i="42"/>
  <c r="CR146" i="42"/>
  <c r="AN146" i="42"/>
  <c r="CR145" i="42"/>
  <c r="AN145" i="42"/>
  <c r="CR144" i="42"/>
  <c r="AN144" i="42"/>
  <c r="CR143" i="42"/>
  <c r="AN143" i="42"/>
  <c r="CR142" i="42"/>
  <c r="AN142" i="42"/>
  <c r="CR141" i="42"/>
  <c r="AN141" i="42"/>
  <c r="CR140" i="42"/>
  <c r="AN140" i="42"/>
  <c r="CR139" i="42"/>
  <c r="AN139" i="42"/>
  <c r="CR138" i="42"/>
  <c r="AN138" i="42"/>
  <c r="CR137" i="42"/>
  <c r="AN137" i="42"/>
  <c r="CR136" i="42"/>
  <c r="AN136" i="42"/>
  <c r="CR135" i="42"/>
  <c r="AN135" i="42"/>
  <c r="CR134" i="42"/>
  <c r="AN134" i="42"/>
  <c r="CR133" i="42"/>
  <c r="AN133" i="42"/>
  <c r="CR132" i="42"/>
  <c r="AN132" i="42"/>
  <c r="CR131" i="42"/>
  <c r="AN131" i="42"/>
  <c r="CR130" i="42"/>
  <c r="AN130" i="42"/>
  <c r="CR129" i="42"/>
  <c r="AN129" i="42"/>
  <c r="CR128" i="42"/>
  <c r="AN128" i="42"/>
  <c r="CR127" i="42"/>
  <c r="AN127" i="42"/>
  <c r="CR126" i="42"/>
  <c r="AN126" i="42"/>
  <c r="CR125" i="42"/>
  <c r="AN125" i="42"/>
  <c r="CR124" i="42"/>
  <c r="AN124" i="42"/>
  <c r="CR123" i="42"/>
  <c r="AN123" i="42"/>
  <c r="CR122" i="42"/>
  <c r="CY127" i="42"/>
  <c r="CY125" i="42"/>
  <c r="CY123" i="42"/>
  <c r="S122" i="42"/>
  <c r="AG121" i="42"/>
  <c r="AU120" i="42"/>
  <c r="CK119" i="42"/>
  <c r="L119" i="42"/>
  <c r="AU118" i="42"/>
  <c r="CR117" i="42"/>
  <c r="AG117" i="42"/>
  <c r="CD116" i="42"/>
  <c r="Z116" i="42"/>
  <c r="CD115" i="42"/>
  <c r="Z115" i="42"/>
  <c r="CD114" i="42"/>
  <c r="Z114" i="42"/>
  <c r="CD113" i="42"/>
  <c r="Z113" i="42"/>
  <c r="CD112" i="42"/>
  <c r="Z112" i="42"/>
  <c r="CD111" i="42"/>
  <c r="Z111" i="42"/>
  <c r="CD110" i="42"/>
  <c r="Z110" i="42"/>
  <c r="CD109" i="42"/>
  <c r="Z109" i="42"/>
  <c r="CD108" i="42"/>
  <c r="Z108" i="42"/>
  <c r="CD107" i="42"/>
  <c r="Z107" i="42"/>
  <c r="CD106" i="42"/>
  <c r="Z106" i="42"/>
  <c r="CD105" i="42"/>
  <c r="Z105" i="42"/>
  <c r="CD104" i="42"/>
  <c r="Z104" i="42"/>
  <c r="CD103" i="42"/>
  <c r="Z103" i="42"/>
  <c r="CD102" i="42"/>
  <c r="Z102" i="42"/>
  <c r="CD101" i="42"/>
  <c r="Z101" i="42"/>
  <c r="CD100" i="42"/>
  <c r="Z100" i="42"/>
  <c r="CD99" i="42"/>
  <c r="Z99" i="42"/>
  <c r="CD98" i="42"/>
  <c r="Z98" i="42"/>
  <c r="CD97" i="42"/>
  <c r="Z97" i="42"/>
  <c r="CD96" i="42"/>
  <c r="Z96" i="42"/>
  <c r="CD95" i="42"/>
  <c r="Z95" i="42"/>
  <c r="CD94" i="42"/>
  <c r="Z94" i="42"/>
  <c r="CD93" i="42"/>
  <c r="Z93" i="42"/>
  <c r="CD92" i="42"/>
  <c r="Z92" i="42"/>
  <c r="CD91" i="42"/>
  <c r="Z91" i="42"/>
  <c r="CD90" i="42"/>
  <c r="Z90" i="42"/>
  <c r="CD89" i="42"/>
  <c r="Z89" i="42"/>
  <c r="CD88" i="42"/>
  <c r="Z88" i="42"/>
  <c r="CD87" i="42"/>
  <c r="Z87" i="42"/>
  <c r="CD86" i="42"/>
  <c r="Z86" i="42"/>
  <c r="CD85" i="42"/>
  <c r="BW127" i="42"/>
  <c r="BW125" i="42"/>
  <c r="BW123" i="42"/>
  <c r="CY121" i="42"/>
  <c r="S121" i="42"/>
  <c r="AN120" i="42"/>
  <c r="BW119" i="42"/>
  <c r="DF118" i="42"/>
  <c r="AN118" i="42"/>
  <c r="CK117" i="42"/>
  <c r="Z117" i="42"/>
  <c r="BW116" i="42"/>
  <c r="S116" i="42"/>
  <c r="BW115" i="42"/>
  <c r="S115" i="42"/>
  <c r="BW114" i="42"/>
  <c r="S114" i="42"/>
  <c r="BW113" i="42"/>
  <c r="S113" i="42"/>
  <c r="BW112" i="42"/>
  <c r="S112" i="42"/>
  <c r="BW111" i="42"/>
  <c r="S111" i="42"/>
  <c r="BW110" i="42"/>
  <c r="S110" i="42"/>
  <c r="BW109" i="42"/>
  <c r="S109" i="42"/>
  <c r="BW108" i="42"/>
  <c r="S108" i="42"/>
  <c r="BW107" i="42"/>
  <c r="S107" i="42"/>
  <c r="BW106" i="42"/>
  <c r="S106" i="42"/>
  <c r="BW105" i="42"/>
  <c r="S105" i="42"/>
  <c r="BW104" i="42"/>
  <c r="S104" i="42"/>
  <c r="BW103" i="42"/>
  <c r="S103" i="42"/>
  <c r="BW102" i="42"/>
  <c r="S102" i="42"/>
  <c r="BW101" i="42"/>
  <c r="S101" i="42"/>
  <c r="BW100" i="42"/>
  <c r="S100" i="42"/>
  <c r="BW99" i="42"/>
  <c r="S99" i="42"/>
  <c r="BW98" i="42"/>
  <c r="S98" i="42"/>
  <c r="AU127" i="42"/>
  <c r="AU125" i="42"/>
  <c r="AU123" i="42"/>
  <c r="CR121" i="42"/>
  <c r="DF120" i="42"/>
  <c r="AG120" i="42"/>
  <c r="BP119" i="42"/>
  <c r="CY118" i="42"/>
  <c r="AG118" i="42"/>
  <c r="CD117" i="42"/>
  <c r="S117" i="42"/>
  <c r="BP116" i="42"/>
  <c r="L116" i="42"/>
  <c r="BP115" i="42"/>
  <c r="L115" i="42"/>
  <c r="BP114" i="42"/>
  <c r="L114" i="42"/>
  <c r="BP113" i="42"/>
  <c r="L113" i="42"/>
  <c r="BP112" i="42"/>
  <c r="L112" i="42"/>
  <c r="BP111" i="42"/>
  <c r="L111" i="42"/>
  <c r="BP110" i="42"/>
  <c r="L110" i="42"/>
  <c r="BP109" i="42"/>
  <c r="L109" i="42"/>
  <c r="BP108" i="42"/>
  <c r="L108" i="42"/>
  <c r="BP107" i="42"/>
  <c r="L107" i="42"/>
  <c r="BP106" i="42"/>
  <c r="L106" i="42"/>
  <c r="BP105" i="42"/>
  <c r="L105" i="42"/>
  <c r="BP104" i="42"/>
  <c r="L104" i="42"/>
  <c r="BP103" i="42"/>
  <c r="L103" i="42"/>
  <c r="BP102" i="42"/>
  <c r="L102" i="42"/>
  <c r="BP101" i="42"/>
  <c r="L101" i="42"/>
  <c r="BP100" i="42"/>
  <c r="L100" i="42"/>
  <c r="BP99" i="42"/>
  <c r="L99" i="42"/>
  <c r="BP98" i="42"/>
  <c r="L98" i="42"/>
  <c r="BP97" i="42"/>
  <c r="L97" i="42"/>
  <c r="BP96" i="42"/>
  <c r="L96" i="42"/>
  <c r="BP95" i="42"/>
  <c r="L95" i="42"/>
  <c r="BP94" i="42"/>
  <c r="L94" i="42"/>
  <c r="BP93" i="42"/>
  <c r="L93" i="42"/>
  <c r="BP92" i="42"/>
  <c r="L92" i="42"/>
  <c r="BP91" i="42"/>
  <c r="L91" i="42"/>
  <c r="BP90" i="42"/>
  <c r="L90" i="42"/>
  <c r="BP89" i="42"/>
  <c r="L89" i="42"/>
  <c r="BP88" i="42"/>
  <c r="L88" i="42"/>
  <c r="BP87" i="42"/>
  <c r="L87" i="42"/>
  <c r="BP86" i="42"/>
  <c r="L86" i="42"/>
  <c r="BP85" i="42"/>
  <c r="S127" i="42"/>
  <c r="S125" i="42"/>
  <c r="S123" i="42"/>
  <c r="CK121" i="42"/>
  <c r="CY120" i="42"/>
  <c r="S120" i="42"/>
  <c r="BB119" i="42"/>
  <c r="CR118" i="42"/>
  <c r="Z118" i="42"/>
  <c r="BW117" i="42"/>
  <c r="L117" i="42"/>
  <c r="BI116" i="42"/>
  <c r="BI115" i="42"/>
  <c r="BI114" i="42"/>
  <c r="BI113" i="42"/>
  <c r="BI112" i="42"/>
  <c r="BI111" i="42"/>
  <c r="BI110" i="42"/>
  <c r="BI109" i="42"/>
  <c r="BI108" i="42"/>
  <c r="BI107" i="42"/>
  <c r="BI106" i="42"/>
  <c r="BI105" i="42"/>
  <c r="BI104" i="42"/>
  <c r="BI103" i="42"/>
  <c r="BI102" i="42"/>
  <c r="BI101" i="42"/>
  <c r="BI100" i="42"/>
  <c r="BI99" i="42"/>
  <c r="BI98" i="42"/>
  <c r="BI97" i="42"/>
  <c r="BI96" i="42"/>
  <c r="BI95" i="42"/>
  <c r="BI94" i="42"/>
  <c r="BI93" i="42"/>
  <c r="BI92" i="42"/>
  <c r="BI91" i="42"/>
  <c r="BI90" i="42"/>
  <c r="BI89" i="42"/>
  <c r="BI88" i="42"/>
  <c r="BI87" i="42"/>
  <c r="BI86" i="42"/>
  <c r="BI85" i="42"/>
  <c r="BI84" i="42"/>
  <c r="BI83" i="42"/>
  <c r="BI82" i="42"/>
  <c r="BI81" i="42"/>
  <c r="BI80" i="42"/>
  <c r="BW129" i="42"/>
  <c r="CY126" i="42"/>
  <c r="CY124" i="42"/>
  <c r="CY122" i="42"/>
  <c r="BW121" i="42"/>
  <c r="CR120" i="42"/>
  <c r="L120" i="42"/>
  <c r="AU119" i="42"/>
  <c r="CK118" i="42"/>
  <c r="S118" i="42"/>
  <c r="BP117" i="42"/>
  <c r="DF116" i="42"/>
  <c r="BB116" i="42"/>
  <c r="DF115" i="42"/>
  <c r="BB115" i="42"/>
  <c r="DF114" i="42"/>
  <c r="BB114" i="42"/>
  <c r="DF113" i="42"/>
  <c r="BB113" i="42"/>
  <c r="DF112" i="42"/>
  <c r="BB112" i="42"/>
  <c r="DF111" i="42"/>
  <c r="BB111" i="42"/>
  <c r="DF110" i="42"/>
  <c r="BB110" i="42"/>
  <c r="DF109" i="42"/>
  <c r="BB109" i="42"/>
  <c r="DF108" i="42"/>
  <c r="BB108" i="42"/>
  <c r="DF107" i="42"/>
  <c r="BB107" i="42"/>
  <c r="DF106" i="42"/>
  <c r="BB106" i="42"/>
  <c r="DF105" i="42"/>
  <c r="BB105" i="42"/>
  <c r="DF104" i="42"/>
  <c r="BB104" i="42"/>
  <c r="DF103" i="42"/>
  <c r="BB103" i="42"/>
  <c r="DF102" i="42"/>
  <c r="BB102" i="42"/>
  <c r="DF101" i="42"/>
  <c r="BB101" i="42"/>
  <c r="DF100" i="42"/>
  <c r="BB100" i="42"/>
  <c r="DF99" i="42"/>
  <c r="BB99" i="42"/>
  <c r="DF98" i="42"/>
  <c r="BB98" i="42"/>
  <c r="DF97" i="42"/>
  <c r="BB97" i="42"/>
  <c r="DF96" i="42"/>
  <c r="BB96" i="42"/>
  <c r="DF95" i="42"/>
  <c r="BB95" i="42"/>
  <c r="DF94" i="42"/>
  <c r="BB94" i="42"/>
  <c r="DF93" i="42"/>
  <c r="BB93" i="42"/>
  <c r="DF92" i="42"/>
  <c r="BB92" i="42"/>
  <c r="DF91" i="42"/>
  <c r="BB91" i="42"/>
  <c r="DF90" i="42"/>
  <c r="BB90" i="42"/>
  <c r="DF89" i="42"/>
  <c r="BB89" i="42"/>
  <c r="DF88" i="42"/>
  <c r="BB88" i="42"/>
  <c r="DF87" i="42"/>
  <c r="BB87" i="42"/>
  <c r="S129" i="42"/>
  <c r="BW126" i="42"/>
  <c r="BW124" i="42"/>
  <c r="BW122" i="42"/>
  <c r="BB121" i="42"/>
  <c r="CK120" i="42"/>
  <c r="DF119" i="42"/>
  <c r="AN119" i="42"/>
  <c r="BW118" i="42"/>
  <c r="L118" i="42"/>
  <c r="BB117" i="42"/>
  <c r="CY116" i="42"/>
  <c r="AU116" i="42"/>
  <c r="CY115" i="42"/>
  <c r="AU115" i="42"/>
  <c r="CY114" i="42"/>
  <c r="AU114" i="42"/>
  <c r="CY113" i="42"/>
  <c r="AU113" i="42"/>
  <c r="CY112" i="42"/>
  <c r="AU112" i="42"/>
  <c r="CY111" i="42"/>
  <c r="AU111" i="42"/>
  <c r="CY110" i="42"/>
  <c r="AU110" i="42"/>
  <c r="CY109" i="42"/>
  <c r="AU109" i="42"/>
  <c r="CY108" i="42"/>
  <c r="AU108" i="42"/>
  <c r="CY107" i="42"/>
  <c r="AU107" i="42"/>
  <c r="CY106" i="42"/>
  <c r="AU106" i="42"/>
  <c r="CY105" i="42"/>
  <c r="AU105" i="42"/>
  <c r="CY104" i="42"/>
  <c r="AU104" i="42"/>
  <c r="CY103" i="42"/>
  <c r="AU103" i="42"/>
  <c r="CY102" i="42"/>
  <c r="AU102" i="42"/>
  <c r="CY101" i="42"/>
  <c r="AU101" i="42"/>
  <c r="CY100" i="42"/>
  <c r="AU100" i="42"/>
  <c r="CY99" i="42"/>
  <c r="AU99" i="42"/>
  <c r="CY98" i="42"/>
  <c r="AU98" i="42"/>
  <c r="BW128" i="42"/>
  <c r="AU126" i="42"/>
  <c r="AU124" i="42"/>
  <c r="AU122" i="42"/>
  <c r="AU121" i="42"/>
  <c r="BW120" i="42"/>
  <c r="CY119" i="42"/>
  <c r="AG119" i="42"/>
  <c r="BP118" i="42"/>
  <c r="DF117" i="42"/>
  <c r="AU117" i="42"/>
  <c r="CR116" i="42"/>
  <c r="AN116" i="42"/>
  <c r="CR115" i="42"/>
  <c r="AN115" i="42"/>
  <c r="CR114" i="42"/>
  <c r="AN114" i="42"/>
  <c r="CR113" i="42"/>
  <c r="AN113" i="42"/>
  <c r="CR112" i="42"/>
  <c r="AN112" i="42"/>
  <c r="CR111" i="42"/>
  <c r="AN111" i="42"/>
  <c r="CR110" i="42"/>
  <c r="AN110" i="42"/>
  <c r="CR109" i="42"/>
  <c r="AN109" i="42"/>
  <c r="CR108" i="42"/>
  <c r="AN108" i="42"/>
  <c r="CR107" i="42"/>
  <c r="AN107" i="42"/>
  <c r="CR106" i="42"/>
  <c r="AN106" i="42"/>
  <c r="CR105" i="42"/>
  <c r="AN105" i="42"/>
  <c r="CR104" i="42"/>
  <c r="AN104" i="42"/>
  <c r="CR103" i="42"/>
  <c r="AN103" i="42"/>
  <c r="CR102" i="42"/>
  <c r="AN102" i="42"/>
  <c r="CR101" i="42"/>
  <c r="AN101" i="42"/>
  <c r="CR100" i="42"/>
  <c r="AN100" i="42"/>
  <c r="CR99" i="42"/>
  <c r="AN99" i="42"/>
  <c r="CR98" i="42"/>
  <c r="AN98" i="42"/>
  <c r="CR97" i="42"/>
  <c r="AN97" i="42"/>
  <c r="CR96" i="42"/>
  <c r="AN96" i="42"/>
  <c r="CR95" i="42"/>
  <c r="AN95" i="42"/>
  <c r="CR94" i="42"/>
  <c r="AN94" i="42"/>
  <c r="CR93" i="42"/>
  <c r="AN93" i="42"/>
  <c r="CR92" i="42"/>
  <c r="AN92" i="42"/>
  <c r="CR91" i="42"/>
  <c r="AN91" i="42"/>
  <c r="CR90" i="42"/>
  <c r="AN90" i="42"/>
  <c r="CR89" i="42"/>
  <c r="AN89" i="42"/>
  <c r="CR88" i="42"/>
  <c r="AN88" i="42"/>
  <c r="CR87" i="42"/>
  <c r="AN87" i="42"/>
  <c r="CR86" i="42"/>
  <c r="AN86" i="42"/>
  <c r="CR85" i="42"/>
  <c r="S128" i="42"/>
  <c r="S126" i="42"/>
  <c r="S124" i="42"/>
  <c r="AN122" i="42"/>
  <c r="AN121" i="42"/>
  <c r="BB120" i="42"/>
  <c r="CR119" i="42"/>
  <c r="S119" i="42"/>
  <c r="BB118" i="42"/>
  <c r="CY117" i="42"/>
  <c r="AN117" i="42"/>
  <c r="CK116" i="42"/>
  <c r="AG116" i="42"/>
  <c r="CK115" i="42"/>
  <c r="AG115" i="42"/>
  <c r="CK114" i="42"/>
  <c r="AG114" i="42"/>
  <c r="CK113" i="42"/>
  <c r="AG113" i="42"/>
  <c r="CK112" i="42"/>
  <c r="AG112" i="42"/>
  <c r="CK111" i="42"/>
  <c r="AG111" i="42"/>
  <c r="CK110" i="42"/>
  <c r="AG110" i="42"/>
  <c r="CK109" i="42"/>
  <c r="AG109" i="42"/>
  <c r="CK108" i="42"/>
  <c r="AG108" i="42"/>
  <c r="CK107" i="42"/>
  <c r="AG107" i="42"/>
  <c r="CK106" i="42"/>
  <c r="AG106" i="42"/>
  <c r="CK105" i="42"/>
  <c r="AG105" i="42"/>
  <c r="CK104" i="42"/>
  <c r="AG104" i="42"/>
  <c r="CK103" i="42"/>
  <c r="AG103" i="42"/>
  <c r="CK102" i="42"/>
  <c r="AG102" i="42"/>
  <c r="CK101" i="42"/>
  <c r="AG101" i="42"/>
  <c r="CK100" i="42"/>
  <c r="AG100" i="42"/>
  <c r="CK99" i="42"/>
  <c r="AG99" i="42"/>
  <c r="CK98" i="42"/>
  <c r="AG98" i="42"/>
  <c r="CK97" i="42"/>
  <c r="AG97" i="42"/>
  <c r="CK96" i="42"/>
  <c r="AG96" i="42"/>
  <c r="CK95" i="42"/>
  <c r="AG95" i="42"/>
  <c r="CK94" i="42"/>
  <c r="AG94" i="42"/>
  <c r="CK93" i="42"/>
  <c r="AG93" i="42"/>
  <c r="CK92" i="42"/>
  <c r="AG92" i="42"/>
  <c r="CK91" i="42"/>
  <c r="AG91" i="42"/>
  <c r="CK90" i="42"/>
  <c r="AG90" i="42"/>
  <c r="CK89" i="42"/>
  <c r="AG89" i="42"/>
  <c r="CK88" i="42"/>
  <c r="AG88" i="42"/>
  <c r="CK87" i="42"/>
  <c r="AG87" i="42"/>
  <c r="CK86" i="42"/>
  <c r="AG86" i="42"/>
  <c r="CY96" i="42"/>
  <c r="CY94" i="42"/>
  <c r="CY92" i="42"/>
  <c r="CY90" i="42"/>
  <c r="CY88" i="42"/>
  <c r="DF86" i="42"/>
  <c r="CK85" i="42"/>
  <c r="L85" i="42"/>
  <c r="BB84" i="42"/>
  <c r="CY83" i="42"/>
  <c r="AN83" i="42"/>
  <c r="CK82" i="42"/>
  <c r="Z82" i="42"/>
  <c r="BW81" i="42"/>
  <c r="L81" i="42"/>
  <c r="BB80" i="42"/>
  <c r="CY79" i="42"/>
  <c r="AU79" i="42"/>
  <c r="CY78" i="42"/>
  <c r="AU78" i="42"/>
  <c r="CY77" i="42"/>
  <c r="AU77" i="42"/>
  <c r="CY76" i="42"/>
  <c r="AU76" i="42"/>
  <c r="CY75" i="42"/>
  <c r="AU75" i="42"/>
  <c r="CY74" i="42"/>
  <c r="AU74" i="42"/>
  <c r="CY73" i="42"/>
  <c r="AU73" i="42"/>
  <c r="CY72" i="42"/>
  <c r="AU72" i="42"/>
  <c r="CY71" i="42"/>
  <c r="AU71" i="42"/>
  <c r="CY70" i="42"/>
  <c r="AU70" i="42"/>
  <c r="CY69" i="42"/>
  <c r="AU69" i="42"/>
  <c r="CY68" i="42"/>
  <c r="AU68" i="42"/>
  <c r="CY67" i="42"/>
  <c r="AU67" i="42"/>
  <c r="CY66" i="42"/>
  <c r="AU66" i="42"/>
  <c r="CY65" i="42"/>
  <c r="BW96" i="42"/>
  <c r="BW94" i="42"/>
  <c r="BW92" i="42"/>
  <c r="BW90" i="42"/>
  <c r="BW88" i="42"/>
  <c r="CY86" i="42"/>
  <c r="BW85" i="42"/>
  <c r="DF84" i="42"/>
  <c r="AU84" i="42"/>
  <c r="CR83" i="42"/>
  <c r="AG83" i="42"/>
  <c r="CD82" i="42"/>
  <c r="S82" i="42"/>
  <c r="BP81" i="42"/>
  <c r="DF80" i="42"/>
  <c r="AU80" i="42"/>
  <c r="CR79" i="42"/>
  <c r="AN79" i="42"/>
  <c r="CR78" i="42"/>
  <c r="AN78" i="42"/>
  <c r="CR77" i="42"/>
  <c r="AN77" i="42"/>
  <c r="CR76" i="42"/>
  <c r="AN76" i="42"/>
  <c r="CR75" i="42"/>
  <c r="AN75" i="42"/>
  <c r="CR74" i="42"/>
  <c r="AN74" i="42"/>
  <c r="CR73" i="42"/>
  <c r="AN73" i="42"/>
  <c r="CR72" i="42"/>
  <c r="AN72" i="42"/>
  <c r="CR71" i="42"/>
  <c r="AN71" i="42"/>
  <c r="CR70" i="42"/>
  <c r="AN70" i="42"/>
  <c r="CR69" i="42"/>
  <c r="AN69" i="42"/>
  <c r="CR68" i="42"/>
  <c r="AN68" i="42"/>
  <c r="CR67" i="42"/>
  <c r="AN67" i="42"/>
  <c r="CR66" i="42"/>
  <c r="AN66" i="42"/>
  <c r="CR65" i="42"/>
  <c r="AN65" i="42"/>
  <c r="CR64" i="42"/>
  <c r="AN64" i="42"/>
  <c r="CR63" i="42"/>
  <c r="AN63" i="42"/>
  <c r="CR62" i="42"/>
  <c r="AN62" i="42"/>
  <c r="CR61" i="42"/>
  <c r="AN61" i="42"/>
  <c r="CR60" i="42"/>
  <c r="AN60" i="42"/>
  <c r="CR59" i="42"/>
  <c r="AN59" i="42"/>
  <c r="CR58" i="42"/>
  <c r="AN58" i="42"/>
  <c r="CR57" i="42"/>
  <c r="AN57" i="42"/>
  <c r="CR56" i="42"/>
  <c r="AN56" i="42"/>
  <c r="CR55" i="42"/>
  <c r="AN55" i="42"/>
  <c r="CR54" i="42"/>
  <c r="AN54" i="42"/>
  <c r="CR53" i="42"/>
  <c r="AN53" i="42"/>
  <c r="CR52" i="42"/>
  <c r="AN52" i="42"/>
  <c r="CR51" i="42"/>
  <c r="AN51" i="42"/>
  <c r="CR50" i="42"/>
  <c r="AN50" i="42"/>
  <c r="CR49" i="42"/>
  <c r="AU96" i="42"/>
  <c r="AU94" i="42"/>
  <c r="AU92" i="42"/>
  <c r="AU90" i="42"/>
  <c r="AU88" i="42"/>
  <c r="BW86" i="42"/>
  <c r="BB85" i="42"/>
  <c r="CY84" i="42"/>
  <c r="AN84" i="42"/>
  <c r="CK83" i="42"/>
  <c r="Z83" i="42"/>
  <c r="BW82" i="42"/>
  <c r="L82" i="42"/>
  <c r="BB81" i="42"/>
  <c r="CY80" i="42"/>
  <c r="AN80" i="42"/>
  <c r="CK79" i="42"/>
  <c r="AG79" i="42"/>
  <c r="CK78" i="42"/>
  <c r="AG78" i="42"/>
  <c r="CK77" i="42"/>
  <c r="AG77" i="42"/>
  <c r="CK76" i="42"/>
  <c r="AG76" i="42"/>
  <c r="CK75" i="42"/>
  <c r="AG75" i="42"/>
  <c r="CK74" i="42"/>
  <c r="AG74" i="42"/>
  <c r="CK73" i="42"/>
  <c r="AG73" i="42"/>
  <c r="CK72" i="42"/>
  <c r="AG72" i="42"/>
  <c r="CK71" i="42"/>
  <c r="S96" i="42"/>
  <c r="S94" i="42"/>
  <c r="S92" i="42"/>
  <c r="S90" i="42"/>
  <c r="S88" i="42"/>
  <c r="BB86" i="42"/>
  <c r="AU85" i="42"/>
  <c r="CR84" i="42"/>
  <c r="AG84" i="42"/>
  <c r="CD83" i="42"/>
  <c r="S83" i="42"/>
  <c r="BP82" i="42"/>
  <c r="DF81" i="42"/>
  <c r="AU81" i="42"/>
  <c r="CR80" i="42"/>
  <c r="AG80" i="42"/>
  <c r="CD79" i="42"/>
  <c r="Z79" i="42"/>
  <c r="CD78" i="42"/>
  <c r="Z78" i="42"/>
  <c r="CD77" i="42"/>
  <c r="Z77" i="42"/>
  <c r="CD76" i="42"/>
  <c r="Z76" i="42"/>
  <c r="CD75" i="42"/>
  <c r="Z75" i="42"/>
  <c r="CD74" i="42"/>
  <c r="Z74" i="42"/>
  <c r="CD73" i="42"/>
  <c r="Z73" i="42"/>
  <c r="CD72" i="42"/>
  <c r="Z72" i="42"/>
  <c r="CD71" i="42"/>
  <c r="Z71" i="42"/>
  <c r="CD70" i="42"/>
  <c r="Z70" i="42"/>
  <c r="CD69" i="42"/>
  <c r="Z69" i="42"/>
  <c r="CD68" i="42"/>
  <c r="Z68" i="42"/>
  <c r="CD67" i="42"/>
  <c r="Z67" i="42"/>
  <c r="CD66" i="42"/>
  <c r="Z66" i="42"/>
  <c r="CD65" i="42"/>
  <c r="Z65" i="42"/>
  <c r="CD64" i="42"/>
  <c r="Z64" i="42"/>
  <c r="CD63" i="42"/>
  <c r="Z63" i="42"/>
  <c r="CD62" i="42"/>
  <c r="Z62" i="42"/>
  <c r="CD61" i="42"/>
  <c r="Z61" i="42"/>
  <c r="CD60" i="42"/>
  <c r="Z60" i="42"/>
  <c r="CD59" i="42"/>
  <c r="Z59" i="42"/>
  <c r="CD58" i="42"/>
  <c r="Z58" i="42"/>
  <c r="CD57" i="42"/>
  <c r="Z57" i="42"/>
  <c r="CD56" i="42"/>
  <c r="Z56" i="42"/>
  <c r="CD55" i="42"/>
  <c r="Z55" i="42"/>
  <c r="CD54" i="42"/>
  <c r="Z54" i="42"/>
  <c r="CD53" i="42"/>
  <c r="Z53" i="42"/>
  <c r="CD52" i="42"/>
  <c r="Z52" i="42"/>
  <c r="CD51" i="42"/>
  <c r="Z51" i="42"/>
  <c r="CD50" i="42"/>
  <c r="Z50" i="42"/>
  <c r="CD49" i="42"/>
  <c r="Z49" i="42"/>
  <c r="CD48" i="42"/>
  <c r="Z48" i="42"/>
  <c r="CD47" i="42"/>
  <c r="Z47" i="42"/>
  <c r="CD46" i="42"/>
  <c r="Z46" i="42"/>
  <c r="CD45" i="42"/>
  <c r="CY97" i="42"/>
  <c r="CY95" i="42"/>
  <c r="CY93" i="42"/>
  <c r="CY91" i="42"/>
  <c r="CY89" i="42"/>
  <c r="CY87" i="42"/>
  <c r="AU86" i="42"/>
  <c r="AN85" i="42"/>
  <c r="CK84" i="42"/>
  <c r="Z84" i="42"/>
  <c r="BW83" i="42"/>
  <c r="L83" i="42"/>
  <c r="BB82" i="42"/>
  <c r="CY81" i="42"/>
  <c r="AN81" i="42"/>
  <c r="CK80" i="42"/>
  <c r="Z80" i="42"/>
  <c r="BW79" i="42"/>
  <c r="S79" i="42"/>
  <c r="BW78" i="42"/>
  <c r="S78" i="42"/>
  <c r="BW77" i="42"/>
  <c r="S77" i="42"/>
  <c r="BW76" i="42"/>
  <c r="S76" i="42"/>
  <c r="BW75" i="42"/>
  <c r="S75" i="42"/>
  <c r="BW74" i="42"/>
  <c r="S74" i="42"/>
  <c r="BW73" i="42"/>
  <c r="S73" i="42"/>
  <c r="BW72" i="42"/>
  <c r="S72" i="42"/>
  <c r="BW71" i="42"/>
  <c r="S71" i="42"/>
  <c r="BW70" i="42"/>
  <c r="S70" i="42"/>
  <c r="BW69" i="42"/>
  <c r="S69" i="42"/>
  <c r="BW68" i="42"/>
  <c r="S68" i="42"/>
  <c r="BW67" i="42"/>
  <c r="S67" i="42"/>
  <c r="BW66" i="42"/>
  <c r="S66" i="42"/>
  <c r="BW97" i="42"/>
  <c r="BW95" i="42"/>
  <c r="BW93" i="42"/>
  <c r="BW91" i="42"/>
  <c r="BW89" i="42"/>
  <c r="BW87" i="42"/>
  <c r="S86" i="42"/>
  <c r="AG85" i="42"/>
  <c r="CD84" i="42"/>
  <c r="S84" i="42"/>
  <c r="BP83" i="42"/>
  <c r="DF82" i="42"/>
  <c r="AU82" i="42"/>
  <c r="CR81" i="42"/>
  <c r="AG81" i="42"/>
  <c r="CD80" i="42"/>
  <c r="S80" i="42"/>
  <c r="BP79" i="42"/>
  <c r="L79" i="42"/>
  <c r="BP78" i="42"/>
  <c r="L78" i="42"/>
  <c r="BP77" i="42"/>
  <c r="L77" i="42"/>
  <c r="BP76" i="42"/>
  <c r="L76" i="42"/>
  <c r="BP75" i="42"/>
  <c r="L75" i="42"/>
  <c r="BP74" i="42"/>
  <c r="L74" i="42"/>
  <c r="BP73" i="42"/>
  <c r="L73" i="42"/>
  <c r="BP72" i="42"/>
  <c r="L72" i="42"/>
  <c r="BP71" i="42"/>
  <c r="L71" i="42"/>
  <c r="BP70" i="42"/>
  <c r="L70" i="42"/>
  <c r="BP69" i="42"/>
  <c r="L69" i="42"/>
  <c r="BP68" i="42"/>
  <c r="L68" i="42"/>
  <c r="BP67" i="42"/>
  <c r="L67" i="42"/>
  <c r="BP66" i="42"/>
  <c r="L66" i="42"/>
  <c r="BP65" i="42"/>
  <c r="L65" i="42"/>
  <c r="BP64" i="42"/>
  <c r="L64" i="42"/>
  <c r="BP63" i="42"/>
  <c r="L63" i="42"/>
  <c r="BP62" i="42"/>
  <c r="L62" i="42"/>
  <c r="BP61" i="42"/>
  <c r="L61" i="42"/>
  <c r="BP60" i="42"/>
  <c r="L60" i="42"/>
  <c r="BP59" i="42"/>
  <c r="L59" i="42"/>
  <c r="BP58" i="42"/>
  <c r="L58" i="42"/>
  <c r="BP57" i="42"/>
  <c r="L57" i="42"/>
  <c r="BP56" i="42"/>
  <c r="L56" i="42"/>
  <c r="BP55" i="42"/>
  <c r="L55" i="42"/>
  <c r="BP54" i="42"/>
  <c r="L54" i="42"/>
  <c r="BP53" i="42"/>
  <c r="L53" i="42"/>
  <c r="BP52" i="42"/>
  <c r="L52" i="42"/>
  <c r="BP51" i="42"/>
  <c r="L51" i="42"/>
  <c r="BP50" i="42"/>
  <c r="L50" i="42"/>
  <c r="AU97" i="42"/>
  <c r="AU95" i="42"/>
  <c r="AU93" i="42"/>
  <c r="AU91" i="42"/>
  <c r="AU89" i="42"/>
  <c r="AU87" i="42"/>
  <c r="DF85" i="42"/>
  <c r="Z85" i="42"/>
  <c r="BW84" i="42"/>
  <c r="L84" i="42"/>
  <c r="BB83" i="42"/>
  <c r="CY82" i="42"/>
  <c r="AN82" i="42"/>
  <c r="CK81" i="42"/>
  <c r="Z81" i="42"/>
  <c r="BW80" i="42"/>
  <c r="L80" i="42"/>
  <c r="BI79" i="42"/>
  <c r="BI78" i="42"/>
  <c r="BI77" i="42"/>
  <c r="BI76" i="42"/>
  <c r="BI75" i="42"/>
  <c r="BI74" i="42"/>
  <c r="BI73" i="42"/>
  <c r="BI72" i="42"/>
  <c r="BI71" i="42"/>
  <c r="BI70" i="42"/>
  <c r="S97" i="42"/>
  <c r="S95" i="42"/>
  <c r="S93" i="42"/>
  <c r="S91" i="42"/>
  <c r="S89" i="42"/>
  <c r="S87" i="42"/>
  <c r="CY85" i="42"/>
  <c r="S85" i="42"/>
  <c r="BP84" i="42"/>
  <c r="DF83" i="42"/>
  <c r="AU83" i="42"/>
  <c r="CR82" i="42"/>
  <c r="AG82" i="42"/>
  <c r="CD81" i="42"/>
  <c r="S81" i="42"/>
  <c r="BP80" i="42"/>
  <c r="DF79" i="42"/>
  <c r="BB79" i="42"/>
  <c r="DF78" i="42"/>
  <c r="BB78" i="42"/>
  <c r="DF77" i="42"/>
  <c r="BB77" i="42"/>
  <c r="DF76" i="42"/>
  <c r="BB76" i="42"/>
  <c r="DF75" i="42"/>
  <c r="BB75" i="42"/>
  <c r="DF74" i="42"/>
  <c r="BB74" i="42"/>
  <c r="DF73" i="42"/>
  <c r="BB73" i="42"/>
  <c r="DF72" i="42"/>
  <c r="BB72" i="42"/>
  <c r="DF71" i="42"/>
  <c r="BB71" i="42"/>
  <c r="DF70" i="42"/>
  <c r="BB70" i="42"/>
  <c r="DF69" i="42"/>
  <c r="BB69" i="42"/>
  <c r="DF68" i="42"/>
  <c r="BB68" i="42"/>
  <c r="DF67" i="42"/>
  <c r="BB67" i="42"/>
  <c r="DF66" i="42"/>
  <c r="BB66" i="42"/>
  <c r="DF65" i="42"/>
  <c r="BB65" i="42"/>
  <c r="DF64" i="42"/>
  <c r="BB64" i="42"/>
  <c r="DF63" i="42"/>
  <c r="BB63" i="42"/>
  <c r="DF62" i="42"/>
  <c r="BB62" i="42"/>
  <c r="DF61" i="42"/>
  <c r="BB61" i="42"/>
  <c r="DF60" i="42"/>
  <c r="BB60" i="42"/>
  <c r="DF59" i="42"/>
  <c r="BB59" i="42"/>
  <c r="DF58" i="42"/>
  <c r="BB58" i="42"/>
  <c r="DF57" i="42"/>
  <c r="BB57" i="42"/>
  <c r="DF56" i="42"/>
  <c r="BB56" i="42"/>
  <c r="DF55" i="42"/>
  <c r="BB55" i="42"/>
  <c r="DF54" i="42"/>
  <c r="BB54" i="42"/>
  <c r="DF53" i="42"/>
  <c r="BB53" i="42"/>
  <c r="DF52" i="42"/>
  <c r="BB52" i="42"/>
  <c r="DF51" i="42"/>
  <c r="BB51" i="42"/>
  <c r="DF50" i="42"/>
  <c r="BB50" i="42"/>
  <c r="DF49" i="42"/>
  <c r="BB49" i="42"/>
  <c r="DF48" i="42"/>
  <c r="BB48" i="42"/>
  <c r="DF47" i="42"/>
  <c r="BB47" i="42"/>
  <c r="DF46" i="42"/>
  <c r="BB46" i="42"/>
  <c r="DF45" i="42"/>
  <c r="BI69" i="42"/>
  <c r="BI67" i="42"/>
  <c r="BW65" i="42"/>
  <c r="BW64" i="42"/>
  <c r="BW63" i="42"/>
  <c r="BW62" i="42"/>
  <c r="BW61" i="42"/>
  <c r="BW60" i="42"/>
  <c r="BW59" i="42"/>
  <c r="BW58" i="42"/>
  <c r="BW57" i="42"/>
  <c r="BW56" i="42"/>
  <c r="BW55" i="42"/>
  <c r="BW54" i="42"/>
  <c r="BW53" i="42"/>
  <c r="BW52" i="42"/>
  <c r="BW51" i="42"/>
  <c r="BW50" i="42"/>
  <c r="BW49" i="42"/>
  <c r="AN48" i="42"/>
  <c r="BW47" i="42"/>
  <c r="AN46" i="42"/>
  <c r="BW45" i="42"/>
  <c r="S45" i="42"/>
  <c r="BW44" i="42"/>
  <c r="S44" i="42"/>
  <c r="BW43" i="42"/>
  <c r="S43" i="42"/>
  <c r="BW42" i="42"/>
  <c r="S42" i="42"/>
  <c r="BW41" i="42"/>
  <c r="S41" i="42"/>
  <c r="BW40" i="42"/>
  <c r="S40" i="42"/>
  <c r="BW39" i="42"/>
  <c r="S39" i="42"/>
  <c r="BW38" i="42"/>
  <c r="S38" i="42"/>
  <c r="BW37" i="42"/>
  <c r="S37" i="42"/>
  <c r="BW36" i="42"/>
  <c r="S36" i="42"/>
  <c r="BW35" i="42"/>
  <c r="S35" i="42"/>
  <c r="BW34" i="42"/>
  <c r="S34" i="42"/>
  <c r="BW33" i="42"/>
  <c r="S33" i="42"/>
  <c r="BW32" i="42"/>
  <c r="S32" i="42"/>
  <c r="BW31" i="42"/>
  <c r="S31" i="42"/>
  <c r="BW30" i="42"/>
  <c r="S30" i="42"/>
  <c r="BW29" i="42"/>
  <c r="S29" i="42"/>
  <c r="BW28" i="42"/>
  <c r="S28" i="42"/>
  <c r="BW27" i="42"/>
  <c r="S27" i="42"/>
  <c r="BW26" i="42"/>
  <c r="S26" i="42"/>
  <c r="BW25" i="42"/>
  <c r="AG69" i="42"/>
  <c r="AG67" i="42"/>
  <c r="BI65" i="42"/>
  <c r="BI64" i="42"/>
  <c r="BI63" i="42"/>
  <c r="BI62" i="42"/>
  <c r="BI61" i="42"/>
  <c r="BI60" i="42"/>
  <c r="BI59" i="42"/>
  <c r="BI58" i="42"/>
  <c r="BI57" i="42"/>
  <c r="BI56" i="42"/>
  <c r="BI55" i="42"/>
  <c r="BI54" i="42"/>
  <c r="BI53" i="42"/>
  <c r="BI52" i="42"/>
  <c r="BI51" i="42"/>
  <c r="BI50" i="42"/>
  <c r="BP49" i="42"/>
  <c r="CY48" i="42"/>
  <c r="AG48" i="42"/>
  <c r="BP47" i="42"/>
  <c r="CY46" i="42"/>
  <c r="AG46" i="42"/>
  <c r="BP45" i="42"/>
  <c r="L45" i="42"/>
  <c r="BP44" i="42"/>
  <c r="L44" i="42"/>
  <c r="BP43" i="42"/>
  <c r="L43" i="42"/>
  <c r="BP42" i="42"/>
  <c r="L42" i="42"/>
  <c r="BP41" i="42"/>
  <c r="L41" i="42"/>
  <c r="BP40" i="42"/>
  <c r="L40" i="42"/>
  <c r="BP39" i="42"/>
  <c r="L39" i="42"/>
  <c r="BP38" i="42"/>
  <c r="L38" i="42"/>
  <c r="BP37" i="42"/>
  <c r="L37" i="42"/>
  <c r="BP36" i="42"/>
  <c r="L36" i="42"/>
  <c r="BP35" i="42"/>
  <c r="L35" i="42"/>
  <c r="BP34" i="42"/>
  <c r="L34" i="42"/>
  <c r="BP33" i="42"/>
  <c r="L33" i="42"/>
  <c r="BP32" i="42"/>
  <c r="L32" i="42"/>
  <c r="BP31" i="42"/>
  <c r="L31" i="42"/>
  <c r="BP30" i="42"/>
  <c r="L30" i="42"/>
  <c r="BP29" i="42"/>
  <c r="L29" i="42"/>
  <c r="BP28" i="42"/>
  <c r="L28" i="42"/>
  <c r="BP27" i="42"/>
  <c r="L27" i="42"/>
  <c r="BP26" i="42"/>
  <c r="L26" i="42"/>
  <c r="BP25" i="42"/>
  <c r="L25" i="42"/>
  <c r="BP24" i="42"/>
  <c r="L24" i="42"/>
  <c r="BP23" i="42"/>
  <c r="L23" i="42"/>
  <c r="BP22" i="42"/>
  <c r="L22" i="42"/>
  <c r="BP21" i="42"/>
  <c r="L21" i="42"/>
  <c r="BP20" i="42"/>
  <c r="L20" i="42"/>
  <c r="BP19" i="42"/>
  <c r="L19" i="42"/>
  <c r="BP18" i="42"/>
  <c r="L18" i="42"/>
  <c r="BP17" i="42"/>
  <c r="L17" i="42"/>
  <c r="BP16" i="42"/>
  <c r="L16" i="42"/>
  <c r="BP15" i="42"/>
  <c r="AU65" i="42"/>
  <c r="AU64" i="42"/>
  <c r="AU63" i="42"/>
  <c r="AU62" i="42"/>
  <c r="AU61" i="42"/>
  <c r="AU60" i="42"/>
  <c r="AU59" i="42"/>
  <c r="AU58" i="42"/>
  <c r="AU57" i="42"/>
  <c r="AU56" i="42"/>
  <c r="AU55" i="42"/>
  <c r="AU54" i="42"/>
  <c r="AU53" i="42"/>
  <c r="AU52" i="42"/>
  <c r="AU51" i="42"/>
  <c r="AU50" i="42"/>
  <c r="BI49" i="42"/>
  <c r="CR48" i="42"/>
  <c r="S48" i="42"/>
  <c r="BI47" i="42"/>
  <c r="CR46" i="42"/>
  <c r="S46" i="42"/>
  <c r="BI45" i="42"/>
  <c r="BI44" i="42"/>
  <c r="BI43" i="42"/>
  <c r="BI42" i="42"/>
  <c r="BI41" i="42"/>
  <c r="BI40" i="42"/>
  <c r="BI39" i="42"/>
  <c r="BI38" i="42"/>
  <c r="BI37" i="42"/>
  <c r="BI36" i="42"/>
  <c r="BI35" i="42"/>
  <c r="BI34" i="42"/>
  <c r="BI33" i="42"/>
  <c r="BI32" i="42"/>
  <c r="BI31" i="42"/>
  <c r="BI30" i="42"/>
  <c r="BI29" i="42"/>
  <c r="BI28" i="42"/>
  <c r="BI27" i="42"/>
  <c r="BI26" i="42"/>
  <c r="BI25" i="42"/>
  <c r="BI24" i="42"/>
  <c r="BI23" i="42"/>
  <c r="BI22" i="42"/>
  <c r="BI21" i="42"/>
  <c r="CK68" i="42"/>
  <c r="CK66" i="42"/>
  <c r="AG65" i="42"/>
  <c r="AG64" i="42"/>
  <c r="AG63" i="42"/>
  <c r="AG62" i="42"/>
  <c r="AG61" i="42"/>
  <c r="AG60" i="42"/>
  <c r="AG59" i="42"/>
  <c r="AG58" i="42"/>
  <c r="AG57" i="42"/>
  <c r="AG56" i="42"/>
  <c r="AG55" i="42"/>
  <c r="AG54" i="42"/>
  <c r="AG53" i="42"/>
  <c r="AG52" i="42"/>
  <c r="AG51" i="42"/>
  <c r="AG50" i="42"/>
  <c r="AU49" i="42"/>
  <c r="CK48" i="42"/>
  <c r="L48" i="42"/>
  <c r="AU47" i="42"/>
  <c r="CK46" i="42"/>
  <c r="L46" i="42"/>
  <c r="BB45" i="42"/>
  <c r="DF44" i="42"/>
  <c r="BB44" i="42"/>
  <c r="DF43" i="42"/>
  <c r="BB43" i="42"/>
  <c r="DF42" i="42"/>
  <c r="BB42" i="42"/>
  <c r="DF41" i="42"/>
  <c r="BB41" i="42"/>
  <c r="DF40" i="42"/>
  <c r="BB40" i="42"/>
  <c r="DF39" i="42"/>
  <c r="BB39" i="42"/>
  <c r="DF38" i="42"/>
  <c r="BB38" i="42"/>
  <c r="DF37" i="42"/>
  <c r="BB37" i="42"/>
  <c r="DF36" i="42"/>
  <c r="BB36" i="42"/>
  <c r="DF35" i="42"/>
  <c r="BB35" i="42"/>
  <c r="DF34" i="42"/>
  <c r="BB34" i="42"/>
  <c r="DF33" i="42"/>
  <c r="BB33" i="42"/>
  <c r="DF32" i="42"/>
  <c r="BB32" i="42"/>
  <c r="DF31" i="42"/>
  <c r="BB31" i="42"/>
  <c r="DF30" i="42"/>
  <c r="BB30" i="42"/>
  <c r="DF29" i="42"/>
  <c r="BB29" i="42"/>
  <c r="DF28" i="42"/>
  <c r="BB28" i="42"/>
  <c r="DF27" i="42"/>
  <c r="BB27" i="42"/>
  <c r="DF26" i="42"/>
  <c r="BB26" i="42"/>
  <c r="DF25" i="42"/>
  <c r="BB25" i="42"/>
  <c r="DF24" i="42"/>
  <c r="BB24" i="42"/>
  <c r="DF23" i="42"/>
  <c r="BB23" i="42"/>
  <c r="DF22" i="42"/>
  <c r="BB22" i="42"/>
  <c r="DF21" i="42"/>
  <c r="BB21" i="42"/>
  <c r="DF20" i="42"/>
  <c r="BB20" i="42"/>
  <c r="DF19" i="42"/>
  <c r="BB19" i="42"/>
  <c r="DF18" i="42"/>
  <c r="BB18" i="42"/>
  <c r="DF17" i="42"/>
  <c r="BB17" i="42"/>
  <c r="DF16" i="42"/>
  <c r="BB16" i="42"/>
  <c r="DF15" i="42"/>
  <c r="BB15" i="42"/>
  <c r="DF14" i="42"/>
  <c r="BB14" i="42"/>
  <c r="DF13" i="42"/>
  <c r="BB13" i="42"/>
  <c r="DF12" i="42"/>
  <c r="BB12" i="42"/>
  <c r="DF11" i="42"/>
  <c r="BB11" i="42"/>
  <c r="DF10" i="42"/>
  <c r="BB10" i="42"/>
  <c r="DF9" i="42"/>
  <c r="BB9" i="42"/>
  <c r="DF8" i="42"/>
  <c r="BB8" i="42"/>
  <c r="DF7" i="42"/>
  <c r="BB7" i="42"/>
  <c r="DF6" i="42"/>
  <c r="BB6" i="42"/>
  <c r="DF5" i="42"/>
  <c r="BB5" i="42"/>
  <c r="DF4" i="42"/>
  <c r="BB4" i="42"/>
  <c r="AG71" i="42"/>
  <c r="BI68" i="42"/>
  <c r="BI66" i="42"/>
  <c r="S65" i="42"/>
  <c r="S64" i="42"/>
  <c r="S63" i="42"/>
  <c r="S62" i="42"/>
  <c r="S61" i="42"/>
  <c r="S60" i="42"/>
  <c r="S59" i="42"/>
  <c r="S58" i="42"/>
  <c r="S57" i="42"/>
  <c r="S56" i="42"/>
  <c r="S55" i="42"/>
  <c r="S54" i="42"/>
  <c r="S53" i="42"/>
  <c r="S52" i="42"/>
  <c r="S51" i="42"/>
  <c r="S50" i="42"/>
  <c r="AN49" i="42"/>
  <c r="BW48" i="42"/>
  <c r="AN47" i="42"/>
  <c r="BW46" i="42"/>
  <c r="AU45" i="42"/>
  <c r="CY44" i="42"/>
  <c r="AU44" i="42"/>
  <c r="CY43" i="42"/>
  <c r="AU43" i="42"/>
  <c r="CY42" i="42"/>
  <c r="AU42" i="42"/>
  <c r="CY41" i="42"/>
  <c r="AU41" i="42"/>
  <c r="CY40" i="42"/>
  <c r="AU40" i="42"/>
  <c r="CY39" i="42"/>
  <c r="AU39" i="42"/>
  <c r="CY38" i="42"/>
  <c r="AU38" i="42"/>
  <c r="CY37" i="42"/>
  <c r="AU37" i="42"/>
  <c r="CY36" i="42"/>
  <c r="AU36" i="42"/>
  <c r="CY35" i="42"/>
  <c r="AU35" i="42"/>
  <c r="CY34" i="42"/>
  <c r="AU34" i="42"/>
  <c r="CY33" i="42"/>
  <c r="AU33" i="42"/>
  <c r="CY32" i="42"/>
  <c r="AU32" i="42"/>
  <c r="CY31" i="42"/>
  <c r="AU31" i="42"/>
  <c r="CY30" i="42"/>
  <c r="AU30" i="42"/>
  <c r="CY29" i="42"/>
  <c r="AU29" i="42"/>
  <c r="CY28" i="42"/>
  <c r="AU28" i="42"/>
  <c r="CY27" i="42"/>
  <c r="AU27" i="42"/>
  <c r="CY26" i="42"/>
  <c r="AU26" i="42"/>
  <c r="CY25" i="42"/>
  <c r="CK70" i="42"/>
  <c r="AG68" i="42"/>
  <c r="AG66" i="42"/>
  <c r="AG49" i="42"/>
  <c r="BP48" i="42"/>
  <c r="CY47" i="42"/>
  <c r="AG47" i="42"/>
  <c r="BP46" i="42"/>
  <c r="CY45" i="42"/>
  <c r="AN45" i="42"/>
  <c r="CR44" i="42"/>
  <c r="AN44" i="42"/>
  <c r="CR43" i="42"/>
  <c r="AN43" i="42"/>
  <c r="CR42" i="42"/>
  <c r="AN42" i="42"/>
  <c r="CR41" i="42"/>
  <c r="AN41" i="42"/>
  <c r="CR40" i="42"/>
  <c r="AN40" i="42"/>
  <c r="CR39" i="42"/>
  <c r="AN39" i="42"/>
  <c r="CR38" i="42"/>
  <c r="AN38" i="42"/>
  <c r="CR37" i="42"/>
  <c r="AN37" i="42"/>
  <c r="CR36" i="42"/>
  <c r="AN36" i="42"/>
  <c r="CR35" i="42"/>
  <c r="AN35" i="42"/>
  <c r="CR34" i="42"/>
  <c r="AN34" i="42"/>
  <c r="CR33" i="42"/>
  <c r="AN33" i="42"/>
  <c r="CR32" i="42"/>
  <c r="AN32" i="42"/>
  <c r="CR31" i="42"/>
  <c r="AN31" i="42"/>
  <c r="CR30" i="42"/>
  <c r="AN30" i="42"/>
  <c r="CR29" i="42"/>
  <c r="AN29" i="42"/>
  <c r="CR28" i="42"/>
  <c r="AN28" i="42"/>
  <c r="CR27" i="42"/>
  <c r="AN27" i="42"/>
  <c r="CR26" i="42"/>
  <c r="AN26" i="42"/>
  <c r="CR25" i="42"/>
  <c r="AN25" i="42"/>
  <c r="CR24" i="42"/>
  <c r="AN24" i="42"/>
  <c r="CR23" i="42"/>
  <c r="AN23" i="42"/>
  <c r="CR22" i="42"/>
  <c r="AN22" i="42"/>
  <c r="CR21" i="42"/>
  <c r="AN21" i="42"/>
  <c r="CR20" i="42"/>
  <c r="AN20" i="42"/>
  <c r="CR19" i="42"/>
  <c r="AN19" i="42"/>
  <c r="CR18" i="42"/>
  <c r="AN18" i="42"/>
  <c r="CR17" i="42"/>
  <c r="AN17" i="42"/>
  <c r="CR16" i="42"/>
  <c r="AN16" i="42"/>
  <c r="CR15" i="42"/>
  <c r="AG70" i="42"/>
  <c r="CY64" i="42"/>
  <c r="CY63" i="42"/>
  <c r="CY62" i="42"/>
  <c r="CY61" i="42"/>
  <c r="CY60" i="42"/>
  <c r="CY59" i="42"/>
  <c r="CY58" i="42"/>
  <c r="CY57" i="42"/>
  <c r="CY56" i="42"/>
  <c r="CY55" i="42"/>
  <c r="CY54" i="42"/>
  <c r="CY53" i="42"/>
  <c r="CY52" i="42"/>
  <c r="CY51" i="42"/>
  <c r="CY50" i="42"/>
  <c r="CY49" i="42"/>
  <c r="S49" i="42"/>
  <c r="BI48" i="42"/>
  <c r="CR47" i="42"/>
  <c r="S47" i="42"/>
  <c r="BI46" i="42"/>
  <c r="CR45" i="42"/>
  <c r="AG45" i="42"/>
  <c r="CK44" i="42"/>
  <c r="AG44" i="42"/>
  <c r="CK43" i="42"/>
  <c r="AG43" i="42"/>
  <c r="CK42" i="42"/>
  <c r="AG42" i="42"/>
  <c r="CK41" i="42"/>
  <c r="AG41" i="42"/>
  <c r="CK40" i="42"/>
  <c r="AG40" i="42"/>
  <c r="CK39" i="42"/>
  <c r="AG39" i="42"/>
  <c r="CK38" i="42"/>
  <c r="AG38" i="42"/>
  <c r="CK37" i="42"/>
  <c r="AG37" i="42"/>
  <c r="CK36" i="42"/>
  <c r="AG36" i="42"/>
  <c r="CK35" i="42"/>
  <c r="AG35" i="42"/>
  <c r="CK34" i="42"/>
  <c r="AG34" i="42"/>
  <c r="CK33" i="42"/>
  <c r="AG33" i="42"/>
  <c r="CK32" i="42"/>
  <c r="AG32" i="42"/>
  <c r="CK31" i="42"/>
  <c r="AG31" i="42"/>
  <c r="CK30" i="42"/>
  <c r="AG30" i="42"/>
  <c r="CK29" i="42"/>
  <c r="AG29" i="42"/>
  <c r="CK28" i="42"/>
  <c r="AG28" i="42"/>
  <c r="CK27" i="42"/>
  <c r="AG27" i="42"/>
  <c r="CK26" i="42"/>
  <c r="AG26" i="42"/>
  <c r="CK25" i="42"/>
  <c r="AG25" i="42"/>
  <c r="CK24" i="42"/>
  <c r="AG24" i="42"/>
  <c r="CK23" i="42"/>
  <c r="CK69" i="42"/>
  <c r="CK67" i="42"/>
  <c r="CK65" i="42"/>
  <c r="CK64" i="42"/>
  <c r="CK63" i="42"/>
  <c r="CK62" i="42"/>
  <c r="CK61" i="42"/>
  <c r="CK60" i="42"/>
  <c r="CK59" i="42"/>
  <c r="CK58" i="42"/>
  <c r="CK57" i="42"/>
  <c r="CK56" i="42"/>
  <c r="CK55" i="42"/>
  <c r="CK54" i="42"/>
  <c r="CK53" i="42"/>
  <c r="CK52" i="42"/>
  <c r="CK51" i="42"/>
  <c r="CK50" i="42"/>
  <c r="CK49" i="42"/>
  <c r="L49" i="42"/>
  <c r="AU48" i="42"/>
  <c r="CK47" i="42"/>
  <c r="L47" i="42"/>
  <c r="AU46" i="42"/>
  <c r="CK45" i="42"/>
  <c r="Z45" i="42"/>
  <c r="CD44" i="42"/>
  <c r="Z44" i="42"/>
  <c r="CD43" i="42"/>
  <c r="Z43" i="42"/>
  <c r="CD42" i="42"/>
  <c r="Z42" i="42"/>
  <c r="CD41" i="42"/>
  <c r="Z41" i="42"/>
  <c r="CD40" i="42"/>
  <c r="Z40" i="42"/>
  <c r="CD39" i="42"/>
  <c r="Z39" i="42"/>
  <c r="CD38" i="42"/>
  <c r="Z38" i="42"/>
  <c r="CD37" i="42"/>
  <c r="Z37" i="42"/>
  <c r="CD36" i="42"/>
  <c r="Z36" i="42"/>
  <c r="CD35" i="42"/>
  <c r="Z35" i="42"/>
  <c r="CD34" i="42"/>
  <c r="Z34" i="42"/>
  <c r="CD33" i="42"/>
  <c r="Z33" i="42"/>
  <c r="CD32" i="42"/>
  <c r="Z32" i="42"/>
  <c r="CD31" i="42"/>
  <c r="Z31" i="42"/>
  <c r="CD30" i="42"/>
  <c r="Z30" i="42"/>
  <c r="CD29" i="42"/>
  <c r="Z29" i="42"/>
  <c r="CD28" i="42"/>
  <c r="Z28" i="42"/>
  <c r="CD27" i="42"/>
  <c r="Z27" i="42"/>
  <c r="CD26" i="42"/>
  <c r="Z26" i="42"/>
  <c r="CD25" i="42"/>
  <c r="Z25" i="42"/>
  <c r="CD24" i="42"/>
  <c r="Z24" i="42"/>
  <c r="CD23" i="42"/>
  <c r="Z23" i="42"/>
  <c r="CD22" i="42"/>
  <c r="Z22" i="42"/>
  <c r="CD21" i="42"/>
  <c r="Z21" i="42"/>
  <c r="CD20" i="42"/>
  <c r="Z20" i="42"/>
  <c r="CD19" i="42"/>
  <c r="Z19" i="42"/>
  <c r="CD18" i="42"/>
  <c r="Z18" i="42"/>
  <c r="CD17" i="42"/>
  <c r="Z17" i="42"/>
  <c r="CD16" i="42"/>
  <c r="Z16" i="42"/>
  <c r="CD15" i="42"/>
  <c r="Z15" i="42"/>
  <c r="CD14" i="42"/>
  <c r="Z14" i="42"/>
  <c r="CD13" i="42"/>
  <c r="Z13" i="42"/>
  <c r="CD12" i="42"/>
  <c r="Z12" i="42"/>
  <c r="CD11" i="42"/>
  <c r="Z11" i="42"/>
  <c r="CD10" i="42"/>
  <c r="Z10" i="42"/>
  <c r="CD9" i="42"/>
  <c r="Z9" i="42"/>
  <c r="CD8" i="42"/>
  <c r="Z8" i="42"/>
  <c r="CD7" i="42"/>
  <c r="Z7" i="42"/>
  <c r="CD6" i="42"/>
  <c r="Z6" i="42"/>
  <c r="CD5" i="42"/>
  <c r="Z5" i="42"/>
  <c r="CD4" i="42"/>
  <c r="Z4" i="42"/>
  <c r="AU24" i="42"/>
  <c r="CK22" i="42"/>
  <c r="AU21" i="42"/>
  <c r="AU20" i="42"/>
  <c r="AU19" i="42"/>
  <c r="AU18" i="42"/>
  <c r="AU17" i="42"/>
  <c r="AU16" i="42"/>
  <c r="AU15" i="42"/>
  <c r="CK14" i="42"/>
  <c r="L14" i="42"/>
  <c r="AU13" i="42"/>
  <c r="CK12" i="42"/>
  <c r="L12" i="42"/>
  <c r="AU11" i="42"/>
  <c r="CK10" i="42"/>
  <c r="L10" i="42"/>
  <c r="AU9" i="42"/>
  <c r="CK8" i="42"/>
  <c r="L8" i="42"/>
  <c r="AU7" i="42"/>
  <c r="CK6" i="42"/>
  <c r="L6" i="42"/>
  <c r="AU5" i="42"/>
  <c r="CK4" i="42"/>
  <c r="L4" i="42"/>
  <c r="S24" i="42"/>
  <c r="BW22" i="42"/>
  <c r="AG21" i="42"/>
  <c r="AG20" i="42"/>
  <c r="AG19" i="42"/>
  <c r="AG18" i="42"/>
  <c r="AG17" i="42"/>
  <c r="AG16" i="42"/>
  <c r="AN15" i="42"/>
  <c r="BW14" i="42"/>
  <c r="AN13" i="42"/>
  <c r="BW12" i="42"/>
  <c r="AN11" i="42"/>
  <c r="BW10" i="42"/>
  <c r="AN9" i="42"/>
  <c r="BW8" i="42"/>
  <c r="AN7" i="42"/>
  <c r="BW6" i="42"/>
  <c r="AN5" i="42"/>
  <c r="BW4" i="42"/>
  <c r="CY23" i="42"/>
  <c r="AU22" i="42"/>
  <c r="S21" i="42"/>
  <c r="S20" i="42"/>
  <c r="S19" i="42"/>
  <c r="S18" i="42"/>
  <c r="S17" i="42"/>
  <c r="S16" i="42"/>
  <c r="AG15" i="42"/>
  <c r="BP14" i="42"/>
  <c r="CY13" i="42"/>
  <c r="AG13" i="42"/>
  <c r="BP12" i="42"/>
  <c r="CY11" i="42"/>
  <c r="AG11" i="42"/>
  <c r="BP10" i="42"/>
  <c r="CY9" i="42"/>
  <c r="AG9" i="42"/>
  <c r="BP8" i="42"/>
  <c r="CY7" i="42"/>
  <c r="AG7" i="42"/>
  <c r="BP6" i="42"/>
  <c r="CY5" i="42"/>
  <c r="AG5" i="42"/>
  <c r="BP4" i="42"/>
  <c r="BW23" i="42"/>
  <c r="AG22" i="42"/>
  <c r="S15" i="42"/>
  <c r="BI14" i="42"/>
  <c r="CR13" i="42"/>
  <c r="S13" i="42"/>
  <c r="BI12" i="42"/>
  <c r="CR11" i="42"/>
  <c r="S11" i="42"/>
  <c r="BI10" i="42"/>
  <c r="CR9" i="42"/>
  <c r="S9" i="42"/>
  <c r="BI8" i="42"/>
  <c r="CR7" i="42"/>
  <c r="S7" i="42"/>
  <c r="BI6" i="42"/>
  <c r="CR5" i="42"/>
  <c r="S5" i="42"/>
  <c r="BI4" i="42"/>
  <c r="AU25" i="42"/>
  <c r="AU23" i="42"/>
  <c r="S22" i="42"/>
  <c r="CY20" i="42"/>
  <c r="CY19" i="42"/>
  <c r="CY18" i="42"/>
  <c r="CY17" i="42"/>
  <c r="CY16" i="42"/>
  <c r="CY15" i="42"/>
  <c r="L15" i="42"/>
  <c r="AU14" i="42"/>
  <c r="CK13" i="42"/>
  <c r="L13" i="42"/>
  <c r="AU12" i="42"/>
  <c r="CK11" i="42"/>
  <c r="L11" i="42"/>
  <c r="AU10" i="42"/>
  <c r="CK9" i="42"/>
  <c r="L9" i="42"/>
  <c r="AU8" i="42"/>
  <c r="CK7" i="42"/>
  <c r="L7" i="42"/>
  <c r="AU6" i="42"/>
  <c r="CK5" i="42"/>
  <c r="L5" i="42"/>
  <c r="AU4" i="42"/>
  <c r="S25" i="42"/>
  <c r="AG23" i="42"/>
  <c r="CY21" i="42"/>
  <c r="CK20" i="42"/>
  <c r="CK19" i="42"/>
  <c r="CK18" i="42"/>
  <c r="CK17" i="42"/>
  <c r="CK16" i="42"/>
  <c r="CK15" i="42"/>
  <c r="AN14" i="42"/>
  <c r="BW13" i="42"/>
  <c r="AN12" i="42"/>
  <c r="BW11" i="42"/>
  <c r="AN10" i="42"/>
  <c r="BW9" i="42"/>
  <c r="AN8" i="42"/>
  <c r="BW7" i="42"/>
  <c r="AN6" i="42"/>
  <c r="BW5" i="42"/>
  <c r="AN4" i="42"/>
  <c r="CY24" i="42"/>
  <c r="S23" i="42"/>
  <c r="CK21" i="42"/>
  <c r="BW20" i="42"/>
  <c r="BW19" i="42"/>
  <c r="BW18" i="42"/>
  <c r="BW17" i="42"/>
  <c r="BW16" i="42"/>
  <c r="BW15" i="42"/>
  <c r="CY14" i="42"/>
  <c r="AG14" i="42"/>
  <c r="BP13" i="42"/>
  <c r="CY12" i="42"/>
  <c r="AG12" i="42"/>
  <c r="BP11" i="42"/>
  <c r="CY10" i="42"/>
  <c r="AG10" i="42"/>
  <c r="BP9" i="42"/>
  <c r="CY8" i="42"/>
  <c r="AG8" i="42"/>
  <c r="BP7" i="42"/>
  <c r="CY6" i="42"/>
  <c r="AG6" i="42"/>
  <c r="BP5" i="42"/>
  <c r="CY4" i="42"/>
  <c r="AG4" i="42"/>
  <c r="BW24" i="42"/>
  <c r="CY22" i="42"/>
  <c r="BW21" i="42"/>
  <c r="BI20" i="42"/>
  <c r="BI19" i="42"/>
  <c r="BI18" i="42"/>
  <c r="BI17" i="42"/>
  <c r="BI16" i="42"/>
  <c r="BI15" i="42"/>
  <c r="CR14" i="42"/>
  <c r="S14" i="42"/>
  <c r="BI13" i="42"/>
  <c r="CR12" i="42"/>
  <c r="S12" i="42"/>
  <c r="BI11" i="42"/>
  <c r="CR10" i="42"/>
  <c r="S10" i="42"/>
  <c r="BI9" i="42"/>
  <c r="CR8" i="42"/>
  <c r="S8" i="42"/>
  <c r="BI7" i="42"/>
  <c r="CR6" i="42"/>
  <c r="S6" i="42"/>
  <c r="BI5" i="42"/>
  <c r="CR4" i="42"/>
  <c r="S4" i="42"/>
  <c r="DE158" i="42"/>
  <c r="AT158" i="42"/>
  <c r="K158" i="42"/>
  <c r="BH157" i="42"/>
  <c r="DE156" i="42"/>
  <c r="AT156" i="42"/>
  <c r="K156" i="42"/>
  <c r="CQ155" i="42"/>
  <c r="BO155" i="42"/>
  <c r="AM155" i="42"/>
  <c r="K155" i="42"/>
  <c r="CQ154" i="42"/>
  <c r="BO154" i="42"/>
  <c r="AM154" i="42"/>
  <c r="K154" i="42"/>
  <c r="CQ153" i="42"/>
  <c r="BO153" i="42"/>
  <c r="AM153" i="42"/>
  <c r="K153" i="42"/>
  <c r="CQ152" i="42"/>
  <c r="BO152" i="42"/>
  <c r="AM152" i="42"/>
  <c r="K152" i="42"/>
  <c r="CQ151" i="42"/>
  <c r="BO151" i="42"/>
  <c r="AM151" i="42"/>
  <c r="K151" i="42"/>
  <c r="CQ150" i="42"/>
  <c r="BO150" i="42"/>
  <c r="BV158" i="42"/>
  <c r="AM158" i="42"/>
  <c r="CJ157" i="42"/>
  <c r="Y157" i="42"/>
  <c r="BV156" i="42"/>
  <c r="AM156" i="42"/>
  <c r="CX158" i="42"/>
  <c r="BO158" i="42"/>
  <c r="BA157" i="42"/>
  <c r="CX156" i="42"/>
  <c r="BO156" i="42"/>
  <c r="CJ155" i="42"/>
  <c r="BH155" i="42"/>
  <c r="AF155" i="42"/>
  <c r="CJ154" i="42"/>
  <c r="BH154" i="42"/>
  <c r="AF154" i="42"/>
  <c r="CJ153" i="42"/>
  <c r="BH153" i="42"/>
  <c r="AF153" i="42"/>
  <c r="CJ152" i="42"/>
  <c r="BH152" i="42"/>
  <c r="AF152" i="42"/>
  <c r="CJ151" i="42"/>
  <c r="BH151" i="42"/>
  <c r="AF151" i="42"/>
  <c r="CJ150" i="42"/>
  <c r="BH150" i="42"/>
  <c r="AF150" i="42"/>
  <c r="CJ149" i="42"/>
  <c r="BH149" i="42"/>
  <c r="AF149" i="42"/>
  <c r="CJ148" i="42"/>
  <c r="BH148" i="42"/>
  <c r="AF148" i="42"/>
  <c r="CJ147" i="42"/>
  <c r="BH147" i="42"/>
  <c r="AF147" i="42"/>
  <c r="CJ146" i="42"/>
  <c r="BH146" i="42"/>
  <c r="AF146" i="42"/>
  <c r="CJ145" i="42"/>
  <c r="CQ158" i="42"/>
  <c r="AF158" i="42"/>
  <c r="CC157" i="42"/>
  <c r="R157" i="42"/>
  <c r="CQ156" i="42"/>
  <c r="AF156" i="42"/>
  <c r="BH158" i="42"/>
  <c r="DE157" i="42"/>
  <c r="AT157" i="42"/>
  <c r="K157" i="42"/>
  <c r="BH156" i="42"/>
  <c r="DE155" i="42"/>
  <c r="CC155" i="42"/>
  <c r="BA155" i="42"/>
  <c r="Y155" i="42"/>
  <c r="DE154" i="42"/>
  <c r="CC154" i="42"/>
  <c r="BA154" i="42"/>
  <c r="Y154" i="42"/>
  <c r="DE153" i="42"/>
  <c r="CC153" i="42"/>
  <c r="BA153" i="42"/>
  <c r="Y153" i="42"/>
  <c r="DE152" i="42"/>
  <c r="CC152" i="42"/>
  <c r="BA152" i="42"/>
  <c r="Y152" i="42"/>
  <c r="DE151" i="42"/>
  <c r="CC151" i="42"/>
  <c r="BA151" i="42"/>
  <c r="Y151" i="42"/>
  <c r="DE150" i="42"/>
  <c r="CC150" i="42"/>
  <c r="BA150" i="42"/>
  <c r="Y150" i="42"/>
  <c r="DE149" i="42"/>
  <c r="CC149" i="42"/>
  <c r="BA149" i="42"/>
  <c r="Y149" i="42"/>
  <c r="DE148" i="42"/>
  <c r="CC148" i="42"/>
  <c r="BA148" i="42"/>
  <c r="Y148" i="42"/>
  <c r="DE147" i="42"/>
  <c r="CC147" i="42"/>
  <c r="BA147" i="42"/>
  <c r="Y147" i="42"/>
  <c r="DE146" i="42"/>
  <c r="CC146" i="42"/>
  <c r="BA146" i="42"/>
  <c r="Y146" i="42"/>
  <c r="DE145" i="42"/>
  <c r="CC145" i="42"/>
  <c r="BA145" i="42"/>
  <c r="Y145" i="42"/>
  <c r="DE144" i="42"/>
  <c r="CC144" i="42"/>
  <c r="BA144" i="42"/>
  <c r="Y144" i="42"/>
  <c r="DE143" i="42"/>
  <c r="CC143" i="42"/>
  <c r="BA143" i="42"/>
  <c r="Y143" i="42"/>
  <c r="DE142" i="42"/>
  <c r="CC142" i="42"/>
  <c r="BA142" i="42"/>
  <c r="Y142" i="42"/>
  <c r="DE141" i="42"/>
  <c r="CC141" i="42"/>
  <c r="BA141" i="42"/>
  <c r="Y141" i="42"/>
  <c r="DE140" i="42"/>
  <c r="CC140" i="42"/>
  <c r="BA140" i="42"/>
  <c r="Y140" i="42"/>
  <c r="DE139" i="42"/>
  <c r="CC139" i="42"/>
  <c r="BA139" i="42"/>
  <c r="Y139" i="42"/>
  <c r="DE138" i="42"/>
  <c r="CC138" i="42"/>
  <c r="BA138" i="42"/>
  <c r="Y138" i="42"/>
  <c r="DE137" i="42"/>
  <c r="CC137" i="42"/>
  <c r="BA137" i="42"/>
  <c r="Y137" i="42"/>
  <c r="DE136" i="42"/>
  <c r="CC136" i="42"/>
  <c r="BA136" i="42"/>
  <c r="Y136" i="42"/>
  <c r="DE135" i="42"/>
  <c r="CJ158" i="42"/>
  <c r="Y158" i="42"/>
  <c r="BV157" i="42"/>
  <c r="AM157" i="42"/>
  <c r="CJ156" i="42"/>
  <c r="Y156" i="42"/>
  <c r="BA158" i="42"/>
  <c r="CX157" i="42"/>
  <c r="BO157" i="42"/>
  <c r="BA156" i="42"/>
  <c r="CX155" i="42"/>
  <c r="BV155" i="42"/>
  <c r="AT155" i="42"/>
  <c r="R155" i="42"/>
  <c r="CX154" i="42"/>
  <c r="BV154" i="42"/>
  <c r="AT154" i="42"/>
  <c r="R154" i="42"/>
  <c r="CX153" i="42"/>
  <c r="BV153" i="42"/>
  <c r="AT153" i="42"/>
  <c r="R153" i="42"/>
  <c r="CX152" i="42"/>
  <c r="BV152" i="42"/>
  <c r="AT152" i="42"/>
  <c r="R152" i="42"/>
  <c r="CX151" i="42"/>
  <c r="BV151" i="42"/>
  <c r="AT151" i="42"/>
  <c r="R151" i="42"/>
  <c r="CX150" i="42"/>
  <c r="BV150" i="42"/>
  <c r="AT150" i="42"/>
  <c r="R150" i="42"/>
  <c r="CX149" i="42"/>
  <c r="BV149" i="42"/>
  <c r="AT149" i="42"/>
  <c r="R149" i="42"/>
  <c r="CX148" i="42"/>
  <c r="BV148" i="42"/>
  <c r="AT148" i="42"/>
  <c r="R148" i="42"/>
  <c r="CX147" i="42"/>
  <c r="BV147" i="42"/>
  <c r="AT147" i="42"/>
  <c r="R147" i="42"/>
  <c r="CX146" i="42"/>
  <c r="BV146" i="42"/>
  <c r="AT146" i="42"/>
  <c r="R146" i="42"/>
  <c r="CX145" i="42"/>
  <c r="BV145" i="42"/>
  <c r="AT145" i="42"/>
  <c r="R145" i="42"/>
  <c r="CX144" i="42"/>
  <c r="BV144" i="42"/>
  <c r="AT144" i="42"/>
  <c r="R144" i="42"/>
  <c r="CX143" i="42"/>
  <c r="BV143" i="42"/>
  <c r="AT143" i="42"/>
  <c r="R143" i="42"/>
  <c r="CX142" i="42"/>
  <c r="BV142" i="42"/>
  <c r="AT142" i="42"/>
  <c r="R142" i="42"/>
  <c r="CX141" i="42"/>
  <c r="BV141" i="42"/>
  <c r="AT141" i="42"/>
  <c r="R141" i="42"/>
  <c r="CX140" i="42"/>
  <c r="BV140" i="42"/>
  <c r="AT140" i="42"/>
  <c r="R140" i="42"/>
  <c r="CX139" i="42"/>
  <c r="BV139" i="42"/>
  <c r="AT139" i="42"/>
  <c r="R139" i="42"/>
  <c r="CX138" i="42"/>
  <c r="BV138" i="42"/>
  <c r="AT138" i="42"/>
  <c r="R138" i="42"/>
  <c r="CX137" i="42"/>
  <c r="BV137" i="42"/>
  <c r="AT137" i="42"/>
  <c r="R137" i="42"/>
  <c r="CX136" i="42"/>
  <c r="BV136" i="42"/>
  <c r="AT136" i="42"/>
  <c r="R136" i="42"/>
  <c r="CX135" i="42"/>
  <c r="BV135" i="42"/>
  <c r="AT135" i="42"/>
  <c r="R135" i="42"/>
  <c r="CX134" i="42"/>
  <c r="BV134" i="42"/>
  <c r="AT134" i="42"/>
  <c r="R134" i="42"/>
  <c r="CX133" i="42"/>
  <c r="BV133" i="42"/>
  <c r="AT133" i="42"/>
  <c r="R133" i="42"/>
  <c r="K150" i="42"/>
  <c r="K148" i="42"/>
  <c r="BH145" i="42"/>
  <c r="K145" i="42"/>
  <c r="BH143" i="42"/>
  <c r="K143" i="42"/>
  <c r="BH141" i="42"/>
  <c r="K141" i="42"/>
  <c r="BH139" i="42"/>
  <c r="K139" i="42"/>
  <c r="BH137" i="42"/>
  <c r="K137" i="42"/>
  <c r="Y135" i="42"/>
  <c r="Y134" i="42"/>
  <c r="Y133" i="42"/>
  <c r="CX132" i="42"/>
  <c r="BV132" i="42"/>
  <c r="AT132" i="42"/>
  <c r="R132" i="42"/>
  <c r="CX131" i="42"/>
  <c r="BV131" i="42"/>
  <c r="AT131" i="42"/>
  <c r="R131" i="42"/>
  <c r="CX130" i="42"/>
  <c r="BV130" i="42"/>
  <c r="AT130" i="42"/>
  <c r="R130" i="42"/>
  <c r="CX129" i="42"/>
  <c r="BV129" i="42"/>
  <c r="AT129" i="42"/>
  <c r="R129" i="42"/>
  <c r="CX128" i="42"/>
  <c r="BV128" i="42"/>
  <c r="AT128" i="42"/>
  <c r="R128" i="42"/>
  <c r="CX127" i="42"/>
  <c r="BV127" i="42"/>
  <c r="AT127" i="42"/>
  <c r="R127" i="42"/>
  <c r="CX126" i="42"/>
  <c r="BV126" i="42"/>
  <c r="AT126" i="42"/>
  <c r="R126" i="42"/>
  <c r="CX125" i="42"/>
  <c r="BV125" i="42"/>
  <c r="AT125" i="42"/>
  <c r="R125" i="42"/>
  <c r="CX124" i="42"/>
  <c r="BV124" i="42"/>
  <c r="AT124" i="42"/>
  <c r="R124" i="42"/>
  <c r="CX123" i="42"/>
  <c r="BV123" i="42"/>
  <c r="AT123" i="42"/>
  <c r="R123" i="42"/>
  <c r="CX122" i="42"/>
  <c r="BV122" i="42"/>
  <c r="AT122" i="42"/>
  <c r="R122" i="42"/>
  <c r="CX121" i="42"/>
  <c r="BV121" i="42"/>
  <c r="AT121" i="42"/>
  <c r="R121" i="42"/>
  <c r="CX120" i="42"/>
  <c r="BV120" i="42"/>
  <c r="AT120" i="42"/>
  <c r="R120" i="42"/>
  <c r="CX119" i="42"/>
  <c r="BV119" i="42"/>
  <c r="AT119" i="42"/>
  <c r="R119" i="42"/>
  <c r="CX118" i="42"/>
  <c r="BV118" i="42"/>
  <c r="AT118" i="42"/>
  <c r="R118" i="42"/>
  <c r="CX117" i="42"/>
  <c r="BV117" i="42"/>
  <c r="AT117" i="42"/>
  <c r="R117" i="42"/>
  <c r="CX116" i="42"/>
  <c r="BV116" i="42"/>
  <c r="AT116" i="42"/>
  <c r="R116" i="42"/>
  <c r="CX115" i="42"/>
  <c r="BV115" i="42"/>
  <c r="AT115" i="42"/>
  <c r="R115" i="42"/>
  <c r="CX114" i="42"/>
  <c r="BV114" i="42"/>
  <c r="AT114" i="42"/>
  <c r="R114" i="42"/>
  <c r="CX113" i="42"/>
  <c r="BV113" i="42"/>
  <c r="AT113" i="42"/>
  <c r="AF157" i="42"/>
  <c r="AM149" i="42"/>
  <c r="AF144" i="42"/>
  <c r="CQ143" i="42"/>
  <c r="AF142" i="42"/>
  <c r="CQ141" i="42"/>
  <c r="AF140" i="42"/>
  <c r="CQ139" i="42"/>
  <c r="AF138" i="42"/>
  <c r="CQ137" i="42"/>
  <c r="AF136" i="42"/>
  <c r="CQ135" i="42"/>
  <c r="BH135" i="42"/>
  <c r="CQ134" i="42"/>
  <c r="BH134" i="42"/>
  <c r="CQ133" i="42"/>
  <c r="BH133" i="42"/>
  <c r="BO148" i="42"/>
  <c r="AM147" i="42"/>
  <c r="CQ146" i="42"/>
  <c r="AM146" i="42"/>
  <c r="CQ145" i="42"/>
  <c r="BO144" i="42"/>
  <c r="BO142" i="42"/>
  <c r="BO140" i="42"/>
  <c r="BO138" i="42"/>
  <c r="BO136" i="42"/>
  <c r="BA135" i="42"/>
  <c r="BA134" i="42"/>
  <c r="BA133" i="42"/>
  <c r="CQ132" i="42"/>
  <c r="BO132" i="42"/>
  <c r="AM132" i="42"/>
  <c r="K132" i="42"/>
  <c r="CQ131" i="42"/>
  <c r="BO131" i="42"/>
  <c r="AM131" i="42"/>
  <c r="K131" i="42"/>
  <c r="CQ130" i="42"/>
  <c r="BO130" i="42"/>
  <c r="AM130" i="42"/>
  <c r="K130" i="42"/>
  <c r="CQ129" i="42"/>
  <c r="BO129" i="42"/>
  <c r="AM129" i="42"/>
  <c r="K129" i="42"/>
  <c r="CQ128" i="42"/>
  <c r="BO128" i="42"/>
  <c r="AM128" i="42"/>
  <c r="K128" i="42"/>
  <c r="CQ127" i="42"/>
  <c r="BO127" i="42"/>
  <c r="AM127" i="42"/>
  <c r="K127" i="42"/>
  <c r="CQ126" i="42"/>
  <c r="BO126" i="42"/>
  <c r="AM126" i="42"/>
  <c r="K126" i="42"/>
  <c r="CQ125" i="42"/>
  <c r="BO125" i="42"/>
  <c r="AM125" i="42"/>
  <c r="K125" i="42"/>
  <c r="CQ124" i="42"/>
  <c r="BO124" i="42"/>
  <c r="AM124" i="42"/>
  <c r="K124" i="42"/>
  <c r="CQ123" i="42"/>
  <c r="BO123" i="42"/>
  <c r="AM123" i="42"/>
  <c r="K123" i="42"/>
  <c r="CQ122" i="42"/>
  <c r="BO122" i="42"/>
  <c r="AM122" i="42"/>
  <c r="K122" i="42"/>
  <c r="CQ121" i="42"/>
  <c r="BO121" i="42"/>
  <c r="AM121" i="42"/>
  <c r="K121" i="42"/>
  <c r="CQ120" i="42"/>
  <c r="BO120" i="42"/>
  <c r="AM120" i="42"/>
  <c r="K120" i="42"/>
  <c r="CQ119" i="42"/>
  <c r="BO119" i="42"/>
  <c r="AM119" i="42"/>
  <c r="K119" i="42"/>
  <c r="CQ118" i="42"/>
  <c r="BO118" i="42"/>
  <c r="AM118" i="42"/>
  <c r="K118" i="42"/>
  <c r="CQ117" i="42"/>
  <c r="BO117" i="42"/>
  <c r="AM117" i="42"/>
  <c r="K117" i="42"/>
  <c r="CQ116" i="42"/>
  <c r="BO116" i="42"/>
  <c r="AM116" i="42"/>
  <c r="K116" i="42"/>
  <c r="CQ115" i="42"/>
  <c r="BO115" i="42"/>
  <c r="AM115" i="42"/>
  <c r="K115" i="42"/>
  <c r="CQ114" i="42"/>
  <c r="BO114" i="42"/>
  <c r="AM114" i="42"/>
  <c r="K114" i="42"/>
  <c r="CQ113" i="42"/>
  <c r="BO113" i="42"/>
  <c r="CC156" i="42"/>
  <c r="CQ149" i="42"/>
  <c r="CQ147" i="42"/>
  <c r="AM145" i="42"/>
  <c r="CJ143" i="42"/>
  <c r="AM143" i="42"/>
  <c r="CJ141" i="42"/>
  <c r="AM141" i="42"/>
  <c r="CJ139" i="42"/>
  <c r="AM139" i="42"/>
  <c r="CJ137" i="42"/>
  <c r="AM137" i="42"/>
  <c r="CJ135" i="42"/>
  <c r="K135" i="42"/>
  <c r="CJ134" i="42"/>
  <c r="K134" i="42"/>
  <c r="CJ133" i="42"/>
  <c r="K133" i="42"/>
  <c r="CC158" i="42"/>
  <c r="K149" i="42"/>
  <c r="BH144" i="42"/>
  <c r="K144" i="42"/>
  <c r="BH142" i="42"/>
  <c r="K142" i="42"/>
  <c r="BH140" i="42"/>
  <c r="K140" i="42"/>
  <c r="BH138" i="42"/>
  <c r="K138" i="42"/>
  <c r="BH136" i="42"/>
  <c r="K136" i="42"/>
  <c r="CC135" i="42"/>
  <c r="CC134" i="42"/>
  <c r="CC133" i="42"/>
  <c r="CJ132" i="42"/>
  <c r="BH132" i="42"/>
  <c r="AF132" i="42"/>
  <c r="CJ131" i="42"/>
  <c r="BH131" i="42"/>
  <c r="AF131" i="42"/>
  <c r="CJ130" i="42"/>
  <c r="BH130" i="42"/>
  <c r="AF130" i="42"/>
  <c r="CJ129" i="42"/>
  <c r="BH129" i="42"/>
  <c r="AF129" i="42"/>
  <c r="CJ128" i="42"/>
  <c r="BH128" i="42"/>
  <c r="AF128" i="42"/>
  <c r="CJ127" i="42"/>
  <c r="BH127" i="42"/>
  <c r="AF127" i="42"/>
  <c r="CJ126" i="42"/>
  <c r="BH126" i="42"/>
  <c r="AF126" i="42"/>
  <c r="CJ125" i="42"/>
  <c r="BH125" i="42"/>
  <c r="AF125" i="42"/>
  <c r="CJ124" i="42"/>
  <c r="BH124" i="42"/>
  <c r="AF124" i="42"/>
  <c r="CJ123" i="42"/>
  <c r="BH123" i="42"/>
  <c r="AF123" i="42"/>
  <c r="CJ122" i="42"/>
  <c r="BH122" i="42"/>
  <c r="AF122" i="42"/>
  <c r="CJ121" i="42"/>
  <c r="BH121" i="42"/>
  <c r="AF121" i="42"/>
  <c r="CJ120" i="42"/>
  <c r="BH120" i="42"/>
  <c r="AF120" i="42"/>
  <c r="CJ119" i="42"/>
  <c r="BH119" i="42"/>
  <c r="AF119" i="42"/>
  <c r="CJ118" i="42"/>
  <c r="BH118" i="42"/>
  <c r="AF118" i="42"/>
  <c r="CJ117" i="42"/>
  <c r="BH117" i="42"/>
  <c r="AF117" i="42"/>
  <c r="CJ116" i="42"/>
  <c r="BH116" i="42"/>
  <c r="AF116" i="42"/>
  <c r="CJ115" i="42"/>
  <c r="BH115" i="42"/>
  <c r="AF115" i="42"/>
  <c r="CJ114" i="42"/>
  <c r="BH114" i="42"/>
  <c r="AF114" i="42"/>
  <c r="CJ113" i="42"/>
  <c r="BH113" i="42"/>
  <c r="AF113" i="42"/>
  <c r="CJ112" i="42"/>
  <c r="BH112" i="42"/>
  <c r="AF112" i="42"/>
  <c r="CJ111" i="42"/>
  <c r="BH111" i="42"/>
  <c r="AF111" i="42"/>
  <c r="CJ110" i="42"/>
  <c r="BH110" i="42"/>
  <c r="AF110" i="42"/>
  <c r="CJ109" i="42"/>
  <c r="BH109" i="42"/>
  <c r="AF109" i="42"/>
  <c r="CJ108" i="42"/>
  <c r="BH108" i="42"/>
  <c r="AF108" i="42"/>
  <c r="CJ107" i="42"/>
  <c r="BH107" i="42"/>
  <c r="AF107" i="42"/>
  <c r="CJ106" i="42"/>
  <c r="BH106" i="42"/>
  <c r="AF106" i="42"/>
  <c r="CJ105" i="42"/>
  <c r="BH105" i="42"/>
  <c r="AF105" i="42"/>
  <c r="CJ104" i="42"/>
  <c r="BH104" i="42"/>
  <c r="AF104" i="42"/>
  <c r="CJ103" i="42"/>
  <c r="R156" i="42"/>
  <c r="AM150" i="42"/>
  <c r="AM148" i="42"/>
  <c r="AF145" i="42"/>
  <c r="CQ144" i="42"/>
  <c r="AF143" i="42"/>
  <c r="CQ142" i="42"/>
  <c r="AF141" i="42"/>
  <c r="CQ140" i="42"/>
  <c r="AF139" i="42"/>
  <c r="CQ138" i="42"/>
  <c r="AF137" i="42"/>
  <c r="CQ136" i="42"/>
  <c r="AM135" i="42"/>
  <c r="AM134" i="42"/>
  <c r="AM133" i="42"/>
  <c r="R158" i="42"/>
  <c r="BO149" i="42"/>
  <c r="BO147" i="42"/>
  <c r="K147" i="42"/>
  <c r="BO146" i="42"/>
  <c r="K146" i="42"/>
  <c r="BO145" i="42"/>
  <c r="BO143" i="42"/>
  <c r="BO141" i="42"/>
  <c r="BO139" i="42"/>
  <c r="BO137" i="42"/>
  <c r="DE134" i="42"/>
  <c r="DE133" i="42"/>
  <c r="DE132" i="42"/>
  <c r="CC132" i="42"/>
  <c r="BA132" i="42"/>
  <c r="Y132" i="42"/>
  <c r="DE131" i="42"/>
  <c r="CC131" i="42"/>
  <c r="BA131" i="42"/>
  <c r="Y131" i="42"/>
  <c r="DE130" i="42"/>
  <c r="CC130" i="42"/>
  <c r="BA130" i="42"/>
  <c r="Y130" i="42"/>
  <c r="DE129" i="42"/>
  <c r="CC129" i="42"/>
  <c r="BA129" i="42"/>
  <c r="Y129" i="42"/>
  <c r="DE128" i="42"/>
  <c r="CC128" i="42"/>
  <c r="BA128" i="42"/>
  <c r="Y128" i="42"/>
  <c r="DE127" i="42"/>
  <c r="CC127" i="42"/>
  <c r="BA127" i="42"/>
  <c r="Y127" i="42"/>
  <c r="DE126" i="42"/>
  <c r="CC126" i="42"/>
  <c r="BA126" i="42"/>
  <c r="Y126" i="42"/>
  <c r="DE125" i="42"/>
  <c r="CC125" i="42"/>
  <c r="BA125" i="42"/>
  <c r="Y125" i="42"/>
  <c r="DE124" i="42"/>
  <c r="CC124" i="42"/>
  <c r="BA124" i="42"/>
  <c r="Y124" i="42"/>
  <c r="DE123" i="42"/>
  <c r="CC123" i="42"/>
  <c r="BA123" i="42"/>
  <c r="Y123" i="42"/>
  <c r="DE122" i="42"/>
  <c r="CC122" i="42"/>
  <c r="BA122" i="42"/>
  <c r="Y122" i="42"/>
  <c r="DE121" i="42"/>
  <c r="CC121" i="42"/>
  <c r="BA121" i="42"/>
  <c r="Y121" i="42"/>
  <c r="DE120" i="42"/>
  <c r="CC120" i="42"/>
  <c r="BA120" i="42"/>
  <c r="Y120" i="42"/>
  <c r="DE119" i="42"/>
  <c r="CC119" i="42"/>
  <c r="BA119" i="42"/>
  <c r="Y119" i="42"/>
  <c r="DE118" i="42"/>
  <c r="CC118" i="42"/>
  <c r="BA118" i="42"/>
  <c r="Y118" i="42"/>
  <c r="DE117" i="42"/>
  <c r="CC117" i="42"/>
  <c r="BA117" i="42"/>
  <c r="Y117" i="42"/>
  <c r="DE116" i="42"/>
  <c r="CC116" i="42"/>
  <c r="BA116" i="42"/>
  <c r="Y116" i="42"/>
  <c r="DE115" i="42"/>
  <c r="CC115" i="42"/>
  <c r="BA115" i="42"/>
  <c r="Y115" i="42"/>
  <c r="DE114" i="42"/>
  <c r="CC114" i="42"/>
  <c r="BA114" i="42"/>
  <c r="Y114" i="42"/>
  <c r="DE113" i="42"/>
  <c r="CC113" i="42"/>
  <c r="BA113" i="42"/>
  <c r="Y113" i="42"/>
  <c r="DE112" i="42"/>
  <c r="CC112" i="42"/>
  <c r="BA112" i="42"/>
  <c r="Y112" i="42"/>
  <c r="DE111" i="42"/>
  <c r="CC111" i="42"/>
  <c r="BA111" i="42"/>
  <c r="Y111" i="42"/>
  <c r="DE110" i="42"/>
  <c r="CC110" i="42"/>
  <c r="BA110" i="42"/>
  <c r="Y110" i="42"/>
  <c r="DE109" i="42"/>
  <c r="CC109" i="42"/>
  <c r="BA109" i="42"/>
  <c r="AM140" i="42"/>
  <c r="AF134" i="42"/>
  <c r="AM112" i="42"/>
  <c r="CX111" i="42"/>
  <c r="AM110" i="42"/>
  <c r="CX109" i="42"/>
  <c r="R109" i="42"/>
  <c r="CQ108" i="42"/>
  <c r="BA108" i="42"/>
  <c r="R108" i="42"/>
  <c r="CQ107" i="42"/>
  <c r="BA107" i="42"/>
  <c r="R107" i="42"/>
  <c r="CQ106" i="42"/>
  <c r="BA106" i="42"/>
  <c r="R106" i="42"/>
  <c r="CQ105" i="42"/>
  <c r="BA105" i="42"/>
  <c r="R105" i="42"/>
  <c r="CQ104" i="42"/>
  <c r="BA104" i="42"/>
  <c r="R104" i="42"/>
  <c r="CQ103" i="42"/>
  <c r="BH103" i="42"/>
  <c r="AF103" i="42"/>
  <c r="CJ102" i="42"/>
  <c r="BH102" i="42"/>
  <c r="AF102" i="42"/>
  <c r="CJ101" i="42"/>
  <c r="BH101" i="42"/>
  <c r="AF101" i="42"/>
  <c r="CJ100" i="42"/>
  <c r="BH100" i="42"/>
  <c r="AF100" i="42"/>
  <c r="CJ99" i="42"/>
  <c r="BH99" i="42"/>
  <c r="AF99" i="42"/>
  <c r="CJ98" i="42"/>
  <c r="BH98" i="42"/>
  <c r="AF98" i="42"/>
  <c r="CJ97" i="42"/>
  <c r="BH97" i="42"/>
  <c r="AF97" i="42"/>
  <c r="CJ96" i="42"/>
  <c r="BH96" i="42"/>
  <c r="AF96" i="42"/>
  <c r="CJ95" i="42"/>
  <c r="BH95" i="42"/>
  <c r="AF95" i="42"/>
  <c r="CJ94" i="42"/>
  <c r="BH94" i="42"/>
  <c r="AF94" i="42"/>
  <c r="CJ93" i="42"/>
  <c r="BH93" i="42"/>
  <c r="AF93" i="42"/>
  <c r="CJ92" i="42"/>
  <c r="BH92" i="42"/>
  <c r="AF92" i="42"/>
  <c r="CJ91" i="42"/>
  <c r="BH91" i="42"/>
  <c r="AF91" i="42"/>
  <c r="CJ90" i="42"/>
  <c r="BH90" i="42"/>
  <c r="AF90" i="42"/>
  <c r="CJ89" i="42"/>
  <c r="BH89" i="42"/>
  <c r="AF89" i="42"/>
  <c r="CJ88" i="42"/>
  <c r="BH88" i="42"/>
  <c r="AF88" i="42"/>
  <c r="CJ87" i="42"/>
  <c r="BH87" i="42"/>
  <c r="AF87" i="42"/>
  <c r="CJ86" i="42"/>
  <c r="BH86" i="42"/>
  <c r="AF86" i="42"/>
  <c r="CJ85" i="42"/>
  <c r="BH85" i="42"/>
  <c r="AF85" i="42"/>
  <c r="CJ84" i="42"/>
  <c r="BH84" i="42"/>
  <c r="AF84" i="42"/>
  <c r="CJ83" i="42"/>
  <c r="BH83" i="42"/>
  <c r="AF83" i="42"/>
  <c r="CJ136" i="42"/>
  <c r="K113" i="42"/>
  <c r="BV112" i="42"/>
  <c r="K111" i="42"/>
  <c r="BV110" i="42"/>
  <c r="CJ142" i="42"/>
  <c r="AM136" i="42"/>
  <c r="BO133" i="42"/>
  <c r="CQ111" i="42"/>
  <c r="AT111" i="42"/>
  <c r="CQ109" i="42"/>
  <c r="AT109" i="42"/>
  <c r="K109" i="42"/>
  <c r="CC108" i="42"/>
  <c r="AT108" i="42"/>
  <c r="K108" i="42"/>
  <c r="CC107" i="42"/>
  <c r="AT107" i="42"/>
  <c r="K107" i="42"/>
  <c r="CC106" i="42"/>
  <c r="AT106" i="42"/>
  <c r="K106" i="42"/>
  <c r="CC105" i="42"/>
  <c r="AT105" i="42"/>
  <c r="K105" i="42"/>
  <c r="CC104" i="42"/>
  <c r="AT104" i="42"/>
  <c r="K104" i="42"/>
  <c r="CC103" i="42"/>
  <c r="BA103" i="42"/>
  <c r="Y103" i="42"/>
  <c r="DE102" i="42"/>
  <c r="CC102" i="42"/>
  <c r="BA102" i="42"/>
  <c r="Y102" i="42"/>
  <c r="DE101" i="42"/>
  <c r="CC101" i="42"/>
  <c r="BA101" i="42"/>
  <c r="Y101" i="42"/>
  <c r="DE100" i="42"/>
  <c r="CC100" i="42"/>
  <c r="BA100" i="42"/>
  <c r="Y100" i="42"/>
  <c r="DE99" i="42"/>
  <c r="CC99" i="42"/>
  <c r="BA99" i="42"/>
  <c r="Y99" i="42"/>
  <c r="DE98" i="42"/>
  <c r="CC98" i="42"/>
  <c r="BA98" i="42"/>
  <c r="Y98" i="42"/>
  <c r="DE97" i="42"/>
  <c r="CC97" i="42"/>
  <c r="BA97" i="42"/>
  <c r="Y97" i="42"/>
  <c r="DE96" i="42"/>
  <c r="CC96" i="42"/>
  <c r="BA96" i="42"/>
  <c r="Y96" i="42"/>
  <c r="DE95" i="42"/>
  <c r="CC95" i="42"/>
  <c r="BA95" i="42"/>
  <c r="Y95" i="42"/>
  <c r="DE94" i="42"/>
  <c r="CC94" i="42"/>
  <c r="BA94" i="42"/>
  <c r="Y94" i="42"/>
  <c r="DE93" i="42"/>
  <c r="CC93" i="42"/>
  <c r="BA93" i="42"/>
  <c r="Y93" i="42"/>
  <c r="DE92" i="42"/>
  <c r="CC92" i="42"/>
  <c r="BA92" i="42"/>
  <c r="Y92" i="42"/>
  <c r="DE91" i="42"/>
  <c r="CC91" i="42"/>
  <c r="BA91" i="42"/>
  <c r="Y91" i="42"/>
  <c r="DE90" i="42"/>
  <c r="CC90" i="42"/>
  <c r="BA90" i="42"/>
  <c r="Y90" i="42"/>
  <c r="DE89" i="42"/>
  <c r="CC89" i="42"/>
  <c r="BA89" i="42"/>
  <c r="Y89" i="42"/>
  <c r="DE88" i="42"/>
  <c r="CC88" i="42"/>
  <c r="BA88" i="42"/>
  <c r="Y88" i="42"/>
  <c r="DE87" i="42"/>
  <c r="CC87" i="42"/>
  <c r="BA87" i="42"/>
  <c r="Y87" i="42"/>
  <c r="DE86" i="42"/>
  <c r="CC86" i="42"/>
  <c r="BA86" i="42"/>
  <c r="Y86" i="42"/>
  <c r="DE85" i="42"/>
  <c r="CC85" i="42"/>
  <c r="BA85" i="42"/>
  <c r="Y85" i="42"/>
  <c r="DE84" i="42"/>
  <c r="CC84" i="42"/>
  <c r="BA84" i="42"/>
  <c r="Y84" i="42"/>
  <c r="DE83" i="42"/>
  <c r="CC83" i="42"/>
  <c r="BA83" i="42"/>
  <c r="Y83" i="42"/>
  <c r="DE82" i="42"/>
  <c r="CC82" i="42"/>
  <c r="BA82" i="42"/>
  <c r="Y82" i="42"/>
  <c r="DE81" i="42"/>
  <c r="CC81" i="42"/>
  <c r="BA81" i="42"/>
  <c r="Y81" i="42"/>
  <c r="DE80" i="42"/>
  <c r="CC80" i="42"/>
  <c r="BA80" i="42"/>
  <c r="Y80" i="42"/>
  <c r="DE79" i="42"/>
  <c r="CC79" i="42"/>
  <c r="BA79" i="42"/>
  <c r="Y79" i="42"/>
  <c r="DE78" i="42"/>
  <c r="CC78" i="42"/>
  <c r="BA78" i="42"/>
  <c r="Y78" i="42"/>
  <c r="DE77" i="42"/>
  <c r="CC77" i="42"/>
  <c r="BA77" i="42"/>
  <c r="Y77" i="42"/>
  <c r="DE76" i="42"/>
  <c r="CC76" i="42"/>
  <c r="BA76" i="42"/>
  <c r="Y76" i="42"/>
  <c r="DE75" i="42"/>
  <c r="CC75" i="42"/>
  <c r="BA75" i="42"/>
  <c r="Y75" i="42"/>
  <c r="DE74" i="42"/>
  <c r="CC74" i="42"/>
  <c r="BA74" i="42"/>
  <c r="Y74" i="42"/>
  <c r="DE73" i="42"/>
  <c r="CC73" i="42"/>
  <c r="BA73" i="42"/>
  <c r="AM142" i="42"/>
  <c r="AF133" i="42"/>
  <c r="BO112" i="42"/>
  <c r="R112" i="42"/>
  <c r="BO110" i="42"/>
  <c r="R110" i="42"/>
  <c r="CJ138" i="42"/>
  <c r="BO135" i="42"/>
  <c r="AM113" i="42"/>
  <c r="CX112" i="42"/>
  <c r="AM111" i="42"/>
  <c r="CX110" i="42"/>
  <c r="AM109" i="42"/>
  <c r="DE108" i="42"/>
  <c r="BV108" i="42"/>
  <c r="AM108" i="42"/>
  <c r="DE107" i="42"/>
  <c r="BV107" i="42"/>
  <c r="AM107" i="42"/>
  <c r="DE106" i="42"/>
  <c r="BV106" i="42"/>
  <c r="AM106" i="42"/>
  <c r="DE105" i="42"/>
  <c r="BV105" i="42"/>
  <c r="AM105" i="42"/>
  <c r="DE104" i="42"/>
  <c r="BV104" i="42"/>
  <c r="AM104" i="42"/>
  <c r="DE103" i="42"/>
  <c r="BV103" i="42"/>
  <c r="AT103" i="42"/>
  <c r="R103" i="42"/>
  <c r="CX102" i="42"/>
  <c r="BV102" i="42"/>
  <c r="AT102" i="42"/>
  <c r="R102" i="42"/>
  <c r="CX101" i="42"/>
  <c r="BV101" i="42"/>
  <c r="AT101" i="42"/>
  <c r="R101" i="42"/>
  <c r="CX100" i="42"/>
  <c r="BV100" i="42"/>
  <c r="AT100" i="42"/>
  <c r="R100" i="42"/>
  <c r="CX99" i="42"/>
  <c r="BV99" i="42"/>
  <c r="AT99" i="42"/>
  <c r="R99" i="42"/>
  <c r="CX98" i="42"/>
  <c r="BV98" i="42"/>
  <c r="AT98" i="42"/>
  <c r="R98" i="42"/>
  <c r="CX97" i="42"/>
  <c r="BV97" i="42"/>
  <c r="AT97" i="42"/>
  <c r="R97" i="42"/>
  <c r="CX96" i="42"/>
  <c r="BV96" i="42"/>
  <c r="AT96" i="42"/>
  <c r="R96" i="42"/>
  <c r="CX95" i="42"/>
  <c r="BV95" i="42"/>
  <c r="AT95" i="42"/>
  <c r="R95" i="42"/>
  <c r="CX94" i="42"/>
  <c r="BV94" i="42"/>
  <c r="AT94" i="42"/>
  <c r="R94" i="42"/>
  <c r="CX93" i="42"/>
  <c r="BV93" i="42"/>
  <c r="AT93" i="42"/>
  <c r="R93" i="42"/>
  <c r="CX92" i="42"/>
  <c r="BV92" i="42"/>
  <c r="AT92" i="42"/>
  <c r="R92" i="42"/>
  <c r="CX91" i="42"/>
  <c r="BV91" i="42"/>
  <c r="AT91" i="42"/>
  <c r="R91" i="42"/>
  <c r="CX90" i="42"/>
  <c r="BV90" i="42"/>
  <c r="AT90" i="42"/>
  <c r="R90" i="42"/>
  <c r="CX89" i="42"/>
  <c r="BV89" i="42"/>
  <c r="AT89" i="42"/>
  <c r="R89" i="42"/>
  <c r="CX88" i="42"/>
  <c r="BV88" i="42"/>
  <c r="AT88" i="42"/>
  <c r="R88" i="42"/>
  <c r="CX87" i="42"/>
  <c r="BV87" i="42"/>
  <c r="AT87" i="42"/>
  <c r="R87" i="42"/>
  <c r="CX86" i="42"/>
  <c r="BV86" i="42"/>
  <c r="AT86" i="42"/>
  <c r="R86" i="42"/>
  <c r="CX85" i="42"/>
  <c r="BV85" i="42"/>
  <c r="AT85" i="42"/>
  <c r="R85" i="42"/>
  <c r="CX84" i="42"/>
  <c r="CQ148" i="42"/>
  <c r="CJ144" i="42"/>
  <c r="AM138" i="42"/>
  <c r="AF135" i="42"/>
  <c r="K112" i="42"/>
  <c r="BV111" i="42"/>
  <c r="K110" i="42"/>
  <c r="BV109" i="42"/>
  <c r="AM144" i="42"/>
  <c r="CQ112" i="42"/>
  <c r="AT112" i="42"/>
  <c r="CQ110" i="42"/>
  <c r="AT110" i="42"/>
  <c r="Y109" i="42"/>
  <c r="CX108" i="42"/>
  <c r="BO108" i="42"/>
  <c r="Y108" i="42"/>
  <c r="CX107" i="42"/>
  <c r="BO107" i="42"/>
  <c r="Y107" i="42"/>
  <c r="CX106" i="42"/>
  <c r="BO106" i="42"/>
  <c r="Y106" i="42"/>
  <c r="CX105" i="42"/>
  <c r="BO105" i="42"/>
  <c r="Y105" i="42"/>
  <c r="CX104" i="42"/>
  <c r="BO104" i="42"/>
  <c r="Y104" i="42"/>
  <c r="CX103" i="42"/>
  <c r="BO103" i="42"/>
  <c r="AM103" i="42"/>
  <c r="K103" i="42"/>
  <c r="CQ102" i="42"/>
  <c r="BO102" i="42"/>
  <c r="AM102" i="42"/>
  <c r="K102" i="42"/>
  <c r="CQ101" i="42"/>
  <c r="BO101" i="42"/>
  <c r="AM101" i="42"/>
  <c r="K101" i="42"/>
  <c r="CQ100" i="42"/>
  <c r="BO100" i="42"/>
  <c r="AM100" i="42"/>
  <c r="K100" i="42"/>
  <c r="CQ99" i="42"/>
  <c r="BO99" i="42"/>
  <c r="AM99" i="42"/>
  <c r="K99" i="42"/>
  <c r="CQ98" i="42"/>
  <c r="BO98" i="42"/>
  <c r="AM98" i="42"/>
  <c r="K98" i="42"/>
  <c r="CQ97" i="42"/>
  <c r="BO97" i="42"/>
  <c r="AM97" i="42"/>
  <c r="K97" i="42"/>
  <c r="CQ96" i="42"/>
  <c r="BO96" i="42"/>
  <c r="AM96" i="42"/>
  <c r="K96" i="42"/>
  <c r="CQ95" i="42"/>
  <c r="BO95" i="42"/>
  <c r="AM95" i="42"/>
  <c r="K95" i="42"/>
  <c r="CQ94" i="42"/>
  <c r="BO94" i="42"/>
  <c r="AM94" i="42"/>
  <c r="K94" i="42"/>
  <c r="CQ93" i="42"/>
  <c r="BO93" i="42"/>
  <c r="AM93" i="42"/>
  <c r="K93" i="42"/>
  <c r="CQ92" i="42"/>
  <c r="BO92" i="42"/>
  <c r="AM92" i="42"/>
  <c r="K92" i="42"/>
  <c r="CQ91" i="42"/>
  <c r="BO91" i="42"/>
  <c r="AM91" i="42"/>
  <c r="K91" i="42"/>
  <c r="CQ90" i="42"/>
  <c r="BO90" i="42"/>
  <c r="AM90" i="42"/>
  <c r="K90" i="42"/>
  <c r="CQ89" i="42"/>
  <c r="BO89" i="42"/>
  <c r="AM89" i="42"/>
  <c r="K89" i="42"/>
  <c r="CQ88" i="42"/>
  <c r="BO88" i="42"/>
  <c r="AM88" i="42"/>
  <c r="K88" i="42"/>
  <c r="CQ87" i="42"/>
  <c r="BO87" i="42"/>
  <c r="AM87" i="42"/>
  <c r="K87" i="42"/>
  <c r="CQ86" i="42"/>
  <c r="BO86" i="42"/>
  <c r="AM86" i="42"/>
  <c r="K86" i="42"/>
  <c r="CQ85" i="42"/>
  <c r="BO85" i="42"/>
  <c r="AM85" i="42"/>
  <c r="K85" i="42"/>
  <c r="CQ84" i="42"/>
  <c r="BO84" i="42"/>
  <c r="AM84" i="42"/>
  <c r="K84" i="42"/>
  <c r="CQ83" i="42"/>
  <c r="BO83" i="42"/>
  <c r="AM83" i="42"/>
  <c r="K83" i="42"/>
  <c r="CQ82" i="42"/>
  <c r="BO82" i="42"/>
  <c r="AM82" i="42"/>
  <c r="K82" i="42"/>
  <c r="CQ81" i="42"/>
  <c r="BO81" i="42"/>
  <c r="AM81" i="42"/>
  <c r="K81" i="42"/>
  <c r="CQ80" i="42"/>
  <c r="BO80" i="42"/>
  <c r="AM80" i="42"/>
  <c r="K80" i="42"/>
  <c r="CQ79" i="42"/>
  <c r="BO79" i="42"/>
  <c r="AM79" i="42"/>
  <c r="K79" i="42"/>
  <c r="CQ78" i="42"/>
  <c r="BO78" i="42"/>
  <c r="AM78" i="42"/>
  <c r="K78" i="42"/>
  <c r="CQ77" i="42"/>
  <c r="BO77" i="42"/>
  <c r="AM77" i="42"/>
  <c r="K77" i="42"/>
  <c r="CQ76" i="42"/>
  <c r="BO76" i="42"/>
  <c r="AM76" i="42"/>
  <c r="K76" i="42"/>
  <c r="CQ75" i="42"/>
  <c r="BO75" i="42"/>
  <c r="AM75" i="42"/>
  <c r="K75" i="42"/>
  <c r="CQ74" i="42"/>
  <c r="BO74" i="42"/>
  <c r="AM74" i="42"/>
  <c r="K74" i="42"/>
  <c r="CQ73" i="42"/>
  <c r="BO73" i="42"/>
  <c r="AM73" i="42"/>
  <c r="K73" i="42"/>
  <c r="CQ72" i="42"/>
  <c r="BO111" i="42"/>
  <c r="CX81" i="42"/>
  <c r="BH81" i="42"/>
  <c r="CX79" i="42"/>
  <c r="BH79" i="42"/>
  <c r="CX77" i="42"/>
  <c r="BH77" i="42"/>
  <c r="CX75" i="42"/>
  <c r="BH75" i="42"/>
  <c r="AF73" i="42"/>
  <c r="CC72" i="42"/>
  <c r="BA72" i="42"/>
  <c r="Y72" i="42"/>
  <c r="DE71" i="42"/>
  <c r="CC71" i="42"/>
  <c r="BA71" i="42"/>
  <c r="Y71" i="42"/>
  <c r="DE70" i="42"/>
  <c r="CC70" i="42"/>
  <c r="BA70" i="42"/>
  <c r="Y70" i="42"/>
  <c r="DE69" i="42"/>
  <c r="CC69" i="42"/>
  <c r="BA69" i="42"/>
  <c r="Y69" i="42"/>
  <c r="DE68" i="42"/>
  <c r="CC68" i="42"/>
  <c r="BA68" i="42"/>
  <c r="Y68" i="42"/>
  <c r="DE67" i="42"/>
  <c r="CC67" i="42"/>
  <c r="BA67" i="42"/>
  <c r="Y67" i="42"/>
  <c r="DE66" i="42"/>
  <c r="CC66" i="42"/>
  <c r="BA66" i="42"/>
  <c r="Y66" i="42"/>
  <c r="DE65" i="42"/>
  <c r="CC65" i="42"/>
  <c r="BA65" i="42"/>
  <c r="Y65" i="42"/>
  <c r="DE64" i="42"/>
  <c r="CC64" i="42"/>
  <c r="BA64" i="42"/>
  <c r="Y64" i="42"/>
  <c r="DE63" i="42"/>
  <c r="CC63" i="42"/>
  <c r="BA63" i="42"/>
  <c r="Y63" i="42"/>
  <c r="DE62" i="42"/>
  <c r="CC62" i="42"/>
  <c r="BA62" i="42"/>
  <c r="Y62" i="42"/>
  <c r="DE61" i="42"/>
  <c r="CC61" i="42"/>
  <c r="BA61" i="42"/>
  <c r="Y61" i="42"/>
  <c r="DE60" i="42"/>
  <c r="CC60" i="42"/>
  <c r="BA60" i="42"/>
  <c r="Y60" i="42"/>
  <c r="DE59" i="42"/>
  <c r="CC59" i="42"/>
  <c r="BA59" i="42"/>
  <c r="Y59" i="42"/>
  <c r="DE58" i="42"/>
  <c r="CC58" i="42"/>
  <c r="BA58" i="42"/>
  <c r="Y58" i="42"/>
  <c r="DE57" i="42"/>
  <c r="CC57" i="42"/>
  <c r="BA57" i="42"/>
  <c r="Y57" i="42"/>
  <c r="DE56" i="42"/>
  <c r="CC56" i="42"/>
  <c r="BA56" i="42"/>
  <c r="Y56" i="42"/>
  <c r="DE55" i="42"/>
  <c r="CC55" i="42"/>
  <c r="BA55" i="42"/>
  <c r="Y55" i="42"/>
  <c r="DE54" i="42"/>
  <c r="CC54" i="42"/>
  <c r="BA54" i="42"/>
  <c r="Y54" i="42"/>
  <c r="DE53" i="42"/>
  <c r="CC53" i="42"/>
  <c r="BA53" i="42"/>
  <c r="Y53" i="42"/>
  <c r="DE52" i="42"/>
  <c r="CC52" i="42"/>
  <c r="BA52" i="42"/>
  <c r="Y52" i="42"/>
  <c r="DE51" i="42"/>
  <c r="CC51" i="42"/>
  <c r="BA51" i="42"/>
  <c r="Y51" i="42"/>
  <c r="DE50" i="42"/>
  <c r="CC50" i="42"/>
  <c r="BA50" i="42"/>
  <c r="Y50" i="42"/>
  <c r="DE49" i="42"/>
  <c r="CC49" i="42"/>
  <c r="BA49" i="42"/>
  <c r="Y49" i="42"/>
  <c r="DE48" i="42"/>
  <c r="CC48" i="42"/>
  <c r="BA48" i="42"/>
  <c r="Y48" i="42"/>
  <c r="DE47" i="42"/>
  <c r="CC47" i="42"/>
  <c r="BA47" i="42"/>
  <c r="Y47" i="42"/>
  <c r="DE46" i="42"/>
  <c r="CC46" i="42"/>
  <c r="BA46" i="42"/>
  <c r="Y46" i="42"/>
  <c r="DE45" i="42"/>
  <c r="CC45" i="42"/>
  <c r="BA45" i="42"/>
  <c r="Y45" i="42"/>
  <c r="DE44" i="42"/>
  <c r="CC44" i="42"/>
  <c r="BA44" i="42"/>
  <c r="Y44" i="42"/>
  <c r="DE43" i="42"/>
  <c r="CC43" i="42"/>
  <c r="BA43" i="42"/>
  <c r="Y43" i="42"/>
  <c r="DE42" i="42"/>
  <c r="CC42" i="42"/>
  <c r="BA42" i="42"/>
  <c r="Y42" i="42"/>
  <c r="DE41" i="42"/>
  <c r="CC41" i="42"/>
  <c r="BA41" i="42"/>
  <c r="CQ157" i="42"/>
  <c r="R111" i="42"/>
  <c r="CX83" i="42"/>
  <c r="BV82" i="42"/>
  <c r="AF82" i="42"/>
  <c r="BV80" i="42"/>
  <c r="AF80" i="42"/>
  <c r="BV78" i="42"/>
  <c r="AF78" i="42"/>
  <c r="BV76" i="42"/>
  <c r="AF76" i="42"/>
  <c r="BV74" i="42"/>
  <c r="AF74" i="42"/>
  <c r="CX73" i="42"/>
  <c r="DE72" i="42"/>
  <c r="AT81" i="42"/>
  <c r="AT79" i="42"/>
  <c r="AT77" i="42"/>
  <c r="AT75" i="42"/>
  <c r="BH73" i="42"/>
  <c r="Y73" i="42"/>
  <c r="BV72" i="42"/>
  <c r="AT72" i="42"/>
  <c r="R72" i="42"/>
  <c r="CX71" i="42"/>
  <c r="BV71" i="42"/>
  <c r="AT71" i="42"/>
  <c r="R71" i="42"/>
  <c r="CX70" i="42"/>
  <c r="BV70" i="42"/>
  <c r="AT70" i="42"/>
  <c r="R70" i="42"/>
  <c r="CX69" i="42"/>
  <c r="BV69" i="42"/>
  <c r="AT69" i="42"/>
  <c r="R69" i="42"/>
  <c r="CX68" i="42"/>
  <c r="BV68" i="42"/>
  <c r="AT68" i="42"/>
  <c r="R68" i="42"/>
  <c r="CX67" i="42"/>
  <c r="BV67" i="42"/>
  <c r="AT67" i="42"/>
  <c r="R67" i="42"/>
  <c r="CX66" i="42"/>
  <c r="BV66" i="42"/>
  <c r="AT66" i="42"/>
  <c r="R66" i="42"/>
  <c r="CX65" i="42"/>
  <c r="BV65" i="42"/>
  <c r="AT65" i="42"/>
  <c r="R65" i="42"/>
  <c r="CX64" i="42"/>
  <c r="BV64" i="42"/>
  <c r="AT64" i="42"/>
  <c r="R64" i="42"/>
  <c r="CX63" i="42"/>
  <c r="BV63" i="42"/>
  <c r="AT63" i="42"/>
  <c r="R63" i="42"/>
  <c r="CX62" i="42"/>
  <c r="BV62" i="42"/>
  <c r="AT62" i="42"/>
  <c r="R62" i="42"/>
  <c r="CX61" i="42"/>
  <c r="BV61" i="42"/>
  <c r="AT61" i="42"/>
  <c r="R61" i="42"/>
  <c r="CX60" i="42"/>
  <c r="BV60" i="42"/>
  <c r="AT60" i="42"/>
  <c r="R60" i="42"/>
  <c r="CX59" i="42"/>
  <c r="BV59" i="42"/>
  <c r="AT59" i="42"/>
  <c r="R59" i="42"/>
  <c r="CX58" i="42"/>
  <c r="BV58" i="42"/>
  <c r="AT58" i="42"/>
  <c r="R58" i="42"/>
  <c r="CX57" i="42"/>
  <c r="BV57" i="42"/>
  <c r="AT57" i="42"/>
  <c r="R57" i="42"/>
  <c r="CX56" i="42"/>
  <c r="BV56" i="42"/>
  <c r="AT56" i="42"/>
  <c r="R56" i="42"/>
  <c r="CX55" i="42"/>
  <c r="BV55" i="42"/>
  <c r="AT55" i="42"/>
  <c r="R55" i="42"/>
  <c r="CX54" i="42"/>
  <c r="BV54" i="42"/>
  <c r="AT54" i="42"/>
  <c r="R54" i="42"/>
  <c r="CX53" i="42"/>
  <c r="BV53" i="42"/>
  <c r="AT53" i="42"/>
  <c r="R53" i="42"/>
  <c r="CX52" i="42"/>
  <c r="BV52" i="42"/>
  <c r="AT52" i="42"/>
  <c r="R52" i="42"/>
  <c r="CX51" i="42"/>
  <c r="BV51" i="42"/>
  <c r="AT51" i="42"/>
  <c r="R51" i="42"/>
  <c r="CX50" i="42"/>
  <c r="BV50" i="42"/>
  <c r="AT50" i="42"/>
  <c r="R50" i="42"/>
  <c r="CX49" i="42"/>
  <c r="BV49" i="42"/>
  <c r="AT49" i="42"/>
  <c r="R49" i="42"/>
  <c r="CX48" i="42"/>
  <c r="BV48" i="42"/>
  <c r="AT48" i="42"/>
  <c r="R48" i="42"/>
  <c r="CX47" i="42"/>
  <c r="BV47" i="42"/>
  <c r="AT47" i="42"/>
  <c r="R47" i="42"/>
  <c r="CX46" i="42"/>
  <c r="BV46" i="42"/>
  <c r="AT46" i="42"/>
  <c r="R46" i="42"/>
  <c r="CX45" i="42"/>
  <c r="BV45" i="42"/>
  <c r="AT45" i="42"/>
  <c r="R45" i="42"/>
  <c r="CX44" i="42"/>
  <c r="BV44" i="42"/>
  <c r="AT44" i="42"/>
  <c r="R44" i="42"/>
  <c r="CX43" i="42"/>
  <c r="BV43" i="42"/>
  <c r="AT43" i="42"/>
  <c r="R43" i="42"/>
  <c r="CX42" i="42"/>
  <c r="BV42" i="42"/>
  <c r="AT42" i="42"/>
  <c r="R42" i="42"/>
  <c r="CX41" i="42"/>
  <c r="BV41" i="42"/>
  <c r="AT41" i="42"/>
  <c r="BV84" i="42"/>
  <c r="BV83" i="42"/>
  <c r="R82" i="42"/>
  <c r="CJ81" i="42"/>
  <c r="R80" i="42"/>
  <c r="CJ79" i="42"/>
  <c r="R78" i="42"/>
  <c r="CJ77" i="42"/>
  <c r="R76" i="42"/>
  <c r="CJ75" i="42"/>
  <c r="R74" i="42"/>
  <c r="CX72" i="42"/>
  <c r="CJ140" i="42"/>
  <c r="R113" i="42"/>
  <c r="CX82" i="42"/>
  <c r="BH82" i="42"/>
  <c r="CX80" i="42"/>
  <c r="BH80" i="42"/>
  <c r="CX78" i="42"/>
  <c r="BH78" i="42"/>
  <c r="CX76" i="42"/>
  <c r="BH76" i="42"/>
  <c r="CX74" i="42"/>
  <c r="BH74" i="42"/>
  <c r="CJ73" i="42"/>
  <c r="R73" i="42"/>
  <c r="BO72" i="42"/>
  <c r="AM72" i="42"/>
  <c r="K72" i="42"/>
  <c r="CQ71" i="42"/>
  <c r="BO71" i="42"/>
  <c r="AM71" i="42"/>
  <c r="K71" i="42"/>
  <c r="CQ70" i="42"/>
  <c r="BO70" i="42"/>
  <c r="AM70" i="42"/>
  <c r="K70" i="42"/>
  <c r="CQ69" i="42"/>
  <c r="BO69" i="42"/>
  <c r="AM69" i="42"/>
  <c r="K69" i="42"/>
  <c r="CQ68" i="42"/>
  <c r="BO68" i="42"/>
  <c r="AM68" i="42"/>
  <c r="K68" i="42"/>
  <c r="CQ67" i="42"/>
  <c r="BO67" i="42"/>
  <c r="AM67" i="42"/>
  <c r="K67" i="42"/>
  <c r="CQ66" i="42"/>
  <c r="BO66" i="42"/>
  <c r="AM66" i="42"/>
  <c r="K66" i="42"/>
  <c r="CQ65" i="42"/>
  <c r="BO65" i="42"/>
  <c r="AM65" i="42"/>
  <c r="K65" i="42"/>
  <c r="CQ64" i="42"/>
  <c r="BO64" i="42"/>
  <c r="AM64" i="42"/>
  <c r="K64" i="42"/>
  <c r="CQ63" i="42"/>
  <c r="BO63" i="42"/>
  <c r="AM63" i="42"/>
  <c r="K63" i="42"/>
  <c r="CQ62" i="42"/>
  <c r="BO62" i="42"/>
  <c r="AM62" i="42"/>
  <c r="K62" i="42"/>
  <c r="CQ61" i="42"/>
  <c r="BO61" i="42"/>
  <c r="AM61" i="42"/>
  <c r="K61" i="42"/>
  <c r="CQ60" i="42"/>
  <c r="BO60" i="42"/>
  <c r="AM60" i="42"/>
  <c r="K60" i="42"/>
  <c r="CQ59" i="42"/>
  <c r="BO59" i="42"/>
  <c r="AM59" i="42"/>
  <c r="K59" i="42"/>
  <c r="CQ58" i="42"/>
  <c r="BO58" i="42"/>
  <c r="AM58" i="42"/>
  <c r="K58" i="42"/>
  <c r="CQ57" i="42"/>
  <c r="BO57" i="42"/>
  <c r="AM57" i="42"/>
  <c r="K57" i="42"/>
  <c r="CQ56" i="42"/>
  <c r="BO56" i="42"/>
  <c r="AM56" i="42"/>
  <c r="K56" i="42"/>
  <c r="CQ55" i="42"/>
  <c r="BO55" i="42"/>
  <c r="AM55" i="42"/>
  <c r="K55" i="42"/>
  <c r="CQ54" i="42"/>
  <c r="BO54" i="42"/>
  <c r="AM54" i="42"/>
  <c r="K54" i="42"/>
  <c r="CQ53" i="42"/>
  <c r="BO53" i="42"/>
  <c r="AM53" i="42"/>
  <c r="K53" i="42"/>
  <c r="CQ52" i="42"/>
  <c r="BO52" i="42"/>
  <c r="AM52" i="42"/>
  <c r="K52" i="42"/>
  <c r="CQ51" i="42"/>
  <c r="BO51" i="42"/>
  <c r="AM51" i="42"/>
  <c r="K51" i="42"/>
  <c r="CQ50" i="42"/>
  <c r="BO50" i="42"/>
  <c r="AM50" i="42"/>
  <c r="K50" i="42"/>
  <c r="CQ49" i="42"/>
  <c r="BO49" i="42"/>
  <c r="AM49" i="42"/>
  <c r="K49" i="42"/>
  <c r="CQ48" i="42"/>
  <c r="BO48" i="42"/>
  <c r="AM48" i="42"/>
  <c r="K48" i="42"/>
  <c r="CQ47" i="42"/>
  <c r="BO47" i="42"/>
  <c r="AM47" i="42"/>
  <c r="K47" i="42"/>
  <c r="CQ46" i="42"/>
  <c r="BO46" i="42"/>
  <c r="AM46" i="42"/>
  <c r="K46" i="42"/>
  <c r="CQ45" i="42"/>
  <c r="BO45" i="42"/>
  <c r="AM45" i="42"/>
  <c r="K45" i="42"/>
  <c r="CQ44" i="42"/>
  <c r="BO44" i="42"/>
  <c r="AM44" i="42"/>
  <c r="K44" i="42"/>
  <c r="CQ43" i="42"/>
  <c r="BO43" i="42"/>
  <c r="AM43" i="42"/>
  <c r="K43" i="42"/>
  <c r="CQ42" i="42"/>
  <c r="BO42" i="42"/>
  <c r="AM42" i="42"/>
  <c r="K42" i="42"/>
  <c r="CQ41" i="42"/>
  <c r="BO41" i="42"/>
  <c r="AM41" i="42"/>
  <c r="K41" i="42"/>
  <c r="CQ40" i="42"/>
  <c r="BO40" i="42"/>
  <c r="AM40" i="42"/>
  <c r="BO109" i="42"/>
  <c r="AT84" i="42"/>
  <c r="AT83" i="42"/>
  <c r="BV81" i="42"/>
  <c r="AF81" i="42"/>
  <c r="BV79" i="42"/>
  <c r="AF79" i="42"/>
  <c r="BV77" i="42"/>
  <c r="AF77" i="42"/>
  <c r="BV75" i="42"/>
  <c r="AF75" i="42"/>
  <c r="AT73" i="42"/>
  <c r="BO134" i="42"/>
  <c r="AT82" i="42"/>
  <c r="AT80" i="42"/>
  <c r="AT78" i="42"/>
  <c r="AT76" i="42"/>
  <c r="AT74" i="42"/>
  <c r="CJ72" i="42"/>
  <c r="BH72" i="42"/>
  <c r="AF72" i="42"/>
  <c r="CJ71" i="42"/>
  <c r="BH71" i="42"/>
  <c r="AF71" i="42"/>
  <c r="CJ70" i="42"/>
  <c r="BH70" i="42"/>
  <c r="AF70" i="42"/>
  <c r="CJ69" i="42"/>
  <c r="BH69" i="42"/>
  <c r="AF69" i="42"/>
  <c r="CJ68" i="42"/>
  <c r="BH68" i="42"/>
  <c r="AF68" i="42"/>
  <c r="CJ67" i="42"/>
  <c r="BH67" i="42"/>
  <c r="AF67" i="42"/>
  <c r="CJ66" i="42"/>
  <c r="BH66" i="42"/>
  <c r="AF66" i="42"/>
  <c r="CJ65" i="42"/>
  <c r="BH65" i="42"/>
  <c r="AF65" i="42"/>
  <c r="CJ64" i="42"/>
  <c r="BH64" i="42"/>
  <c r="AF64" i="42"/>
  <c r="CJ63" i="42"/>
  <c r="BH63" i="42"/>
  <c r="AF63" i="42"/>
  <c r="CJ62" i="42"/>
  <c r="BH62" i="42"/>
  <c r="AF62" i="42"/>
  <c r="CJ61" i="42"/>
  <c r="BH61" i="42"/>
  <c r="AF61" i="42"/>
  <c r="CJ60" i="42"/>
  <c r="BH60" i="42"/>
  <c r="AF60" i="42"/>
  <c r="CJ59" i="42"/>
  <c r="BH59" i="42"/>
  <c r="AF59" i="42"/>
  <c r="CJ58" i="42"/>
  <c r="BH58" i="42"/>
  <c r="AF58" i="42"/>
  <c r="CJ57" i="42"/>
  <c r="BH57" i="42"/>
  <c r="AF57" i="42"/>
  <c r="CJ56" i="42"/>
  <c r="BH56" i="42"/>
  <c r="AF56" i="42"/>
  <c r="CJ55" i="42"/>
  <c r="BH55" i="42"/>
  <c r="AF55" i="42"/>
  <c r="CJ54" i="42"/>
  <c r="BH54" i="42"/>
  <c r="AF54" i="42"/>
  <c r="CJ53" i="42"/>
  <c r="BH53" i="42"/>
  <c r="AF53" i="42"/>
  <c r="CJ52" i="42"/>
  <c r="BH52" i="42"/>
  <c r="AF52" i="42"/>
  <c r="CJ51" i="42"/>
  <c r="BH51" i="42"/>
  <c r="AF51" i="42"/>
  <c r="CJ50" i="42"/>
  <c r="BH50" i="42"/>
  <c r="AF50" i="42"/>
  <c r="CJ49" i="42"/>
  <c r="BH49" i="42"/>
  <c r="AF49" i="42"/>
  <c r="CJ48" i="42"/>
  <c r="BH48" i="42"/>
  <c r="AF48" i="42"/>
  <c r="CJ47" i="42"/>
  <c r="BH47" i="42"/>
  <c r="AF47" i="42"/>
  <c r="CJ46" i="42"/>
  <c r="BH46" i="42"/>
  <c r="AF46" i="42"/>
  <c r="CJ45" i="42"/>
  <c r="BH45" i="42"/>
  <c r="AF45" i="42"/>
  <c r="CJ44" i="42"/>
  <c r="BH44" i="42"/>
  <c r="AF44" i="42"/>
  <c r="CJ43" i="42"/>
  <c r="BH43" i="42"/>
  <c r="AF43" i="42"/>
  <c r="CJ42" i="42"/>
  <c r="BH42" i="42"/>
  <c r="AF42" i="42"/>
  <c r="CJ41" i="42"/>
  <c r="BH41" i="42"/>
  <c r="AF41" i="42"/>
  <c r="CJ40" i="42"/>
  <c r="BH40" i="42"/>
  <c r="AF40" i="42"/>
  <c r="CJ39" i="42"/>
  <c r="BH39" i="42"/>
  <c r="AF39" i="42"/>
  <c r="CJ38" i="42"/>
  <c r="BH38" i="42"/>
  <c r="AF38" i="42"/>
  <c r="CJ37" i="42"/>
  <c r="BH37" i="42"/>
  <c r="AF37" i="42"/>
  <c r="CJ36" i="42"/>
  <c r="BH36" i="42"/>
  <c r="AF36" i="42"/>
  <c r="CJ35" i="42"/>
  <c r="BH35" i="42"/>
  <c r="AF35" i="42"/>
  <c r="CJ34" i="42"/>
  <c r="BH34" i="42"/>
  <c r="AF34" i="42"/>
  <c r="CJ33" i="42"/>
  <c r="BH33" i="42"/>
  <c r="AF33" i="42"/>
  <c r="CJ32" i="42"/>
  <c r="BH32" i="42"/>
  <c r="AF32" i="42"/>
  <c r="CJ31" i="42"/>
  <c r="BH31" i="42"/>
  <c r="AF31" i="42"/>
  <c r="CJ30" i="42"/>
  <c r="BH30" i="42"/>
  <c r="AF30" i="42"/>
  <c r="CJ29" i="42"/>
  <c r="R83" i="42"/>
  <c r="CJ76" i="42"/>
  <c r="BV73" i="42"/>
  <c r="R40" i="42"/>
  <c r="BA39" i="42"/>
  <c r="R39" i="42"/>
  <c r="BA38" i="42"/>
  <c r="R38" i="42"/>
  <c r="BA37" i="42"/>
  <c r="R37" i="42"/>
  <c r="BA36" i="42"/>
  <c r="R36" i="42"/>
  <c r="BA35" i="42"/>
  <c r="R35" i="42"/>
  <c r="BO34" i="42"/>
  <c r="CC33" i="42"/>
  <c r="R33" i="42"/>
  <c r="BO32" i="42"/>
  <c r="CC31" i="42"/>
  <c r="R31" i="42"/>
  <c r="BO30" i="42"/>
  <c r="CC29" i="42"/>
  <c r="BA29" i="42"/>
  <c r="Y29" i="42"/>
  <c r="DE28" i="42"/>
  <c r="CC28" i="42"/>
  <c r="BA28" i="42"/>
  <c r="Y28" i="42"/>
  <c r="DE27" i="42"/>
  <c r="CC27" i="42"/>
  <c r="BA27" i="42"/>
  <c r="Y27" i="42"/>
  <c r="DE26" i="42"/>
  <c r="CC26" i="42"/>
  <c r="BA26" i="42"/>
  <c r="Y26" i="42"/>
  <c r="DE25" i="42"/>
  <c r="CC25" i="42"/>
  <c r="BA25" i="42"/>
  <c r="Y25" i="42"/>
  <c r="DE24" i="42"/>
  <c r="CC24" i="42"/>
  <c r="BA24" i="42"/>
  <c r="Y24" i="42"/>
  <c r="DE23" i="42"/>
  <c r="CC23" i="42"/>
  <c r="BA23" i="42"/>
  <c r="Y23" i="42"/>
  <c r="DE22" i="42"/>
  <c r="CC22" i="42"/>
  <c r="BA22" i="42"/>
  <c r="Y22" i="42"/>
  <c r="DE21" i="42"/>
  <c r="CC21" i="42"/>
  <c r="BA21" i="42"/>
  <c r="Y21" i="42"/>
  <c r="DE20" i="42"/>
  <c r="CC20" i="42"/>
  <c r="BA20" i="42"/>
  <c r="Y20" i="42"/>
  <c r="DE19" i="42"/>
  <c r="CC19" i="42"/>
  <c r="BA19" i="42"/>
  <c r="Y19" i="42"/>
  <c r="DE18" i="42"/>
  <c r="CC18" i="42"/>
  <c r="BA18" i="42"/>
  <c r="Y18" i="42"/>
  <c r="DE17" i="42"/>
  <c r="CC17" i="42"/>
  <c r="BA17" i="42"/>
  <c r="Y17" i="42"/>
  <c r="DE16" i="42"/>
  <c r="CC16" i="42"/>
  <c r="BA16" i="42"/>
  <c r="Y16" i="42"/>
  <c r="DE15" i="42"/>
  <c r="CC15" i="42"/>
  <c r="BA15" i="42"/>
  <c r="Y15" i="42"/>
  <c r="DE14" i="42"/>
  <c r="CC14" i="42"/>
  <c r="BA14" i="42"/>
  <c r="Y14" i="42"/>
  <c r="BV13" i="42"/>
  <c r="R13" i="42"/>
  <c r="R12" i="42"/>
  <c r="BV11" i="42"/>
  <c r="R10" i="42"/>
  <c r="BV9" i="42"/>
  <c r="R9" i="42"/>
  <c r="BV8" i="42"/>
  <c r="R8" i="42"/>
  <c r="BV7" i="42"/>
  <c r="R7" i="42"/>
  <c r="CJ82" i="42"/>
  <c r="CX40" i="42"/>
  <c r="BA40" i="42"/>
  <c r="K40" i="42"/>
  <c r="K39" i="42"/>
  <c r="K38" i="42"/>
  <c r="K37" i="42"/>
  <c r="K36" i="42"/>
  <c r="CQ34" i="42"/>
  <c r="DE33" i="42"/>
  <c r="AT33" i="42"/>
  <c r="R79" i="42"/>
  <c r="Y41" i="42"/>
  <c r="CC39" i="42"/>
  <c r="AT39" i="42"/>
  <c r="CC38" i="42"/>
  <c r="AT38" i="42"/>
  <c r="CC37" i="42"/>
  <c r="AT37" i="42"/>
  <c r="CC36" i="42"/>
  <c r="AT36" i="42"/>
  <c r="CC35" i="42"/>
  <c r="AT35" i="42"/>
  <c r="K35" i="42"/>
  <c r="Y34" i="42"/>
  <c r="BV33" i="42"/>
  <c r="K33" i="42"/>
  <c r="Y32" i="42"/>
  <c r="BV31" i="42"/>
  <c r="K31" i="42"/>
  <c r="Y30" i="42"/>
  <c r="BV29" i="42"/>
  <c r="AT29" i="42"/>
  <c r="R29" i="42"/>
  <c r="CX28" i="42"/>
  <c r="BV28" i="42"/>
  <c r="AT28" i="42"/>
  <c r="R28" i="42"/>
  <c r="CX27" i="42"/>
  <c r="BV27" i="42"/>
  <c r="AT27" i="42"/>
  <c r="R27" i="42"/>
  <c r="CX26" i="42"/>
  <c r="BV26" i="42"/>
  <c r="AT26" i="42"/>
  <c r="R26" i="42"/>
  <c r="CX25" i="42"/>
  <c r="BV25" i="42"/>
  <c r="AT25" i="42"/>
  <c r="R25" i="42"/>
  <c r="CX24" i="42"/>
  <c r="BV24" i="42"/>
  <c r="AT24" i="42"/>
  <c r="R24" i="42"/>
  <c r="CX23" i="42"/>
  <c r="BV23" i="42"/>
  <c r="AT23" i="42"/>
  <c r="R23" i="42"/>
  <c r="CX22" i="42"/>
  <c r="BV22" i="42"/>
  <c r="AT22" i="42"/>
  <c r="R22" i="42"/>
  <c r="CX21" i="42"/>
  <c r="BV21" i="42"/>
  <c r="AT21" i="42"/>
  <c r="R21" i="42"/>
  <c r="CX20" i="42"/>
  <c r="BV20" i="42"/>
  <c r="AT20" i="42"/>
  <c r="R20" i="42"/>
  <c r="CX19" i="42"/>
  <c r="BV19" i="42"/>
  <c r="AT19" i="42"/>
  <c r="R19" i="42"/>
  <c r="CX18" i="42"/>
  <c r="BV18" i="42"/>
  <c r="AT18" i="42"/>
  <c r="R18" i="42"/>
  <c r="CX17" i="42"/>
  <c r="BV17" i="42"/>
  <c r="AT17" i="42"/>
  <c r="R17" i="42"/>
  <c r="CX16" i="42"/>
  <c r="BV16" i="42"/>
  <c r="AT16" i="42"/>
  <c r="R16" i="42"/>
  <c r="CX15" i="42"/>
  <c r="BV15" i="42"/>
  <c r="AT15" i="42"/>
  <c r="R15" i="42"/>
  <c r="CX14" i="42"/>
  <c r="BV14" i="42"/>
  <c r="AT14" i="42"/>
  <c r="R14" i="42"/>
  <c r="CJ13" i="42"/>
  <c r="AF13" i="42"/>
  <c r="CJ12" i="42"/>
  <c r="AF12" i="42"/>
  <c r="CJ11" i="42"/>
  <c r="AF11" i="42"/>
  <c r="CJ10" i="42"/>
  <c r="CJ78" i="42"/>
  <c r="AT40" i="42"/>
  <c r="AM39" i="42"/>
  <c r="AM38" i="42"/>
  <c r="AM37" i="42"/>
  <c r="AM36" i="42"/>
  <c r="AM35" i="42"/>
  <c r="BA34" i="42"/>
  <c r="CX33" i="42"/>
  <c r="AM33" i="42"/>
  <c r="BA32" i="42"/>
  <c r="CX31" i="42"/>
  <c r="AM31" i="42"/>
  <c r="BA30" i="42"/>
  <c r="CX29" i="42"/>
  <c r="BO13" i="42"/>
  <c r="K13" i="42"/>
  <c r="BO12" i="42"/>
  <c r="K12" i="42"/>
  <c r="BO11" i="42"/>
  <c r="K11" i="42"/>
  <c r="R75" i="42"/>
  <c r="R41" i="42"/>
  <c r="CC40" i="42"/>
  <c r="DE39" i="42"/>
  <c r="BV39" i="42"/>
  <c r="DE38" i="42"/>
  <c r="BV38" i="42"/>
  <c r="DE37" i="42"/>
  <c r="BV37" i="42"/>
  <c r="DE36" i="42"/>
  <c r="BV36" i="42"/>
  <c r="DE35" i="42"/>
  <c r="BV35" i="42"/>
  <c r="CC34" i="42"/>
  <c r="R34" i="42"/>
  <c r="BO33" i="42"/>
  <c r="CC32" i="42"/>
  <c r="R32" i="42"/>
  <c r="BO31" i="42"/>
  <c r="CC30" i="42"/>
  <c r="R30" i="42"/>
  <c r="BO29" i="42"/>
  <c r="AM29" i="42"/>
  <c r="K29" i="42"/>
  <c r="CQ28" i="42"/>
  <c r="BO28" i="42"/>
  <c r="AM28" i="42"/>
  <c r="K28" i="42"/>
  <c r="CQ27" i="42"/>
  <c r="BO27" i="42"/>
  <c r="AM27" i="42"/>
  <c r="K27" i="42"/>
  <c r="CQ26" i="42"/>
  <c r="BO26" i="42"/>
  <c r="AM26" i="42"/>
  <c r="K26" i="42"/>
  <c r="CQ25" i="42"/>
  <c r="BO25" i="42"/>
  <c r="AM25" i="42"/>
  <c r="K25" i="42"/>
  <c r="CQ24" i="42"/>
  <c r="BO24" i="42"/>
  <c r="AM24" i="42"/>
  <c r="K24" i="42"/>
  <c r="CQ23" i="42"/>
  <c r="BO23" i="42"/>
  <c r="AM23" i="42"/>
  <c r="K23" i="42"/>
  <c r="CQ22" i="42"/>
  <c r="BO22" i="42"/>
  <c r="AM22" i="42"/>
  <c r="K22" i="42"/>
  <c r="CQ21" i="42"/>
  <c r="BO21" i="42"/>
  <c r="AM21" i="42"/>
  <c r="K21" i="42"/>
  <c r="CQ20" i="42"/>
  <c r="BO20" i="42"/>
  <c r="AM20" i="42"/>
  <c r="K20" i="42"/>
  <c r="CQ19" i="42"/>
  <c r="BO19" i="42"/>
  <c r="AM19" i="42"/>
  <c r="K19" i="42"/>
  <c r="CQ18" i="42"/>
  <c r="BO18" i="42"/>
  <c r="AM18" i="42"/>
  <c r="K18" i="42"/>
  <c r="CQ17" i="42"/>
  <c r="BO17" i="42"/>
  <c r="AM17" i="42"/>
  <c r="K17" i="42"/>
  <c r="CQ16" i="42"/>
  <c r="BO16" i="42"/>
  <c r="AM16" i="42"/>
  <c r="K16" i="42"/>
  <c r="CQ15" i="42"/>
  <c r="BO15" i="42"/>
  <c r="AM15" i="42"/>
  <c r="K15" i="42"/>
  <c r="CQ14" i="42"/>
  <c r="BO14" i="42"/>
  <c r="AM14" i="42"/>
  <c r="K14" i="42"/>
  <c r="CX13" i="42"/>
  <c r="AT13" i="42"/>
  <c r="CX12" i="42"/>
  <c r="AT12" i="42"/>
  <c r="CX11" i="42"/>
  <c r="AT11" i="42"/>
  <c r="CX10" i="42"/>
  <c r="AT10" i="42"/>
  <c r="CX9" i="42"/>
  <c r="AT9" i="42"/>
  <c r="CX8" i="42"/>
  <c r="AT8" i="42"/>
  <c r="CX7" i="42"/>
  <c r="AT7" i="42"/>
  <c r="CX6" i="42"/>
  <c r="AT6" i="42"/>
  <c r="CX5" i="42"/>
  <c r="AT5" i="42"/>
  <c r="BO4" i="42"/>
  <c r="AF4" i="42"/>
  <c r="CC13" i="42"/>
  <c r="Y12" i="42"/>
  <c r="CC11" i="42"/>
  <c r="Y11" i="42"/>
  <c r="CC10" i="42"/>
  <c r="Y10" i="42"/>
  <c r="R81" i="42"/>
  <c r="CJ74" i="42"/>
  <c r="BO39" i="42"/>
  <c r="BO38" i="42"/>
  <c r="BO37" i="42"/>
  <c r="BO36" i="42"/>
  <c r="BO35" i="42"/>
  <c r="DE34" i="42"/>
  <c r="AT34" i="42"/>
  <c r="CQ33" i="42"/>
  <c r="DE32" i="42"/>
  <c r="AT32" i="42"/>
  <c r="CQ31" i="42"/>
  <c r="DE30" i="42"/>
  <c r="AT30" i="42"/>
  <c r="CQ29" i="42"/>
  <c r="Y13" i="42"/>
  <c r="CC12" i="42"/>
  <c r="CJ80" i="42"/>
  <c r="BV40" i="42"/>
  <c r="Y40" i="42"/>
  <c r="CX39" i="42"/>
  <c r="Y39" i="42"/>
  <c r="CX38" i="42"/>
  <c r="Y38" i="42"/>
  <c r="CX37" i="42"/>
  <c r="Y37" i="42"/>
  <c r="CX36" i="42"/>
  <c r="Y36" i="42"/>
  <c r="CX35" i="42"/>
  <c r="Y35" i="42"/>
  <c r="BV34" i="42"/>
  <c r="K34" i="42"/>
  <c r="Y33" i="42"/>
  <c r="BV32" i="42"/>
  <c r="K32" i="42"/>
  <c r="Y31" i="42"/>
  <c r="BV30" i="42"/>
  <c r="K30" i="42"/>
  <c r="BH29" i="42"/>
  <c r="AF29" i="42"/>
  <c r="CJ28" i="42"/>
  <c r="BH28" i="42"/>
  <c r="AF28" i="42"/>
  <c r="CJ27" i="42"/>
  <c r="BH27" i="42"/>
  <c r="AF27" i="42"/>
  <c r="CJ26" i="42"/>
  <c r="BH26" i="42"/>
  <c r="AF26" i="42"/>
  <c r="CJ25" i="42"/>
  <c r="BH25" i="42"/>
  <c r="AF25" i="42"/>
  <c r="CJ24" i="42"/>
  <c r="BH24" i="42"/>
  <c r="AF24" i="42"/>
  <c r="CJ23" i="42"/>
  <c r="BH23" i="42"/>
  <c r="AF23" i="42"/>
  <c r="CJ22" i="42"/>
  <c r="BH22" i="42"/>
  <c r="AF22" i="42"/>
  <c r="CJ21" i="42"/>
  <c r="BH21" i="42"/>
  <c r="AF21" i="42"/>
  <c r="CJ20" i="42"/>
  <c r="BH20" i="42"/>
  <c r="AF20" i="42"/>
  <c r="CJ19" i="42"/>
  <c r="BH19" i="42"/>
  <c r="AF19" i="42"/>
  <c r="CJ18" i="42"/>
  <c r="BH18" i="42"/>
  <c r="AF18" i="42"/>
  <c r="CJ17" i="42"/>
  <c r="BH17" i="42"/>
  <c r="AF17" i="42"/>
  <c r="CJ16" i="42"/>
  <c r="BH16" i="42"/>
  <c r="AF16" i="42"/>
  <c r="CJ15" i="42"/>
  <c r="BH15" i="42"/>
  <c r="AF15" i="42"/>
  <c r="CJ14" i="42"/>
  <c r="BH14" i="42"/>
  <c r="AF14" i="42"/>
  <c r="BH13" i="42"/>
  <c r="BH12" i="42"/>
  <c r="BH11" i="42"/>
  <c r="BH10" i="42"/>
  <c r="BH9" i="42"/>
  <c r="BH8" i="42"/>
  <c r="BH7" i="42"/>
  <c r="BH6" i="42"/>
  <c r="R84" i="42"/>
  <c r="R77" i="42"/>
  <c r="DE40" i="42"/>
  <c r="CQ39" i="42"/>
  <c r="CQ38" i="42"/>
  <c r="CQ37" i="42"/>
  <c r="CQ36" i="42"/>
  <c r="CQ35" i="42"/>
  <c r="CX34" i="42"/>
  <c r="AM34" i="42"/>
  <c r="BA33" i="42"/>
  <c r="CX32" i="42"/>
  <c r="AM32" i="42"/>
  <c r="BA31" i="42"/>
  <c r="CX30" i="42"/>
  <c r="AM30" i="42"/>
  <c r="CQ13" i="42"/>
  <c r="AM13" i="42"/>
  <c r="CQ12" i="42"/>
  <c r="AM12" i="42"/>
  <c r="CQ11" i="42"/>
  <c r="AM11" i="42"/>
  <c r="CQ10" i="42"/>
  <c r="AM10" i="42"/>
  <c r="CQ9" i="42"/>
  <c r="AM9" i="42"/>
  <c r="CQ8" i="42"/>
  <c r="AM8" i="42"/>
  <c r="CQ7" i="42"/>
  <c r="AM7" i="42"/>
  <c r="CQ6" i="42"/>
  <c r="AM6" i="42"/>
  <c r="CQ5" i="42"/>
  <c r="AM5" i="42"/>
  <c r="CQ4" i="42"/>
  <c r="BH4" i="42"/>
  <c r="BV12" i="42"/>
  <c r="R11" i="42"/>
  <c r="BV10" i="42"/>
  <c r="CQ32" i="42"/>
  <c r="BA9" i="42"/>
  <c r="BA8" i="42"/>
  <c r="DE6" i="42"/>
  <c r="Y8" i="42"/>
  <c r="BA12" i="42"/>
  <c r="CC9" i="42"/>
  <c r="CC8" i="42"/>
  <c r="DE29" i="42"/>
  <c r="BA10" i="42"/>
  <c r="CC6" i="42"/>
  <c r="BA6" i="42"/>
  <c r="BV5" i="42"/>
  <c r="BA4" i="42"/>
  <c r="DE31" i="42"/>
  <c r="DE13" i="42"/>
  <c r="DE11" i="42"/>
  <c r="BV6" i="42"/>
  <c r="Y6" i="42"/>
  <c r="CJ5" i="42"/>
  <c r="DE4" i="42"/>
  <c r="CJ4" i="42"/>
  <c r="K4" i="42"/>
  <c r="BA5" i="42"/>
  <c r="AT31" i="42"/>
  <c r="BA13" i="42"/>
  <c r="BA11" i="42"/>
  <c r="K10" i="42"/>
  <c r="BO9" i="42"/>
  <c r="K9" i="42"/>
  <c r="BO8" i="42"/>
  <c r="K8" i="42"/>
  <c r="BO7" i="42"/>
  <c r="K7" i="42"/>
  <c r="DE5" i="42"/>
  <c r="BO5" i="42"/>
  <c r="AT4" i="42"/>
  <c r="CJ9" i="42"/>
  <c r="AF9" i="42"/>
  <c r="AF8" i="42"/>
  <c r="AF7" i="42"/>
  <c r="K5" i="42"/>
  <c r="Y5" i="42"/>
  <c r="CJ8" i="42"/>
  <c r="CJ7" i="42"/>
  <c r="R6" i="42"/>
  <c r="R5" i="42"/>
  <c r="CC7" i="42"/>
  <c r="AF6" i="42"/>
  <c r="R4" i="42"/>
  <c r="CQ30" i="42"/>
  <c r="DE12" i="42"/>
  <c r="DE10" i="42"/>
  <c r="BO10" i="42"/>
  <c r="AF10" i="42"/>
  <c r="CJ6" i="42"/>
  <c r="BO6" i="42"/>
  <c r="CC5" i="42"/>
  <c r="BH5" i="42"/>
  <c r="CX4" i="42"/>
  <c r="CC4" i="42"/>
  <c r="Y4" i="42"/>
  <c r="DE9" i="42"/>
  <c r="DE8" i="42"/>
  <c r="DE7" i="42"/>
  <c r="BA7" i="42"/>
  <c r="AF5" i="42"/>
  <c r="Y9" i="42"/>
  <c r="Y7" i="42"/>
  <c r="K6" i="42"/>
  <c r="AM4" i="42"/>
  <c r="BV4" i="42"/>
  <c r="D85" i="42"/>
  <c r="D132" i="42"/>
  <c r="E16" i="42"/>
  <c r="E62" i="42"/>
  <c r="E116" i="42"/>
  <c r="D108" i="42"/>
  <c r="E55" i="42"/>
  <c r="E144" i="42"/>
  <c r="D81" i="42"/>
  <c r="D19" i="42"/>
  <c r="D65" i="42"/>
  <c r="E37" i="42"/>
  <c r="E56" i="42"/>
  <c r="E145" i="42"/>
  <c r="D91" i="42"/>
  <c r="D115" i="42"/>
  <c r="E25" i="42"/>
  <c r="E93" i="42"/>
  <c r="D13" i="42"/>
  <c r="D110" i="42"/>
  <c r="D9" i="42"/>
  <c r="D147" i="42"/>
  <c r="E11" i="42"/>
  <c r="E67" i="42"/>
  <c r="E130" i="42"/>
  <c r="D20" i="42"/>
  <c r="D30" i="42"/>
  <c r="D77" i="42"/>
  <c r="E46" i="42"/>
  <c r="E143" i="42"/>
  <c r="E121" i="42"/>
  <c r="D151" i="42"/>
  <c r="D138" i="42"/>
  <c r="E20" i="42"/>
  <c r="E88" i="42"/>
  <c r="D80" i="42"/>
  <c r="D144" i="42"/>
  <c r="E21" i="42"/>
  <c r="E89" i="42"/>
  <c r="D157" i="42"/>
  <c r="E5" i="42"/>
  <c r="E48" i="42"/>
  <c r="D59" i="42"/>
  <c r="E38" i="42"/>
  <c r="D150" i="42"/>
  <c r="D29" i="42"/>
  <c r="D129" i="42"/>
  <c r="E111" i="42"/>
  <c r="D99" i="42"/>
  <c r="D55" i="42"/>
  <c r="D72" i="42"/>
  <c r="E18" i="42"/>
  <c r="E104" i="42"/>
  <c r="E124" i="42"/>
  <c r="E105" i="42"/>
  <c r="E64" i="42"/>
  <c r="E117" i="42"/>
  <c r="D134" i="42"/>
  <c r="D27" i="42"/>
  <c r="D74" i="42"/>
  <c r="E39" i="42"/>
  <c r="E66" i="42"/>
  <c r="E118" i="42"/>
  <c r="D56" i="42"/>
  <c r="D107" i="42"/>
  <c r="E155" i="42"/>
  <c r="E151" i="42"/>
  <c r="D64" i="42"/>
  <c r="D146" i="42"/>
  <c r="D141" i="42"/>
  <c r="D155" i="42"/>
  <c r="E7" i="42"/>
  <c r="E75" i="42"/>
  <c r="D48" i="42"/>
  <c r="D84" i="42"/>
  <c r="D51" i="42"/>
  <c r="D152" i="42"/>
  <c r="E41" i="42"/>
  <c r="E68" i="42"/>
  <c r="D7" i="42"/>
  <c r="D125" i="42"/>
  <c r="D148" i="42"/>
  <c r="E28" i="42"/>
  <c r="E98" i="42"/>
  <c r="D127" i="42"/>
  <c r="D156" i="42"/>
  <c r="E29" i="42"/>
  <c r="E102" i="42"/>
  <c r="D103" i="42"/>
  <c r="D14" i="42"/>
  <c r="E95" i="42"/>
  <c r="E152" i="42"/>
  <c r="E142" i="42"/>
  <c r="E35" i="42"/>
  <c r="E103" i="42"/>
  <c r="E78" i="42"/>
  <c r="D143" i="42"/>
  <c r="D111" i="42"/>
  <c r="E13" i="42"/>
  <c r="E71" i="42"/>
  <c r="D54" i="42"/>
  <c r="E33" i="42"/>
  <c r="E112" i="42"/>
  <c r="E125" i="42"/>
  <c r="D131" i="42"/>
  <c r="D92" i="42"/>
  <c r="D140" i="42"/>
  <c r="E36" i="42"/>
  <c r="E63" i="42"/>
  <c r="E126" i="42"/>
  <c r="D28" i="42"/>
  <c r="E137" i="42"/>
  <c r="E47" i="42"/>
  <c r="E97" i="42"/>
  <c r="D17" i="42"/>
  <c r="D135" i="42"/>
  <c r="D39" i="42"/>
  <c r="D158" i="42"/>
  <c r="E17" i="42"/>
  <c r="E86" i="42"/>
  <c r="D33" i="42"/>
  <c r="D67" i="42"/>
  <c r="D10" i="42"/>
  <c r="D101" i="42"/>
  <c r="E50" i="42"/>
  <c r="E76" i="42"/>
  <c r="D136" i="42"/>
  <c r="D119" i="42"/>
  <c r="E82" i="42"/>
  <c r="E131" i="42"/>
  <c r="D128" i="42"/>
  <c r="E83" i="42"/>
  <c r="E139" i="42"/>
  <c r="E150" i="42"/>
  <c r="E136" i="42"/>
  <c r="E135" i="42"/>
  <c r="D41" i="42"/>
  <c r="E148" i="42"/>
  <c r="D57" i="42"/>
  <c r="D96" i="42"/>
  <c r="E153" i="42"/>
  <c r="E134" i="42"/>
  <c r="D52" i="42"/>
  <c r="E31" i="42"/>
  <c r="E72" i="42"/>
  <c r="D50" i="42"/>
  <c r="D149" i="42"/>
  <c r="D61" i="42"/>
  <c r="D118" i="42"/>
  <c r="E127" i="42"/>
  <c r="E73" i="42"/>
  <c r="D126" i="42"/>
  <c r="D46" i="42"/>
  <c r="E45" i="42"/>
  <c r="E57" i="42"/>
  <c r="E149" i="42"/>
  <c r="D36" i="42"/>
  <c r="D11" i="42"/>
  <c r="D47" i="42"/>
  <c r="D123" i="42"/>
  <c r="E26" i="42"/>
  <c r="E94" i="42"/>
  <c r="D25" i="42"/>
  <c r="D60" i="42"/>
  <c r="D40" i="42"/>
  <c r="D95" i="42"/>
  <c r="E19" i="42"/>
  <c r="E87" i="42"/>
  <c r="D23" i="42"/>
  <c r="D70" i="42"/>
  <c r="E14" i="42"/>
  <c r="E52" i="42"/>
  <c r="E108" i="42"/>
  <c r="D71" i="42"/>
  <c r="E40" i="42"/>
  <c r="E53" i="42"/>
  <c r="E114" i="42"/>
  <c r="E129" i="42"/>
  <c r="D116" i="42"/>
  <c r="E138" i="42"/>
  <c r="D133" i="42"/>
  <c r="D69" i="42"/>
  <c r="E77" i="42"/>
  <c r="D35" i="42"/>
  <c r="D124" i="42"/>
  <c r="E22" i="42"/>
  <c r="E90" i="42"/>
  <c r="D6" i="42"/>
  <c r="E85" i="42"/>
  <c r="E146" i="42"/>
  <c r="D34" i="42"/>
  <c r="D83" i="42"/>
  <c r="D37" i="42"/>
  <c r="D139" i="42"/>
  <c r="E8" i="42"/>
  <c r="E147" i="42"/>
  <c r="D24" i="42"/>
  <c r="D93" i="42"/>
  <c r="E106" i="42"/>
  <c r="E107" i="42"/>
  <c r="E119" i="42"/>
  <c r="D117" i="42"/>
  <c r="D154" i="42"/>
  <c r="D113" i="42"/>
  <c r="D122" i="42"/>
  <c r="E9" i="42"/>
  <c r="E101" i="42"/>
  <c r="D82" i="42"/>
  <c r="D5" i="42"/>
  <c r="D106" i="42"/>
  <c r="D130" i="42"/>
  <c r="E27" i="42"/>
  <c r="E96" i="42"/>
  <c r="D32" i="42"/>
  <c r="D78" i="42"/>
  <c r="E79" i="42"/>
  <c r="E60" i="42"/>
  <c r="E113" i="42"/>
  <c r="D90" i="42"/>
  <c r="E42" i="42"/>
  <c r="E61" i="42"/>
  <c r="E115" i="42"/>
  <c r="D145" i="42"/>
  <c r="D89" i="42"/>
  <c r="E100" i="42"/>
  <c r="D109" i="42"/>
  <c r="E69" i="42"/>
  <c r="E70" i="42"/>
  <c r="E54" i="42"/>
  <c r="E141" i="42"/>
  <c r="D38" i="42"/>
  <c r="E120" i="42"/>
  <c r="E59" i="42"/>
  <c r="D42" i="42"/>
  <c r="D43" i="42"/>
  <c r="D100" i="42"/>
  <c r="E30" i="42"/>
  <c r="E110" i="42"/>
  <c r="D44" i="42"/>
  <c r="E23" i="42"/>
  <c r="E91" i="42"/>
  <c r="D62" i="42"/>
  <c r="D12" i="42"/>
  <c r="D45" i="42"/>
  <c r="D114" i="42"/>
  <c r="E24" i="42"/>
  <c r="E92" i="42"/>
  <c r="D15" i="42"/>
  <c r="D75" i="42"/>
  <c r="E44" i="42"/>
  <c r="E65" i="42"/>
  <c r="E128" i="42"/>
  <c r="D16" i="42"/>
  <c r="D18" i="42"/>
  <c r="D104" i="42"/>
  <c r="E43" i="42"/>
  <c r="E49" i="42"/>
  <c r="E99" i="42"/>
  <c r="D66" i="42"/>
  <c r="D102" i="42"/>
  <c r="D120" i="42"/>
  <c r="D137" i="42"/>
  <c r="E84" i="42"/>
  <c r="E109" i="42"/>
  <c r="D53" i="42"/>
  <c r="D79" i="42"/>
  <c r="E6" i="42"/>
  <c r="E156" i="42"/>
  <c r="E122" i="42"/>
  <c r="D86" i="42"/>
  <c r="E12" i="42"/>
  <c r="E81" i="42"/>
  <c r="E123" i="42"/>
  <c r="D88" i="42"/>
  <c r="D73" i="42"/>
  <c r="E32" i="42"/>
  <c r="E132" i="42"/>
  <c r="D58" i="42"/>
  <c r="D98" i="42"/>
  <c r="D105" i="42"/>
  <c r="E34" i="42"/>
  <c r="E140" i="42"/>
  <c r="D121" i="42"/>
  <c r="D142" i="42"/>
  <c r="E133" i="42"/>
  <c r="E74" i="42"/>
  <c r="D49" i="42"/>
  <c r="D94" i="42"/>
  <c r="D21" i="42"/>
  <c r="D68" i="42"/>
  <c r="E10" i="42"/>
  <c r="E58" i="42"/>
  <c r="E157" i="42"/>
  <c r="D63" i="42"/>
  <c r="D112" i="42"/>
  <c r="E80" i="42"/>
  <c r="E51" i="42"/>
  <c r="D31" i="42"/>
  <c r="E154" i="42"/>
  <c r="D8" i="42"/>
  <c r="D153" i="42"/>
  <c r="E158" i="42"/>
  <c r="D87" i="42"/>
  <c r="D26" i="42"/>
  <c r="E15" i="42"/>
  <c r="D76" i="42"/>
  <c r="D22" i="42"/>
  <c r="D97" i="42"/>
  <c r="E4" i="42"/>
  <c r="D4" i="42"/>
  <c r="BE6" i="18"/>
  <c r="BE8" i="18"/>
  <c r="BG6" i="18"/>
  <c r="BG8" i="18"/>
  <c r="BD5" i="18"/>
  <c r="BD7" i="18"/>
  <c r="BD9" i="18"/>
  <c r="BE5" i="18"/>
  <c r="BE7" i="18"/>
  <c r="BG5" i="18"/>
  <c r="BG7" i="18"/>
  <c r="BD8" i="18"/>
  <c r="BD11" i="18"/>
  <c r="BD13" i="18"/>
  <c r="BD15" i="18"/>
  <c r="BD17" i="18"/>
  <c r="BD19" i="18"/>
  <c r="BD21" i="18"/>
  <c r="BD23" i="18"/>
  <c r="BD25" i="18"/>
  <c r="BD27" i="18"/>
  <c r="BD29" i="18"/>
  <c r="BD31" i="18"/>
  <c r="BD33" i="18"/>
  <c r="BD35" i="18"/>
  <c r="BD37" i="18"/>
  <c r="BD39" i="18"/>
  <c r="BD41" i="18"/>
  <c r="BD43" i="18"/>
  <c r="BD45" i="18"/>
  <c r="BD47" i="18"/>
  <c r="BD49" i="18"/>
  <c r="BD51" i="18"/>
  <c r="BD53" i="18"/>
  <c r="BD55" i="18"/>
  <c r="BD57" i="18"/>
  <c r="BD59" i="18"/>
  <c r="BD61" i="18"/>
  <c r="BD63" i="18"/>
  <c r="BD65" i="18"/>
  <c r="BD67" i="18"/>
  <c r="BD69" i="18"/>
  <c r="BD71" i="18"/>
  <c r="BD73" i="18"/>
  <c r="BD75" i="18"/>
  <c r="BD77" i="18"/>
  <c r="BD79" i="18"/>
  <c r="BD81" i="18"/>
  <c r="BD83" i="18"/>
  <c r="BD85" i="18"/>
  <c r="BD87" i="18"/>
  <c r="BD89" i="18"/>
  <c r="BD91" i="18"/>
  <c r="BD93" i="18"/>
  <c r="BD95" i="18"/>
  <c r="BD97" i="18"/>
  <c r="BD99" i="18"/>
  <c r="BD101" i="18"/>
  <c r="BD103" i="18"/>
  <c r="BD105" i="18"/>
  <c r="BD107" i="18"/>
  <c r="BD109" i="18"/>
  <c r="BD111" i="18"/>
  <c r="BD113" i="18"/>
  <c r="BD115" i="18"/>
  <c r="BD117" i="18"/>
  <c r="BD119" i="18"/>
  <c r="BD121" i="18"/>
  <c r="BD123" i="18"/>
  <c r="BD125" i="18"/>
  <c r="BD127" i="18"/>
  <c r="BD129" i="18"/>
  <c r="BD131" i="18"/>
  <c r="BD133" i="18"/>
  <c r="BD135" i="18"/>
  <c r="BD137" i="18"/>
  <c r="BD139" i="18"/>
  <c r="BD141" i="18"/>
  <c r="BD143" i="18"/>
  <c r="BD145" i="18"/>
  <c r="BD147" i="18"/>
  <c r="BD149" i="18"/>
  <c r="BD151" i="18"/>
  <c r="BD153" i="18"/>
  <c r="BD155" i="18"/>
  <c r="BD157" i="18"/>
  <c r="BG4" i="18"/>
  <c r="BE9" i="18"/>
  <c r="BE11" i="18"/>
  <c r="BE13" i="18"/>
  <c r="BE15" i="18"/>
  <c r="BE17" i="18"/>
  <c r="BE19" i="18"/>
  <c r="BE21" i="18"/>
  <c r="BE23" i="18"/>
  <c r="BE25" i="18"/>
  <c r="BE27" i="18"/>
  <c r="BE29" i="18"/>
  <c r="BE31" i="18"/>
  <c r="BE33" i="18"/>
  <c r="BE35" i="18"/>
  <c r="BE37" i="18"/>
  <c r="BE39" i="18"/>
  <c r="BE41" i="18"/>
  <c r="BE43" i="18"/>
  <c r="BE45" i="18"/>
  <c r="BE47" i="18"/>
  <c r="BE49" i="18"/>
  <c r="BE51" i="18"/>
  <c r="BE53" i="18"/>
  <c r="BE55" i="18"/>
  <c r="BE57" i="18"/>
  <c r="BE59" i="18"/>
  <c r="BE61" i="18"/>
  <c r="BE63" i="18"/>
  <c r="BE65" i="18"/>
  <c r="BE67" i="18"/>
  <c r="BE69" i="18"/>
  <c r="BE71" i="18"/>
  <c r="BE73" i="18"/>
  <c r="BE75" i="18"/>
  <c r="BE77" i="18"/>
  <c r="BE79" i="18"/>
  <c r="BE81" i="18"/>
  <c r="BE83" i="18"/>
  <c r="BE85" i="18"/>
  <c r="BE87" i="18"/>
  <c r="BE89" i="18"/>
  <c r="BE91" i="18"/>
  <c r="BE93" i="18"/>
  <c r="BE95" i="18"/>
  <c r="BE97" i="18"/>
  <c r="BE99" i="18"/>
  <c r="BE101" i="18"/>
  <c r="BE103" i="18"/>
  <c r="BE105" i="18"/>
  <c r="BE107" i="18"/>
  <c r="BE109" i="18"/>
  <c r="BE111" i="18"/>
  <c r="BE113" i="18"/>
  <c r="BE115" i="18"/>
  <c r="BE117" i="18"/>
  <c r="BE119" i="18"/>
  <c r="BE121" i="18"/>
  <c r="BE123" i="18"/>
  <c r="BE125" i="18"/>
  <c r="BE127" i="18"/>
  <c r="BE129" i="18"/>
  <c r="BE131" i="18"/>
  <c r="BE133" i="18"/>
  <c r="BE135" i="18"/>
  <c r="BE137" i="18"/>
  <c r="BE139" i="18"/>
  <c r="BE141" i="18"/>
  <c r="BE143" i="18"/>
  <c r="BE145" i="18"/>
  <c r="BE147" i="18"/>
  <c r="BE149" i="18"/>
  <c r="BE151" i="18"/>
  <c r="BE153" i="18"/>
  <c r="BE155" i="18"/>
  <c r="BE157" i="18"/>
  <c r="BF79" i="18"/>
  <c r="BF81" i="18"/>
  <c r="BF83" i="18"/>
  <c r="BF85" i="18"/>
  <c r="BF87" i="18"/>
  <c r="BF89" i="18"/>
  <c r="BF91" i="18"/>
  <c r="BF93" i="18"/>
  <c r="BF95" i="18"/>
  <c r="BF97" i="18"/>
  <c r="BF99" i="18"/>
  <c r="BF101" i="18"/>
  <c r="BF103" i="18"/>
  <c r="BF105" i="18"/>
  <c r="BF107" i="18"/>
  <c r="BF109" i="18"/>
  <c r="BF111" i="18"/>
  <c r="BF113" i="18"/>
  <c r="BF115" i="18"/>
  <c r="BF117" i="18"/>
  <c r="BF119" i="18"/>
  <c r="BF121" i="18"/>
  <c r="BF123" i="18"/>
  <c r="BF125" i="18"/>
  <c r="BF127" i="18"/>
  <c r="BF129" i="18"/>
  <c r="BF131" i="18"/>
  <c r="BF133" i="18"/>
  <c r="BF135" i="18"/>
  <c r="BF137" i="18"/>
  <c r="BF139" i="18"/>
  <c r="BF141" i="18"/>
  <c r="BF143" i="18"/>
  <c r="BF145" i="18"/>
  <c r="BF147" i="18"/>
  <c r="BF149" i="18"/>
  <c r="BF151" i="18"/>
  <c r="BF153" i="18"/>
  <c r="BF155" i="18"/>
  <c r="BF157" i="18"/>
  <c r="BD10" i="18"/>
  <c r="BG12" i="18"/>
  <c r="BE16" i="18"/>
  <c r="BG19" i="18"/>
  <c r="BD26" i="18"/>
  <c r="BG28" i="18"/>
  <c r="BE32" i="18"/>
  <c r="BG35" i="18"/>
  <c r="BD42" i="18"/>
  <c r="BG44" i="18"/>
  <c r="BE48" i="18"/>
  <c r="BG51" i="18"/>
  <c r="BD58" i="18"/>
  <c r="BG60" i="18"/>
  <c r="BE64" i="18"/>
  <c r="BG67" i="18"/>
  <c r="BD74" i="18"/>
  <c r="BG76" i="18"/>
  <c r="BE80" i="18"/>
  <c r="BG83" i="18"/>
  <c r="BF86" i="18"/>
  <c r="BD90" i="18"/>
  <c r="BG92" i="18"/>
  <c r="BE96" i="18"/>
  <c r="BG99" i="18"/>
  <c r="BF102" i="18"/>
  <c r="BD106" i="18"/>
  <c r="BG108" i="18"/>
  <c r="BE112" i="18"/>
  <c r="BG115" i="18"/>
  <c r="BF118" i="18"/>
  <c r="BD122" i="18"/>
  <c r="BG124" i="18"/>
  <c r="BE128" i="18"/>
  <c r="BG131" i="18"/>
  <c r="BF134" i="18"/>
  <c r="BD138" i="18"/>
  <c r="BG140" i="18"/>
  <c r="BE144" i="18"/>
  <c r="BG147" i="18"/>
  <c r="BF150" i="18"/>
  <c r="BD154" i="18"/>
  <c r="BG156" i="18"/>
  <c r="BD4" i="18"/>
  <c r="BE10" i="18"/>
  <c r="BG13" i="18"/>
  <c r="BD20" i="18"/>
  <c r="BG22" i="18"/>
  <c r="BE26" i="18"/>
  <c r="BG29" i="18"/>
  <c r="BD36" i="18"/>
  <c r="BG38" i="18"/>
  <c r="BE42" i="18"/>
  <c r="BG45" i="18"/>
  <c r="BD52" i="18"/>
  <c r="BG54" i="18"/>
  <c r="BE58" i="18"/>
  <c r="BG61" i="18"/>
  <c r="BD68" i="18"/>
  <c r="BG70" i="18"/>
  <c r="BE74" i="18"/>
  <c r="BG77" i="18"/>
  <c r="BF80" i="18"/>
  <c r="BD84" i="18"/>
  <c r="BG86" i="18"/>
  <c r="BE90" i="18"/>
  <c r="BG93" i="18"/>
  <c r="BF96" i="18"/>
  <c r="BD100" i="18"/>
  <c r="BG102" i="18"/>
  <c r="BE106" i="18"/>
  <c r="BG109" i="18"/>
  <c r="BF112" i="18"/>
  <c r="BD116" i="18"/>
  <c r="BG118" i="18"/>
  <c r="BE122" i="18"/>
  <c r="BG125" i="18"/>
  <c r="BF128" i="18"/>
  <c r="BD132" i="18"/>
  <c r="BG134" i="18"/>
  <c r="BE138" i="18"/>
  <c r="BG141" i="18"/>
  <c r="BF144" i="18"/>
  <c r="BD148" i="18"/>
  <c r="BG150" i="18"/>
  <c r="BE154" i="18"/>
  <c r="BG157" i="18"/>
  <c r="BD14" i="18"/>
  <c r="BG16" i="18"/>
  <c r="BE20" i="18"/>
  <c r="BG23" i="18"/>
  <c r="BD30" i="18"/>
  <c r="BG32" i="18"/>
  <c r="BE36" i="18"/>
  <c r="BG39" i="18"/>
  <c r="BD46" i="18"/>
  <c r="BG48" i="18"/>
  <c r="BE52" i="18"/>
  <c r="BG55" i="18"/>
  <c r="BD62" i="18"/>
  <c r="BG64" i="18"/>
  <c r="BE68" i="18"/>
  <c r="BG71" i="18"/>
  <c r="BD78" i="18"/>
  <c r="BG80" i="18"/>
  <c r="BE84" i="18"/>
  <c r="BG87" i="18"/>
  <c r="BF90" i="18"/>
  <c r="BD94" i="18"/>
  <c r="BG96" i="18"/>
  <c r="BE100" i="18"/>
  <c r="BG103" i="18"/>
  <c r="BF106" i="18"/>
  <c r="BD110" i="18"/>
  <c r="BG112" i="18"/>
  <c r="BE116" i="18"/>
  <c r="BG119" i="18"/>
  <c r="BF122" i="18"/>
  <c r="BD126" i="18"/>
  <c r="BG128" i="18"/>
  <c r="BE132" i="18"/>
  <c r="BG135" i="18"/>
  <c r="BF138" i="18"/>
  <c r="BD142" i="18"/>
  <c r="BG144" i="18"/>
  <c r="BE148" i="18"/>
  <c r="BG151" i="18"/>
  <c r="BF154" i="18"/>
  <c r="BD158" i="18"/>
  <c r="BG10" i="18"/>
  <c r="BE14" i="18"/>
  <c r="BG17" i="18"/>
  <c r="BD24" i="18"/>
  <c r="BG26" i="18"/>
  <c r="BE30" i="18"/>
  <c r="BG33" i="18"/>
  <c r="BD40" i="18"/>
  <c r="BG42" i="18"/>
  <c r="BE46" i="18"/>
  <c r="BG49" i="18"/>
  <c r="BD56" i="18"/>
  <c r="BG58" i="18"/>
  <c r="BE62" i="18"/>
  <c r="BG65" i="18"/>
  <c r="BD72" i="18"/>
  <c r="BG74" i="18"/>
  <c r="BE78" i="18"/>
  <c r="BG81" i="18"/>
  <c r="BF84" i="18"/>
  <c r="BD88" i="18"/>
  <c r="BG90" i="18"/>
  <c r="BE94" i="18"/>
  <c r="BG97" i="18"/>
  <c r="BF100" i="18"/>
  <c r="BD104" i="18"/>
  <c r="BG106" i="18"/>
  <c r="BE110" i="18"/>
  <c r="BG113" i="18"/>
  <c r="BF116" i="18"/>
  <c r="BD120" i="18"/>
  <c r="BG122" i="18"/>
  <c r="BE126" i="18"/>
  <c r="BG129" i="18"/>
  <c r="BF132" i="18"/>
  <c r="BD136" i="18"/>
  <c r="BG138" i="18"/>
  <c r="BE142" i="18"/>
  <c r="BG145" i="18"/>
  <c r="BF148" i="18"/>
  <c r="BD152" i="18"/>
  <c r="BG154" i="18"/>
  <c r="BE158" i="18"/>
  <c r="BD12" i="18"/>
  <c r="BE18" i="18"/>
  <c r="BG30" i="18"/>
  <c r="BG37" i="18"/>
  <c r="BD44" i="18"/>
  <c r="BE50" i="18"/>
  <c r="BG62" i="18"/>
  <c r="BG69" i="18"/>
  <c r="BD76" i="18"/>
  <c r="BE82" i="18"/>
  <c r="BF88" i="18"/>
  <c r="BG94" i="18"/>
  <c r="BG101" i="18"/>
  <c r="BD108" i="18"/>
  <c r="BE114" i="18"/>
  <c r="BF120" i="18"/>
  <c r="BG126" i="18"/>
  <c r="BG133" i="18"/>
  <c r="BD140" i="18"/>
  <c r="BE146" i="18"/>
  <c r="BF152" i="18"/>
  <c r="BG158" i="18"/>
  <c r="BE12" i="18"/>
  <c r="BG24" i="18"/>
  <c r="BG31" i="18"/>
  <c r="BD38" i="18"/>
  <c r="BE44" i="18"/>
  <c r="BG56" i="18"/>
  <c r="BG63" i="18"/>
  <c r="BD70" i="18"/>
  <c r="BE76" i="18"/>
  <c r="BF82" i="18"/>
  <c r="BG88" i="18"/>
  <c r="BG95" i="18"/>
  <c r="BD102" i="18"/>
  <c r="BE108" i="18"/>
  <c r="BF114" i="18"/>
  <c r="BG120" i="18"/>
  <c r="BG127" i="18"/>
  <c r="BD134" i="18"/>
  <c r="BE140" i="18"/>
  <c r="BF146" i="18"/>
  <c r="BG152" i="18"/>
  <c r="BG110" i="18"/>
  <c r="BF136" i="18"/>
  <c r="BG18" i="18"/>
  <c r="BG25" i="18"/>
  <c r="BD32" i="18"/>
  <c r="BE38" i="18"/>
  <c r="BG50" i="18"/>
  <c r="BG57" i="18"/>
  <c r="BD64" i="18"/>
  <c r="BE70" i="18"/>
  <c r="BG82" i="18"/>
  <c r="BG89" i="18"/>
  <c r="BD96" i="18"/>
  <c r="BE102" i="18"/>
  <c r="BF108" i="18"/>
  <c r="BG114" i="18"/>
  <c r="BG121" i="18"/>
  <c r="BD128" i="18"/>
  <c r="BE134" i="18"/>
  <c r="BF140" i="18"/>
  <c r="BG146" i="18"/>
  <c r="BG153" i="18"/>
  <c r="BE4" i="18"/>
  <c r="BD92" i="18"/>
  <c r="BD124" i="18"/>
  <c r="BG142" i="18"/>
  <c r="BG20" i="18"/>
  <c r="BG27" i="18"/>
  <c r="BD34" i="18"/>
  <c r="BE40" i="18"/>
  <c r="BG52" i="18"/>
  <c r="BG59" i="18"/>
  <c r="BD66" i="18"/>
  <c r="BE72" i="18"/>
  <c r="BF78" i="18"/>
  <c r="BG84" i="18"/>
  <c r="BG91" i="18"/>
  <c r="BD98" i="18"/>
  <c r="BE104" i="18"/>
  <c r="BF110" i="18"/>
  <c r="BG116" i="18"/>
  <c r="BG123" i="18"/>
  <c r="BD130" i="18"/>
  <c r="BE136" i="18"/>
  <c r="BF142" i="18"/>
  <c r="BG148" i="18"/>
  <c r="BG155" i="18"/>
  <c r="BF104" i="18"/>
  <c r="BG149" i="18"/>
  <c r="BG14" i="18"/>
  <c r="BG21" i="18"/>
  <c r="BD28" i="18"/>
  <c r="BE34" i="18"/>
  <c r="BG46" i="18"/>
  <c r="BG53" i="18"/>
  <c r="BD60" i="18"/>
  <c r="BE66" i="18"/>
  <c r="BG78" i="18"/>
  <c r="BG85" i="18"/>
  <c r="BE98" i="18"/>
  <c r="BG117" i="18"/>
  <c r="BE130" i="18"/>
  <c r="BD156" i="18"/>
  <c r="BG15" i="18"/>
  <c r="BD48" i="18"/>
  <c r="BD82" i="18"/>
  <c r="BG98" i="18"/>
  <c r="BD118" i="18"/>
  <c r="BG132" i="18"/>
  <c r="BE150" i="18"/>
  <c r="BD16" i="18"/>
  <c r="BD50" i="18"/>
  <c r="BG66" i="18"/>
  <c r="BD86" i="18"/>
  <c r="BG100" i="18"/>
  <c r="BE118" i="18"/>
  <c r="BG136" i="18"/>
  <c r="BE152" i="18"/>
  <c r="BD18" i="18"/>
  <c r="BG34" i="18"/>
  <c r="BD54" i="18"/>
  <c r="BG68" i="18"/>
  <c r="BE86" i="18"/>
  <c r="BG104" i="18"/>
  <c r="BE120" i="18"/>
  <c r="BG137" i="18"/>
  <c r="BE156" i="18"/>
  <c r="BD22" i="18"/>
  <c r="BG36" i="18"/>
  <c r="BE54" i="18"/>
  <c r="BG72" i="18"/>
  <c r="BE88" i="18"/>
  <c r="BG105" i="18"/>
  <c r="BE124" i="18"/>
  <c r="BG139" i="18"/>
  <c r="BF156" i="18"/>
  <c r="BE22" i="18"/>
  <c r="BG40" i="18"/>
  <c r="BE56" i="18"/>
  <c r="BG73" i="18"/>
  <c r="BE92" i="18"/>
  <c r="BG107" i="18"/>
  <c r="BF124" i="18"/>
  <c r="BG143" i="18"/>
  <c r="BF158" i="18"/>
  <c r="BD6" i="18"/>
  <c r="BE24" i="18"/>
  <c r="BG41" i="18"/>
  <c r="BE60" i="18"/>
  <c r="BG75" i="18"/>
  <c r="BF92" i="18"/>
  <c r="BG111" i="18"/>
  <c r="BF126" i="18"/>
  <c r="BD144" i="18"/>
  <c r="BG9" i="18"/>
  <c r="BG79" i="18"/>
  <c r="BD146" i="18"/>
  <c r="BD112" i="18"/>
  <c r="BG47" i="18"/>
  <c r="BG11" i="18"/>
  <c r="BD80" i="18"/>
  <c r="BD150" i="18"/>
  <c r="BE28" i="18"/>
  <c r="BF94" i="18"/>
  <c r="BG43" i="18"/>
  <c r="BD114" i="18"/>
  <c r="BF98" i="18"/>
  <c r="BF130" i="18"/>
  <c r="BG130" i="18"/>
  <c r="BF4" i="18"/>
  <c r="BF69" i="18"/>
  <c r="BF24" i="18"/>
  <c r="BF19" i="18"/>
  <c r="BF36" i="18"/>
  <c r="BF39" i="18"/>
  <c r="BF74" i="18"/>
  <c r="BF77" i="18"/>
  <c r="BF41" i="18"/>
  <c r="BF13" i="18"/>
  <c r="BF44" i="18"/>
  <c r="BF32" i="18"/>
  <c r="BF65" i="18"/>
  <c r="BF42" i="18"/>
  <c r="BF17" i="18"/>
  <c r="BF34" i="18"/>
  <c r="BF28" i="18"/>
  <c r="BF14" i="18"/>
  <c r="BF56" i="18"/>
  <c r="BF72" i="18"/>
  <c r="BF47" i="18"/>
  <c r="BF26" i="18"/>
  <c r="BF59" i="18"/>
  <c r="BF75" i="18"/>
  <c r="BF21" i="18"/>
  <c r="BF54" i="18"/>
  <c r="BF70" i="18"/>
  <c r="BF48" i="18"/>
  <c r="BF50" i="18"/>
  <c r="BF73" i="18"/>
  <c r="BF31" i="18"/>
  <c r="BF5" i="18"/>
  <c r="BF20" i="18"/>
  <c r="BF23" i="18"/>
  <c r="BF40" i="18"/>
  <c r="BF12" i="18"/>
  <c r="BF43" i="18"/>
  <c r="BF25" i="18"/>
  <c r="BF45" i="18"/>
  <c r="BF67" i="18"/>
  <c r="BF38" i="18"/>
  <c r="BF16" i="18"/>
  <c r="BF37" i="18"/>
  <c r="BF7" i="18"/>
  <c r="BF60" i="18"/>
  <c r="BF76" i="18"/>
  <c r="BF30" i="18"/>
  <c r="BF6" i="18"/>
  <c r="BF10" i="18"/>
  <c r="BF29" i="18"/>
  <c r="BF62" i="18"/>
  <c r="BF53" i="18"/>
  <c r="BF35" i="18"/>
  <c r="BF58" i="18"/>
  <c r="BF8" i="18"/>
  <c r="BF11" i="18"/>
  <c r="BF63" i="18"/>
  <c r="BF51" i="18"/>
  <c r="BF46" i="18"/>
  <c r="BF64" i="18"/>
  <c r="BF66" i="18"/>
  <c r="BF57" i="18"/>
  <c r="BF18" i="18"/>
  <c r="BF33" i="18"/>
  <c r="BF52" i="18"/>
  <c r="BF68" i="18"/>
  <c r="BF22" i="18"/>
  <c r="BF55" i="18"/>
  <c r="BF71" i="18"/>
  <c r="BF61" i="18"/>
  <c r="BF9" i="18"/>
  <c r="BF27" i="18"/>
  <c r="BF15" i="18"/>
  <c r="BF49" i="18"/>
  <c r="T20" i="17"/>
  <c r="BO18" i="17" s="1"/>
  <c r="T19" i="17"/>
  <c r="BI6" i="18"/>
  <c r="BI8" i="18"/>
  <c r="BI10" i="18"/>
  <c r="BI12" i="18"/>
  <c r="BI14" i="18"/>
  <c r="BI16" i="18"/>
  <c r="BI18" i="18"/>
  <c r="BI20" i="18"/>
  <c r="BI22" i="18"/>
  <c r="BI24" i="18"/>
  <c r="BI26" i="18"/>
  <c r="BI28" i="18"/>
  <c r="BI30" i="18"/>
  <c r="BI32" i="18"/>
  <c r="BI34" i="18"/>
  <c r="BI36" i="18"/>
  <c r="BI38" i="18"/>
  <c r="BI40" i="18"/>
  <c r="BI42" i="18"/>
  <c r="BI44" i="18"/>
  <c r="BI46" i="18"/>
  <c r="BI48" i="18"/>
  <c r="BI50" i="18"/>
  <c r="BI52" i="18"/>
  <c r="BI54" i="18"/>
  <c r="BI56" i="18"/>
  <c r="BI58" i="18"/>
  <c r="BI60" i="18"/>
  <c r="BI62" i="18"/>
  <c r="BI64" i="18"/>
  <c r="BI66" i="18"/>
  <c r="BI68" i="18"/>
  <c r="BI70" i="18"/>
  <c r="BI72" i="18"/>
  <c r="BI74" i="18"/>
  <c r="BI76" i="18"/>
  <c r="BI78" i="18"/>
  <c r="BI80" i="18"/>
  <c r="BI82" i="18"/>
  <c r="BI84" i="18"/>
  <c r="BI86" i="18"/>
  <c r="BI88" i="18"/>
  <c r="BI90" i="18"/>
  <c r="BI92" i="18"/>
  <c r="BI94" i="18"/>
  <c r="BI96" i="18"/>
  <c r="BI98" i="18"/>
  <c r="BI100" i="18"/>
  <c r="BI102" i="18"/>
  <c r="BI104" i="18"/>
  <c r="BI106" i="18"/>
  <c r="BI108" i="18"/>
  <c r="BI110" i="18"/>
  <c r="BI112" i="18"/>
  <c r="BI114" i="18"/>
  <c r="BI116" i="18"/>
  <c r="BI118" i="18"/>
  <c r="BI120" i="18"/>
  <c r="BI122" i="18"/>
  <c r="BI124" i="18"/>
  <c r="BI126" i="18"/>
  <c r="BI128" i="18"/>
  <c r="BI130" i="18"/>
  <c r="BI132" i="18"/>
  <c r="BI134" i="18"/>
  <c r="BI136" i="18"/>
  <c r="BI138" i="18"/>
  <c r="BI140" i="18"/>
  <c r="BI142" i="18"/>
  <c r="BI144" i="18"/>
  <c r="BI146" i="18"/>
  <c r="BI148" i="18"/>
  <c r="BI150" i="18"/>
  <c r="BI152" i="18"/>
  <c r="BI154" i="18"/>
  <c r="BI156" i="18"/>
  <c r="BI158" i="18"/>
  <c r="BJ78" i="18"/>
  <c r="BJ80" i="18"/>
  <c r="BJ82" i="18"/>
  <c r="BJ84" i="18"/>
  <c r="BJ86" i="18"/>
  <c r="BJ88" i="18"/>
  <c r="BJ90" i="18"/>
  <c r="BJ92" i="18"/>
  <c r="BJ94" i="18"/>
  <c r="BJ96" i="18"/>
  <c r="BJ98" i="18"/>
  <c r="BJ100" i="18"/>
  <c r="BJ102" i="18"/>
  <c r="BJ104" i="18"/>
  <c r="BJ106" i="18"/>
  <c r="BJ108" i="18"/>
  <c r="BJ110" i="18"/>
  <c r="BJ112" i="18"/>
  <c r="BJ114" i="18"/>
  <c r="BJ116" i="18"/>
  <c r="BJ118" i="18"/>
  <c r="BJ120" i="18"/>
  <c r="BJ122" i="18"/>
  <c r="BJ124" i="18"/>
  <c r="BJ126" i="18"/>
  <c r="BJ128" i="18"/>
  <c r="BJ130" i="18"/>
  <c r="BJ132" i="18"/>
  <c r="BJ134" i="18"/>
  <c r="BJ136" i="18"/>
  <c r="BJ138" i="18"/>
  <c r="BJ140" i="18"/>
  <c r="BJ142" i="18"/>
  <c r="BJ144" i="18"/>
  <c r="BJ146" i="18"/>
  <c r="BJ148" i="18"/>
  <c r="BJ150" i="18"/>
  <c r="BJ152" i="18"/>
  <c r="BJ154" i="18"/>
  <c r="BJ156" i="18"/>
  <c r="BJ158" i="18"/>
  <c r="BK6" i="18"/>
  <c r="BK8" i="18"/>
  <c r="BK10" i="18"/>
  <c r="BK12" i="18"/>
  <c r="BK14" i="18"/>
  <c r="BK16" i="18"/>
  <c r="BK18" i="18"/>
  <c r="BK20" i="18"/>
  <c r="BK22" i="18"/>
  <c r="BK24" i="18"/>
  <c r="BK26" i="18"/>
  <c r="BK28" i="18"/>
  <c r="BK30" i="18"/>
  <c r="BK32" i="18"/>
  <c r="BK34" i="18"/>
  <c r="BK36" i="18"/>
  <c r="BK38" i="18"/>
  <c r="BK40" i="18"/>
  <c r="BK42" i="18"/>
  <c r="BK44" i="18"/>
  <c r="BK46" i="18"/>
  <c r="BK48" i="18"/>
  <c r="BK50" i="18"/>
  <c r="BK52" i="18"/>
  <c r="BK54" i="18"/>
  <c r="BK56" i="18"/>
  <c r="BK58" i="18"/>
  <c r="BK60" i="18"/>
  <c r="BK62" i="18"/>
  <c r="BK64" i="18"/>
  <c r="BK66" i="18"/>
  <c r="BK68" i="18"/>
  <c r="BK70" i="18"/>
  <c r="BK72" i="18"/>
  <c r="BK74" i="18"/>
  <c r="BK76" i="18"/>
  <c r="BK78" i="18"/>
  <c r="BK80" i="18"/>
  <c r="BK82" i="18"/>
  <c r="BK84" i="18"/>
  <c r="BK86" i="18"/>
  <c r="BK88" i="18"/>
  <c r="BK90" i="18"/>
  <c r="BK92" i="18"/>
  <c r="BK94" i="18"/>
  <c r="BK96" i="18"/>
  <c r="BK98" i="18"/>
  <c r="BK100" i="18"/>
  <c r="BK102" i="18"/>
  <c r="BK104" i="18"/>
  <c r="BK106" i="18"/>
  <c r="BK108" i="18"/>
  <c r="BK110" i="18"/>
  <c r="BK112" i="18"/>
  <c r="BK114" i="18"/>
  <c r="BK116" i="18"/>
  <c r="BK118" i="18"/>
  <c r="BK120" i="18"/>
  <c r="BK122" i="18"/>
  <c r="BK124" i="18"/>
  <c r="BK126" i="18"/>
  <c r="BK128" i="18"/>
  <c r="BK130" i="18"/>
  <c r="BK132" i="18"/>
  <c r="BK134" i="18"/>
  <c r="BK136" i="18"/>
  <c r="BK138" i="18"/>
  <c r="BK140" i="18"/>
  <c r="BK142" i="18"/>
  <c r="BK144" i="18"/>
  <c r="BK146" i="18"/>
  <c r="BK148" i="18"/>
  <c r="BK150" i="18"/>
  <c r="BK152" i="18"/>
  <c r="BK154" i="18"/>
  <c r="BK156" i="18"/>
  <c r="BK158" i="18"/>
  <c r="BH5" i="18"/>
  <c r="BH7" i="18"/>
  <c r="BH9" i="18"/>
  <c r="BH11" i="18"/>
  <c r="BH13" i="18"/>
  <c r="BH15" i="18"/>
  <c r="BH17" i="18"/>
  <c r="BH19" i="18"/>
  <c r="BH21" i="18"/>
  <c r="BH23" i="18"/>
  <c r="BH25" i="18"/>
  <c r="BH27" i="18"/>
  <c r="BH29" i="18"/>
  <c r="BH31" i="18"/>
  <c r="BH33" i="18"/>
  <c r="BH35" i="18"/>
  <c r="BH37" i="18"/>
  <c r="BH39" i="18"/>
  <c r="BH41" i="18"/>
  <c r="BH43" i="18"/>
  <c r="BH45" i="18"/>
  <c r="BH47" i="18"/>
  <c r="BH49" i="18"/>
  <c r="BH51" i="18"/>
  <c r="BH53" i="18"/>
  <c r="BH55" i="18"/>
  <c r="BH57" i="18"/>
  <c r="BH59" i="18"/>
  <c r="BH61" i="18"/>
  <c r="BH63" i="18"/>
  <c r="BH65" i="18"/>
  <c r="BH67" i="18"/>
  <c r="BH69" i="18"/>
  <c r="BH71" i="18"/>
  <c r="BH73" i="18"/>
  <c r="BH75" i="18"/>
  <c r="BH77" i="18"/>
  <c r="BH79" i="18"/>
  <c r="BH81" i="18"/>
  <c r="BH83" i="18"/>
  <c r="BH85" i="18"/>
  <c r="BH87" i="18"/>
  <c r="BH89" i="18"/>
  <c r="BH91" i="18"/>
  <c r="BH93" i="18"/>
  <c r="BH95" i="18"/>
  <c r="BH97" i="18"/>
  <c r="BH99" i="18"/>
  <c r="BH101" i="18"/>
  <c r="BH103" i="18"/>
  <c r="BH105" i="18"/>
  <c r="BH107" i="18"/>
  <c r="BH109" i="18"/>
  <c r="BH111" i="18"/>
  <c r="BH113" i="18"/>
  <c r="BH115" i="18"/>
  <c r="BH117" i="18"/>
  <c r="BH119" i="18"/>
  <c r="BH121" i="18"/>
  <c r="BH123" i="18"/>
  <c r="BH125" i="18"/>
  <c r="BH127" i="18"/>
  <c r="BH129" i="18"/>
  <c r="BH131" i="18"/>
  <c r="BH133" i="18"/>
  <c r="BH135" i="18"/>
  <c r="BH137" i="18"/>
  <c r="BH139" i="18"/>
  <c r="BH141" i="18"/>
  <c r="BH143" i="18"/>
  <c r="BH145" i="18"/>
  <c r="BH147" i="18"/>
  <c r="BH149" i="18"/>
  <c r="BH151" i="18"/>
  <c r="BH153" i="18"/>
  <c r="BH155" i="18"/>
  <c r="BH157" i="18"/>
  <c r="BI5" i="18"/>
  <c r="BI7" i="18"/>
  <c r="BI9" i="18"/>
  <c r="BI11" i="18"/>
  <c r="BI13" i="18"/>
  <c r="BI15" i="18"/>
  <c r="BI17" i="18"/>
  <c r="BI19" i="18"/>
  <c r="BI21" i="18"/>
  <c r="BI23" i="18"/>
  <c r="BI25" i="18"/>
  <c r="BI27" i="18"/>
  <c r="BI29" i="18"/>
  <c r="BI31" i="18"/>
  <c r="BI33" i="18"/>
  <c r="BI35" i="18"/>
  <c r="BI37" i="18"/>
  <c r="BI39" i="18"/>
  <c r="BI41" i="18"/>
  <c r="BI43" i="18"/>
  <c r="BI45" i="18"/>
  <c r="BI47" i="18"/>
  <c r="BI49" i="18"/>
  <c r="BI51" i="18"/>
  <c r="BI53" i="18"/>
  <c r="BI55" i="18"/>
  <c r="BI57" i="18"/>
  <c r="BI59" i="18"/>
  <c r="BI61" i="18"/>
  <c r="BI63" i="18"/>
  <c r="BI65" i="18"/>
  <c r="BI67" i="18"/>
  <c r="BI69" i="18"/>
  <c r="BI71" i="18"/>
  <c r="BI73" i="18"/>
  <c r="BI75" i="18"/>
  <c r="BI77" i="18"/>
  <c r="BI79" i="18"/>
  <c r="BI81" i="18"/>
  <c r="BI83" i="18"/>
  <c r="BI85" i="18"/>
  <c r="BI87" i="18"/>
  <c r="BI89" i="18"/>
  <c r="BI91" i="18"/>
  <c r="BI93" i="18"/>
  <c r="BI95" i="18"/>
  <c r="BI97" i="18"/>
  <c r="BI99" i="18"/>
  <c r="BI101" i="18"/>
  <c r="BI103" i="18"/>
  <c r="BI105" i="18"/>
  <c r="BI107" i="18"/>
  <c r="BI109" i="18"/>
  <c r="BI111" i="18"/>
  <c r="BI113" i="18"/>
  <c r="BI115" i="18"/>
  <c r="BI117" i="18"/>
  <c r="BI119" i="18"/>
  <c r="BI121" i="18"/>
  <c r="BI123" i="18"/>
  <c r="BI125" i="18"/>
  <c r="BI127" i="18"/>
  <c r="BI129" i="18"/>
  <c r="BI131" i="18"/>
  <c r="BI133" i="18"/>
  <c r="BI135" i="18"/>
  <c r="BI137" i="18"/>
  <c r="BI139" i="18"/>
  <c r="BI141" i="18"/>
  <c r="BI143" i="18"/>
  <c r="BI145" i="18"/>
  <c r="BI147" i="18"/>
  <c r="BI149" i="18"/>
  <c r="BI151" i="18"/>
  <c r="BI153" i="18"/>
  <c r="BI155" i="18"/>
  <c r="BI157" i="18"/>
  <c r="BJ79" i="18"/>
  <c r="BJ81" i="18"/>
  <c r="BJ83" i="18"/>
  <c r="BJ85" i="18"/>
  <c r="BJ87" i="18"/>
  <c r="BJ89" i="18"/>
  <c r="BJ91" i="18"/>
  <c r="BJ93" i="18"/>
  <c r="BJ95" i="18"/>
  <c r="BJ97" i="18"/>
  <c r="BJ99" i="18"/>
  <c r="BJ101" i="18"/>
  <c r="BJ103" i="18"/>
  <c r="BJ105" i="18"/>
  <c r="BJ107" i="18"/>
  <c r="BJ109" i="18"/>
  <c r="BJ111" i="18"/>
  <c r="BJ113" i="18"/>
  <c r="BJ115" i="18"/>
  <c r="BJ117" i="18"/>
  <c r="BJ119" i="18"/>
  <c r="BJ121" i="18"/>
  <c r="BJ123" i="18"/>
  <c r="BJ125" i="18"/>
  <c r="BJ127" i="18"/>
  <c r="BJ129" i="18"/>
  <c r="BJ131" i="18"/>
  <c r="BJ133" i="18"/>
  <c r="BJ135" i="18"/>
  <c r="BJ137" i="18"/>
  <c r="BJ139" i="18"/>
  <c r="BJ141" i="18"/>
  <c r="BJ143" i="18"/>
  <c r="BJ145" i="18"/>
  <c r="BJ147" i="18"/>
  <c r="BJ149" i="18"/>
  <c r="BJ151" i="18"/>
  <c r="BJ153" i="18"/>
  <c r="BJ155" i="18"/>
  <c r="BJ157" i="18"/>
  <c r="BK5" i="18"/>
  <c r="BK7" i="18"/>
  <c r="BK9" i="18"/>
  <c r="BK11" i="18"/>
  <c r="BK13" i="18"/>
  <c r="BK15" i="18"/>
  <c r="BK17" i="18"/>
  <c r="BK19" i="18"/>
  <c r="BK21" i="18"/>
  <c r="BK23" i="18"/>
  <c r="BK25" i="18"/>
  <c r="BK27" i="18"/>
  <c r="BK29" i="18"/>
  <c r="BK31" i="18"/>
  <c r="BK33" i="18"/>
  <c r="BK35" i="18"/>
  <c r="BK37" i="18"/>
  <c r="BK39" i="18"/>
  <c r="BK41" i="18"/>
  <c r="BK43" i="18"/>
  <c r="BK45" i="18"/>
  <c r="BK47" i="18"/>
  <c r="BK49" i="18"/>
  <c r="BK51" i="18"/>
  <c r="BK53" i="18"/>
  <c r="BK55" i="18"/>
  <c r="BK57" i="18"/>
  <c r="BK59" i="18"/>
  <c r="BK61" i="18"/>
  <c r="BK63" i="18"/>
  <c r="BK65" i="18"/>
  <c r="BK67" i="18"/>
  <c r="BK69" i="18"/>
  <c r="BK71" i="18"/>
  <c r="BK73" i="18"/>
  <c r="BK75" i="18"/>
  <c r="BK77" i="18"/>
  <c r="BK79" i="18"/>
  <c r="BK81" i="18"/>
  <c r="BK83" i="18"/>
  <c r="BK85" i="18"/>
  <c r="BK87" i="18"/>
  <c r="BK89" i="18"/>
  <c r="BK91" i="18"/>
  <c r="BK93" i="18"/>
  <c r="BK95" i="18"/>
  <c r="BK97" i="18"/>
  <c r="BK99" i="18"/>
  <c r="BK101" i="18"/>
  <c r="BK103" i="18"/>
  <c r="BK105" i="18"/>
  <c r="BK107" i="18"/>
  <c r="BK109" i="18"/>
  <c r="BK111" i="18"/>
  <c r="BK113" i="18"/>
  <c r="BK115" i="18"/>
  <c r="BK117" i="18"/>
  <c r="BK119" i="18"/>
  <c r="BK121" i="18"/>
  <c r="BK123" i="18"/>
  <c r="BK125" i="18"/>
  <c r="BK127" i="18"/>
  <c r="BK129" i="18"/>
  <c r="BK131" i="18"/>
  <c r="BK133" i="18"/>
  <c r="BK135" i="18"/>
  <c r="BK137" i="18"/>
  <c r="BK139" i="18"/>
  <c r="BK141" i="18"/>
  <c r="BK143" i="18"/>
  <c r="BK145" i="18"/>
  <c r="BK147" i="18"/>
  <c r="BK149" i="18"/>
  <c r="BK151" i="18"/>
  <c r="BK153" i="18"/>
  <c r="BK155" i="18"/>
  <c r="BK157" i="18"/>
  <c r="BH18" i="18"/>
  <c r="BH34" i="18"/>
  <c r="BH50" i="18"/>
  <c r="BH66" i="18"/>
  <c r="BH82" i="18"/>
  <c r="BH98" i="18"/>
  <c r="BH114" i="18"/>
  <c r="BH130" i="18"/>
  <c r="BH146" i="18"/>
  <c r="BH20" i="18"/>
  <c r="BH36" i="18"/>
  <c r="BH52" i="18"/>
  <c r="BH68" i="18"/>
  <c r="BH84" i="18"/>
  <c r="BH100" i="18"/>
  <c r="BH116" i="18"/>
  <c r="BH132" i="18"/>
  <c r="BH148" i="18"/>
  <c r="BH6" i="18"/>
  <c r="BH22" i="18"/>
  <c r="BH38" i="18"/>
  <c r="BH54" i="18"/>
  <c r="BH70" i="18"/>
  <c r="BH86" i="18"/>
  <c r="BH102" i="18"/>
  <c r="BH118" i="18"/>
  <c r="BH134" i="18"/>
  <c r="BH150" i="18"/>
  <c r="BH8" i="18"/>
  <c r="BH24" i="18"/>
  <c r="BH40" i="18"/>
  <c r="BH56" i="18"/>
  <c r="BH32" i="18"/>
  <c r="BH64" i="18"/>
  <c r="BH92" i="18"/>
  <c r="BH120" i="18"/>
  <c r="BH142" i="18"/>
  <c r="BH10" i="18"/>
  <c r="BH42" i="18"/>
  <c r="BH72" i="18"/>
  <c r="BH94" i="18"/>
  <c r="BH122" i="18"/>
  <c r="BH144" i="18"/>
  <c r="BH12" i="18"/>
  <c r="BH44" i="18"/>
  <c r="BH74" i="18"/>
  <c r="BH96" i="18"/>
  <c r="BH124" i="18"/>
  <c r="BH152" i="18"/>
  <c r="BH14" i="18"/>
  <c r="BH46" i="18"/>
  <c r="BH76" i="18"/>
  <c r="BH104" i="18"/>
  <c r="BH126" i="18"/>
  <c r="BH154" i="18"/>
  <c r="BH26" i="18"/>
  <c r="BH80" i="18"/>
  <c r="BH136" i="18"/>
  <c r="BH28" i="18"/>
  <c r="BH88" i="18"/>
  <c r="BH138" i="18"/>
  <c r="BH158" i="18"/>
  <c r="BH30" i="18"/>
  <c r="BH90" i="18"/>
  <c r="BH140" i="18"/>
  <c r="BH108" i="18"/>
  <c r="BH48" i="18"/>
  <c r="BH106" i="18"/>
  <c r="BH156" i="18"/>
  <c r="BH58" i="18"/>
  <c r="BH62" i="18"/>
  <c r="BH78" i="18"/>
  <c r="BH110" i="18"/>
  <c r="BH112" i="18"/>
  <c r="BH128" i="18"/>
  <c r="BH16" i="18"/>
  <c r="BH60" i="18"/>
  <c r="BJ15" i="18"/>
  <c r="BJ32" i="18"/>
  <c r="BJ49" i="18"/>
  <c r="BJ65" i="18"/>
  <c r="BJ42" i="18"/>
  <c r="BJ58" i="18"/>
  <c r="BJ10" i="18"/>
  <c r="BJ53" i="18"/>
  <c r="BJ69" i="18"/>
  <c r="BJ11" i="18"/>
  <c r="BJ23" i="18"/>
  <c r="BJ56" i="18"/>
  <c r="BJ72" i="18"/>
  <c r="BJ77" i="18"/>
  <c r="BJ47" i="18"/>
  <c r="BJ51" i="18"/>
  <c r="BJ67" i="18"/>
  <c r="BJ46" i="18"/>
  <c r="BJ70" i="18"/>
  <c r="BJ48" i="18"/>
  <c r="BJ20" i="18"/>
  <c r="BJ37" i="18"/>
  <c r="BJ40" i="18"/>
  <c r="BJ39" i="18"/>
  <c r="BJ75" i="18"/>
  <c r="BJ35" i="18"/>
  <c r="BJ57" i="18"/>
  <c r="BJ73" i="18"/>
  <c r="BJ27" i="18"/>
  <c r="BJ60" i="18"/>
  <c r="BJ76" i="18"/>
  <c r="BJ26" i="18"/>
  <c r="BJ6" i="18"/>
  <c r="BJ14" i="18"/>
  <c r="BJ45" i="18"/>
  <c r="BJ5" i="18"/>
  <c r="BJ33" i="18"/>
  <c r="BJ22" i="18"/>
  <c r="BJ55" i="18"/>
  <c r="BJ71" i="18"/>
  <c r="BJ54" i="18"/>
  <c r="BJ74" i="18"/>
  <c r="BJ25" i="18"/>
  <c r="BJ24" i="18"/>
  <c r="BJ41" i="18"/>
  <c r="BJ13" i="18"/>
  <c r="BJ44" i="18"/>
  <c r="BJ63" i="18"/>
  <c r="BJ29" i="18"/>
  <c r="BJ43" i="18"/>
  <c r="BJ34" i="18"/>
  <c r="BJ64" i="18"/>
  <c r="BJ8" i="18"/>
  <c r="BJ16" i="18"/>
  <c r="BJ31" i="18"/>
  <c r="BJ50" i="18"/>
  <c r="BJ66" i="18"/>
  <c r="BJ7" i="18"/>
  <c r="BJ19" i="18"/>
  <c r="BJ52" i="18"/>
  <c r="BJ68" i="18"/>
  <c r="BJ62" i="18"/>
  <c r="BJ28" i="18"/>
  <c r="BJ18" i="18"/>
  <c r="BJ12" i="18"/>
  <c r="BJ30" i="18"/>
  <c r="BJ38" i="18"/>
  <c r="BJ17" i="18"/>
  <c r="BJ9" i="18"/>
  <c r="BJ36" i="18"/>
  <c r="BJ21" i="18"/>
  <c r="BJ61" i="18"/>
  <c r="BJ59" i="18"/>
  <c r="R20" i="17"/>
  <c r="BO5" i="17" s="1"/>
  <c r="R19" i="17"/>
  <c r="BM5" i="18"/>
  <c r="BM7" i="18"/>
  <c r="BM9" i="18"/>
  <c r="BM11" i="18"/>
  <c r="BM13" i="18"/>
  <c r="BL13" i="18"/>
  <c r="BL7" i="18"/>
  <c r="BO5" i="18"/>
  <c r="BO7" i="18"/>
  <c r="BO9" i="18"/>
  <c r="BO11" i="18"/>
  <c r="BO13" i="18"/>
  <c r="BL6" i="18"/>
  <c r="BL8" i="18"/>
  <c r="BL10" i="18"/>
  <c r="BL12" i="18"/>
  <c r="BL9" i="18"/>
  <c r="BM6" i="18"/>
  <c r="BM8" i="18"/>
  <c r="BM10" i="18"/>
  <c r="BM12" i="18"/>
  <c r="BL5" i="18"/>
  <c r="BO6" i="18"/>
  <c r="BO8" i="18"/>
  <c r="BO10" i="18"/>
  <c r="BO12" i="18"/>
  <c r="BL11" i="18"/>
  <c r="BN6" i="18"/>
  <c r="BN13" i="18"/>
  <c r="BN7" i="18"/>
  <c r="BN9" i="18"/>
  <c r="BN8" i="18"/>
  <c r="BN12" i="18"/>
  <c r="BN5" i="18"/>
  <c r="BN10" i="18"/>
  <c r="BN11" i="18"/>
  <c r="BL4" i="18"/>
  <c r="BO4" i="18"/>
  <c r="BN4" i="18"/>
  <c r="BK4" i="18"/>
  <c r="BJ4" i="18"/>
  <c r="AA2" i="18"/>
  <c r="AT2" i="18"/>
  <c r="AW4" i="17"/>
  <c r="AW20" i="17"/>
  <c r="BM4" i="18"/>
  <c r="S18" i="17"/>
  <c r="BO10" i="17" s="1"/>
  <c r="AW12" i="17"/>
  <c r="BI4" i="18"/>
  <c r="BH4" i="18"/>
  <c r="E2" i="18"/>
  <c r="AM2" i="18"/>
  <c r="K2" i="18"/>
  <c r="AJ2" i="18"/>
  <c r="BK17" i="17"/>
  <c r="BK18" i="17"/>
  <c r="J84" i="17"/>
  <c r="E84" i="17"/>
  <c r="AK16" i="17" s="1"/>
  <c r="C84" i="17"/>
  <c r="AK8" i="17" s="1"/>
  <c r="B84" i="17"/>
  <c r="J83" i="17"/>
  <c r="F83" i="17"/>
  <c r="AK15" i="17" s="1"/>
  <c r="E83" i="17"/>
  <c r="AK14" i="17" s="1"/>
  <c r="D83" i="17"/>
  <c r="AK7" i="17" s="1"/>
  <c r="C83" i="17"/>
  <c r="AK6" i="17" s="1"/>
  <c r="B83" i="17"/>
  <c r="J82" i="17"/>
  <c r="F82" i="17"/>
  <c r="E82" i="17"/>
  <c r="D82" i="17"/>
  <c r="C82" i="17"/>
  <c r="B82" i="17"/>
  <c r="J81" i="17"/>
  <c r="F81" i="17"/>
  <c r="AK13" i="17" s="1"/>
  <c r="E81" i="17"/>
  <c r="AK12" i="17" s="1"/>
  <c r="D81" i="17"/>
  <c r="AK5" i="17" s="1"/>
  <c r="C81" i="17"/>
  <c r="AK4" i="17" s="1"/>
  <c r="B81" i="17"/>
  <c r="N80" i="17"/>
  <c r="M80" i="17"/>
  <c r="L80" i="17"/>
  <c r="K80" i="17"/>
  <c r="F80" i="17"/>
  <c r="E80" i="17"/>
  <c r="D80" i="17"/>
  <c r="C80" i="17"/>
  <c r="J77" i="17"/>
  <c r="E77" i="17"/>
  <c r="AJ16" i="17" s="1"/>
  <c r="C77" i="17"/>
  <c r="AJ8" i="17" s="1"/>
  <c r="B77" i="17"/>
  <c r="J76" i="17"/>
  <c r="F76" i="17"/>
  <c r="AJ15" i="17" s="1"/>
  <c r="E76" i="17"/>
  <c r="AJ14" i="17" s="1"/>
  <c r="D76" i="17"/>
  <c r="AJ7" i="17" s="1"/>
  <c r="C76" i="17"/>
  <c r="AJ6" i="17" s="1"/>
  <c r="B76" i="17"/>
  <c r="J75" i="17"/>
  <c r="F75" i="17"/>
  <c r="E75" i="17"/>
  <c r="D75" i="17"/>
  <c r="C75" i="17"/>
  <c r="B75" i="17"/>
  <c r="J74" i="17"/>
  <c r="F74" i="17"/>
  <c r="AJ13" i="17" s="1"/>
  <c r="E74" i="17"/>
  <c r="AJ12" i="17" s="1"/>
  <c r="D74" i="17"/>
  <c r="AJ5" i="17" s="1"/>
  <c r="C74" i="17"/>
  <c r="AJ4" i="17" s="1"/>
  <c r="B74" i="17"/>
  <c r="N73" i="17"/>
  <c r="M73" i="17"/>
  <c r="L73" i="17"/>
  <c r="K73" i="17"/>
  <c r="F73" i="17"/>
  <c r="E73" i="17"/>
  <c r="D73" i="17"/>
  <c r="C73" i="17"/>
  <c r="J70" i="17"/>
  <c r="E70" i="17"/>
  <c r="AI16" i="17" s="1"/>
  <c r="C70" i="17"/>
  <c r="AI8" i="17" s="1"/>
  <c r="B70" i="17"/>
  <c r="J69" i="17"/>
  <c r="F69" i="17"/>
  <c r="AI15" i="17" s="1"/>
  <c r="E69" i="17"/>
  <c r="AI14" i="17" s="1"/>
  <c r="D69" i="17"/>
  <c r="AI7" i="17" s="1"/>
  <c r="C69" i="17"/>
  <c r="AI6" i="17" s="1"/>
  <c r="B69" i="17"/>
  <c r="J68" i="17"/>
  <c r="F68" i="17"/>
  <c r="E68" i="17"/>
  <c r="D68" i="17"/>
  <c r="C68" i="17"/>
  <c r="B68" i="17"/>
  <c r="J67" i="17"/>
  <c r="F67" i="17"/>
  <c r="AI13" i="17" s="1"/>
  <c r="E67" i="17"/>
  <c r="AI12" i="17" s="1"/>
  <c r="D67" i="17"/>
  <c r="AI5" i="17" s="1"/>
  <c r="C67" i="17"/>
  <c r="AI4" i="17" s="1"/>
  <c r="B67" i="17"/>
  <c r="N66" i="17"/>
  <c r="M66" i="17"/>
  <c r="L66" i="17"/>
  <c r="K66" i="17"/>
  <c r="F66" i="17"/>
  <c r="E66" i="17"/>
  <c r="D66" i="17"/>
  <c r="C66" i="17"/>
  <c r="J63" i="17"/>
  <c r="E63" i="17"/>
  <c r="AH16" i="17" s="1"/>
  <c r="C63" i="17"/>
  <c r="AH8" i="17" s="1"/>
  <c r="B63" i="17"/>
  <c r="J62" i="17"/>
  <c r="F62" i="17"/>
  <c r="AH15" i="17" s="1"/>
  <c r="E62" i="17"/>
  <c r="AH14" i="17" s="1"/>
  <c r="D62" i="17"/>
  <c r="AH7" i="17" s="1"/>
  <c r="C62" i="17"/>
  <c r="AH6" i="17" s="1"/>
  <c r="B62" i="17"/>
  <c r="J61" i="17"/>
  <c r="F61" i="17"/>
  <c r="E61" i="17"/>
  <c r="D61" i="17"/>
  <c r="C61" i="17"/>
  <c r="B61" i="17"/>
  <c r="J60" i="17"/>
  <c r="F60" i="17"/>
  <c r="AH13" i="17" s="1"/>
  <c r="E60" i="17"/>
  <c r="AH12" i="17" s="1"/>
  <c r="D60" i="17"/>
  <c r="AH5" i="17" s="1"/>
  <c r="C60" i="17"/>
  <c r="AH4" i="17" s="1"/>
  <c r="B60" i="17"/>
  <c r="N59" i="17"/>
  <c r="M59" i="17"/>
  <c r="L59" i="17"/>
  <c r="K59" i="17"/>
  <c r="F59" i="17"/>
  <c r="E59" i="17"/>
  <c r="D59" i="17"/>
  <c r="C59" i="17"/>
  <c r="J56" i="17"/>
  <c r="E56" i="17"/>
  <c r="AG16" i="17" s="1"/>
  <c r="C56" i="17"/>
  <c r="AG8" i="17" s="1"/>
  <c r="B56" i="17"/>
  <c r="J55" i="17"/>
  <c r="F55" i="17"/>
  <c r="AG15" i="17" s="1"/>
  <c r="E55" i="17"/>
  <c r="AG14" i="17" s="1"/>
  <c r="D55" i="17"/>
  <c r="AG7" i="17" s="1"/>
  <c r="C55" i="17"/>
  <c r="AG6" i="17" s="1"/>
  <c r="B55" i="17"/>
  <c r="J54" i="17"/>
  <c r="F54" i="17"/>
  <c r="E54" i="17"/>
  <c r="D54" i="17"/>
  <c r="C54" i="17"/>
  <c r="B54" i="17"/>
  <c r="J53" i="17"/>
  <c r="F53" i="17"/>
  <c r="AG13" i="17" s="1"/>
  <c r="E53" i="17"/>
  <c r="AG12" i="17" s="1"/>
  <c r="D53" i="17"/>
  <c r="AG5" i="17" s="1"/>
  <c r="C53" i="17"/>
  <c r="AG4" i="17" s="1"/>
  <c r="B53" i="17"/>
  <c r="N52" i="17"/>
  <c r="M52" i="17"/>
  <c r="L52" i="17"/>
  <c r="K52" i="17"/>
  <c r="F52" i="17"/>
  <c r="E52" i="17"/>
  <c r="D52" i="17"/>
  <c r="C52" i="17"/>
  <c r="J49" i="17"/>
  <c r="E49" i="17"/>
  <c r="AF16" i="17" s="1"/>
  <c r="C49" i="17"/>
  <c r="AF8" i="17" s="1"/>
  <c r="B49" i="17"/>
  <c r="J48" i="17"/>
  <c r="F48" i="17"/>
  <c r="AF15" i="17" s="1"/>
  <c r="E48" i="17"/>
  <c r="AF14" i="17" s="1"/>
  <c r="D48" i="17"/>
  <c r="AF7" i="17" s="1"/>
  <c r="C48" i="17"/>
  <c r="AF6" i="17" s="1"/>
  <c r="B48" i="17"/>
  <c r="J47" i="17"/>
  <c r="F47" i="17"/>
  <c r="E47" i="17"/>
  <c r="D47" i="17"/>
  <c r="C47" i="17"/>
  <c r="B47" i="17"/>
  <c r="J46" i="17"/>
  <c r="F46" i="17"/>
  <c r="AF13" i="17" s="1"/>
  <c r="E46" i="17"/>
  <c r="AF12" i="17" s="1"/>
  <c r="D46" i="17"/>
  <c r="AF5" i="17" s="1"/>
  <c r="C46" i="17"/>
  <c r="AF4" i="17" s="1"/>
  <c r="B46" i="17"/>
  <c r="N45" i="17"/>
  <c r="M45" i="17"/>
  <c r="L45" i="17"/>
  <c r="K45" i="17"/>
  <c r="F45" i="17"/>
  <c r="E45" i="17"/>
  <c r="D45" i="17"/>
  <c r="C45" i="17"/>
  <c r="J42" i="17"/>
  <c r="E42" i="17"/>
  <c r="AE16" i="17" s="1"/>
  <c r="C42" i="17"/>
  <c r="AE8" i="17" s="1"/>
  <c r="B42" i="17"/>
  <c r="J41" i="17"/>
  <c r="F41" i="17"/>
  <c r="AE15" i="17" s="1"/>
  <c r="E41" i="17"/>
  <c r="AE14" i="17" s="1"/>
  <c r="D41" i="17"/>
  <c r="AE7" i="17" s="1"/>
  <c r="C41" i="17"/>
  <c r="AE6" i="17" s="1"/>
  <c r="B41" i="17"/>
  <c r="J40" i="17"/>
  <c r="F40" i="17"/>
  <c r="E40" i="17"/>
  <c r="D40" i="17"/>
  <c r="C40" i="17"/>
  <c r="B40" i="17"/>
  <c r="J39" i="17"/>
  <c r="F39" i="17"/>
  <c r="AE13" i="17" s="1"/>
  <c r="E39" i="17"/>
  <c r="AE12" i="17" s="1"/>
  <c r="D39" i="17"/>
  <c r="AE5" i="17" s="1"/>
  <c r="C39" i="17"/>
  <c r="AE4" i="17" s="1"/>
  <c r="B39" i="17"/>
  <c r="N38" i="17"/>
  <c r="M38" i="17"/>
  <c r="L38" i="17"/>
  <c r="K38" i="17"/>
  <c r="F38" i="17"/>
  <c r="E38" i="17"/>
  <c r="D38" i="17"/>
  <c r="C38" i="17"/>
  <c r="J35" i="17"/>
  <c r="E35" i="17"/>
  <c r="AD16" i="17" s="1"/>
  <c r="C35" i="17"/>
  <c r="AD8" i="17" s="1"/>
  <c r="B35" i="17"/>
  <c r="J34" i="17"/>
  <c r="F34" i="17"/>
  <c r="AD15" i="17" s="1"/>
  <c r="E34" i="17"/>
  <c r="AD14" i="17" s="1"/>
  <c r="D34" i="17"/>
  <c r="AD7" i="17" s="1"/>
  <c r="C34" i="17"/>
  <c r="AD6" i="17" s="1"/>
  <c r="B34" i="17"/>
  <c r="J33" i="17"/>
  <c r="F33" i="17"/>
  <c r="E33" i="17"/>
  <c r="D33" i="17"/>
  <c r="C33" i="17"/>
  <c r="B33" i="17"/>
  <c r="J32" i="17"/>
  <c r="F32" i="17"/>
  <c r="AD13" i="17" s="1"/>
  <c r="E32" i="17"/>
  <c r="AD12" i="17" s="1"/>
  <c r="D32" i="17"/>
  <c r="AD5" i="17" s="1"/>
  <c r="C32" i="17"/>
  <c r="AD4" i="17" s="1"/>
  <c r="B32" i="17"/>
  <c r="N31" i="17"/>
  <c r="M31" i="17"/>
  <c r="L31" i="17"/>
  <c r="K31" i="17"/>
  <c r="F31" i="17"/>
  <c r="E31" i="17"/>
  <c r="D31" i="17"/>
  <c r="C31" i="17"/>
  <c r="J14" i="17"/>
  <c r="E14" i="17"/>
  <c r="Z16" i="17" s="1"/>
  <c r="C14" i="17"/>
  <c r="Z8" i="17" s="1"/>
  <c r="B14" i="17"/>
  <c r="J13" i="17"/>
  <c r="F13" i="17"/>
  <c r="Z15" i="17" s="1"/>
  <c r="E13" i="17"/>
  <c r="Z14" i="17" s="1"/>
  <c r="D13" i="17"/>
  <c r="Z7" i="17" s="1"/>
  <c r="C13" i="17"/>
  <c r="Z6" i="17" s="1"/>
  <c r="B13" i="17"/>
  <c r="J12" i="17"/>
  <c r="F12" i="17"/>
  <c r="E12" i="17"/>
  <c r="D12" i="17"/>
  <c r="C12" i="17"/>
  <c r="B12" i="17"/>
  <c r="J11" i="17"/>
  <c r="F11" i="17"/>
  <c r="Z13" i="17" s="1"/>
  <c r="E11" i="17"/>
  <c r="Z12" i="17" s="1"/>
  <c r="D11" i="17"/>
  <c r="Z5" i="17" s="1"/>
  <c r="C11" i="17"/>
  <c r="Z4" i="17" s="1"/>
  <c r="B11" i="17"/>
  <c r="N10" i="17"/>
  <c r="M10" i="17"/>
  <c r="L10" i="17"/>
  <c r="K10" i="17"/>
  <c r="F10" i="17"/>
  <c r="E10" i="17"/>
  <c r="D10" i="17"/>
  <c r="C10" i="17"/>
  <c r="J7" i="17"/>
  <c r="AQ8" i="17" s="1"/>
  <c r="AQ16" i="17" s="1"/>
  <c r="B7" i="17"/>
  <c r="W8" i="17" s="1"/>
  <c r="W16" i="17" s="1"/>
  <c r="J6" i="17"/>
  <c r="AQ7" i="17" s="1"/>
  <c r="AQ15" i="17" s="1"/>
  <c r="B6" i="17"/>
  <c r="W7" i="17" s="1"/>
  <c r="W15" i="17" s="1"/>
  <c r="J5" i="17"/>
  <c r="B5" i="17"/>
  <c r="J4" i="17"/>
  <c r="AQ4" i="17" s="1"/>
  <c r="AQ12" i="17" s="1"/>
  <c r="B4" i="17"/>
  <c r="W4" i="17" s="1"/>
  <c r="W12" i="17" s="1"/>
  <c r="J2" i="17"/>
  <c r="AQ2" i="17" s="1"/>
  <c r="AQ30" i="17" s="1"/>
  <c r="B2" i="17"/>
  <c r="W2" i="17" s="1"/>
  <c r="W30" i="17" s="1"/>
  <c r="H194" i="12" l="1"/>
  <c r="H195" i="12" s="1"/>
  <c r="F194" i="12"/>
  <c r="F195" i="12" s="1"/>
  <c r="F193" i="12"/>
  <c r="F176" i="12"/>
  <c r="F177" i="12" s="1"/>
  <c r="F175" i="12"/>
  <c r="D194" i="12"/>
  <c r="D195" i="12" s="1"/>
  <c r="D193" i="12"/>
  <c r="D176" i="12"/>
  <c r="D177" i="12" s="1"/>
  <c r="D175" i="12"/>
  <c r="E196" i="12"/>
  <c r="E194" i="12"/>
  <c r="E195" i="12" s="1"/>
  <c r="E193" i="12"/>
  <c r="E176" i="12"/>
  <c r="E177" i="12" s="1"/>
  <c r="E175" i="12"/>
  <c r="E178" i="12"/>
  <c r="G193" i="12"/>
  <c r="G194" i="12"/>
  <c r="G195" i="12" s="1"/>
  <c r="G196" i="12"/>
  <c r="C194" i="12"/>
  <c r="C195" i="12" s="1"/>
  <c r="C196" i="12"/>
  <c r="C193" i="12"/>
  <c r="DG163" i="42"/>
  <c r="DG164" i="42" s="1"/>
  <c r="DG162" i="42"/>
  <c r="BK165" i="42"/>
  <c r="BK163" i="42"/>
  <c r="BK164" i="42" s="1"/>
  <c r="BK162" i="42"/>
  <c r="T163" i="42"/>
  <c r="T164" i="42" s="1"/>
  <c r="T162" i="42"/>
  <c r="AA163" i="42"/>
  <c r="AA164" i="42" s="1"/>
  <c r="AA162" i="42"/>
  <c r="AV163" i="42"/>
  <c r="AV164" i="42" s="1"/>
  <c r="AV162" i="42"/>
  <c r="CZ162" i="42"/>
  <c r="CZ163" i="42"/>
  <c r="CZ164" i="42" s="1"/>
  <c r="AI163" i="42"/>
  <c r="AI164" i="42" s="1"/>
  <c r="AI162" i="42"/>
  <c r="AI165" i="42"/>
  <c r="BQ163" i="42"/>
  <c r="BQ164" i="42" s="1"/>
  <c r="BQ162" i="42"/>
  <c r="BX163" i="42"/>
  <c r="BX164" i="42" s="1"/>
  <c r="BX162" i="42"/>
  <c r="BC163" i="42"/>
  <c r="BC164" i="42" s="1"/>
  <c r="BC162" i="42"/>
  <c r="N163" i="42"/>
  <c r="N164" i="42" s="1"/>
  <c r="N162" i="42"/>
  <c r="N165" i="42"/>
  <c r="CS163" i="42"/>
  <c r="CS164" i="42" s="1"/>
  <c r="CS162" i="42"/>
  <c r="CM165" i="42"/>
  <c r="CM162" i="42"/>
  <c r="CM163" i="42"/>
  <c r="CM164" i="42" s="1"/>
  <c r="CE163" i="42"/>
  <c r="CE164" i="42" s="1"/>
  <c r="CE162" i="42"/>
  <c r="BR163" i="42"/>
  <c r="BR164" i="42" s="1"/>
  <c r="BR162" i="42"/>
  <c r="BR165" i="42"/>
  <c r="DH162" i="42"/>
  <c r="DH163" i="42"/>
  <c r="DH164" i="42" s="1"/>
  <c r="DH165" i="42"/>
  <c r="AB163" i="42"/>
  <c r="AB164" i="42" s="1"/>
  <c r="AB162" i="42"/>
  <c r="AB165" i="42"/>
  <c r="AP163" i="42"/>
  <c r="AP164" i="42" s="1"/>
  <c r="AP165" i="42"/>
  <c r="AP162" i="42"/>
  <c r="AW163" i="42"/>
  <c r="AW164" i="42" s="1"/>
  <c r="AW162" i="42"/>
  <c r="AW165" i="42"/>
  <c r="U163" i="42"/>
  <c r="U164" i="42" s="1"/>
  <c r="U165" i="42"/>
  <c r="U162" i="42"/>
  <c r="CF163" i="42"/>
  <c r="CF164" i="42" s="1"/>
  <c r="CF165" i="42"/>
  <c r="CF162" i="42"/>
  <c r="M163" i="42"/>
  <c r="M164" i="42" s="1"/>
  <c r="M162" i="42"/>
  <c r="CT162" i="42"/>
  <c r="CT165" i="42"/>
  <c r="CT163" i="42"/>
  <c r="CT164" i="42" s="1"/>
  <c r="DA163" i="42"/>
  <c r="DA164" i="42" s="1"/>
  <c r="DA165" i="42"/>
  <c r="DA162" i="42"/>
  <c r="AH163" i="42"/>
  <c r="AH164" i="42" s="1"/>
  <c r="AH162" i="42"/>
  <c r="BD162" i="42"/>
  <c r="BD165" i="42"/>
  <c r="BD163" i="42"/>
  <c r="BD164" i="42" s="1"/>
  <c r="AO163" i="42"/>
  <c r="AO164" i="42" s="1"/>
  <c r="AO162" i="42"/>
  <c r="BY163" i="42"/>
  <c r="BY164" i="42" s="1"/>
  <c r="BY165" i="42"/>
  <c r="BY162" i="42"/>
  <c r="BJ163" i="42"/>
  <c r="BJ164" i="42" s="1"/>
  <c r="BJ162" i="42"/>
  <c r="G165" i="42"/>
  <c r="G163" i="42"/>
  <c r="G164" i="42" s="1"/>
  <c r="G162" i="42"/>
  <c r="CL163" i="42"/>
  <c r="CL164" i="42" s="1"/>
  <c r="CL162" i="42"/>
  <c r="F163" i="42"/>
  <c r="F164" i="42" s="1"/>
  <c r="F162" i="42"/>
  <c r="D163" i="42"/>
  <c r="D164" i="42" s="1"/>
  <c r="D162" i="42"/>
  <c r="BP162" i="42"/>
  <c r="BP163" i="42"/>
  <c r="BP164" i="42" s="1"/>
  <c r="BP165" i="42"/>
  <c r="B162" i="42"/>
  <c r="B163" i="42"/>
  <c r="B164" i="42" s="1"/>
  <c r="CH163" i="42"/>
  <c r="CH164" i="42" s="1"/>
  <c r="CH162" i="42"/>
  <c r="J165" i="42"/>
  <c r="J163" i="42"/>
  <c r="J164" i="42" s="1"/>
  <c r="J162" i="42"/>
  <c r="Q165" i="42"/>
  <c r="Q163" i="42"/>
  <c r="Q164" i="42" s="1"/>
  <c r="Q162" i="42"/>
  <c r="CC163" i="42"/>
  <c r="CC164" i="42" s="1"/>
  <c r="CC162" i="42"/>
  <c r="BW162" i="42"/>
  <c r="BW163" i="42"/>
  <c r="BW164" i="42" s="1"/>
  <c r="BW165" i="42"/>
  <c r="CX162" i="42"/>
  <c r="CX163" i="42"/>
  <c r="CX164" i="42" s="1"/>
  <c r="CQ162" i="42"/>
  <c r="CQ163" i="42"/>
  <c r="CQ164" i="42" s="1"/>
  <c r="BO163" i="42"/>
  <c r="BO164" i="42" s="1"/>
  <c r="BO162" i="42"/>
  <c r="BB165" i="42"/>
  <c r="BB163" i="42"/>
  <c r="BB164" i="42" s="1"/>
  <c r="BB162" i="42"/>
  <c r="W163" i="42"/>
  <c r="W164" i="42" s="1"/>
  <c r="W162" i="42"/>
  <c r="BM163" i="42"/>
  <c r="BM164" i="42" s="1"/>
  <c r="BM162" i="42"/>
  <c r="DC163" i="42"/>
  <c r="DC164" i="42" s="1"/>
  <c r="DC162" i="42"/>
  <c r="AK163" i="42"/>
  <c r="AK164" i="42" s="1"/>
  <c r="AK162" i="42"/>
  <c r="AL162" i="42"/>
  <c r="AL165" i="42"/>
  <c r="AL163" i="42"/>
  <c r="AL164" i="42" s="1"/>
  <c r="BU162" i="42"/>
  <c r="BU165" i="42"/>
  <c r="BU163" i="42"/>
  <c r="BU164" i="42" s="1"/>
  <c r="CB165" i="42"/>
  <c r="CB163" i="42"/>
  <c r="CB164" i="42" s="1"/>
  <c r="CB162" i="42"/>
  <c r="BG163" i="42"/>
  <c r="BG164" i="42" s="1"/>
  <c r="BG162" i="42"/>
  <c r="BG165" i="42"/>
  <c r="Y163" i="42"/>
  <c r="Y164" i="42" s="1"/>
  <c r="Y162" i="42"/>
  <c r="CJ163" i="42"/>
  <c r="CJ164" i="42" s="1"/>
  <c r="CJ162" i="42"/>
  <c r="S165" i="42"/>
  <c r="S163" i="42"/>
  <c r="S164" i="42" s="1"/>
  <c r="S162" i="42"/>
  <c r="AU162" i="42"/>
  <c r="AU163" i="42"/>
  <c r="AU164" i="42" s="1"/>
  <c r="AU165" i="42"/>
  <c r="DF162" i="42"/>
  <c r="DF163" i="42"/>
  <c r="DF164" i="42" s="1"/>
  <c r="DF165" i="42"/>
  <c r="BF162" i="42"/>
  <c r="BF163" i="42"/>
  <c r="BF164" i="42" s="1"/>
  <c r="AR163" i="42"/>
  <c r="AR164" i="42" s="1"/>
  <c r="AR162" i="42"/>
  <c r="X163" i="42"/>
  <c r="X164" i="42" s="1"/>
  <c r="X162" i="42"/>
  <c r="X165" i="42"/>
  <c r="AE163" i="42"/>
  <c r="AE164" i="42" s="1"/>
  <c r="AE165" i="42"/>
  <c r="AE162" i="42"/>
  <c r="C163" i="42"/>
  <c r="C164" i="42" s="1"/>
  <c r="C162" i="42"/>
  <c r="C165" i="42"/>
  <c r="BH163" i="42"/>
  <c r="BH164" i="42" s="1"/>
  <c r="BH162" i="42"/>
  <c r="AF163" i="42"/>
  <c r="AF164" i="42" s="1"/>
  <c r="AF162" i="42"/>
  <c r="R163" i="42"/>
  <c r="R164" i="42" s="1"/>
  <c r="R162" i="42"/>
  <c r="CR163" i="42"/>
  <c r="CR164" i="42" s="1"/>
  <c r="CR165" i="42"/>
  <c r="CR162" i="42"/>
  <c r="AY163" i="42"/>
  <c r="AY164" i="42" s="1"/>
  <c r="AY162" i="42"/>
  <c r="P163" i="42"/>
  <c r="P164" i="42" s="1"/>
  <c r="P162" i="42"/>
  <c r="AZ163" i="42"/>
  <c r="AZ164" i="42" s="1"/>
  <c r="AZ162" i="42"/>
  <c r="AZ165" i="42"/>
  <c r="CI163" i="42"/>
  <c r="CI164" i="42" s="1"/>
  <c r="CI162" i="42"/>
  <c r="CI165" i="42"/>
  <c r="CP165" i="42"/>
  <c r="CP163" i="42"/>
  <c r="CP164" i="42" s="1"/>
  <c r="CP162" i="42"/>
  <c r="BA163" i="42"/>
  <c r="BA164" i="42" s="1"/>
  <c r="BA162" i="42"/>
  <c r="CD165" i="42"/>
  <c r="CD163" i="42"/>
  <c r="CD164" i="42" s="1"/>
  <c r="CD162" i="42"/>
  <c r="CO163" i="42"/>
  <c r="CO164" i="42" s="1"/>
  <c r="CO162" i="42"/>
  <c r="AG163" i="42"/>
  <c r="AG164" i="42" s="1"/>
  <c r="AG162" i="42"/>
  <c r="AG165" i="42"/>
  <c r="BI165" i="42"/>
  <c r="BI163" i="42"/>
  <c r="BI164" i="42" s="1"/>
  <c r="BI162" i="42"/>
  <c r="L163" i="42"/>
  <c r="L164" i="42" s="1"/>
  <c r="L165" i="42"/>
  <c r="L162" i="42"/>
  <c r="AD162" i="42"/>
  <c r="AD163" i="42"/>
  <c r="AD164" i="42" s="1"/>
  <c r="CV163" i="42"/>
  <c r="CV164" i="42" s="1"/>
  <c r="CV162" i="42"/>
  <c r="AS165" i="42"/>
  <c r="AS163" i="42"/>
  <c r="AS164" i="42" s="1"/>
  <c r="AS162" i="42"/>
  <c r="BN165" i="42"/>
  <c r="BN162" i="42"/>
  <c r="BN163" i="42"/>
  <c r="BN164" i="42" s="1"/>
  <c r="E165" i="42"/>
  <c r="E163" i="42"/>
  <c r="E164" i="42" s="1"/>
  <c r="E162" i="42"/>
  <c r="AT163" i="42"/>
  <c r="AT164" i="42" s="1"/>
  <c r="AT162" i="42"/>
  <c r="BV163" i="42"/>
  <c r="BV164" i="42" s="1"/>
  <c r="BV162" i="42"/>
  <c r="CY165" i="42"/>
  <c r="CY162" i="42"/>
  <c r="CY163" i="42"/>
  <c r="CY164" i="42" s="1"/>
  <c r="CK163" i="42"/>
  <c r="CK164" i="42" s="1"/>
  <c r="CK165" i="42"/>
  <c r="CK162" i="42"/>
  <c r="BT162" i="42"/>
  <c r="BT163" i="42"/>
  <c r="BT164" i="42" s="1"/>
  <c r="CA163" i="42"/>
  <c r="CA164" i="42" s="1"/>
  <c r="CA162" i="42"/>
  <c r="I163" i="42"/>
  <c r="I164" i="42" s="1"/>
  <c r="I162" i="42"/>
  <c r="CW165" i="42"/>
  <c r="CW162" i="42"/>
  <c r="CW163" i="42"/>
  <c r="CW164" i="42" s="1"/>
  <c r="DD163" i="42"/>
  <c r="DD164" i="42" s="1"/>
  <c r="DD165" i="42"/>
  <c r="DD162" i="42"/>
  <c r="DE163" i="42"/>
  <c r="DE164" i="42" s="1"/>
  <c r="DE162" i="42"/>
  <c r="AM163" i="42"/>
  <c r="AM164" i="42" s="1"/>
  <c r="AM162" i="42"/>
  <c r="K163" i="42"/>
  <c r="K164" i="42" s="1"/>
  <c r="K162" i="42"/>
  <c r="AN163" i="42"/>
  <c r="AN164" i="42" s="1"/>
  <c r="AN162" i="42"/>
  <c r="AN165" i="42"/>
  <c r="Z163" i="42"/>
  <c r="Z164" i="42" s="1"/>
  <c r="Z162" i="42"/>
  <c r="Z165" i="42"/>
  <c r="S20" i="17"/>
  <c r="BO11" i="17" s="1"/>
  <c r="S19" i="17"/>
  <c r="BL164" i="18"/>
  <c r="BL165" i="18" s="1"/>
  <c r="BQ11" i="17" s="1"/>
  <c r="BL163" i="18"/>
  <c r="BQ10" i="17" s="1"/>
  <c r="BH164" i="18"/>
  <c r="BH165" i="18" s="1"/>
  <c r="BQ18" i="17" s="1"/>
  <c r="BH163" i="18"/>
  <c r="BQ17" i="17" s="1"/>
  <c r="BD163" i="18"/>
  <c r="BQ4" i="17" s="1"/>
  <c r="BD164" i="18"/>
  <c r="BD165" i="18" s="1"/>
  <c r="BQ5" i="17" s="1"/>
  <c r="AB2" i="18"/>
  <c r="BB2" i="18" s="1"/>
  <c r="AX2" i="18"/>
  <c r="L2" i="18"/>
  <c r="AN2" i="18"/>
  <c r="F2" i="18"/>
  <c r="AQ2" i="18"/>
  <c r="W5" i="17"/>
  <c r="W13" i="17" s="1"/>
  <c r="AQ6" i="17"/>
  <c r="AQ14" i="17" s="1"/>
  <c r="AQ5" i="17"/>
  <c r="AQ13" i="17" s="1"/>
  <c r="W6" i="17"/>
  <c r="W14" i="17" s="1"/>
  <c r="C80" i="14"/>
  <c r="D80" i="14"/>
  <c r="E80" i="14"/>
  <c r="F80" i="14"/>
  <c r="G80" i="14"/>
  <c r="H80" i="14"/>
  <c r="J80" i="14"/>
  <c r="AX3" i="14" s="1"/>
  <c r="AX11" i="14" s="1"/>
  <c r="AX19" i="14" s="1"/>
  <c r="BE19" i="17" s="1"/>
  <c r="K80" i="14"/>
  <c r="L80" i="14"/>
  <c r="M80" i="14"/>
  <c r="N80" i="14"/>
  <c r="O80" i="14"/>
  <c r="P80" i="14"/>
  <c r="J81" i="14"/>
  <c r="J82" i="14"/>
  <c r="J83" i="14"/>
  <c r="J84" i="14"/>
  <c r="B81" i="14"/>
  <c r="B82" i="14"/>
  <c r="B83" i="14"/>
  <c r="B84" i="14"/>
  <c r="B80" i="14"/>
  <c r="AE3" i="14" s="1"/>
  <c r="AE11" i="14" s="1"/>
  <c r="AE19" i="14" s="1"/>
  <c r="AK19" i="17" s="1"/>
  <c r="C73" i="14"/>
  <c r="D73" i="14"/>
  <c r="E73" i="14"/>
  <c r="F73" i="14"/>
  <c r="G73" i="14"/>
  <c r="H73" i="14"/>
  <c r="J73" i="14"/>
  <c r="AW3" i="14" s="1"/>
  <c r="AW11" i="14" s="1"/>
  <c r="AW19" i="14" s="1"/>
  <c r="BD19" i="17" s="1"/>
  <c r="K73" i="14"/>
  <c r="L73" i="14"/>
  <c r="M73" i="14"/>
  <c r="N73" i="14"/>
  <c r="O73" i="14"/>
  <c r="P73" i="14"/>
  <c r="J74" i="14"/>
  <c r="J75" i="14"/>
  <c r="J76" i="14"/>
  <c r="J77" i="14"/>
  <c r="B74" i="14"/>
  <c r="B75" i="14"/>
  <c r="B76" i="14"/>
  <c r="B77" i="14"/>
  <c r="B73" i="14"/>
  <c r="AD3" i="14" s="1"/>
  <c r="AD11" i="14" s="1"/>
  <c r="AD19" i="14" s="1"/>
  <c r="AJ19" i="17" s="1"/>
  <c r="M84" i="17"/>
  <c r="BE16" i="17" s="1"/>
  <c r="K84" i="17"/>
  <c r="BE8" i="17" s="1"/>
  <c r="N81" i="17"/>
  <c r="BE13" i="17" s="1"/>
  <c r="L81" i="17"/>
  <c r="BE5" i="17" s="1"/>
  <c r="J80" i="17"/>
  <c r="BE3" i="17" s="1"/>
  <c r="BE11" i="17" s="1"/>
  <c r="B80" i="17"/>
  <c r="AK3" i="17" s="1"/>
  <c r="AK11" i="17" s="1"/>
  <c r="M77" i="17"/>
  <c r="BD16" i="17" s="1"/>
  <c r="K77" i="17"/>
  <c r="BD8" i="17" s="1"/>
  <c r="N74" i="17"/>
  <c r="BD13" i="17" s="1"/>
  <c r="L74" i="17"/>
  <c r="BD5" i="17" s="1"/>
  <c r="M70" i="17"/>
  <c r="BC16" i="17" s="1"/>
  <c r="K70" i="17"/>
  <c r="BC8" i="17" s="1"/>
  <c r="N67" i="17"/>
  <c r="BC13" i="17" s="1"/>
  <c r="L67" i="17"/>
  <c r="BC5" i="17" s="1"/>
  <c r="B66" i="17"/>
  <c r="AI3" i="17" s="1"/>
  <c r="AI11" i="17" s="1"/>
  <c r="M63" i="17"/>
  <c r="BB16" i="17" s="1"/>
  <c r="K63" i="17"/>
  <c r="BB8" i="17" s="1"/>
  <c r="N60" i="17"/>
  <c r="BB13" i="17" s="1"/>
  <c r="L60" i="17"/>
  <c r="BB5" i="17" s="1"/>
  <c r="B59" i="17"/>
  <c r="AH3" i="17" s="1"/>
  <c r="AH11" i="17" s="1"/>
  <c r="M56" i="17"/>
  <c r="BA16" i="17" s="1"/>
  <c r="K56" i="17"/>
  <c r="BA8" i="17" s="1"/>
  <c r="N53" i="17"/>
  <c r="BA13" i="17" s="1"/>
  <c r="L53" i="17"/>
  <c r="BA5" i="17" s="1"/>
  <c r="B52" i="17"/>
  <c r="AG3" i="17" s="1"/>
  <c r="AG11" i="17" s="1"/>
  <c r="M49" i="17"/>
  <c r="AZ16" i="17" s="1"/>
  <c r="K49" i="17"/>
  <c r="AZ8" i="17" s="1"/>
  <c r="N46" i="17"/>
  <c r="AZ13" i="17" s="1"/>
  <c r="L46" i="17"/>
  <c r="AZ5" i="17" s="1"/>
  <c r="B45" i="17"/>
  <c r="AF3" i="17" s="1"/>
  <c r="AF11" i="17" s="1"/>
  <c r="M42" i="17"/>
  <c r="AY16" i="17" s="1"/>
  <c r="K42" i="17"/>
  <c r="AY8" i="17" s="1"/>
  <c r="N39" i="17"/>
  <c r="AY13" i="17" s="1"/>
  <c r="L39" i="17"/>
  <c r="AY5" i="17" s="1"/>
  <c r="B38" i="17"/>
  <c r="AE3" i="17" s="1"/>
  <c r="AE11" i="17" s="1"/>
  <c r="M35" i="17"/>
  <c r="AX16" i="17" s="1"/>
  <c r="K35" i="17"/>
  <c r="AX8" i="17" s="1"/>
  <c r="N32" i="17"/>
  <c r="AX13" i="17" s="1"/>
  <c r="L32" i="17"/>
  <c r="AX5" i="17" s="1"/>
  <c r="B31" i="17"/>
  <c r="AD3" i="17" s="1"/>
  <c r="AD11" i="17" s="1"/>
  <c r="M14" i="17"/>
  <c r="AT16" i="17" s="1"/>
  <c r="K14" i="17"/>
  <c r="AT8" i="17" s="1"/>
  <c r="N11" i="17"/>
  <c r="AT13" i="17" s="1"/>
  <c r="L11" i="17"/>
  <c r="AT5" i="17" s="1"/>
  <c r="J10" i="17"/>
  <c r="AT3" i="17" s="1"/>
  <c r="AT11" i="17" s="1"/>
  <c r="Z3" i="17"/>
  <c r="Z11" i="17" s="1"/>
  <c r="E7" i="17"/>
  <c r="Y16" i="17" s="1"/>
  <c r="C7" i="17"/>
  <c r="Y8" i="17" s="1"/>
  <c r="F4" i="17"/>
  <c r="Y13" i="17" s="1"/>
  <c r="E4" i="17"/>
  <c r="Y12" i="17" s="1"/>
  <c r="D4" i="17"/>
  <c r="Y5" i="17" s="1"/>
  <c r="C4" i="17"/>
  <c r="Y4" i="17" s="1"/>
  <c r="B3" i="17"/>
  <c r="Y3" i="17" s="1"/>
  <c r="Y11" i="17" s="1"/>
  <c r="C66" i="14"/>
  <c r="D66" i="14"/>
  <c r="E66" i="14"/>
  <c r="F66" i="14"/>
  <c r="G66" i="14"/>
  <c r="H66" i="14"/>
  <c r="J66" i="14"/>
  <c r="AV3" i="14" s="1"/>
  <c r="AV11" i="14" s="1"/>
  <c r="AV19" i="14" s="1"/>
  <c r="BC19" i="17" s="1"/>
  <c r="K66" i="14"/>
  <c r="L66" i="14"/>
  <c r="M66" i="14"/>
  <c r="N66" i="14"/>
  <c r="O66" i="14"/>
  <c r="P66" i="14"/>
  <c r="J67" i="14"/>
  <c r="J68" i="14"/>
  <c r="J69" i="14"/>
  <c r="J70" i="14"/>
  <c r="B67" i="14"/>
  <c r="B68" i="14"/>
  <c r="B69" i="14"/>
  <c r="B70" i="14"/>
  <c r="B66" i="14"/>
  <c r="AC3" i="14" s="1"/>
  <c r="AC11" i="14" s="1"/>
  <c r="AC19" i="14" s="1"/>
  <c r="AI19" i="17" s="1"/>
  <c r="B60" i="14"/>
  <c r="J60" i="14"/>
  <c r="B61" i="14"/>
  <c r="J61" i="14"/>
  <c r="B62" i="14"/>
  <c r="J62" i="14"/>
  <c r="B63" i="14"/>
  <c r="J63" i="14"/>
  <c r="C59" i="14"/>
  <c r="D59" i="14"/>
  <c r="E59" i="14"/>
  <c r="F59" i="14"/>
  <c r="G59" i="14"/>
  <c r="H59" i="14"/>
  <c r="J59" i="14"/>
  <c r="AU3" i="14" s="1"/>
  <c r="AU11" i="14" s="1"/>
  <c r="AU19" i="14" s="1"/>
  <c r="BB19" i="17" s="1"/>
  <c r="K59" i="14"/>
  <c r="L59" i="14"/>
  <c r="M59" i="14"/>
  <c r="N59" i="14"/>
  <c r="O59" i="14"/>
  <c r="P59" i="14"/>
  <c r="B59" i="14"/>
  <c r="AB3" i="14" s="1"/>
  <c r="AB11" i="14" s="1"/>
  <c r="AB19" i="14" s="1"/>
  <c r="AH19" i="17" s="1"/>
  <c r="C52" i="14"/>
  <c r="D52" i="14"/>
  <c r="E52" i="14"/>
  <c r="F52" i="14"/>
  <c r="G52" i="14"/>
  <c r="H52" i="14"/>
  <c r="J52" i="14"/>
  <c r="AT3" i="14" s="1"/>
  <c r="AT11" i="14" s="1"/>
  <c r="AT19" i="14" s="1"/>
  <c r="BA19" i="17" s="1"/>
  <c r="K52" i="14"/>
  <c r="L52" i="14"/>
  <c r="M52" i="14"/>
  <c r="N52" i="14"/>
  <c r="O52" i="14"/>
  <c r="P52" i="14"/>
  <c r="J53" i="14"/>
  <c r="J54" i="14"/>
  <c r="J55" i="14"/>
  <c r="J56" i="14"/>
  <c r="B56" i="14"/>
  <c r="B53" i="14"/>
  <c r="B54" i="14"/>
  <c r="B55" i="14"/>
  <c r="B52" i="14"/>
  <c r="AA3" i="14" s="1"/>
  <c r="AA11" i="14" s="1"/>
  <c r="AA19" i="14" s="1"/>
  <c r="AG19" i="17" s="1"/>
  <c r="B49" i="14"/>
  <c r="J49" i="14"/>
  <c r="C45" i="14"/>
  <c r="D45" i="14"/>
  <c r="E45" i="14"/>
  <c r="F45" i="14"/>
  <c r="G45" i="14"/>
  <c r="H45" i="14"/>
  <c r="J45" i="14"/>
  <c r="AS3" i="14" s="1"/>
  <c r="AS11" i="14" s="1"/>
  <c r="AS19" i="14" s="1"/>
  <c r="AZ19" i="17" s="1"/>
  <c r="K45" i="14"/>
  <c r="L45" i="14"/>
  <c r="M45" i="14"/>
  <c r="N45" i="14"/>
  <c r="O45" i="14"/>
  <c r="P45" i="14"/>
  <c r="J46" i="14"/>
  <c r="J47" i="14"/>
  <c r="J48" i="14"/>
  <c r="B48" i="14"/>
  <c r="B46" i="14"/>
  <c r="B47" i="14"/>
  <c r="B45" i="14"/>
  <c r="Z3" i="14" s="1"/>
  <c r="Z11" i="14" s="1"/>
  <c r="Z19" i="14" s="1"/>
  <c r="AF19" i="17" s="1"/>
  <c r="C38" i="14"/>
  <c r="D38" i="14"/>
  <c r="E38" i="14"/>
  <c r="F38" i="14"/>
  <c r="G38" i="14"/>
  <c r="H38" i="14"/>
  <c r="J38" i="14"/>
  <c r="AR3" i="14" s="1"/>
  <c r="AR11" i="14" s="1"/>
  <c r="AR19" i="14" s="1"/>
  <c r="AY19" i="17" s="1"/>
  <c r="K38" i="14"/>
  <c r="L38" i="14"/>
  <c r="M38" i="14"/>
  <c r="N38" i="14"/>
  <c r="O38" i="14"/>
  <c r="P38" i="14"/>
  <c r="J39" i="14"/>
  <c r="J40" i="14"/>
  <c r="J41" i="14"/>
  <c r="J42" i="14"/>
  <c r="B39" i="14"/>
  <c r="B40" i="14"/>
  <c r="B41" i="14"/>
  <c r="B42" i="14"/>
  <c r="B38" i="14"/>
  <c r="Y3" i="14" s="1"/>
  <c r="Y11" i="14" s="1"/>
  <c r="Y19" i="14" s="1"/>
  <c r="AE19" i="17" s="1"/>
  <c r="C31" i="14"/>
  <c r="D31" i="14"/>
  <c r="E31" i="14"/>
  <c r="F31" i="14"/>
  <c r="G31" i="14"/>
  <c r="H31" i="14"/>
  <c r="J31" i="14"/>
  <c r="AQ3" i="14" s="1"/>
  <c r="AQ11" i="14" s="1"/>
  <c r="AQ19" i="14" s="1"/>
  <c r="AX19" i="17" s="1"/>
  <c r="K31" i="14"/>
  <c r="L31" i="14"/>
  <c r="M31" i="14"/>
  <c r="N31" i="14"/>
  <c r="O31" i="14"/>
  <c r="P31" i="14"/>
  <c r="J32" i="14"/>
  <c r="J33" i="14"/>
  <c r="J34" i="14"/>
  <c r="J35" i="14"/>
  <c r="B32" i="14"/>
  <c r="B33" i="14"/>
  <c r="B34" i="14"/>
  <c r="B35" i="14"/>
  <c r="B31" i="14"/>
  <c r="X3" i="14" s="1"/>
  <c r="X11" i="14" s="1"/>
  <c r="X19" i="14" s="1"/>
  <c r="AD19" i="17" s="1"/>
  <c r="C10" i="14"/>
  <c r="D10" i="14"/>
  <c r="E10" i="14"/>
  <c r="F10" i="14"/>
  <c r="G10" i="14"/>
  <c r="H10" i="14"/>
  <c r="J10" i="14"/>
  <c r="AN3" i="14" s="1"/>
  <c r="AN11" i="14" s="1"/>
  <c r="AN19" i="14" s="1"/>
  <c r="AT19" i="17" s="1"/>
  <c r="K10" i="14"/>
  <c r="L10" i="14"/>
  <c r="M10" i="14"/>
  <c r="N10" i="14"/>
  <c r="O10" i="14"/>
  <c r="P10" i="14"/>
  <c r="J11" i="14"/>
  <c r="J12" i="14"/>
  <c r="J13" i="14"/>
  <c r="J14" i="14"/>
  <c r="B11" i="14"/>
  <c r="B12" i="14"/>
  <c r="B13" i="14"/>
  <c r="B14" i="14"/>
  <c r="B10" i="14"/>
  <c r="U3" i="14" s="1"/>
  <c r="U11" i="14" s="1"/>
  <c r="U19" i="14" s="1"/>
  <c r="Z19" i="17" s="1"/>
  <c r="J3" i="14"/>
  <c r="AM3" i="14" s="1"/>
  <c r="AM11" i="14" s="1"/>
  <c r="AM19" i="14" s="1"/>
  <c r="AS19" i="17" s="1"/>
  <c r="B3" i="14"/>
  <c r="T3" i="14" s="1"/>
  <c r="T11" i="14" s="1"/>
  <c r="T19" i="14" s="1"/>
  <c r="Y19" i="17" s="1"/>
  <c r="W160" i="12"/>
  <c r="AB160" i="12" s="1"/>
  <c r="AG160" i="12" s="1"/>
  <c r="AK2" i="14"/>
  <c r="R2" i="14"/>
  <c r="J4" i="14"/>
  <c r="J5" i="14"/>
  <c r="J6" i="14"/>
  <c r="J7" i="14"/>
  <c r="AK8" i="14" s="1"/>
  <c r="AK16" i="14" s="1"/>
  <c r="AK24" i="14" s="1"/>
  <c r="AQ24" i="17" s="1"/>
  <c r="B4" i="14"/>
  <c r="B5" i="14"/>
  <c r="B6" i="14"/>
  <c r="B7" i="14"/>
  <c r="R8" i="14" s="1"/>
  <c r="R16" i="14" s="1"/>
  <c r="R24" i="14" s="1"/>
  <c r="W24" i="17" s="1"/>
  <c r="L81" i="14"/>
  <c r="AX5" i="14" s="1"/>
  <c r="K84" i="14"/>
  <c r="AX8" i="14" s="1"/>
  <c r="H83" i="14"/>
  <c r="AE23" i="14" s="1"/>
  <c r="AK23" i="17" s="1"/>
  <c r="E83" i="14"/>
  <c r="AE14" i="14" s="1"/>
  <c r="P76" i="14"/>
  <c r="AW23" i="14" s="1"/>
  <c r="BD23" i="17" s="1"/>
  <c r="O77" i="14"/>
  <c r="AW24" i="14" s="1"/>
  <c r="BD24" i="17" s="1"/>
  <c r="N74" i="14"/>
  <c r="AW13" i="14" s="1"/>
  <c r="M77" i="14"/>
  <c r="AW16" i="14" s="1"/>
  <c r="L74" i="14"/>
  <c r="AW5" i="14" s="1"/>
  <c r="H76" i="14"/>
  <c r="AD23" i="14" s="1"/>
  <c r="AJ23" i="17" s="1"/>
  <c r="G76" i="14"/>
  <c r="AD22" i="14" s="1"/>
  <c r="AJ22" i="17" s="1"/>
  <c r="F76" i="14"/>
  <c r="AD15" i="14" s="1"/>
  <c r="E74" i="14"/>
  <c r="AD12" i="14" s="1"/>
  <c r="D74" i="14"/>
  <c r="AD5" i="14" s="1"/>
  <c r="C74" i="14"/>
  <c r="AD4" i="14" s="1"/>
  <c r="P69" i="14"/>
  <c r="AV23" i="14" s="1"/>
  <c r="BC23" i="17" s="1"/>
  <c r="O70" i="14"/>
  <c r="AV24" i="14" s="1"/>
  <c r="BC24" i="17" s="1"/>
  <c r="N67" i="14"/>
  <c r="AV13" i="14" s="1"/>
  <c r="L67" i="14"/>
  <c r="AV5" i="14" s="1"/>
  <c r="K70" i="14"/>
  <c r="AV8" i="14" s="1"/>
  <c r="G69" i="14"/>
  <c r="AC22" i="14" s="1"/>
  <c r="AI22" i="17" s="1"/>
  <c r="F67" i="14"/>
  <c r="AC13" i="14" s="1"/>
  <c r="E69" i="14"/>
  <c r="AC14" i="14" s="1"/>
  <c r="D67" i="14"/>
  <c r="AC5" i="14" s="1"/>
  <c r="P62" i="14"/>
  <c r="AU23" i="14" s="1"/>
  <c r="BB23" i="17" s="1"/>
  <c r="N60" i="14"/>
  <c r="AU13" i="14" s="1"/>
  <c r="M63" i="14"/>
  <c r="AU16" i="14" s="1"/>
  <c r="L60" i="14"/>
  <c r="AU5" i="14" s="1"/>
  <c r="K63" i="14"/>
  <c r="AU8" i="14" s="1"/>
  <c r="H62" i="14"/>
  <c r="AB23" i="14" s="1"/>
  <c r="AH23" i="17" s="1"/>
  <c r="G62" i="14"/>
  <c r="AB22" i="14" s="1"/>
  <c r="AH22" i="17" s="1"/>
  <c r="F62" i="14"/>
  <c r="AB15" i="14" s="1"/>
  <c r="D60" i="14"/>
  <c r="AB5" i="14" s="1"/>
  <c r="C60" i="14"/>
  <c r="AB4" i="14" s="1"/>
  <c r="P55" i="14"/>
  <c r="AT23" i="14" s="1"/>
  <c r="BA23" i="17" s="1"/>
  <c r="O56" i="14"/>
  <c r="AT24" i="14" s="1"/>
  <c r="BA24" i="17" s="1"/>
  <c r="L53" i="14"/>
  <c r="AT5" i="14" s="1"/>
  <c r="K56" i="14"/>
  <c r="AT8" i="14" s="1"/>
  <c r="H55" i="14"/>
  <c r="AA23" i="14" s="1"/>
  <c r="AG23" i="17" s="1"/>
  <c r="G55" i="14"/>
  <c r="AA22" i="14" s="1"/>
  <c r="AG22" i="17" s="1"/>
  <c r="F55" i="14"/>
  <c r="AA15" i="14" s="1"/>
  <c r="E53" i="14"/>
  <c r="AA12" i="14" s="1"/>
  <c r="C53" i="14"/>
  <c r="AA4" i="14" s="1"/>
  <c r="P48" i="14"/>
  <c r="AS23" i="14" s="1"/>
  <c r="AZ23" i="17" s="1"/>
  <c r="O49" i="14"/>
  <c r="AS24" i="14" s="1"/>
  <c r="AZ24" i="17" s="1"/>
  <c r="G48" i="14"/>
  <c r="Z22" i="14" s="1"/>
  <c r="AF22" i="17" s="1"/>
  <c r="F48" i="14"/>
  <c r="Z15" i="14" s="1"/>
  <c r="E48" i="14"/>
  <c r="Z14" i="14" s="1"/>
  <c r="C46" i="14"/>
  <c r="Z4" i="14" s="1"/>
  <c r="L39" i="14"/>
  <c r="AR5" i="14" s="1"/>
  <c r="K42" i="14"/>
  <c r="AR8" i="14" s="1"/>
  <c r="H41" i="14"/>
  <c r="Y23" i="14" s="1"/>
  <c r="AE23" i="17" s="1"/>
  <c r="G41" i="14"/>
  <c r="Y22" i="14" s="1"/>
  <c r="AE22" i="17" s="1"/>
  <c r="E39" i="14"/>
  <c r="Y12" i="14" s="1"/>
  <c r="C39" i="14"/>
  <c r="Y4" i="14" s="1"/>
  <c r="K34" i="14"/>
  <c r="AQ6" i="14" s="1"/>
  <c r="P34" i="14"/>
  <c r="AQ23" i="14" s="1"/>
  <c r="AX23" i="17" s="1"/>
  <c r="O35" i="14"/>
  <c r="AQ24" i="14" s="1"/>
  <c r="AX24" i="17" s="1"/>
  <c r="N32" i="14"/>
  <c r="AQ13" i="14" s="1"/>
  <c r="L32" i="14"/>
  <c r="AQ5" i="14" s="1"/>
  <c r="K35" i="14"/>
  <c r="AQ8" i="14" s="1"/>
  <c r="F34" i="14"/>
  <c r="X15" i="14" s="1"/>
  <c r="E32" i="14"/>
  <c r="X12" i="14" s="1"/>
  <c r="D32" i="14"/>
  <c r="X5" i="14" s="1"/>
  <c r="C32" i="14"/>
  <c r="X4" i="14" s="1"/>
  <c r="L13" i="14"/>
  <c r="AN7" i="14" s="1"/>
  <c r="K13" i="14"/>
  <c r="AN6" i="14" s="1"/>
  <c r="P13" i="14"/>
  <c r="AN23" i="14" s="1"/>
  <c r="AT23" i="17" s="1"/>
  <c r="O14" i="14"/>
  <c r="AN24" i="14" s="1"/>
  <c r="AT24" i="17" s="1"/>
  <c r="N11" i="14"/>
  <c r="AN13" i="14" s="1"/>
  <c r="M14" i="14"/>
  <c r="AN16" i="14" s="1"/>
  <c r="K14" i="14"/>
  <c r="AN8" i="14" s="1"/>
  <c r="K11" i="14"/>
  <c r="AN4" i="14" s="1"/>
  <c r="H13" i="14"/>
  <c r="U23" i="14" s="1"/>
  <c r="Z23" i="17" s="1"/>
  <c r="G13" i="14"/>
  <c r="U22" i="14" s="1"/>
  <c r="Z22" i="17" s="1"/>
  <c r="F13" i="14"/>
  <c r="U15" i="14" s="1"/>
  <c r="K81" i="17" l="1"/>
  <c r="BE4" i="17" s="1"/>
  <c r="K83" i="17"/>
  <c r="BE6" i="17" s="1"/>
  <c r="K82" i="17"/>
  <c r="L83" i="17"/>
  <c r="BE7" i="17" s="1"/>
  <c r="L82" i="17"/>
  <c r="M83" i="17"/>
  <c r="BE14" i="17" s="1"/>
  <c r="M82" i="17"/>
  <c r="M81" i="17"/>
  <c r="BE12" i="17" s="1"/>
  <c r="N83" i="17"/>
  <c r="BE15" i="17" s="1"/>
  <c r="N82" i="17"/>
  <c r="L76" i="17"/>
  <c r="BD7" i="17" s="1"/>
  <c r="L75" i="17"/>
  <c r="M74" i="17"/>
  <c r="BD12" i="17" s="1"/>
  <c r="M76" i="17"/>
  <c r="BD14" i="17" s="1"/>
  <c r="M75" i="17"/>
  <c r="K76" i="17"/>
  <c r="BD6" i="17" s="1"/>
  <c r="K75" i="17"/>
  <c r="N76" i="17"/>
  <c r="BD15" i="17" s="1"/>
  <c r="N75" i="17"/>
  <c r="K74" i="17"/>
  <c r="BD4" i="17" s="1"/>
  <c r="N69" i="17"/>
  <c r="BC15" i="17" s="1"/>
  <c r="N68" i="17"/>
  <c r="K67" i="17"/>
  <c r="BC4" i="17" s="1"/>
  <c r="K69" i="17"/>
  <c r="BC6" i="17" s="1"/>
  <c r="K68" i="17"/>
  <c r="L69" i="17"/>
  <c r="BC7" i="17" s="1"/>
  <c r="L68" i="17"/>
  <c r="M67" i="17"/>
  <c r="BC12" i="17" s="1"/>
  <c r="M69" i="17"/>
  <c r="BC14" i="17" s="1"/>
  <c r="M68" i="17"/>
  <c r="K62" i="17"/>
  <c r="BB6" i="17" s="1"/>
  <c r="K61" i="17"/>
  <c r="L62" i="17"/>
  <c r="BB7" i="17" s="1"/>
  <c r="L61" i="17"/>
  <c r="N62" i="17"/>
  <c r="BB15" i="17" s="1"/>
  <c r="N61" i="17"/>
  <c r="M62" i="17"/>
  <c r="BB14" i="17" s="1"/>
  <c r="M61" i="17"/>
  <c r="K60" i="17"/>
  <c r="BB4" i="17" s="1"/>
  <c r="M60" i="17"/>
  <c r="BB12" i="17" s="1"/>
  <c r="K53" i="17"/>
  <c r="BA4" i="17" s="1"/>
  <c r="K55" i="17"/>
  <c r="BA6" i="17" s="1"/>
  <c r="K54" i="17"/>
  <c r="L55" i="17"/>
  <c r="BA7" i="17" s="1"/>
  <c r="L54" i="17"/>
  <c r="M53" i="17"/>
  <c r="BA12" i="17" s="1"/>
  <c r="M55" i="17"/>
  <c r="BA14" i="17" s="1"/>
  <c r="M54" i="17"/>
  <c r="N55" i="17"/>
  <c r="BA15" i="17" s="1"/>
  <c r="N54" i="17"/>
  <c r="N48" i="17"/>
  <c r="AZ15" i="17" s="1"/>
  <c r="N47" i="17"/>
  <c r="K46" i="17"/>
  <c r="AZ4" i="17" s="1"/>
  <c r="K48" i="17"/>
  <c r="AZ6" i="17" s="1"/>
  <c r="K47" i="17"/>
  <c r="L48" i="17"/>
  <c r="AZ7" i="17" s="1"/>
  <c r="L47" i="17"/>
  <c r="M46" i="17"/>
  <c r="AZ12" i="17" s="1"/>
  <c r="M48" i="17"/>
  <c r="AZ14" i="17" s="1"/>
  <c r="M47" i="17"/>
  <c r="K41" i="17"/>
  <c r="AY6" i="17" s="1"/>
  <c r="K40" i="17"/>
  <c r="L41" i="17"/>
  <c r="AY7" i="17" s="1"/>
  <c r="L40" i="17"/>
  <c r="M39" i="17"/>
  <c r="AY12" i="17" s="1"/>
  <c r="M41" i="17"/>
  <c r="AY14" i="17" s="1"/>
  <c r="M40" i="17"/>
  <c r="N41" i="17"/>
  <c r="AY15" i="17" s="1"/>
  <c r="N40" i="17"/>
  <c r="K39" i="17"/>
  <c r="AY4" i="17" s="1"/>
  <c r="K32" i="17"/>
  <c r="AX4" i="17" s="1"/>
  <c r="K34" i="17"/>
  <c r="AX6" i="17" s="1"/>
  <c r="K33" i="17"/>
  <c r="L34" i="17"/>
  <c r="AX7" i="17" s="1"/>
  <c r="L33" i="17"/>
  <c r="M32" i="17"/>
  <c r="AX12" i="17" s="1"/>
  <c r="M34" i="17"/>
  <c r="AX14" i="17" s="1"/>
  <c r="M33" i="17"/>
  <c r="N34" i="17"/>
  <c r="AX15" i="17" s="1"/>
  <c r="N33" i="17"/>
  <c r="M11" i="17"/>
  <c r="AT12" i="17" s="1"/>
  <c r="N13" i="17"/>
  <c r="AT15" i="17" s="1"/>
  <c r="N12" i="17"/>
  <c r="M13" i="17"/>
  <c r="AT14" i="17" s="1"/>
  <c r="M12" i="17"/>
  <c r="K13" i="17"/>
  <c r="AT6" i="17" s="1"/>
  <c r="K12" i="17"/>
  <c r="K11" i="17"/>
  <c r="AT4" i="17" s="1"/>
  <c r="L13" i="17"/>
  <c r="AT7" i="17" s="1"/>
  <c r="L12" i="17"/>
  <c r="G2" i="18"/>
  <c r="AY2" i="18" s="1"/>
  <c r="AU2" i="18"/>
  <c r="M2" i="18"/>
  <c r="AR2" i="18"/>
  <c r="J73" i="17"/>
  <c r="BD3" i="17" s="1"/>
  <c r="BD11" i="17" s="1"/>
  <c r="B73" i="17"/>
  <c r="AJ3" i="17" s="1"/>
  <c r="AJ11" i="17" s="1"/>
  <c r="J66" i="17"/>
  <c r="BC3" i="17" s="1"/>
  <c r="BC11" i="17" s="1"/>
  <c r="J59" i="17"/>
  <c r="BB3" i="17" s="1"/>
  <c r="BB11" i="17" s="1"/>
  <c r="J52" i="17"/>
  <c r="BA3" i="17" s="1"/>
  <c r="BA11" i="17" s="1"/>
  <c r="J45" i="17"/>
  <c r="AZ3" i="17" s="1"/>
  <c r="AZ11" i="17" s="1"/>
  <c r="J38" i="17"/>
  <c r="AY3" i="17" s="1"/>
  <c r="AY11" i="17" s="1"/>
  <c r="J31" i="17"/>
  <c r="AX3" i="17" s="1"/>
  <c r="AX11" i="17" s="1"/>
  <c r="C81" i="14"/>
  <c r="AE4" i="14" s="1"/>
  <c r="G84" i="14"/>
  <c r="AE24" i="14" s="1"/>
  <c r="AK24" i="17" s="1"/>
  <c r="M84" i="14"/>
  <c r="AX16" i="14" s="1"/>
  <c r="D81" i="14"/>
  <c r="AE5" i="14" s="1"/>
  <c r="N81" i="14"/>
  <c r="AX13" i="14" s="1"/>
  <c r="O84" i="14"/>
  <c r="AX24" i="14" s="1"/>
  <c r="BE24" i="17" s="1"/>
  <c r="F83" i="14"/>
  <c r="AE15" i="14" s="1"/>
  <c r="P83" i="14"/>
  <c r="AX23" i="14" s="1"/>
  <c r="BE23" i="17" s="1"/>
  <c r="E82" i="14"/>
  <c r="H82" i="14"/>
  <c r="K77" i="14"/>
  <c r="AW8" i="14" s="1"/>
  <c r="K76" i="14"/>
  <c r="AW6" i="14" s="1"/>
  <c r="H69" i="14"/>
  <c r="AC23" i="14" s="1"/>
  <c r="AI23" i="17" s="1"/>
  <c r="C67" i="14"/>
  <c r="AC4" i="14" s="1"/>
  <c r="M70" i="14"/>
  <c r="AV16" i="14" s="1"/>
  <c r="P68" i="14"/>
  <c r="G68" i="14"/>
  <c r="E68" i="14"/>
  <c r="E60" i="14"/>
  <c r="AB12" i="14" s="1"/>
  <c r="O63" i="14"/>
  <c r="AU24" i="14" s="1"/>
  <c r="BB24" i="17" s="1"/>
  <c r="P61" i="14"/>
  <c r="G61" i="14"/>
  <c r="F61" i="14"/>
  <c r="H61" i="14"/>
  <c r="M56" i="14"/>
  <c r="AT16" i="14" s="1"/>
  <c r="D53" i="14"/>
  <c r="AA5" i="14" s="1"/>
  <c r="N53" i="14"/>
  <c r="AT13" i="14" s="1"/>
  <c r="F54" i="14"/>
  <c r="H54" i="14"/>
  <c r="P54" i="14"/>
  <c r="G54" i="14"/>
  <c r="N46" i="14"/>
  <c r="AS13" i="14" s="1"/>
  <c r="D46" i="14"/>
  <c r="Z5" i="14" s="1"/>
  <c r="M49" i="14"/>
  <c r="AS16" i="14" s="1"/>
  <c r="K49" i="14"/>
  <c r="AS8" i="14" s="1"/>
  <c r="L46" i="14"/>
  <c r="AS5" i="14" s="1"/>
  <c r="H48" i="14"/>
  <c r="Z23" i="14" s="1"/>
  <c r="AF23" i="17" s="1"/>
  <c r="P47" i="14"/>
  <c r="G47" i="14"/>
  <c r="F47" i="14"/>
  <c r="E47" i="14"/>
  <c r="M42" i="14"/>
  <c r="AR16" i="14" s="1"/>
  <c r="D39" i="14"/>
  <c r="Y5" i="14" s="1"/>
  <c r="N39" i="14"/>
  <c r="AR13" i="14" s="1"/>
  <c r="O42" i="14"/>
  <c r="AR24" i="14" s="1"/>
  <c r="AY24" i="17" s="1"/>
  <c r="F41" i="14"/>
  <c r="Y15" i="14" s="1"/>
  <c r="P41" i="14"/>
  <c r="AR23" i="14" s="1"/>
  <c r="AY23" i="17" s="1"/>
  <c r="H40" i="14"/>
  <c r="G40" i="14"/>
  <c r="H34" i="14"/>
  <c r="X23" i="14" s="1"/>
  <c r="AD23" i="17" s="1"/>
  <c r="G34" i="14"/>
  <c r="X22" i="14" s="1"/>
  <c r="AD22" i="17" s="1"/>
  <c r="P33" i="14"/>
  <c r="F33" i="14"/>
  <c r="K33" i="14"/>
  <c r="M35" i="14"/>
  <c r="AQ16" i="14" s="1"/>
  <c r="H33" i="14"/>
  <c r="D11" i="14"/>
  <c r="U5" i="14" s="1"/>
  <c r="C11" i="14"/>
  <c r="U4" i="14" s="1"/>
  <c r="E11" i="14"/>
  <c r="U12" i="14" s="1"/>
  <c r="H12" i="14"/>
  <c r="G12" i="14"/>
  <c r="F12" i="14"/>
  <c r="P12" i="14"/>
  <c r="L12" i="14"/>
  <c r="K12" i="14"/>
  <c r="C6" i="17"/>
  <c r="Y6" i="17" s="1"/>
  <c r="C5" i="17"/>
  <c r="F6" i="17"/>
  <c r="Y15" i="17" s="1"/>
  <c r="F5" i="17"/>
  <c r="D6" i="17"/>
  <c r="Y7" i="17" s="1"/>
  <c r="D5" i="17"/>
  <c r="E6" i="17"/>
  <c r="Y14" i="17" s="1"/>
  <c r="E5" i="17"/>
  <c r="AK4" i="14"/>
  <c r="AK12" i="14" s="1"/>
  <c r="AK20" i="14" s="1"/>
  <c r="AQ20" i="17" s="1"/>
  <c r="AK5" i="14"/>
  <c r="AK13" i="14" s="1"/>
  <c r="AK21" i="14" s="1"/>
  <c r="AQ21" i="17" s="1"/>
  <c r="AK6" i="14"/>
  <c r="AK14" i="14" s="1"/>
  <c r="AK22" i="14" s="1"/>
  <c r="AQ22" i="17" s="1"/>
  <c r="AK7" i="14"/>
  <c r="AK15" i="14" s="1"/>
  <c r="AK23" i="14" s="1"/>
  <c r="AQ23" i="17" s="1"/>
  <c r="R5" i="14"/>
  <c r="R13" i="14" s="1"/>
  <c r="R21" i="14" s="1"/>
  <c r="W21" i="17" s="1"/>
  <c r="R4" i="14"/>
  <c r="R12" i="14" s="1"/>
  <c r="R20" i="14" s="1"/>
  <c r="W20" i="17" s="1"/>
  <c r="R7" i="14"/>
  <c r="R15" i="14" s="1"/>
  <c r="R23" i="14" s="1"/>
  <c r="W23" i="17" s="1"/>
  <c r="R6" i="14"/>
  <c r="R14" i="14" s="1"/>
  <c r="R22" i="14" s="1"/>
  <c r="W22" i="17" s="1"/>
  <c r="P75" i="14"/>
  <c r="G75" i="14"/>
  <c r="H75" i="14"/>
  <c r="F75" i="14"/>
  <c r="E81" i="14"/>
  <c r="AE12" i="14" s="1"/>
  <c r="F81" i="14"/>
  <c r="AE13" i="14" s="1"/>
  <c r="P81" i="14"/>
  <c r="AX21" i="14" s="1"/>
  <c r="BE21" i="17" s="1"/>
  <c r="O81" i="14"/>
  <c r="AX20" i="14" s="1"/>
  <c r="BE20" i="17" s="1"/>
  <c r="G81" i="14"/>
  <c r="AE20" i="14" s="1"/>
  <c r="AK20" i="17" s="1"/>
  <c r="C84" i="14"/>
  <c r="AE8" i="14" s="1"/>
  <c r="H81" i="14"/>
  <c r="AE21" i="14" s="1"/>
  <c r="AK21" i="17" s="1"/>
  <c r="E84" i="14"/>
  <c r="AE16" i="14" s="1"/>
  <c r="K81" i="14"/>
  <c r="AX4" i="14" s="1"/>
  <c r="M81" i="14"/>
  <c r="AX12" i="14" s="1"/>
  <c r="F74" i="14"/>
  <c r="AD13" i="14" s="1"/>
  <c r="P74" i="14"/>
  <c r="AW21" i="14" s="1"/>
  <c r="BD21" i="17" s="1"/>
  <c r="G74" i="14"/>
  <c r="AD20" i="14" s="1"/>
  <c r="AJ20" i="17" s="1"/>
  <c r="C77" i="14"/>
  <c r="AD8" i="14" s="1"/>
  <c r="H74" i="14"/>
  <c r="AD21" i="14" s="1"/>
  <c r="AJ21" i="17" s="1"/>
  <c r="E77" i="14"/>
  <c r="AD16" i="14" s="1"/>
  <c r="O74" i="14"/>
  <c r="AW20" i="14" s="1"/>
  <c r="BD20" i="17" s="1"/>
  <c r="K74" i="14"/>
  <c r="AW4" i="14" s="1"/>
  <c r="G77" i="14"/>
  <c r="AD24" i="14" s="1"/>
  <c r="AJ24" i="17" s="1"/>
  <c r="M74" i="14"/>
  <c r="AW12" i="14" s="1"/>
  <c r="E67" i="14"/>
  <c r="AC12" i="14" s="1"/>
  <c r="G67" i="14"/>
  <c r="AC20" i="14" s="1"/>
  <c r="AI20" i="17" s="1"/>
  <c r="C70" i="14"/>
  <c r="AC8" i="14" s="1"/>
  <c r="H67" i="14"/>
  <c r="AC21" i="14" s="1"/>
  <c r="AI21" i="17" s="1"/>
  <c r="E70" i="14"/>
  <c r="AC16" i="14" s="1"/>
  <c r="K67" i="14"/>
  <c r="AV4" i="14" s="1"/>
  <c r="G70" i="14"/>
  <c r="AC24" i="14" s="1"/>
  <c r="AI24" i="17" s="1"/>
  <c r="P67" i="14"/>
  <c r="AV21" i="14" s="1"/>
  <c r="BC21" i="17" s="1"/>
  <c r="O67" i="14"/>
  <c r="AV20" i="14" s="1"/>
  <c r="BC20" i="17" s="1"/>
  <c r="M67" i="14"/>
  <c r="AV12" i="14" s="1"/>
  <c r="F60" i="14"/>
  <c r="AB13" i="14" s="1"/>
  <c r="P60" i="14"/>
  <c r="AU21" i="14" s="1"/>
  <c r="BB21" i="17" s="1"/>
  <c r="G60" i="14"/>
  <c r="AB20" i="14" s="1"/>
  <c r="AH20" i="17" s="1"/>
  <c r="C63" i="14"/>
  <c r="AB8" i="14" s="1"/>
  <c r="H60" i="14"/>
  <c r="AB21" i="14" s="1"/>
  <c r="AH21" i="17" s="1"/>
  <c r="E63" i="14"/>
  <c r="AB16" i="14" s="1"/>
  <c r="O60" i="14"/>
  <c r="AU20" i="14" s="1"/>
  <c r="BB20" i="17" s="1"/>
  <c r="K60" i="14"/>
  <c r="AU4" i="14" s="1"/>
  <c r="G63" i="14"/>
  <c r="AB24" i="14" s="1"/>
  <c r="AH24" i="17" s="1"/>
  <c r="M60" i="14"/>
  <c r="AU12" i="14" s="1"/>
  <c r="F53" i="14"/>
  <c r="AA13" i="14" s="1"/>
  <c r="P53" i="14"/>
  <c r="AT21" i="14" s="1"/>
  <c r="BA21" i="17" s="1"/>
  <c r="G53" i="14"/>
  <c r="AA20" i="14" s="1"/>
  <c r="AG20" i="17" s="1"/>
  <c r="C56" i="14"/>
  <c r="AA8" i="14" s="1"/>
  <c r="H53" i="14"/>
  <c r="AA21" i="14" s="1"/>
  <c r="AG21" i="17" s="1"/>
  <c r="E56" i="14"/>
  <c r="AA16" i="14" s="1"/>
  <c r="K53" i="14"/>
  <c r="AT4" i="14" s="1"/>
  <c r="G56" i="14"/>
  <c r="AA24" i="14" s="1"/>
  <c r="AG24" i="17" s="1"/>
  <c r="O53" i="14"/>
  <c r="AT20" i="14" s="1"/>
  <c r="BA20" i="17" s="1"/>
  <c r="M53" i="14"/>
  <c r="AT12" i="14" s="1"/>
  <c r="F46" i="14"/>
  <c r="Z13" i="14" s="1"/>
  <c r="P46" i="14"/>
  <c r="AS21" i="14" s="1"/>
  <c r="AZ21" i="17" s="1"/>
  <c r="E46" i="14"/>
  <c r="Z12" i="14" s="1"/>
  <c r="G46" i="14"/>
  <c r="Z20" i="14" s="1"/>
  <c r="AF20" i="17" s="1"/>
  <c r="C49" i="14"/>
  <c r="Z8" i="14" s="1"/>
  <c r="H46" i="14"/>
  <c r="Z21" i="14" s="1"/>
  <c r="AF21" i="17" s="1"/>
  <c r="E49" i="14"/>
  <c r="Z16" i="14" s="1"/>
  <c r="O46" i="14"/>
  <c r="AS20" i="14" s="1"/>
  <c r="AZ20" i="17" s="1"/>
  <c r="K46" i="14"/>
  <c r="AS4" i="14" s="1"/>
  <c r="G49" i="14"/>
  <c r="Z24" i="14" s="1"/>
  <c r="AF24" i="17" s="1"/>
  <c r="M46" i="14"/>
  <c r="AS12" i="14" s="1"/>
  <c r="F39" i="14"/>
  <c r="Y13" i="14" s="1"/>
  <c r="P39" i="14"/>
  <c r="AR21" i="14" s="1"/>
  <c r="AY21" i="17" s="1"/>
  <c r="O39" i="14"/>
  <c r="AR20" i="14" s="1"/>
  <c r="AY20" i="17" s="1"/>
  <c r="G39" i="14"/>
  <c r="Y20" i="14" s="1"/>
  <c r="AE20" i="17" s="1"/>
  <c r="C42" i="14"/>
  <c r="Y8" i="14" s="1"/>
  <c r="H39" i="14"/>
  <c r="Y21" i="14" s="1"/>
  <c r="AE21" i="17" s="1"/>
  <c r="E42" i="14"/>
  <c r="Y16" i="14" s="1"/>
  <c r="K39" i="14"/>
  <c r="AR4" i="14" s="1"/>
  <c r="G42" i="14"/>
  <c r="Y24" i="14" s="1"/>
  <c r="AE24" i="17" s="1"/>
  <c r="M39" i="14"/>
  <c r="AR12" i="14" s="1"/>
  <c r="F32" i="14"/>
  <c r="X13" i="14" s="1"/>
  <c r="P32" i="14"/>
  <c r="AQ21" i="14" s="1"/>
  <c r="AX21" i="17" s="1"/>
  <c r="G32" i="14"/>
  <c r="X20" i="14" s="1"/>
  <c r="AD20" i="17" s="1"/>
  <c r="C35" i="14"/>
  <c r="X8" i="14" s="1"/>
  <c r="H32" i="14"/>
  <c r="X21" i="14" s="1"/>
  <c r="AD21" i="17" s="1"/>
  <c r="E35" i="14"/>
  <c r="X16" i="14" s="1"/>
  <c r="O32" i="14"/>
  <c r="AQ20" i="14" s="1"/>
  <c r="AX20" i="17" s="1"/>
  <c r="K32" i="14"/>
  <c r="AQ4" i="14" s="1"/>
  <c r="G35" i="14"/>
  <c r="X24" i="14" s="1"/>
  <c r="AD24" i="17" s="1"/>
  <c r="M32" i="14"/>
  <c r="AQ12" i="14" s="1"/>
  <c r="O11" i="14"/>
  <c r="AN20" i="14" s="1"/>
  <c r="AT20" i="17" s="1"/>
  <c r="P11" i="14"/>
  <c r="AN21" i="14" s="1"/>
  <c r="AT21" i="17" s="1"/>
  <c r="G11" i="14"/>
  <c r="U20" i="14" s="1"/>
  <c r="Z20" i="17" s="1"/>
  <c r="C14" i="14"/>
  <c r="U8" i="14" s="1"/>
  <c r="H11" i="14"/>
  <c r="U21" i="14" s="1"/>
  <c r="Z21" i="17" s="1"/>
  <c r="E14" i="14"/>
  <c r="U16" i="14" s="1"/>
  <c r="F11" i="14"/>
  <c r="U13" i="14" s="1"/>
  <c r="G14" i="14"/>
  <c r="U24" i="14" s="1"/>
  <c r="Z24" i="17" s="1"/>
  <c r="L11" i="14"/>
  <c r="AN5" i="14" s="1"/>
  <c r="M11" i="14"/>
  <c r="AN12" i="14" s="1"/>
  <c r="N3" i="17"/>
  <c r="M3" i="17"/>
  <c r="L3" i="17"/>
  <c r="K3" i="17"/>
  <c r="P157" i="12"/>
  <c r="O157" i="12"/>
  <c r="N157" i="12"/>
  <c r="M157" i="12"/>
  <c r="L157" i="12"/>
  <c r="K157" i="12"/>
  <c r="P156" i="12"/>
  <c r="O156" i="12"/>
  <c r="N156" i="12"/>
  <c r="M156" i="12"/>
  <c r="L156" i="12"/>
  <c r="K156" i="12"/>
  <c r="P155" i="12"/>
  <c r="O155" i="12"/>
  <c r="N155" i="12"/>
  <c r="M155" i="12"/>
  <c r="L155" i="12"/>
  <c r="K155" i="12"/>
  <c r="P154" i="12"/>
  <c r="O154" i="12"/>
  <c r="N154" i="12"/>
  <c r="M154" i="12"/>
  <c r="L154" i="12"/>
  <c r="K154" i="12"/>
  <c r="P153" i="12"/>
  <c r="O153" i="12"/>
  <c r="N153" i="12"/>
  <c r="M153" i="12"/>
  <c r="L153" i="12"/>
  <c r="K153" i="12"/>
  <c r="P152" i="12"/>
  <c r="O152" i="12"/>
  <c r="N152" i="12"/>
  <c r="M152" i="12"/>
  <c r="L152" i="12"/>
  <c r="K152" i="12"/>
  <c r="P151" i="12"/>
  <c r="O151" i="12"/>
  <c r="N151" i="12"/>
  <c r="M151" i="12"/>
  <c r="L151" i="12"/>
  <c r="K151" i="12"/>
  <c r="P150" i="12"/>
  <c r="O150" i="12"/>
  <c r="N150" i="12"/>
  <c r="M150" i="12"/>
  <c r="L150" i="12"/>
  <c r="K150" i="12"/>
  <c r="P149" i="12"/>
  <c r="O149" i="12"/>
  <c r="N149" i="12"/>
  <c r="M149" i="12"/>
  <c r="L149" i="12"/>
  <c r="K149" i="12"/>
  <c r="P148" i="12"/>
  <c r="O148" i="12"/>
  <c r="N148" i="12"/>
  <c r="M148" i="12"/>
  <c r="L148" i="12"/>
  <c r="K148" i="12"/>
  <c r="P147" i="12"/>
  <c r="O147" i="12"/>
  <c r="N147" i="12"/>
  <c r="M147" i="12"/>
  <c r="L147" i="12"/>
  <c r="K147" i="12"/>
  <c r="P141" i="12"/>
  <c r="O141" i="12"/>
  <c r="N141" i="12"/>
  <c r="M141" i="12"/>
  <c r="L141" i="12"/>
  <c r="K141" i="12"/>
  <c r="P140" i="12"/>
  <c r="O140" i="12"/>
  <c r="N140" i="12"/>
  <c r="M140" i="12"/>
  <c r="L140" i="12"/>
  <c r="K140" i="12"/>
  <c r="P139" i="12"/>
  <c r="O139" i="12"/>
  <c r="N139" i="12"/>
  <c r="M139" i="12"/>
  <c r="L139" i="12"/>
  <c r="K139" i="12"/>
  <c r="P138" i="12"/>
  <c r="O138" i="12"/>
  <c r="N138" i="12"/>
  <c r="M138" i="12"/>
  <c r="L138" i="12"/>
  <c r="K138" i="12"/>
  <c r="P137" i="12"/>
  <c r="O137" i="12"/>
  <c r="N137" i="12"/>
  <c r="M137" i="12"/>
  <c r="L137" i="12"/>
  <c r="K137" i="12"/>
  <c r="P136" i="12"/>
  <c r="O136" i="12"/>
  <c r="N136" i="12"/>
  <c r="M136" i="12"/>
  <c r="L136" i="12"/>
  <c r="K136" i="12"/>
  <c r="P135" i="12"/>
  <c r="O135" i="12"/>
  <c r="N135" i="12"/>
  <c r="M135" i="12"/>
  <c r="L135" i="12"/>
  <c r="K135" i="12"/>
  <c r="P134" i="12"/>
  <c r="O134" i="12"/>
  <c r="N134" i="12"/>
  <c r="M134" i="12"/>
  <c r="L134" i="12"/>
  <c r="K134" i="12"/>
  <c r="P133" i="12"/>
  <c r="O133" i="12"/>
  <c r="N133" i="12"/>
  <c r="M133" i="12"/>
  <c r="L133" i="12"/>
  <c r="K133" i="12"/>
  <c r="P132" i="12"/>
  <c r="O132" i="12"/>
  <c r="N132" i="12"/>
  <c r="M132" i="12"/>
  <c r="L132" i="12"/>
  <c r="K132" i="12"/>
  <c r="P131" i="12"/>
  <c r="O131" i="12"/>
  <c r="N131" i="12"/>
  <c r="M131" i="12"/>
  <c r="L131" i="12"/>
  <c r="K131" i="12"/>
  <c r="P125" i="12"/>
  <c r="O125" i="12"/>
  <c r="N125" i="12"/>
  <c r="M125" i="12"/>
  <c r="L125" i="12"/>
  <c r="K125" i="12"/>
  <c r="P124" i="12"/>
  <c r="O124" i="12"/>
  <c r="N124" i="12"/>
  <c r="M124" i="12"/>
  <c r="L124" i="12"/>
  <c r="K124" i="12"/>
  <c r="P123" i="12"/>
  <c r="O123" i="12"/>
  <c r="N123" i="12"/>
  <c r="M123" i="12"/>
  <c r="L123" i="12"/>
  <c r="K123" i="12"/>
  <c r="P122" i="12"/>
  <c r="O122" i="12"/>
  <c r="N122" i="12"/>
  <c r="M122" i="12"/>
  <c r="L122" i="12"/>
  <c r="K122" i="12"/>
  <c r="P121" i="12"/>
  <c r="O121" i="12"/>
  <c r="N121" i="12"/>
  <c r="M121" i="12"/>
  <c r="L121" i="12"/>
  <c r="K121" i="12"/>
  <c r="P120" i="12"/>
  <c r="O120" i="12"/>
  <c r="N120" i="12"/>
  <c r="M120" i="12"/>
  <c r="L120" i="12"/>
  <c r="K120" i="12"/>
  <c r="P119" i="12"/>
  <c r="O119" i="12"/>
  <c r="N119" i="12"/>
  <c r="M119" i="12"/>
  <c r="L119" i="12"/>
  <c r="K119" i="12"/>
  <c r="P118" i="12"/>
  <c r="O118" i="12"/>
  <c r="N118" i="12"/>
  <c r="M118" i="12"/>
  <c r="L118" i="12"/>
  <c r="K118" i="12"/>
  <c r="P117" i="12"/>
  <c r="O117" i="12"/>
  <c r="N117" i="12"/>
  <c r="M117" i="12"/>
  <c r="L117" i="12"/>
  <c r="K117" i="12"/>
  <c r="P116" i="12"/>
  <c r="O116" i="12"/>
  <c r="N116" i="12"/>
  <c r="M116" i="12"/>
  <c r="L116" i="12"/>
  <c r="K116" i="12"/>
  <c r="P115" i="12"/>
  <c r="O115" i="12"/>
  <c r="N115" i="12"/>
  <c r="M115" i="12"/>
  <c r="L115" i="12"/>
  <c r="K115" i="12"/>
  <c r="P109" i="12"/>
  <c r="O109" i="12"/>
  <c r="N109" i="12"/>
  <c r="M109" i="12"/>
  <c r="L109" i="12"/>
  <c r="K109" i="12"/>
  <c r="P108" i="12"/>
  <c r="O108" i="12"/>
  <c r="N108" i="12"/>
  <c r="M108" i="12"/>
  <c r="L108" i="12"/>
  <c r="K108" i="12"/>
  <c r="P107" i="12"/>
  <c r="O107" i="12"/>
  <c r="N107" i="12"/>
  <c r="M107" i="12"/>
  <c r="L107" i="12"/>
  <c r="K107" i="12"/>
  <c r="P106" i="12"/>
  <c r="O106" i="12"/>
  <c r="N106" i="12"/>
  <c r="M106" i="12"/>
  <c r="L106" i="12"/>
  <c r="K106" i="12"/>
  <c r="P105" i="12"/>
  <c r="O105" i="12"/>
  <c r="N105" i="12"/>
  <c r="M105" i="12"/>
  <c r="L105" i="12"/>
  <c r="K105" i="12"/>
  <c r="P104" i="12"/>
  <c r="O104" i="12"/>
  <c r="N104" i="12"/>
  <c r="M104" i="12"/>
  <c r="L104" i="12"/>
  <c r="K104" i="12"/>
  <c r="P103" i="12"/>
  <c r="O103" i="12"/>
  <c r="N103" i="12"/>
  <c r="M103" i="12"/>
  <c r="L103" i="12"/>
  <c r="K103" i="12"/>
  <c r="P102" i="12"/>
  <c r="O102" i="12"/>
  <c r="N102" i="12"/>
  <c r="M102" i="12"/>
  <c r="L102" i="12"/>
  <c r="K102" i="12"/>
  <c r="P101" i="12"/>
  <c r="O101" i="12"/>
  <c r="N101" i="12"/>
  <c r="M101" i="12"/>
  <c r="L101" i="12"/>
  <c r="K101" i="12"/>
  <c r="P100" i="12"/>
  <c r="O100" i="12"/>
  <c r="N100" i="12"/>
  <c r="M100" i="12"/>
  <c r="L100" i="12"/>
  <c r="K100" i="12"/>
  <c r="P99" i="12"/>
  <c r="O99" i="12"/>
  <c r="N99" i="12"/>
  <c r="M99" i="12"/>
  <c r="L99" i="12"/>
  <c r="K99" i="12"/>
  <c r="P93" i="12"/>
  <c r="O93" i="12"/>
  <c r="N93" i="12"/>
  <c r="M93" i="12"/>
  <c r="L93" i="12"/>
  <c r="K93" i="12"/>
  <c r="P92" i="12"/>
  <c r="O92" i="12"/>
  <c r="N92" i="12"/>
  <c r="M92" i="12"/>
  <c r="L92" i="12"/>
  <c r="K92" i="12"/>
  <c r="P91" i="12"/>
  <c r="O91" i="12"/>
  <c r="N91" i="12"/>
  <c r="M91" i="12"/>
  <c r="L91" i="12"/>
  <c r="K91" i="12"/>
  <c r="P90" i="12"/>
  <c r="O90" i="12"/>
  <c r="N90" i="12"/>
  <c r="M90" i="12"/>
  <c r="L90" i="12"/>
  <c r="K90" i="12"/>
  <c r="P89" i="12"/>
  <c r="O89" i="12"/>
  <c r="N89" i="12"/>
  <c r="M89" i="12"/>
  <c r="L89" i="12"/>
  <c r="K89" i="12"/>
  <c r="P88" i="12"/>
  <c r="O88" i="12"/>
  <c r="N88" i="12"/>
  <c r="M88" i="12"/>
  <c r="L88" i="12"/>
  <c r="K88" i="12"/>
  <c r="P87" i="12"/>
  <c r="O87" i="12"/>
  <c r="N87" i="12"/>
  <c r="M87" i="12"/>
  <c r="L87" i="12"/>
  <c r="K87" i="12"/>
  <c r="P86" i="12"/>
  <c r="O86" i="12"/>
  <c r="N86" i="12"/>
  <c r="M86" i="12"/>
  <c r="L86" i="12"/>
  <c r="K86" i="12"/>
  <c r="P85" i="12"/>
  <c r="O85" i="12"/>
  <c r="N85" i="12"/>
  <c r="M85" i="12"/>
  <c r="L85" i="12"/>
  <c r="K85" i="12"/>
  <c r="P84" i="12"/>
  <c r="O84" i="12"/>
  <c r="N84" i="12"/>
  <c r="M84" i="12"/>
  <c r="L84" i="12"/>
  <c r="K84" i="12"/>
  <c r="P83" i="12"/>
  <c r="O83" i="12"/>
  <c r="N83" i="12"/>
  <c r="M83" i="12"/>
  <c r="L83" i="12"/>
  <c r="K83" i="12"/>
  <c r="P77" i="12"/>
  <c r="O77" i="12"/>
  <c r="N77" i="12"/>
  <c r="M77" i="12"/>
  <c r="L77" i="12"/>
  <c r="K77" i="12"/>
  <c r="P76" i="12"/>
  <c r="O76" i="12"/>
  <c r="N76" i="12"/>
  <c r="M76" i="12"/>
  <c r="L76" i="12"/>
  <c r="K76" i="12"/>
  <c r="P75" i="12"/>
  <c r="O75" i="12"/>
  <c r="N75" i="12"/>
  <c r="M75" i="12"/>
  <c r="L75" i="12"/>
  <c r="K75" i="12"/>
  <c r="P74" i="12"/>
  <c r="O74" i="12"/>
  <c r="N74" i="12"/>
  <c r="M74" i="12"/>
  <c r="L74" i="12"/>
  <c r="K74" i="12"/>
  <c r="P73" i="12"/>
  <c r="O73" i="12"/>
  <c r="N73" i="12"/>
  <c r="M73" i="12"/>
  <c r="L73" i="12"/>
  <c r="K73" i="12"/>
  <c r="P72" i="12"/>
  <c r="O72" i="12"/>
  <c r="N72" i="12"/>
  <c r="M72" i="12"/>
  <c r="L72" i="12"/>
  <c r="K72" i="12"/>
  <c r="P71" i="12"/>
  <c r="O71" i="12"/>
  <c r="N71" i="12"/>
  <c r="M71" i="12"/>
  <c r="L71" i="12"/>
  <c r="K71" i="12"/>
  <c r="P70" i="12"/>
  <c r="O70" i="12"/>
  <c r="N70" i="12"/>
  <c r="M70" i="12"/>
  <c r="L70" i="12"/>
  <c r="K70" i="12"/>
  <c r="P69" i="12"/>
  <c r="O69" i="12"/>
  <c r="N69" i="12"/>
  <c r="M69" i="12"/>
  <c r="L69" i="12"/>
  <c r="K69" i="12"/>
  <c r="P68" i="12"/>
  <c r="O68" i="12"/>
  <c r="N68" i="12"/>
  <c r="M68" i="12"/>
  <c r="L68" i="12"/>
  <c r="K68" i="12"/>
  <c r="P67" i="12"/>
  <c r="O67" i="12"/>
  <c r="N67" i="12"/>
  <c r="M67" i="12"/>
  <c r="L67" i="12"/>
  <c r="K67" i="12"/>
  <c r="P61" i="12"/>
  <c r="O61" i="12"/>
  <c r="N61" i="12"/>
  <c r="M61" i="12"/>
  <c r="L61" i="12"/>
  <c r="K61" i="12"/>
  <c r="P60" i="12"/>
  <c r="O60" i="12"/>
  <c r="N60" i="12"/>
  <c r="M60" i="12"/>
  <c r="L60" i="12"/>
  <c r="K60" i="12"/>
  <c r="P59" i="12"/>
  <c r="O59" i="12"/>
  <c r="N59" i="12"/>
  <c r="M59" i="12"/>
  <c r="L59" i="12"/>
  <c r="K59" i="12"/>
  <c r="P58" i="12"/>
  <c r="O58" i="12"/>
  <c r="N58" i="12"/>
  <c r="M58" i="12"/>
  <c r="L58" i="12"/>
  <c r="K58" i="12"/>
  <c r="P57" i="12"/>
  <c r="O57" i="12"/>
  <c r="N57" i="12"/>
  <c r="M57" i="12"/>
  <c r="L57" i="12"/>
  <c r="K57" i="12"/>
  <c r="P56" i="12"/>
  <c r="O56" i="12"/>
  <c r="N56" i="12"/>
  <c r="M56" i="12"/>
  <c r="L56" i="12"/>
  <c r="K56" i="12"/>
  <c r="P55" i="12"/>
  <c r="O55" i="12"/>
  <c r="N55" i="12"/>
  <c r="M55" i="12"/>
  <c r="L55" i="12"/>
  <c r="K55" i="12"/>
  <c r="P54" i="12"/>
  <c r="O54" i="12"/>
  <c r="N54" i="12"/>
  <c r="M54" i="12"/>
  <c r="L54" i="12"/>
  <c r="K54" i="12"/>
  <c r="P53" i="12"/>
  <c r="O53" i="12"/>
  <c r="N53" i="12"/>
  <c r="M53" i="12"/>
  <c r="L53" i="12"/>
  <c r="K53" i="12"/>
  <c r="P52" i="12"/>
  <c r="O52" i="12"/>
  <c r="N52" i="12"/>
  <c r="M52" i="12"/>
  <c r="L52" i="12"/>
  <c r="K52" i="12"/>
  <c r="P51" i="12"/>
  <c r="O51" i="12"/>
  <c r="N51" i="12"/>
  <c r="M51" i="12"/>
  <c r="L51" i="12"/>
  <c r="K51" i="12"/>
  <c r="P45" i="12"/>
  <c r="O45" i="12"/>
  <c r="N45" i="12"/>
  <c r="M45" i="12"/>
  <c r="L45" i="12"/>
  <c r="K45" i="12"/>
  <c r="P44" i="12"/>
  <c r="O44" i="12"/>
  <c r="N44" i="12"/>
  <c r="M44" i="12"/>
  <c r="L44" i="12"/>
  <c r="K44" i="12"/>
  <c r="P43" i="12"/>
  <c r="O43" i="12"/>
  <c r="N43" i="12"/>
  <c r="M43" i="12"/>
  <c r="L43" i="12"/>
  <c r="K43" i="12"/>
  <c r="P42" i="12"/>
  <c r="O42" i="12"/>
  <c r="N42" i="12"/>
  <c r="M42" i="12"/>
  <c r="L42" i="12"/>
  <c r="K42" i="12"/>
  <c r="P41" i="12"/>
  <c r="O41" i="12"/>
  <c r="N41" i="12"/>
  <c r="M41" i="12"/>
  <c r="L41" i="12"/>
  <c r="K41" i="12"/>
  <c r="P40" i="12"/>
  <c r="O40" i="12"/>
  <c r="N40" i="12"/>
  <c r="M40" i="12"/>
  <c r="L40" i="12"/>
  <c r="K40" i="12"/>
  <c r="P39" i="12"/>
  <c r="O39" i="12"/>
  <c r="N39" i="12"/>
  <c r="M39" i="12"/>
  <c r="L39" i="12"/>
  <c r="K39" i="12"/>
  <c r="P38" i="12"/>
  <c r="O38" i="12"/>
  <c r="N38" i="12"/>
  <c r="M38" i="12"/>
  <c r="L38" i="12"/>
  <c r="K38" i="12"/>
  <c r="P37" i="12"/>
  <c r="O37" i="12"/>
  <c r="N37" i="12"/>
  <c r="M37" i="12"/>
  <c r="L37" i="12"/>
  <c r="K37" i="12"/>
  <c r="P36" i="12"/>
  <c r="O36" i="12"/>
  <c r="N36" i="12"/>
  <c r="M36" i="12"/>
  <c r="L36" i="12"/>
  <c r="K36" i="12"/>
  <c r="P35" i="12"/>
  <c r="O35" i="12"/>
  <c r="N35" i="12"/>
  <c r="M35" i="12"/>
  <c r="L35" i="12"/>
  <c r="K35" i="12"/>
  <c r="P29" i="12"/>
  <c r="O29" i="12"/>
  <c r="N29" i="12"/>
  <c r="M29" i="12"/>
  <c r="L29" i="12"/>
  <c r="K29" i="12"/>
  <c r="P28" i="12"/>
  <c r="O28" i="12"/>
  <c r="N28" i="12"/>
  <c r="M28" i="12"/>
  <c r="L28" i="12"/>
  <c r="K28" i="12"/>
  <c r="P27" i="12"/>
  <c r="O27" i="12"/>
  <c r="N27" i="12"/>
  <c r="M27" i="12"/>
  <c r="L27" i="12"/>
  <c r="K27" i="12"/>
  <c r="P26" i="12"/>
  <c r="O26" i="12"/>
  <c r="N26" i="12"/>
  <c r="M26" i="12"/>
  <c r="L26" i="12"/>
  <c r="K26" i="12"/>
  <c r="P25" i="12"/>
  <c r="O25" i="12"/>
  <c r="N25" i="12"/>
  <c r="M25" i="12"/>
  <c r="L25" i="12"/>
  <c r="K25" i="12"/>
  <c r="P24" i="12"/>
  <c r="O24" i="12"/>
  <c r="N24" i="12"/>
  <c r="M24" i="12"/>
  <c r="L24" i="12"/>
  <c r="K24" i="12"/>
  <c r="P23" i="12"/>
  <c r="O23" i="12"/>
  <c r="N23" i="12"/>
  <c r="M23" i="12"/>
  <c r="L23" i="12"/>
  <c r="K23" i="12"/>
  <c r="P22" i="12"/>
  <c r="O22" i="12"/>
  <c r="N22" i="12"/>
  <c r="M22" i="12"/>
  <c r="L22" i="12"/>
  <c r="K22" i="12"/>
  <c r="P21" i="12"/>
  <c r="O21" i="12"/>
  <c r="N21" i="12"/>
  <c r="M21" i="12"/>
  <c r="K21" i="12"/>
  <c r="P20" i="12"/>
  <c r="O20" i="12"/>
  <c r="N20" i="12"/>
  <c r="M20" i="12"/>
  <c r="L20" i="12"/>
  <c r="K20" i="12"/>
  <c r="P19" i="12"/>
  <c r="O19" i="12"/>
  <c r="N19" i="12"/>
  <c r="M19" i="12"/>
  <c r="L19" i="12"/>
  <c r="K19" i="12"/>
  <c r="L3" i="12"/>
  <c r="M3" i="12"/>
  <c r="N3" i="12"/>
  <c r="O3" i="12"/>
  <c r="P3" i="12"/>
  <c r="L4" i="12"/>
  <c r="M4" i="12"/>
  <c r="N4" i="12"/>
  <c r="O4" i="12"/>
  <c r="P4" i="12"/>
  <c r="L5" i="12"/>
  <c r="M5" i="12"/>
  <c r="N5" i="12"/>
  <c r="O5" i="12"/>
  <c r="P5" i="12"/>
  <c r="L6" i="12"/>
  <c r="M6" i="12"/>
  <c r="N6" i="12"/>
  <c r="O6" i="12"/>
  <c r="P6" i="12"/>
  <c r="L7" i="12"/>
  <c r="M7" i="12"/>
  <c r="N7" i="12"/>
  <c r="O7" i="12"/>
  <c r="P7" i="12"/>
  <c r="L8" i="12"/>
  <c r="M8" i="12"/>
  <c r="N8" i="12"/>
  <c r="O8" i="12"/>
  <c r="P8" i="12"/>
  <c r="L9" i="12"/>
  <c r="M9" i="12"/>
  <c r="N9" i="12"/>
  <c r="O9" i="12"/>
  <c r="P9" i="12"/>
  <c r="L10" i="12"/>
  <c r="M10" i="12"/>
  <c r="N10" i="12"/>
  <c r="O10" i="12"/>
  <c r="P10" i="12"/>
  <c r="L11" i="12"/>
  <c r="M11" i="12"/>
  <c r="N11" i="12"/>
  <c r="O11" i="12"/>
  <c r="P11" i="12"/>
  <c r="L12" i="12"/>
  <c r="M12" i="12"/>
  <c r="N12" i="12"/>
  <c r="O12" i="12"/>
  <c r="P12" i="12"/>
  <c r="L13" i="12"/>
  <c r="M13" i="12"/>
  <c r="N13" i="12"/>
  <c r="O13" i="12"/>
  <c r="P13" i="12"/>
  <c r="K4" i="12"/>
  <c r="K5" i="12"/>
  <c r="K6" i="12"/>
  <c r="K8" i="12"/>
  <c r="K9" i="12"/>
  <c r="K10" i="12"/>
  <c r="K11" i="12"/>
  <c r="K12" i="12"/>
  <c r="K13" i="12"/>
  <c r="K3" i="12"/>
  <c r="K159" i="12" l="1"/>
  <c r="K158" i="12"/>
  <c r="L159" i="12"/>
  <c r="L158" i="12"/>
  <c r="M160" i="12"/>
  <c r="M159" i="12"/>
  <c r="M158" i="12"/>
  <c r="O158" i="12"/>
  <c r="N159" i="12"/>
  <c r="N158" i="12"/>
  <c r="N160" i="12"/>
  <c r="P158" i="12" s="1"/>
  <c r="K143" i="12"/>
  <c r="K142" i="12"/>
  <c r="K173" i="12" s="1"/>
  <c r="M142" i="12"/>
  <c r="M143" i="12"/>
  <c r="M144" i="12"/>
  <c r="O142" i="12" s="1"/>
  <c r="N143" i="12"/>
  <c r="N142" i="12"/>
  <c r="N144" i="12"/>
  <c r="P142" i="12" s="1"/>
  <c r="L142" i="12"/>
  <c r="L143" i="12"/>
  <c r="N128" i="12"/>
  <c r="P126" i="12" s="1"/>
  <c r="N127" i="12"/>
  <c r="N126" i="12"/>
  <c r="M126" i="12"/>
  <c r="M127" i="12"/>
  <c r="M128" i="12"/>
  <c r="O126" i="12" s="1"/>
  <c r="K127" i="12"/>
  <c r="K126" i="12"/>
  <c r="L127" i="12"/>
  <c r="L126" i="12"/>
  <c r="N110" i="12"/>
  <c r="N112" i="12"/>
  <c r="P110" i="12" s="1"/>
  <c r="N111" i="12"/>
  <c r="K111" i="12"/>
  <c r="K110" i="12"/>
  <c r="M112" i="12"/>
  <c r="O110" i="12" s="1"/>
  <c r="M110" i="12"/>
  <c r="M111" i="12"/>
  <c r="L111" i="12"/>
  <c r="L110" i="12"/>
  <c r="O94" i="12"/>
  <c r="M95" i="12"/>
  <c r="M94" i="12"/>
  <c r="M96" i="12"/>
  <c r="P94" i="12"/>
  <c r="K95" i="12"/>
  <c r="K94" i="12"/>
  <c r="L95" i="12"/>
  <c r="L94" i="12"/>
  <c r="N95" i="12"/>
  <c r="N94" i="12"/>
  <c r="N96" i="12"/>
  <c r="L79" i="12"/>
  <c r="L78" i="12"/>
  <c r="N78" i="12"/>
  <c r="N80" i="12"/>
  <c r="P78" i="12" s="1"/>
  <c r="N79" i="12"/>
  <c r="K79" i="12"/>
  <c r="K78" i="12"/>
  <c r="M80" i="12"/>
  <c r="O78" i="12" s="1"/>
  <c r="M79" i="12"/>
  <c r="M78" i="12"/>
  <c r="K63" i="12"/>
  <c r="K62" i="12"/>
  <c r="L62" i="12"/>
  <c r="L63" i="12"/>
  <c r="N63" i="12"/>
  <c r="N64" i="12"/>
  <c r="P62" i="12" s="1"/>
  <c r="N62" i="12"/>
  <c r="O62" i="12"/>
  <c r="M63" i="12"/>
  <c r="M62" i="12"/>
  <c r="M64" i="12"/>
  <c r="M48" i="12"/>
  <c r="M47" i="12"/>
  <c r="M46" i="12"/>
  <c r="K47" i="12"/>
  <c r="K46" i="12"/>
  <c r="N48" i="12"/>
  <c r="P46" i="12" s="1"/>
  <c r="N47" i="12"/>
  <c r="N46" i="12"/>
  <c r="O46" i="12"/>
  <c r="L47" i="12"/>
  <c r="L46" i="12"/>
  <c r="K31" i="12"/>
  <c r="K30" i="12"/>
  <c r="N32" i="12"/>
  <c r="P30" i="12" s="1"/>
  <c r="N31" i="12"/>
  <c r="N30" i="12"/>
  <c r="O30" i="12"/>
  <c r="L30" i="12"/>
  <c r="L31" i="12"/>
  <c r="M32" i="12"/>
  <c r="M31" i="12"/>
  <c r="M30" i="12"/>
  <c r="N16" i="12"/>
  <c r="P14" i="12" s="1"/>
  <c r="N15" i="12"/>
  <c r="N14" i="12"/>
  <c r="L15" i="12"/>
  <c r="L14" i="12"/>
  <c r="M14" i="12"/>
  <c r="M16" i="12"/>
  <c r="O14" i="12" s="1"/>
  <c r="M15" i="12"/>
  <c r="K14" i="12"/>
  <c r="K165" i="12" s="1"/>
  <c r="K15" i="12"/>
  <c r="T81" i="17"/>
  <c r="BY17" i="17" s="1"/>
  <c r="R81" i="17"/>
  <c r="BY4" i="17" s="1"/>
  <c r="R74" i="17"/>
  <c r="BX4" i="17" s="1"/>
  <c r="T74" i="17"/>
  <c r="BX17" i="17" s="1"/>
  <c r="T67" i="17"/>
  <c r="BW17" i="17" s="1"/>
  <c r="R67" i="17"/>
  <c r="BW4" i="17" s="1"/>
  <c r="T60" i="17"/>
  <c r="BV17" i="17" s="1"/>
  <c r="R60" i="17"/>
  <c r="BV4" i="17" s="1"/>
  <c r="T53" i="17"/>
  <c r="BU17" i="17" s="1"/>
  <c r="R53" i="17"/>
  <c r="BU4" i="17" s="1"/>
  <c r="T46" i="17"/>
  <c r="BT17" i="17" s="1"/>
  <c r="R46" i="17"/>
  <c r="BT4" i="17" s="1"/>
  <c r="R39" i="17"/>
  <c r="BS4" i="17" s="1"/>
  <c r="T39" i="17"/>
  <c r="BS17" i="17" s="1"/>
  <c r="R32" i="17"/>
  <c r="BR4" i="17" s="1"/>
  <c r="T32" i="17"/>
  <c r="BR17" i="17" s="1"/>
  <c r="R11" i="17"/>
  <c r="BN4" i="17" s="1"/>
  <c r="T11" i="17"/>
  <c r="BN17" i="17" s="1"/>
  <c r="N2" i="18"/>
  <c r="AZ2" i="18" s="1"/>
  <c r="AV2" i="18"/>
  <c r="J3" i="17"/>
  <c r="AS3" i="17" s="1"/>
  <c r="AS11" i="17" s="1"/>
  <c r="F82" i="14"/>
  <c r="P82" i="14"/>
  <c r="M83" i="14"/>
  <c r="AX14" i="14" s="1"/>
  <c r="M82" i="14"/>
  <c r="O83" i="14"/>
  <c r="AX22" i="14" s="1"/>
  <c r="BE22" i="17" s="1"/>
  <c r="O82" i="14"/>
  <c r="C83" i="14"/>
  <c r="AE6" i="14" s="1"/>
  <c r="C82" i="14"/>
  <c r="N83" i="14"/>
  <c r="AX15" i="14" s="1"/>
  <c r="N82" i="14"/>
  <c r="L83" i="14"/>
  <c r="AX7" i="14" s="1"/>
  <c r="L82" i="14"/>
  <c r="D83" i="14"/>
  <c r="AE7" i="14" s="1"/>
  <c r="D82" i="14"/>
  <c r="K83" i="14"/>
  <c r="AX6" i="14" s="1"/>
  <c r="K82" i="14"/>
  <c r="G83" i="14"/>
  <c r="AE22" i="14" s="1"/>
  <c r="AK22" i="17" s="1"/>
  <c r="G82" i="14"/>
  <c r="K75" i="14"/>
  <c r="H68" i="14"/>
  <c r="N69" i="14"/>
  <c r="AV15" i="14" s="1"/>
  <c r="N68" i="14"/>
  <c r="D69" i="14"/>
  <c r="AC7" i="14" s="1"/>
  <c r="D68" i="14"/>
  <c r="F69" i="14"/>
  <c r="AC15" i="14" s="1"/>
  <c r="F68" i="14"/>
  <c r="L69" i="14"/>
  <c r="AV7" i="14" s="1"/>
  <c r="L68" i="14"/>
  <c r="M69" i="14"/>
  <c r="AV14" i="14" s="1"/>
  <c r="M68" i="14"/>
  <c r="K69" i="14"/>
  <c r="AV6" i="14" s="1"/>
  <c r="K68" i="14"/>
  <c r="O69" i="14"/>
  <c r="AV22" i="14" s="1"/>
  <c r="BC22" i="17" s="1"/>
  <c r="O68" i="14"/>
  <c r="C69" i="14"/>
  <c r="AC6" i="14" s="1"/>
  <c r="C68" i="14"/>
  <c r="O62" i="14"/>
  <c r="AU22" i="14" s="1"/>
  <c r="BB22" i="17" s="1"/>
  <c r="O61" i="14"/>
  <c r="E62" i="14"/>
  <c r="AB14" i="14" s="1"/>
  <c r="E61" i="14"/>
  <c r="M62" i="14"/>
  <c r="AU14" i="14" s="1"/>
  <c r="M61" i="14"/>
  <c r="C62" i="14"/>
  <c r="AB6" i="14" s="1"/>
  <c r="C61" i="14"/>
  <c r="K62" i="14"/>
  <c r="AU6" i="14" s="1"/>
  <c r="K61" i="14"/>
  <c r="L62" i="14"/>
  <c r="AU7" i="14" s="1"/>
  <c r="L61" i="14"/>
  <c r="N62" i="14"/>
  <c r="AU15" i="14" s="1"/>
  <c r="N61" i="14"/>
  <c r="D62" i="14"/>
  <c r="AB7" i="14" s="1"/>
  <c r="D61" i="14"/>
  <c r="O55" i="14"/>
  <c r="AT22" i="14" s="1"/>
  <c r="BA22" i="17" s="1"/>
  <c r="O54" i="14"/>
  <c r="M55" i="14"/>
  <c r="AT14" i="14" s="1"/>
  <c r="M54" i="14"/>
  <c r="E55" i="14"/>
  <c r="AA14" i="14" s="1"/>
  <c r="E54" i="14"/>
  <c r="C55" i="14"/>
  <c r="AA6" i="14" s="1"/>
  <c r="C54" i="14"/>
  <c r="L55" i="14"/>
  <c r="AT7" i="14" s="1"/>
  <c r="L54" i="14"/>
  <c r="N55" i="14"/>
  <c r="AT15" i="14" s="1"/>
  <c r="N54" i="14"/>
  <c r="D55" i="14"/>
  <c r="AA7" i="14" s="1"/>
  <c r="D54" i="14"/>
  <c r="K55" i="14"/>
  <c r="AT6" i="14" s="1"/>
  <c r="K54" i="14"/>
  <c r="H47" i="14"/>
  <c r="O48" i="14"/>
  <c r="AS22" i="14" s="1"/>
  <c r="AZ22" i="17" s="1"/>
  <c r="O47" i="14"/>
  <c r="M48" i="14"/>
  <c r="AS14" i="14" s="1"/>
  <c r="M47" i="14"/>
  <c r="C48" i="14"/>
  <c r="Z6" i="14" s="1"/>
  <c r="C47" i="14"/>
  <c r="K48" i="14"/>
  <c r="AS6" i="14" s="1"/>
  <c r="K47" i="14"/>
  <c r="N48" i="14"/>
  <c r="AS15" i="14" s="1"/>
  <c r="N47" i="14"/>
  <c r="L48" i="14"/>
  <c r="AS7" i="14" s="1"/>
  <c r="L47" i="14"/>
  <c r="D48" i="14"/>
  <c r="Z7" i="14" s="1"/>
  <c r="D47" i="14"/>
  <c r="F40" i="14"/>
  <c r="P40" i="14"/>
  <c r="O41" i="14"/>
  <c r="AR22" i="14" s="1"/>
  <c r="AY22" i="17" s="1"/>
  <c r="O40" i="14"/>
  <c r="M41" i="14"/>
  <c r="AR14" i="14" s="1"/>
  <c r="M40" i="14"/>
  <c r="E41" i="14"/>
  <c r="Y14" i="14" s="1"/>
  <c r="E40" i="14"/>
  <c r="C41" i="14"/>
  <c r="Y6" i="14" s="1"/>
  <c r="C40" i="14"/>
  <c r="N41" i="14"/>
  <c r="AR15" i="14" s="1"/>
  <c r="N40" i="14"/>
  <c r="L41" i="14"/>
  <c r="AR7" i="14" s="1"/>
  <c r="L40" i="14"/>
  <c r="K41" i="14"/>
  <c r="AR6" i="14" s="1"/>
  <c r="K40" i="14"/>
  <c r="D41" i="14"/>
  <c r="Y7" i="14" s="1"/>
  <c r="D40" i="14"/>
  <c r="G33" i="14"/>
  <c r="O34" i="14"/>
  <c r="AQ22" i="14" s="1"/>
  <c r="AX22" i="17" s="1"/>
  <c r="O33" i="14"/>
  <c r="E34" i="14"/>
  <c r="X14" i="14" s="1"/>
  <c r="E33" i="14"/>
  <c r="M34" i="14"/>
  <c r="AQ14" i="14" s="1"/>
  <c r="M33" i="14"/>
  <c r="C34" i="14"/>
  <c r="X6" i="14" s="1"/>
  <c r="C33" i="14"/>
  <c r="L34" i="14"/>
  <c r="AQ7" i="14" s="1"/>
  <c r="L33" i="14"/>
  <c r="N34" i="14"/>
  <c r="AQ15" i="14" s="1"/>
  <c r="N33" i="14"/>
  <c r="D34" i="14"/>
  <c r="X7" i="14" s="1"/>
  <c r="D33" i="14"/>
  <c r="E13" i="14"/>
  <c r="U14" i="14" s="1"/>
  <c r="E12" i="14"/>
  <c r="C13" i="14"/>
  <c r="U6" i="14" s="1"/>
  <c r="C12" i="14"/>
  <c r="D13" i="14"/>
  <c r="U7" i="14" s="1"/>
  <c r="D12" i="14"/>
  <c r="N13" i="14"/>
  <c r="AN15" i="14" s="1"/>
  <c r="N12" i="14"/>
  <c r="O13" i="14"/>
  <c r="AN22" i="14" s="1"/>
  <c r="AT22" i="17" s="1"/>
  <c r="O12" i="14"/>
  <c r="M13" i="14"/>
  <c r="AN14" i="14" s="1"/>
  <c r="M12" i="14"/>
  <c r="L4" i="17"/>
  <c r="AS5" i="17" s="1"/>
  <c r="M7" i="17"/>
  <c r="AS16" i="17" s="1"/>
  <c r="K7" i="17"/>
  <c r="AS8" i="17" s="1"/>
  <c r="N4" i="17"/>
  <c r="AS13" i="17" s="1"/>
  <c r="AR4" i="17"/>
  <c r="AR6" i="17"/>
  <c r="AR5" i="17"/>
  <c r="AR7" i="17"/>
  <c r="AR12" i="17"/>
  <c r="AR14" i="17"/>
  <c r="AR15" i="17"/>
  <c r="AR13" i="17"/>
  <c r="N76" i="14"/>
  <c r="AW15" i="14" s="1"/>
  <c r="N75" i="14"/>
  <c r="O76" i="14"/>
  <c r="AW22" i="14" s="1"/>
  <c r="BD22" i="17" s="1"/>
  <c r="O75" i="14"/>
  <c r="M76" i="14"/>
  <c r="AW14" i="14" s="1"/>
  <c r="M75" i="14"/>
  <c r="L76" i="14"/>
  <c r="AW7" i="14" s="1"/>
  <c r="L75" i="14"/>
  <c r="D76" i="14"/>
  <c r="AD7" i="14" s="1"/>
  <c r="D75" i="14"/>
  <c r="E76" i="14"/>
  <c r="AD14" i="14" s="1"/>
  <c r="E75" i="14"/>
  <c r="C76" i="14"/>
  <c r="AD6" i="14" s="1"/>
  <c r="C75" i="14"/>
  <c r="AA3" i="12" a="1"/>
  <c r="O174" i="12" l="1"/>
  <c r="O192" i="12"/>
  <c r="M174" i="12"/>
  <c r="M192" i="12"/>
  <c r="L174" i="12"/>
  <c r="L192" i="12"/>
  <c r="P174" i="12"/>
  <c r="P192" i="12"/>
  <c r="N174" i="12"/>
  <c r="N192" i="12"/>
  <c r="K174" i="12"/>
  <c r="K192" i="12"/>
  <c r="N173" i="12"/>
  <c r="N191" i="12"/>
  <c r="O173" i="12"/>
  <c r="O191" i="12"/>
  <c r="M173" i="12"/>
  <c r="M191" i="12"/>
  <c r="L173" i="12"/>
  <c r="L191" i="12"/>
  <c r="P173" i="12"/>
  <c r="P191" i="12"/>
  <c r="O172" i="12"/>
  <c r="O190" i="12"/>
  <c r="P172" i="12"/>
  <c r="P190" i="12"/>
  <c r="K172" i="12"/>
  <c r="K176" i="12" s="1"/>
  <c r="K177" i="12" s="1"/>
  <c r="K190" i="12"/>
  <c r="M172" i="12"/>
  <c r="M190" i="12"/>
  <c r="N172" i="12"/>
  <c r="N190" i="12"/>
  <c r="L172" i="12"/>
  <c r="L190" i="12"/>
  <c r="O171" i="12"/>
  <c r="O189" i="12"/>
  <c r="M171" i="12"/>
  <c r="M189" i="12"/>
  <c r="K171" i="12"/>
  <c r="K189" i="12"/>
  <c r="L171" i="12"/>
  <c r="L189" i="12"/>
  <c r="P171" i="12"/>
  <c r="P189" i="12"/>
  <c r="N171" i="12"/>
  <c r="N189" i="12"/>
  <c r="L170" i="12"/>
  <c r="L188" i="12"/>
  <c r="O170" i="12"/>
  <c r="O188" i="12"/>
  <c r="K170" i="12"/>
  <c r="K188" i="12"/>
  <c r="P170" i="12"/>
  <c r="P188" i="12"/>
  <c r="N170" i="12"/>
  <c r="N188" i="12"/>
  <c r="M170" i="12"/>
  <c r="M188" i="12"/>
  <c r="K169" i="12"/>
  <c r="K187" i="12"/>
  <c r="P169" i="12"/>
  <c r="P187" i="12"/>
  <c r="O169" i="12"/>
  <c r="O187" i="12"/>
  <c r="N169" i="12"/>
  <c r="N187" i="12"/>
  <c r="M169" i="12"/>
  <c r="M187" i="12"/>
  <c r="L169" i="12"/>
  <c r="L187" i="12"/>
  <c r="O168" i="12"/>
  <c r="O186" i="12"/>
  <c r="N168" i="12"/>
  <c r="N186" i="12"/>
  <c r="P168" i="12"/>
  <c r="P186" i="12"/>
  <c r="L168" i="12"/>
  <c r="L186" i="12"/>
  <c r="M168" i="12"/>
  <c r="M186" i="12"/>
  <c r="K168" i="12"/>
  <c r="K186" i="12"/>
  <c r="K167" i="12"/>
  <c r="K185" i="12"/>
  <c r="N167" i="12"/>
  <c r="N185" i="12"/>
  <c r="P167" i="12"/>
  <c r="P185" i="12"/>
  <c r="L167" i="12"/>
  <c r="L185" i="12"/>
  <c r="M167" i="12"/>
  <c r="M185" i="12"/>
  <c r="O167" i="12"/>
  <c r="O185" i="12"/>
  <c r="L166" i="12"/>
  <c r="L184" i="12"/>
  <c r="O166" i="12"/>
  <c r="O184" i="12"/>
  <c r="N166" i="12"/>
  <c r="N184" i="12"/>
  <c r="M166" i="12"/>
  <c r="M184" i="12"/>
  <c r="P166" i="12"/>
  <c r="P184" i="12"/>
  <c r="K166" i="12"/>
  <c r="K184" i="12"/>
  <c r="N165" i="12"/>
  <c r="N183" i="12"/>
  <c r="P165" i="12"/>
  <c r="P183" i="12"/>
  <c r="L165" i="12"/>
  <c r="L183" i="12"/>
  <c r="O165" i="12"/>
  <c r="O183" i="12"/>
  <c r="M165" i="12"/>
  <c r="M183" i="12"/>
  <c r="K183" i="12"/>
  <c r="K191" i="12"/>
  <c r="Z3" i="12" a="1"/>
  <c r="Y3" i="12" a="1"/>
  <c r="AA3" i="12"/>
  <c r="X3" i="12" a="1"/>
  <c r="O17" i="14"/>
  <c r="K17" i="14"/>
  <c r="N17" i="14"/>
  <c r="L17" i="14"/>
  <c r="M17" i="14"/>
  <c r="R83" i="17"/>
  <c r="BY5" i="17" s="1"/>
  <c r="R82" i="17"/>
  <c r="T83" i="17"/>
  <c r="BY18" i="17" s="1"/>
  <c r="T82" i="17"/>
  <c r="T76" i="17"/>
  <c r="BX18" i="17" s="1"/>
  <c r="T75" i="17"/>
  <c r="R76" i="17"/>
  <c r="BX5" i="17" s="1"/>
  <c r="R75" i="17"/>
  <c r="R69" i="17"/>
  <c r="BW5" i="17" s="1"/>
  <c r="R68" i="17"/>
  <c r="T69" i="17"/>
  <c r="BW18" i="17" s="1"/>
  <c r="T68" i="17"/>
  <c r="R62" i="17"/>
  <c r="BV5" i="17" s="1"/>
  <c r="R61" i="17"/>
  <c r="T62" i="17"/>
  <c r="BV18" i="17" s="1"/>
  <c r="T61" i="17"/>
  <c r="R55" i="17"/>
  <c r="BU5" i="17" s="1"/>
  <c r="R54" i="17"/>
  <c r="T55" i="17"/>
  <c r="BU18" i="17" s="1"/>
  <c r="T54" i="17"/>
  <c r="R48" i="17"/>
  <c r="BT5" i="17" s="1"/>
  <c r="R47" i="17"/>
  <c r="T48" i="17"/>
  <c r="BT18" i="17" s="1"/>
  <c r="T47" i="17"/>
  <c r="T41" i="17"/>
  <c r="BS18" i="17" s="1"/>
  <c r="T40" i="17"/>
  <c r="R41" i="17"/>
  <c r="BS5" i="17" s="1"/>
  <c r="R40" i="17"/>
  <c r="T34" i="17"/>
  <c r="BR18" i="17" s="1"/>
  <c r="T33" i="17"/>
  <c r="R34" i="17"/>
  <c r="BR5" i="17" s="1"/>
  <c r="R33" i="17"/>
  <c r="R13" i="17"/>
  <c r="BN5" i="17" s="1"/>
  <c r="R12" i="17"/>
  <c r="T13" i="17"/>
  <c r="BN18" i="17" s="1"/>
  <c r="T12" i="17"/>
  <c r="M4" i="17"/>
  <c r="AS12" i="17" s="1"/>
  <c r="K4" i="17"/>
  <c r="AS4" i="17" s="1"/>
  <c r="N6" i="17"/>
  <c r="AS15" i="17" s="1"/>
  <c r="N5" i="17"/>
  <c r="K6" i="17"/>
  <c r="AS6" i="17" s="1"/>
  <c r="K5" i="17"/>
  <c r="L6" i="17"/>
  <c r="AS7" i="17" s="1"/>
  <c r="L5" i="17"/>
  <c r="M6" i="17"/>
  <c r="AS14" i="17" s="1"/>
  <c r="M5" i="17"/>
  <c r="K175" i="12" l="1"/>
  <c r="N193" i="12"/>
  <c r="N194" i="12"/>
  <c r="N195" i="12" s="1"/>
  <c r="AF157" i="12"/>
  <c r="AF155" i="12"/>
  <c r="AF153" i="12"/>
  <c r="AF151" i="12"/>
  <c r="AF149" i="12"/>
  <c r="AF147" i="12"/>
  <c r="AF145" i="12"/>
  <c r="AF143" i="12"/>
  <c r="AF141" i="12"/>
  <c r="AF139" i="12"/>
  <c r="AF137" i="12"/>
  <c r="AF135" i="12"/>
  <c r="AF133" i="12"/>
  <c r="AF131" i="12"/>
  <c r="AF129" i="12"/>
  <c r="AF127" i="12"/>
  <c r="AF125" i="12"/>
  <c r="AF123" i="12"/>
  <c r="AF121" i="12"/>
  <c r="AF119" i="12"/>
  <c r="AF117" i="12"/>
  <c r="AF115" i="12"/>
  <c r="AF113" i="12"/>
  <c r="AF111" i="12"/>
  <c r="AF109" i="12"/>
  <c r="AF107" i="12"/>
  <c r="AF105" i="12"/>
  <c r="AF103" i="12"/>
  <c r="AF101" i="12"/>
  <c r="AF99" i="12"/>
  <c r="AF97" i="12"/>
  <c r="AF95" i="12"/>
  <c r="AF93" i="12"/>
  <c r="AF91" i="12"/>
  <c r="AF89" i="12"/>
  <c r="AF87" i="12"/>
  <c r="AF85" i="12"/>
  <c r="AF83" i="12"/>
  <c r="AF81" i="12"/>
  <c r="AF79" i="12"/>
  <c r="AF77" i="12"/>
  <c r="AF75" i="12"/>
  <c r="AF73" i="12"/>
  <c r="AF71" i="12"/>
  <c r="AF69" i="12"/>
  <c r="AF67" i="12"/>
  <c r="AF65" i="12"/>
  <c r="AF63" i="12"/>
  <c r="AF61" i="12"/>
  <c r="AF59" i="12"/>
  <c r="AF57" i="12"/>
  <c r="AF55" i="12"/>
  <c r="AF53" i="12"/>
  <c r="AF51" i="12"/>
  <c r="AF49" i="12"/>
  <c r="AF47" i="12"/>
  <c r="AF45" i="12"/>
  <c r="AF43" i="12"/>
  <c r="AF41" i="12"/>
  <c r="AF39" i="12"/>
  <c r="AF37" i="12"/>
  <c r="AF35" i="12"/>
  <c r="AF33" i="12"/>
  <c r="AF31" i="12"/>
  <c r="AF29" i="12"/>
  <c r="AF27" i="12"/>
  <c r="AF25" i="12"/>
  <c r="AF23" i="12"/>
  <c r="AF21" i="12"/>
  <c r="AF19" i="12"/>
  <c r="AF17" i="12"/>
  <c r="AF15" i="12"/>
  <c r="AF13" i="12"/>
  <c r="AF11" i="12"/>
  <c r="AF9" i="12"/>
  <c r="AF7" i="12"/>
  <c r="AF5" i="12"/>
  <c r="AF3" i="12"/>
  <c r="AF156" i="12"/>
  <c r="AF152" i="12"/>
  <c r="AF142" i="12"/>
  <c r="AF126" i="12"/>
  <c r="AF110" i="12"/>
  <c r="AF94" i="12"/>
  <c r="AF78" i="12"/>
  <c r="AF62" i="12"/>
  <c r="AF46" i="12"/>
  <c r="AF30" i="12"/>
  <c r="AF14" i="12"/>
  <c r="AF4" i="12"/>
  <c r="AF90" i="12"/>
  <c r="AF58" i="12"/>
  <c r="AF26" i="12"/>
  <c r="AF148" i="12"/>
  <c r="AF132" i="12"/>
  <c r="AF116" i="12"/>
  <c r="AF100" i="12"/>
  <c r="AF84" i="12"/>
  <c r="AF68" i="12"/>
  <c r="AF52" i="12"/>
  <c r="AF36" i="12"/>
  <c r="AF20" i="12"/>
  <c r="AF138" i="12"/>
  <c r="AF122" i="12"/>
  <c r="AF106" i="12"/>
  <c r="AF74" i="12"/>
  <c r="AF42" i="12"/>
  <c r="AF10" i="12"/>
  <c r="AF144" i="12"/>
  <c r="AF128" i="12"/>
  <c r="AF154" i="12"/>
  <c r="AF134" i="12"/>
  <c r="AF112" i="12"/>
  <c r="AF102" i="12"/>
  <c r="AF92" i="12"/>
  <c r="AF82" i="12"/>
  <c r="AF72" i="12"/>
  <c r="AF48" i="12"/>
  <c r="AF38" i="12"/>
  <c r="AF28" i="12"/>
  <c r="AF18" i="12"/>
  <c r="AF8" i="12"/>
  <c r="AF120" i="12"/>
  <c r="AF140" i="12"/>
  <c r="AF96" i="12"/>
  <c r="AF86" i="12"/>
  <c r="AF76" i="12"/>
  <c r="AF66" i="12"/>
  <c r="AF56" i="12"/>
  <c r="AF146" i="12"/>
  <c r="AF80" i="12"/>
  <c r="AF70" i="12"/>
  <c r="AF60" i="12"/>
  <c r="AF50" i="12"/>
  <c r="AF40" i="12"/>
  <c r="AF64" i="12"/>
  <c r="AF54" i="12"/>
  <c r="AF44" i="12"/>
  <c r="AF34" i="12"/>
  <c r="AF24" i="12"/>
  <c r="AF150" i="12"/>
  <c r="AF124" i="12"/>
  <c r="AF104" i="12"/>
  <c r="AF6" i="12"/>
  <c r="AF88" i="12"/>
  <c r="AF118" i="12"/>
  <c r="AF12" i="12"/>
  <c r="AF130" i="12"/>
  <c r="AF108" i="12"/>
  <c r="AF32" i="12"/>
  <c r="AF16" i="12"/>
  <c r="AF114" i="12"/>
  <c r="AF98" i="12"/>
  <c r="AF136" i="12"/>
  <c r="AF22" i="12"/>
  <c r="N175" i="12"/>
  <c r="N176" i="12"/>
  <c r="N177" i="12" s="1"/>
  <c r="M196" i="12"/>
  <c r="M193" i="12"/>
  <c r="M194" i="12"/>
  <c r="M195" i="12" s="1"/>
  <c r="M178" i="12"/>
  <c r="M175" i="12"/>
  <c r="M176" i="12"/>
  <c r="M177" i="12" s="1"/>
  <c r="O196" i="12"/>
  <c r="O193" i="12"/>
  <c r="O194" i="12"/>
  <c r="O195" i="12" s="1"/>
  <c r="P194" i="12"/>
  <c r="P195" i="12" s="1"/>
  <c r="P193" i="12"/>
  <c r="O175" i="12"/>
  <c r="AI3" i="12" s="1"/>
  <c r="O178" i="12"/>
  <c r="O176" i="12"/>
  <c r="O177" i="12" s="1"/>
  <c r="P175" i="12"/>
  <c r="P176" i="12"/>
  <c r="P177" i="12" s="1"/>
  <c r="K193" i="12"/>
  <c r="K194" i="12"/>
  <c r="K195" i="12" s="1"/>
  <c r="L176" i="12"/>
  <c r="L177" i="12" s="1"/>
  <c r="K178" i="12"/>
  <c r="L175" i="12"/>
  <c r="L193" i="12"/>
  <c r="L194" i="12"/>
  <c r="L195" i="12" s="1"/>
  <c r="K196" i="12"/>
  <c r="Y3" i="12"/>
  <c r="AA162" i="12"/>
  <c r="AA163" i="12" s="1"/>
  <c r="AA161" i="12"/>
  <c r="Z3" i="12"/>
  <c r="X3" i="12"/>
  <c r="P17" i="14"/>
  <c r="T4" i="17"/>
  <c r="BM17" i="17" s="1"/>
  <c r="R4" i="17"/>
  <c r="BM4" i="17" s="1"/>
  <c r="AE157" i="12" l="1"/>
  <c r="AE155" i="12"/>
  <c r="AE153" i="12"/>
  <c r="AE151" i="12"/>
  <c r="AE149" i="12"/>
  <c r="AE147" i="12"/>
  <c r="AE145" i="12"/>
  <c r="AE143" i="12"/>
  <c r="AE141" i="12"/>
  <c r="AE139" i="12"/>
  <c r="AE137" i="12"/>
  <c r="AE135" i="12"/>
  <c r="AE133" i="12"/>
  <c r="AE131" i="12"/>
  <c r="AE129" i="12"/>
  <c r="AE127" i="12"/>
  <c r="AE125" i="12"/>
  <c r="AE123" i="12"/>
  <c r="AE121" i="12"/>
  <c r="AE119" i="12"/>
  <c r="AE117" i="12"/>
  <c r="AE115" i="12"/>
  <c r="AE113" i="12"/>
  <c r="AE111" i="12"/>
  <c r="AE109" i="12"/>
  <c r="AE107" i="12"/>
  <c r="AE105" i="12"/>
  <c r="AE103" i="12"/>
  <c r="AE101" i="12"/>
  <c r="AE99" i="12"/>
  <c r="AE97" i="12"/>
  <c r="AE95" i="12"/>
  <c r="AE93" i="12"/>
  <c r="AE91" i="12"/>
  <c r="AE89" i="12"/>
  <c r="AE87" i="12"/>
  <c r="AE85" i="12"/>
  <c r="AE83" i="12"/>
  <c r="AE81" i="12"/>
  <c r="AE79" i="12"/>
  <c r="AE77" i="12"/>
  <c r="AE75" i="12"/>
  <c r="AE73" i="12"/>
  <c r="AE71" i="12"/>
  <c r="AE69" i="12"/>
  <c r="AE67" i="12"/>
  <c r="AE65" i="12"/>
  <c r="AE63" i="12"/>
  <c r="AE61" i="12"/>
  <c r="AE59" i="12"/>
  <c r="AE57" i="12"/>
  <c r="AE55" i="12"/>
  <c r="AE53" i="12"/>
  <c r="AE51" i="12"/>
  <c r="AE49" i="12"/>
  <c r="AE47" i="12"/>
  <c r="AE45" i="12"/>
  <c r="AE43" i="12"/>
  <c r="AE41" i="12"/>
  <c r="AE39" i="12"/>
  <c r="AE37" i="12"/>
  <c r="AE35" i="12"/>
  <c r="AE33" i="12"/>
  <c r="AE31" i="12"/>
  <c r="AE29" i="12"/>
  <c r="AE27" i="12"/>
  <c r="AE25" i="12"/>
  <c r="AE23" i="12"/>
  <c r="AE21" i="12"/>
  <c r="AE19" i="12"/>
  <c r="AE17" i="12"/>
  <c r="AE15" i="12"/>
  <c r="AE13" i="12"/>
  <c r="AE11" i="12"/>
  <c r="AE9" i="12"/>
  <c r="AE7" i="12"/>
  <c r="AE5" i="12"/>
  <c r="AE3" i="12"/>
  <c r="AE136" i="12"/>
  <c r="AE120" i="12"/>
  <c r="AE104" i="12"/>
  <c r="AE88" i="12"/>
  <c r="AE72" i="12"/>
  <c r="AE56" i="12"/>
  <c r="AE40" i="12"/>
  <c r="AE24" i="12"/>
  <c r="AE8" i="12"/>
  <c r="AE14" i="12"/>
  <c r="AE116" i="12"/>
  <c r="AE84" i="12"/>
  <c r="AE52" i="12"/>
  <c r="AE20" i="12"/>
  <c r="AE156" i="12"/>
  <c r="AE152" i="12"/>
  <c r="AE142" i="12"/>
  <c r="AE126" i="12"/>
  <c r="AE110" i="12"/>
  <c r="AE94" i="12"/>
  <c r="AE78" i="12"/>
  <c r="AE62" i="12"/>
  <c r="AE46" i="12"/>
  <c r="AE30" i="12"/>
  <c r="AE148" i="12"/>
  <c r="AE132" i="12"/>
  <c r="AE100" i="12"/>
  <c r="AE68" i="12"/>
  <c r="AE36" i="12"/>
  <c r="AE4" i="12"/>
  <c r="AE138" i="12"/>
  <c r="AE128" i="12"/>
  <c r="AE118" i="12"/>
  <c r="AE108" i="12"/>
  <c r="AE98" i="12"/>
  <c r="AE10" i="12"/>
  <c r="AE106" i="12"/>
  <c r="AE96" i="12"/>
  <c r="AE86" i="12"/>
  <c r="AE76" i="12"/>
  <c r="AE66" i="12"/>
  <c r="AE146" i="12"/>
  <c r="AE90" i="12"/>
  <c r="AE80" i="12"/>
  <c r="AE70" i="12"/>
  <c r="AE60" i="12"/>
  <c r="AE50" i="12"/>
  <c r="AE144" i="12"/>
  <c r="AE150" i="12"/>
  <c r="AE154" i="12"/>
  <c r="AE134" i="12"/>
  <c r="AE122" i="12"/>
  <c r="AE112" i="12"/>
  <c r="AE102" i="12"/>
  <c r="AE92" i="12"/>
  <c r="AE82" i="12"/>
  <c r="AE140" i="12"/>
  <c r="AE74" i="12"/>
  <c r="AE64" i="12"/>
  <c r="AE54" i="12"/>
  <c r="AE44" i="12"/>
  <c r="AE34" i="12"/>
  <c r="AE48" i="12"/>
  <c r="AE22" i="12"/>
  <c r="AE58" i="12"/>
  <c r="AE32" i="12"/>
  <c r="AE6" i="12"/>
  <c r="AE114" i="12"/>
  <c r="AE38" i="12"/>
  <c r="AE12" i="12"/>
  <c r="AE124" i="12"/>
  <c r="AE18" i="12"/>
  <c r="AE42" i="12"/>
  <c r="AE28" i="12"/>
  <c r="AE16" i="12"/>
  <c r="AE26" i="12"/>
  <c r="AE130" i="12"/>
  <c r="AC157" i="12"/>
  <c r="AC155" i="12"/>
  <c r="AC153" i="12"/>
  <c r="AC151" i="12"/>
  <c r="AC149" i="12"/>
  <c r="AC140" i="12"/>
  <c r="AC133" i="12"/>
  <c r="AC124" i="12"/>
  <c r="AC117" i="12"/>
  <c r="AC108" i="12"/>
  <c r="AC101" i="12"/>
  <c r="AC92" i="12"/>
  <c r="AC85" i="12"/>
  <c r="AC76" i="12"/>
  <c r="AC69" i="12"/>
  <c r="AC60" i="12"/>
  <c r="AC53" i="12"/>
  <c r="AC44" i="12"/>
  <c r="AC37" i="12"/>
  <c r="AC28" i="12"/>
  <c r="AC21" i="12"/>
  <c r="AC12" i="12"/>
  <c r="AC5" i="12"/>
  <c r="AC18" i="12"/>
  <c r="AC104" i="12"/>
  <c r="AC97" i="12"/>
  <c r="AC72" i="12"/>
  <c r="AC65" i="12"/>
  <c r="AC40" i="12"/>
  <c r="AC33" i="12"/>
  <c r="AC8" i="12"/>
  <c r="AC146" i="12"/>
  <c r="AC139" i="12"/>
  <c r="AC130" i="12"/>
  <c r="AC123" i="12"/>
  <c r="AC114" i="12"/>
  <c r="AC107" i="12"/>
  <c r="AC98" i="12"/>
  <c r="AC91" i="12"/>
  <c r="AC82" i="12"/>
  <c r="AC75" i="12"/>
  <c r="AC66" i="12"/>
  <c r="AC59" i="12"/>
  <c r="AC50" i="12"/>
  <c r="AC43" i="12"/>
  <c r="AC34" i="12"/>
  <c r="AC27" i="12"/>
  <c r="AC11" i="12"/>
  <c r="AC145" i="12"/>
  <c r="AC136" i="12"/>
  <c r="AC129" i="12"/>
  <c r="AC120" i="12"/>
  <c r="AC113" i="12"/>
  <c r="AC88" i="12"/>
  <c r="AC81" i="12"/>
  <c r="AC56" i="12"/>
  <c r="AC49" i="12"/>
  <c r="AC24" i="12"/>
  <c r="AC17" i="12"/>
  <c r="AC156" i="12"/>
  <c r="AC152" i="12"/>
  <c r="AC142" i="12"/>
  <c r="AC135" i="12"/>
  <c r="AC148" i="12"/>
  <c r="AC141" i="12"/>
  <c r="AC87" i="12"/>
  <c r="AC77" i="12"/>
  <c r="AC67" i="12"/>
  <c r="AC62" i="12"/>
  <c r="AC57" i="12"/>
  <c r="AC52" i="12"/>
  <c r="AC47" i="12"/>
  <c r="AC42" i="12"/>
  <c r="AC32" i="12"/>
  <c r="AC22" i="12"/>
  <c r="AC41" i="12"/>
  <c r="AC31" i="12"/>
  <c r="AC26" i="12"/>
  <c r="AC16" i="12"/>
  <c r="AC118" i="12"/>
  <c r="AC55" i="12"/>
  <c r="AC45" i="12"/>
  <c r="AC35" i="12"/>
  <c r="AC25" i="12"/>
  <c r="AC15" i="12"/>
  <c r="AC134" i="12"/>
  <c r="AC122" i="12"/>
  <c r="AC112" i="12"/>
  <c r="AC102" i="12"/>
  <c r="AC39" i="12"/>
  <c r="AC29" i="12"/>
  <c r="AC19" i="12"/>
  <c r="AC9" i="12"/>
  <c r="AC132" i="12"/>
  <c r="AC121" i="12"/>
  <c r="AC111" i="12"/>
  <c r="AC138" i="12"/>
  <c r="AC131" i="12"/>
  <c r="AC110" i="12"/>
  <c r="AC147" i="12"/>
  <c r="AC71" i="12"/>
  <c r="AC61" i="12"/>
  <c r="AC51" i="12"/>
  <c r="AC46" i="12"/>
  <c r="AC36" i="12"/>
  <c r="AC6" i="12"/>
  <c r="AC128" i="12"/>
  <c r="AC30" i="12"/>
  <c r="AC20" i="12"/>
  <c r="AC10" i="12"/>
  <c r="AC154" i="12"/>
  <c r="AC127" i="12"/>
  <c r="AC14" i="12"/>
  <c r="AC4" i="12"/>
  <c r="AC126" i="12"/>
  <c r="AC116" i="12"/>
  <c r="AC106" i="12"/>
  <c r="AC96" i="12"/>
  <c r="AC86" i="12"/>
  <c r="AC23" i="12"/>
  <c r="AC13" i="12"/>
  <c r="AC3" i="12"/>
  <c r="AC125" i="12"/>
  <c r="AC115" i="12"/>
  <c r="AC105" i="12"/>
  <c r="AC90" i="12"/>
  <c r="AC78" i="12"/>
  <c r="AC64" i="12"/>
  <c r="AC38" i="12"/>
  <c r="AC7" i="12"/>
  <c r="AC103" i="12"/>
  <c r="AC144" i="12"/>
  <c r="AC100" i="12"/>
  <c r="AC109" i="12"/>
  <c r="AC80" i="12"/>
  <c r="AC68" i="12"/>
  <c r="AC93" i="12"/>
  <c r="AC150" i="12"/>
  <c r="AC89" i="12"/>
  <c r="AC63" i="12"/>
  <c r="AC119" i="12"/>
  <c r="AC74" i="12"/>
  <c r="AC48" i="12"/>
  <c r="AC143" i="12"/>
  <c r="AC99" i="12"/>
  <c r="AC73" i="12"/>
  <c r="AC137" i="12"/>
  <c r="AC84" i="12"/>
  <c r="AC70" i="12"/>
  <c r="AC58" i="12"/>
  <c r="AC95" i="12"/>
  <c r="AC83" i="12"/>
  <c r="AC94" i="12"/>
  <c r="AC54" i="12"/>
  <c r="AC79" i="12"/>
  <c r="AD157" i="12"/>
  <c r="AD155" i="12"/>
  <c r="AD153" i="12"/>
  <c r="AD151" i="12"/>
  <c r="AD149" i="12"/>
  <c r="AD147" i="12"/>
  <c r="AD145" i="12"/>
  <c r="AD143" i="12"/>
  <c r="AD141" i="12"/>
  <c r="AD139" i="12"/>
  <c r="AD137" i="12"/>
  <c r="AD135" i="12"/>
  <c r="AD133" i="12"/>
  <c r="AD131" i="12"/>
  <c r="AD129" i="12"/>
  <c r="AD127" i="12"/>
  <c r="AD125" i="12"/>
  <c r="AD123" i="12"/>
  <c r="AD121" i="12"/>
  <c r="AD119" i="12"/>
  <c r="AD117" i="12"/>
  <c r="AD115" i="12"/>
  <c r="AD113" i="12"/>
  <c r="AD111" i="12"/>
  <c r="AD109" i="12"/>
  <c r="AD107" i="12"/>
  <c r="AD105" i="12"/>
  <c r="AD103" i="12"/>
  <c r="AD101" i="12"/>
  <c r="AD99" i="12"/>
  <c r="AD97" i="12"/>
  <c r="AD95" i="12"/>
  <c r="AD93" i="12"/>
  <c r="AD91" i="12"/>
  <c r="AD89" i="12"/>
  <c r="AD87" i="12"/>
  <c r="AD85" i="12"/>
  <c r="AD83" i="12"/>
  <c r="AD81" i="12"/>
  <c r="AD79" i="12"/>
  <c r="AD77" i="12"/>
  <c r="AD75" i="12"/>
  <c r="AD73" i="12"/>
  <c r="AD71" i="12"/>
  <c r="AD69" i="12"/>
  <c r="AD67" i="12"/>
  <c r="AD65" i="12"/>
  <c r="AD63" i="12"/>
  <c r="AD61" i="12"/>
  <c r="AD59" i="12"/>
  <c r="AD57" i="12"/>
  <c r="AD55" i="12"/>
  <c r="AD53" i="12"/>
  <c r="AD51" i="12"/>
  <c r="AD49" i="12"/>
  <c r="AD47" i="12"/>
  <c r="AD45" i="12"/>
  <c r="AD43" i="12"/>
  <c r="AD41" i="12"/>
  <c r="AD39" i="12"/>
  <c r="AD37" i="12"/>
  <c r="AD35" i="12"/>
  <c r="AD33" i="12"/>
  <c r="AD31" i="12"/>
  <c r="AD29" i="12"/>
  <c r="AD27" i="12"/>
  <c r="AD25" i="12"/>
  <c r="AD23" i="12"/>
  <c r="AD21" i="12"/>
  <c r="AD19" i="12"/>
  <c r="AD17" i="12"/>
  <c r="AD15" i="12"/>
  <c r="AD13" i="12"/>
  <c r="AD11" i="12"/>
  <c r="AD9" i="12"/>
  <c r="AD7" i="12"/>
  <c r="AD5" i="12"/>
  <c r="AD3" i="12"/>
  <c r="AD146" i="12"/>
  <c r="AD130" i="12"/>
  <c r="AD114" i="12"/>
  <c r="AD98" i="12"/>
  <c r="AD82" i="12"/>
  <c r="AD66" i="12"/>
  <c r="AD50" i="12"/>
  <c r="AD34" i="12"/>
  <c r="AD18" i="12"/>
  <c r="AD24" i="12"/>
  <c r="AD8" i="12"/>
  <c r="AD152" i="12"/>
  <c r="AD110" i="12"/>
  <c r="AD78" i="12"/>
  <c r="AD46" i="12"/>
  <c r="AD14" i="12"/>
  <c r="AD136" i="12"/>
  <c r="AD120" i="12"/>
  <c r="AD104" i="12"/>
  <c r="AD88" i="12"/>
  <c r="AD72" i="12"/>
  <c r="AD56" i="12"/>
  <c r="AD40" i="12"/>
  <c r="AD156" i="12"/>
  <c r="AD142" i="12"/>
  <c r="AD126" i="12"/>
  <c r="AD94" i="12"/>
  <c r="AD62" i="12"/>
  <c r="AD30" i="12"/>
  <c r="AD148" i="12"/>
  <c r="AD132" i="12"/>
  <c r="AD124" i="12"/>
  <c r="AD36" i="12"/>
  <c r="AD26" i="12"/>
  <c r="AD16" i="12"/>
  <c r="AD6" i="12"/>
  <c r="AD10" i="12"/>
  <c r="AD154" i="12"/>
  <c r="AD134" i="12"/>
  <c r="AD100" i="12"/>
  <c r="AD90" i="12"/>
  <c r="AD80" i="12"/>
  <c r="AD70" i="12"/>
  <c r="AD60" i="12"/>
  <c r="AD128" i="12"/>
  <c r="AD118" i="12"/>
  <c r="AD108" i="12"/>
  <c r="AD20" i="12"/>
  <c r="AD122" i="12"/>
  <c r="AD112" i="12"/>
  <c r="AD102" i="12"/>
  <c r="AD92" i="12"/>
  <c r="AD4" i="12"/>
  <c r="AD140" i="12"/>
  <c r="AD116" i="12"/>
  <c r="AD106" i="12"/>
  <c r="AD96" i="12"/>
  <c r="AD86" i="12"/>
  <c r="AD76" i="12"/>
  <c r="AD138" i="12"/>
  <c r="AD144" i="12"/>
  <c r="AD150" i="12"/>
  <c r="AD74" i="12"/>
  <c r="AD48" i="12"/>
  <c r="AD22" i="12"/>
  <c r="AD84" i="12"/>
  <c r="AD58" i="12"/>
  <c r="AD32" i="12"/>
  <c r="AD68" i="12"/>
  <c r="AD42" i="12"/>
  <c r="AD64" i="12"/>
  <c r="AD38" i="12"/>
  <c r="AD12" i="12"/>
  <c r="AD44" i="12"/>
  <c r="AD54" i="12"/>
  <c r="AD28" i="12"/>
  <c r="AD52" i="12"/>
  <c r="Y161" i="12"/>
  <c r="Y162" i="12"/>
  <c r="Y163" i="12" s="1"/>
  <c r="X161" i="12"/>
  <c r="Z162" i="12"/>
  <c r="Z163" i="12" s="1"/>
  <c r="Z161" i="12"/>
  <c r="Z164" i="12"/>
  <c r="AF162" i="12"/>
  <c r="AF163" i="12" s="1"/>
  <c r="AF161" i="12"/>
  <c r="X162" i="12"/>
  <c r="X163" i="12" s="1"/>
  <c r="X164" i="12"/>
  <c r="R6" i="17"/>
  <c r="BM5" i="17" s="1"/>
  <c r="R5" i="17"/>
  <c r="T6" i="17"/>
  <c r="BM18" i="17" s="1"/>
  <c r="T5" i="17"/>
  <c r="AD162" i="12" l="1"/>
  <c r="AD163" i="12" s="1"/>
  <c r="AD161" i="12"/>
  <c r="AC164" i="12"/>
  <c r="AE161" i="12"/>
  <c r="AE164" i="12"/>
  <c r="AE162" i="12"/>
  <c r="AE163" i="12" s="1"/>
  <c r="AC162" i="12"/>
  <c r="AC163" i="12" s="1"/>
  <c r="AC161" i="12"/>
  <c r="H18" i="12"/>
  <c r="H34" i="12" s="1"/>
  <c r="G18" i="12"/>
  <c r="G34" i="12" s="1"/>
  <c r="F18" i="12"/>
  <c r="F34" i="12" s="1"/>
  <c r="E18" i="12"/>
  <c r="M18" i="12" s="1"/>
  <c r="D18" i="12"/>
  <c r="L18" i="12" s="1"/>
  <c r="C18" i="12"/>
  <c r="C34" i="12" s="1"/>
  <c r="AF2" i="12"/>
  <c r="AF160" i="12" s="1"/>
  <c r="AE2" i="12"/>
  <c r="AE160" i="12" s="1"/>
  <c r="AD2" i="12"/>
  <c r="AD160" i="12" s="1"/>
  <c r="AC2" i="12"/>
  <c r="AC160" i="12" s="1"/>
  <c r="AA2" i="12"/>
  <c r="AA160" i="12" s="1"/>
  <c r="Z2" i="12"/>
  <c r="Z160" i="12" s="1"/>
  <c r="Y2" i="12"/>
  <c r="Y160" i="12" s="1"/>
  <c r="X2" i="12"/>
  <c r="X160" i="12" s="1"/>
  <c r="P2" i="12"/>
  <c r="O2" i="12"/>
  <c r="N2" i="12"/>
  <c r="M2" i="12"/>
  <c r="L2" i="12"/>
  <c r="K2" i="12"/>
  <c r="D3" i="17"/>
  <c r="E3" i="17"/>
  <c r="F3" i="17"/>
  <c r="C3" i="17"/>
  <c r="AJ112" i="12" l="1"/>
  <c r="AJ157" i="12"/>
  <c r="AJ29" i="12"/>
  <c r="AJ46" i="12"/>
  <c r="AJ75" i="12"/>
  <c r="AJ108" i="12"/>
  <c r="AJ137" i="12"/>
  <c r="AJ9" i="12"/>
  <c r="AJ58" i="12"/>
  <c r="AJ87" i="12"/>
  <c r="AJ136" i="12"/>
  <c r="AJ8" i="12"/>
  <c r="AJ37" i="12"/>
  <c r="AJ118" i="12"/>
  <c r="AJ147" i="12"/>
  <c r="AJ19" i="12"/>
  <c r="AJ84" i="12"/>
  <c r="AJ113" i="12"/>
  <c r="AJ114" i="12"/>
  <c r="AJ47" i="12"/>
  <c r="AJ96" i="12"/>
  <c r="AJ13" i="12"/>
  <c r="AJ30" i="12"/>
  <c r="AJ92" i="12"/>
  <c r="AJ31" i="12"/>
  <c r="AJ71" i="12"/>
  <c r="AJ149" i="12"/>
  <c r="AJ102" i="12"/>
  <c r="AJ50" i="12"/>
  <c r="AJ97" i="12"/>
  <c r="AJ62" i="12"/>
  <c r="AJ25" i="12"/>
  <c r="AJ35" i="12"/>
  <c r="AJ141" i="12"/>
  <c r="AJ59" i="12"/>
  <c r="AJ121" i="12"/>
  <c r="AJ42" i="12"/>
  <c r="AJ120" i="12"/>
  <c r="AJ21" i="12"/>
  <c r="AJ131" i="12"/>
  <c r="AJ68" i="12"/>
  <c r="AJ98" i="12"/>
  <c r="AJ124" i="12"/>
  <c r="AJ74" i="12"/>
  <c r="AJ53" i="12"/>
  <c r="AJ146" i="12"/>
  <c r="AJ80" i="12"/>
  <c r="AJ125" i="12"/>
  <c r="AJ142" i="12"/>
  <c r="AJ14" i="12"/>
  <c r="AJ43" i="12"/>
  <c r="AJ76" i="12"/>
  <c r="AJ105" i="12"/>
  <c r="AJ154" i="12"/>
  <c r="AJ26" i="12"/>
  <c r="AJ55" i="12"/>
  <c r="AJ104" i="12"/>
  <c r="AJ133" i="12"/>
  <c r="AJ5" i="12"/>
  <c r="AJ86" i="12"/>
  <c r="AJ115" i="12"/>
  <c r="AJ127" i="12"/>
  <c r="AJ52" i="12"/>
  <c r="AJ81" i="12"/>
  <c r="AJ82" i="12"/>
  <c r="AJ73" i="12"/>
  <c r="AJ23" i="12"/>
  <c r="AJ95" i="12"/>
  <c r="AJ83" i="12"/>
  <c r="AJ20" i="12"/>
  <c r="AJ34" i="12"/>
  <c r="AJ153" i="12"/>
  <c r="AJ6" i="12"/>
  <c r="AJ111" i="12"/>
  <c r="AJ64" i="12"/>
  <c r="AJ109" i="12"/>
  <c r="AJ126" i="12"/>
  <c r="AJ155" i="12"/>
  <c r="AJ27" i="12"/>
  <c r="AJ60" i="12"/>
  <c r="AJ89" i="12"/>
  <c r="AJ138" i="12"/>
  <c r="AJ10" i="12"/>
  <c r="AJ39" i="12"/>
  <c r="AJ88" i="12"/>
  <c r="AJ117" i="12"/>
  <c r="AJ130" i="12"/>
  <c r="AJ70" i="12"/>
  <c r="AJ99" i="12"/>
  <c r="AJ63" i="12"/>
  <c r="AJ36" i="12"/>
  <c r="AJ65" i="12"/>
  <c r="AJ66" i="12"/>
  <c r="AJ48" i="12"/>
  <c r="AJ93" i="12"/>
  <c r="AJ110" i="12"/>
  <c r="AJ11" i="12"/>
  <c r="AJ44" i="12"/>
  <c r="AJ122" i="12"/>
  <c r="AJ151" i="12"/>
  <c r="AJ72" i="12"/>
  <c r="AJ54" i="12"/>
  <c r="AJ148" i="12"/>
  <c r="AJ49" i="12"/>
  <c r="AJ32" i="12"/>
  <c r="AJ77" i="12"/>
  <c r="AJ123" i="12"/>
  <c r="AJ156" i="12"/>
  <c r="AJ57" i="12"/>
  <c r="AJ135" i="12"/>
  <c r="AJ56" i="12"/>
  <c r="AJ15" i="12"/>
  <c r="AJ67" i="12"/>
  <c r="AJ4" i="12"/>
  <c r="AJ18" i="12"/>
  <c r="AJ134" i="12"/>
  <c r="AJ139" i="12"/>
  <c r="AJ101" i="12"/>
  <c r="AJ94" i="12"/>
  <c r="AJ28" i="12"/>
  <c r="AJ106" i="12"/>
  <c r="AJ7" i="12"/>
  <c r="AJ85" i="12"/>
  <c r="AJ38" i="12"/>
  <c r="AJ132" i="12"/>
  <c r="AJ33" i="12"/>
  <c r="AJ45" i="12"/>
  <c r="AJ24" i="12"/>
  <c r="AJ100" i="12"/>
  <c r="AJ144" i="12"/>
  <c r="AJ16" i="12"/>
  <c r="AJ61" i="12"/>
  <c r="AJ78" i="12"/>
  <c r="AJ107" i="12"/>
  <c r="AJ140" i="12"/>
  <c r="AJ12" i="12"/>
  <c r="AJ41" i="12"/>
  <c r="AJ90" i="12"/>
  <c r="AJ119" i="12"/>
  <c r="AJ79" i="12"/>
  <c r="AJ40" i="12"/>
  <c r="AJ69" i="12"/>
  <c r="AJ150" i="12"/>
  <c r="AJ22" i="12"/>
  <c r="AJ51" i="12"/>
  <c r="AJ116" i="12"/>
  <c r="AJ145" i="12"/>
  <c r="AJ17" i="12"/>
  <c r="AJ143" i="12"/>
  <c r="AJ91" i="12"/>
  <c r="AJ103" i="12"/>
  <c r="AJ129" i="12"/>
  <c r="AJ128" i="12"/>
  <c r="AJ152" i="12"/>
  <c r="AH154" i="12"/>
  <c r="AH7" i="12"/>
  <c r="AH32" i="12"/>
  <c r="AH69" i="12"/>
  <c r="AH44" i="12"/>
  <c r="AH51" i="12"/>
  <c r="AH45" i="12"/>
  <c r="AH21" i="12"/>
  <c r="AH123" i="12"/>
  <c r="AH99" i="12"/>
  <c r="AH68" i="12"/>
  <c r="AH71" i="12"/>
  <c r="AH14" i="12"/>
  <c r="AH48" i="12"/>
  <c r="AH65" i="12"/>
  <c r="AH85" i="12"/>
  <c r="AH39" i="12"/>
  <c r="AH28" i="12"/>
  <c r="AH89" i="12"/>
  <c r="AH96" i="12"/>
  <c r="AH105" i="12"/>
  <c r="AH36" i="12"/>
  <c r="AH63" i="12"/>
  <c r="AH37" i="12"/>
  <c r="AH11" i="12"/>
  <c r="AH133" i="12"/>
  <c r="AH12" i="12"/>
  <c r="AH30" i="12"/>
  <c r="AH64" i="12"/>
  <c r="AH81" i="12"/>
  <c r="AH134" i="12"/>
  <c r="AH101" i="12"/>
  <c r="AH80" i="12"/>
  <c r="AH113" i="12"/>
  <c r="AH78" i="12"/>
  <c r="AH5" i="12"/>
  <c r="AH121" i="12"/>
  <c r="AH76" i="12"/>
  <c r="AH112" i="12"/>
  <c r="AH77" i="12"/>
  <c r="AH52" i="12"/>
  <c r="AH141" i="12"/>
  <c r="AH16" i="12"/>
  <c r="AH53" i="12"/>
  <c r="AH46" i="12"/>
  <c r="AH87" i="12"/>
  <c r="AH20" i="12"/>
  <c r="AH67" i="12"/>
  <c r="AH124" i="12"/>
  <c r="AH138" i="12"/>
  <c r="AH111" i="12"/>
  <c r="AH119" i="12"/>
  <c r="AH9" i="12"/>
  <c r="AH42" i="12"/>
  <c r="AH38" i="12"/>
  <c r="AH66" i="12"/>
  <c r="AH15" i="12"/>
  <c r="AH40" i="12"/>
  <c r="AH147" i="12"/>
  <c r="AH27" i="12"/>
  <c r="AH17" i="12"/>
  <c r="AH83" i="12"/>
  <c r="AH140" i="12"/>
  <c r="AH91" i="12"/>
  <c r="AH114" i="12"/>
  <c r="AH144" i="12"/>
  <c r="AH127" i="12"/>
  <c r="AH88" i="12"/>
  <c r="AH150" i="12"/>
  <c r="AH122" i="12"/>
  <c r="AH8" i="12"/>
  <c r="AH139" i="12"/>
  <c r="AH84" i="12"/>
  <c r="AH118" i="12"/>
  <c r="AH146" i="12"/>
  <c r="AH153" i="12"/>
  <c r="AH50" i="12"/>
  <c r="AH125" i="12"/>
  <c r="AH47" i="12"/>
  <c r="AH33" i="12"/>
  <c r="AH23" i="12"/>
  <c r="AH43" i="12"/>
  <c r="AH128" i="12"/>
  <c r="AH115" i="12"/>
  <c r="AH152" i="12"/>
  <c r="AH35" i="12"/>
  <c r="AH29" i="12"/>
  <c r="AH4" i="12"/>
  <c r="AH129" i="12"/>
  <c r="AH116" i="12"/>
  <c r="AH143" i="12"/>
  <c r="AH103" i="12"/>
  <c r="AH34" i="12"/>
  <c r="AH148" i="12"/>
  <c r="AH149" i="12"/>
  <c r="AH74" i="12"/>
  <c r="AH86" i="12"/>
  <c r="AH156" i="12"/>
  <c r="AH58" i="12"/>
  <c r="AH135" i="12"/>
  <c r="AH130" i="12"/>
  <c r="AH57" i="12"/>
  <c r="AH31" i="12"/>
  <c r="AH22" i="12"/>
  <c r="AH94" i="12"/>
  <c r="AH157" i="12"/>
  <c r="AH79" i="12"/>
  <c r="AH97" i="12"/>
  <c r="AH155" i="12"/>
  <c r="AH106" i="12"/>
  <c r="AH104" i="12"/>
  <c r="AH24" i="12"/>
  <c r="AH145" i="12"/>
  <c r="AH41" i="12"/>
  <c r="AH126" i="12"/>
  <c r="AH13" i="12"/>
  <c r="AH18" i="12"/>
  <c r="AH26" i="12"/>
  <c r="AH142" i="12"/>
  <c r="AH10" i="12"/>
  <c r="AH6" i="12"/>
  <c r="AH132" i="12"/>
  <c r="AH61" i="12"/>
  <c r="AH120" i="12"/>
  <c r="AH108" i="12"/>
  <c r="AH49" i="12"/>
  <c r="AH98" i="12"/>
  <c r="AH19" i="12"/>
  <c r="AH72" i="12"/>
  <c r="AH82" i="12"/>
  <c r="AH107" i="12"/>
  <c r="AH25" i="12"/>
  <c r="AH90" i="12"/>
  <c r="AH56" i="12"/>
  <c r="AH136" i="12"/>
  <c r="AH95" i="12"/>
  <c r="AH55" i="12"/>
  <c r="AH70" i="12"/>
  <c r="AH131" i="12"/>
  <c r="AH117" i="12"/>
  <c r="AH110" i="12"/>
  <c r="AH151" i="12"/>
  <c r="AH54" i="12"/>
  <c r="AH92" i="12"/>
  <c r="AH102" i="12"/>
  <c r="AH109" i="12"/>
  <c r="AH137" i="12"/>
  <c r="AH60" i="12"/>
  <c r="AH100" i="12"/>
  <c r="AH75" i="12"/>
  <c r="AH62" i="12"/>
  <c r="AH73" i="12"/>
  <c r="AH59" i="12"/>
  <c r="AH93" i="12"/>
  <c r="N18" i="12"/>
  <c r="X12" i="17"/>
  <c r="X14" i="17"/>
  <c r="X7" i="17"/>
  <c r="X5" i="17"/>
  <c r="X6" i="17"/>
  <c r="X4" i="17"/>
  <c r="X15" i="17"/>
  <c r="X13" i="17"/>
  <c r="N34" i="12"/>
  <c r="F50" i="12"/>
  <c r="G50" i="12"/>
  <c r="O34" i="12"/>
  <c r="H50" i="12"/>
  <c r="P34" i="12"/>
  <c r="C50" i="12"/>
  <c r="K34" i="12"/>
  <c r="O18" i="12"/>
  <c r="E34" i="12"/>
  <c r="P18" i="12"/>
  <c r="D34" i="12"/>
  <c r="K18" i="12"/>
  <c r="AJ162" i="12" l="1"/>
  <c r="AJ163" i="12" s="1"/>
  <c r="AJ161" i="12"/>
  <c r="AH162" i="12"/>
  <c r="AH163" i="12" s="1"/>
  <c r="AH161" i="12"/>
  <c r="AI4" i="12"/>
  <c r="AI12" i="12"/>
  <c r="AI11" i="12"/>
  <c r="AI5" i="12"/>
  <c r="AI8" i="12"/>
  <c r="AI10" i="12"/>
  <c r="AI9" i="12"/>
  <c r="AI6" i="12"/>
  <c r="AI7" i="12"/>
  <c r="G4" i="14"/>
  <c r="T20" i="14" s="1"/>
  <c r="Y20" i="17" s="1"/>
  <c r="D4" i="14"/>
  <c r="T5" i="14" s="1"/>
  <c r="M7" i="14"/>
  <c r="AM16" i="14" s="1"/>
  <c r="M4" i="14"/>
  <c r="AM12" i="14" s="1"/>
  <c r="E4" i="14"/>
  <c r="T12" i="14" s="1"/>
  <c r="H4" i="14"/>
  <c r="T21" i="14" s="1"/>
  <c r="Y21" i="17" s="1"/>
  <c r="N4" i="14"/>
  <c r="AM13" i="14" s="1"/>
  <c r="K7" i="14"/>
  <c r="AM8" i="14" s="1"/>
  <c r="K4" i="14"/>
  <c r="AM4" i="14" s="1"/>
  <c r="F4" i="14"/>
  <c r="T13" i="14" s="1"/>
  <c r="G7" i="14"/>
  <c r="T24" i="14" s="1"/>
  <c r="Y24" i="17" s="1"/>
  <c r="C4" i="14"/>
  <c r="T4" i="14" s="1"/>
  <c r="C7" i="14"/>
  <c r="T8" i="14" s="1"/>
  <c r="O7" i="14"/>
  <c r="AM24" i="14" s="1"/>
  <c r="AS24" i="17" s="1"/>
  <c r="E7" i="14"/>
  <c r="T16" i="14" s="1"/>
  <c r="L4" i="14"/>
  <c r="AM5" i="14" s="1"/>
  <c r="P4" i="14"/>
  <c r="AM21" i="14" s="1"/>
  <c r="AS21" i="17" s="1"/>
  <c r="M34" i="12"/>
  <c r="E50" i="12"/>
  <c r="O50" i="12"/>
  <c r="G66" i="12"/>
  <c r="C66" i="12"/>
  <c r="K50" i="12"/>
  <c r="D50" i="12"/>
  <c r="L34" i="12"/>
  <c r="H66" i="12"/>
  <c r="P50" i="12"/>
  <c r="N50" i="12"/>
  <c r="F66" i="12"/>
  <c r="AI161" i="12" l="1"/>
  <c r="AI162" i="12"/>
  <c r="AI163" i="12" s="1"/>
  <c r="O4" i="14"/>
  <c r="AM20" i="14" s="1"/>
  <c r="AS20" i="17" s="1"/>
  <c r="D6" i="14"/>
  <c r="T7" i="14" s="1"/>
  <c r="D5" i="14"/>
  <c r="O6" i="14"/>
  <c r="AM22" i="14" s="1"/>
  <c r="AS22" i="17" s="1"/>
  <c r="O5" i="14"/>
  <c r="G6" i="14"/>
  <c r="T22" i="14" s="1"/>
  <c r="Y22" i="17" s="1"/>
  <c r="G5" i="14"/>
  <c r="H6" i="14"/>
  <c r="T23" i="14" s="1"/>
  <c r="Y23" i="17" s="1"/>
  <c r="H5" i="14"/>
  <c r="E6" i="14"/>
  <c r="T14" i="14" s="1"/>
  <c r="E5" i="14"/>
  <c r="M6" i="14"/>
  <c r="AM14" i="14" s="1"/>
  <c r="M5" i="14"/>
  <c r="L6" i="14"/>
  <c r="AM7" i="14" s="1"/>
  <c r="L5" i="14"/>
  <c r="K6" i="14"/>
  <c r="AM6" i="14" s="1"/>
  <c r="K5" i="14"/>
  <c r="P6" i="14"/>
  <c r="AM23" i="14" s="1"/>
  <c r="AS23" i="17" s="1"/>
  <c r="P5" i="14"/>
  <c r="F6" i="14"/>
  <c r="T15" i="14" s="1"/>
  <c r="F5" i="14"/>
  <c r="C6" i="14"/>
  <c r="T6" i="14" s="1"/>
  <c r="C5" i="14"/>
  <c r="N6" i="14"/>
  <c r="AM15" i="14" s="1"/>
  <c r="N5" i="14"/>
  <c r="M50" i="12"/>
  <c r="E66" i="12"/>
  <c r="D66" i="12"/>
  <c r="L50" i="12"/>
  <c r="C82" i="12"/>
  <c r="K66" i="12"/>
  <c r="N66" i="12"/>
  <c r="F82" i="12"/>
  <c r="O66" i="12"/>
  <c r="G82" i="12"/>
  <c r="H82" i="12"/>
  <c r="P66" i="12"/>
  <c r="G98" i="12" l="1"/>
  <c r="O82" i="12"/>
  <c r="C98" i="12"/>
  <c r="K82" i="12"/>
  <c r="N82" i="12"/>
  <c r="F98" i="12"/>
  <c r="H98" i="12"/>
  <c r="P82" i="12"/>
  <c r="D82" i="12"/>
  <c r="L66" i="12"/>
  <c r="M66" i="12"/>
  <c r="E82" i="12"/>
  <c r="H114" i="12" l="1"/>
  <c r="P98" i="12"/>
  <c r="M82" i="12"/>
  <c r="E98" i="12"/>
  <c r="C114" i="12"/>
  <c r="K98" i="12"/>
  <c r="D98" i="12"/>
  <c r="L82" i="12"/>
  <c r="N98" i="12"/>
  <c r="F114" i="12"/>
  <c r="O98" i="12"/>
  <c r="G114" i="12"/>
  <c r="D114" i="12" l="1"/>
  <c r="L98" i="12"/>
  <c r="H130" i="12"/>
  <c r="P114" i="12"/>
  <c r="C130" i="12"/>
  <c r="K114" i="12"/>
  <c r="G130" i="12"/>
  <c r="O114" i="12"/>
  <c r="E114" i="12"/>
  <c r="M98" i="12"/>
  <c r="N114" i="12"/>
  <c r="F130" i="12"/>
  <c r="E3" i="14" l="1"/>
  <c r="M3" i="14"/>
  <c r="O130" i="12"/>
  <c r="G146" i="12"/>
  <c r="C146" i="12"/>
  <c r="K130" i="12"/>
  <c r="N130" i="12"/>
  <c r="F146" i="12"/>
  <c r="H146" i="12"/>
  <c r="P130" i="12"/>
  <c r="M114" i="12"/>
  <c r="E130" i="12"/>
  <c r="D130" i="12"/>
  <c r="L114" i="12"/>
  <c r="F164" i="12" l="1"/>
  <c r="F182" i="12"/>
  <c r="G182" i="12"/>
  <c r="G164" i="12"/>
  <c r="H164" i="12"/>
  <c r="H182" i="12"/>
  <c r="C182" i="12"/>
  <c r="C164" i="12"/>
  <c r="C3" i="14"/>
  <c r="K3" i="14"/>
  <c r="P3" i="14"/>
  <c r="H3" i="14"/>
  <c r="G3" i="14"/>
  <c r="O3" i="14"/>
  <c r="D3" i="14"/>
  <c r="L3" i="14"/>
  <c r="AL12" i="14"/>
  <c r="AL14" i="14"/>
  <c r="S14" i="14"/>
  <c r="S12" i="14"/>
  <c r="M130" i="12"/>
  <c r="E146" i="12"/>
  <c r="P146" i="12"/>
  <c r="O146" i="12"/>
  <c r="N146" i="12"/>
  <c r="D146" i="12"/>
  <c r="L130" i="12"/>
  <c r="K146" i="12"/>
  <c r="E164" i="12" l="1"/>
  <c r="E182" i="12"/>
  <c r="O182" i="12"/>
  <c r="O164" i="12"/>
  <c r="P182" i="12"/>
  <c r="P164" i="12"/>
  <c r="D182" i="12"/>
  <c r="D164" i="12"/>
  <c r="N182" i="12"/>
  <c r="N164" i="12"/>
  <c r="K182" i="12"/>
  <c r="K164" i="12"/>
  <c r="F3" i="14"/>
  <c r="N3" i="14"/>
  <c r="S5" i="14"/>
  <c r="S7" i="14"/>
  <c r="AL22" i="14"/>
  <c r="AR22" i="17" s="1"/>
  <c r="AL20" i="14"/>
  <c r="AR20" i="17" s="1"/>
  <c r="S20" i="14"/>
  <c r="X20" i="17" s="1"/>
  <c r="S22" i="14"/>
  <c r="X22" i="17" s="1"/>
  <c r="AL7" i="14"/>
  <c r="AL5" i="14"/>
  <c r="S23" i="14"/>
  <c r="X23" i="17" s="1"/>
  <c r="S21" i="14"/>
  <c r="X21" i="17" s="1"/>
  <c r="AL23" i="14"/>
  <c r="AR23" i="17" s="1"/>
  <c r="AL21" i="14"/>
  <c r="AR21" i="17" s="1"/>
  <c r="AL6" i="14"/>
  <c r="AL4" i="14"/>
  <c r="S4" i="14"/>
  <c r="S6" i="14"/>
  <c r="L146" i="12"/>
  <c r="M146" i="12"/>
  <c r="L182" i="12" l="1"/>
  <c r="L164" i="12"/>
  <c r="M182" i="12"/>
  <c r="M164" i="12"/>
  <c r="AL15" i="14"/>
  <c r="AL13" i="14"/>
  <c r="S13" i="14"/>
  <c r="S15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<sst xmlns="http://schemas.openxmlformats.org/spreadsheetml/2006/main" count="984" uniqueCount="93">
  <si>
    <t>Desvest</t>
  </si>
  <si>
    <t>Ratio</t>
  </si>
  <si>
    <t>WTs</t>
  </si>
  <si>
    <t>ratios</t>
  </si>
  <si>
    <t>WT1</t>
  </si>
  <si>
    <t>WT2</t>
  </si>
  <si>
    <t>WT3</t>
  </si>
  <si>
    <t>WT4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</si>
  <si>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</si>
  <si>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</si>
  <si>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</si>
  <si>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</si>
  <si>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</si>
  <si>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</si>
  <si>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</si>
  <si>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</si>
  <si>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</si>
  <si>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</si>
  <si>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</si>
  <si>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</si>
  <si>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Ratios</t>
  </si>
  <si>
    <t>Growth days without treatment</t>
  </si>
  <si>
    <t>Growth days with treatment</t>
  </si>
  <si>
    <t>Taken out from cold chamber (date)</t>
  </si>
  <si>
    <t>Sowing (date)</t>
  </si>
  <si>
    <t>First roots measurements (date)</t>
  </si>
  <si>
    <t>Number of plates (per replicate)</t>
  </si>
  <si>
    <t>Number of plates (total)</t>
  </si>
  <si>
    <t>Growing medium conditions</t>
  </si>
  <si>
    <t>Remarks</t>
  </si>
  <si>
    <t>% of lowest values to eliminate</t>
  </si>
  <si>
    <t>% of highest values to eliminate</t>
  </si>
  <si>
    <t>Initial growth:</t>
  </si>
  <si>
    <r>
      <t xml:space="preserve">Initial growth: </t>
    </r>
    <r>
      <rPr>
        <b/>
        <sz val="12"/>
        <color rgb="FF000000"/>
        <rFont val="Calibri"/>
        <family val="2"/>
        <charset val="1"/>
      </rPr>
      <t>MS 1/5 + 2500ppm CO2 (day and night)</t>
    </r>
  </si>
  <si>
    <t>Lines</t>
  </si>
  <si>
    <t>22/08/2022 (Monday)</t>
  </si>
  <si>
    <t>26/12/2022 (Thursday)</t>
  </si>
  <si>
    <t>8/9/2022 y 9/9/2022 (Thursday and Friday)</t>
  </si>
  <si>
    <t>5/9/2022 (Monday), 8 and 9 (Thursday and Friday)</t>
  </si>
  <si>
    <t>6 plates x 15 lines x 2 conditions = 180 plates</t>
  </si>
  <si>
    <t>MS 1/5 and MS 1/5 + Cd 1uM</t>
  </si>
  <si>
    <r>
      <rPr>
        <b/>
        <sz val="11"/>
        <color theme="1"/>
        <rFont val="Calibri"/>
        <family val="2"/>
        <scheme val="minor"/>
      </rPr>
      <t>EXAMPLE</t>
    </r>
    <r>
      <rPr>
        <sz val="11"/>
        <color theme="1"/>
        <rFont val="Calibri"/>
        <family val="2"/>
        <scheme val="minor"/>
      </rPr>
      <t xml:space="preserve"> (delete after filling the good table)</t>
    </r>
  </si>
  <si>
    <t>All data per plate</t>
  </si>
  <si>
    <t>Average</t>
  </si>
  <si>
    <t>Count</t>
  </si>
  <si>
    <r>
      <t xml:space="preserve">Filtered data per plate (check the box in </t>
    </r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to know that a value has been removed)</t>
    </r>
  </si>
  <si>
    <t>Plate 1</t>
  </si>
  <si>
    <t>Plate 10</t>
  </si>
  <si>
    <t>Plate 9</t>
  </si>
  <si>
    <t>Plate 2</t>
  </si>
  <si>
    <t>Plate 3</t>
  </si>
  <si>
    <t>Plate 4</t>
  </si>
  <si>
    <t>Plate 5</t>
  </si>
  <si>
    <t>Plate 6</t>
  </si>
  <si>
    <t>Plate 7</t>
  </si>
  <si>
    <t>Plate 8</t>
  </si>
  <si>
    <t>RESULTS PER PLATE AND DAY</t>
  </si>
  <si>
    <t>RESULTS PER PLATE</t>
  </si>
  <si>
    <t>t Test</t>
  </si>
  <si>
    <t>All measurements without taking into account the plates (per day)</t>
  </si>
  <si>
    <t>All filtered measurements without taking into account the plates (per day)</t>
  </si>
  <si>
    <t>Ordered measurements</t>
  </si>
  <si>
    <t>Filtered measurements</t>
  </si>
  <si>
    <t>All ratios</t>
  </si>
  <si>
    <t>Divide each value with treatment by the average of those of without treatment</t>
  </si>
  <si>
    <t>It is the same than "GraphicsPlates" (only 1 data per plate), except "WTAverage" values</t>
  </si>
  <si>
    <t>TREATMENT</t>
  </si>
  <si>
    <t>treatment</t>
  </si>
  <si>
    <t>MEASURES</t>
  </si>
  <si>
    <t>VARIABLES</t>
  </si>
  <si>
    <t>Fresh weight measurement (date)</t>
  </si>
  <si>
    <t>AP fresh weight (mg)</t>
  </si>
  <si>
    <t>R lenght (cm)</t>
  </si>
  <si>
    <t>R fresh weight (mg)</t>
  </si>
  <si>
    <t>6 plates</t>
  </si>
  <si>
    <t>Control1</t>
  </si>
  <si>
    <t>Control2</t>
  </si>
  <si>
    <t>Control3</t>
  </si>
  <si>
    <t>Control4</t>
  </si>
  <si>
    <t>Line1</t>
  </si>
  <si>
    <t>Line2</t>
  </si>
  <si>
    <t>Line3</t>
  </si>
  <si>
    <t>Line4</t>
  </si>
  <si>
    <t>Line5</t>
  </si>
  <si>
    <t>Line6</t>
  </si>
  <si>
    <t>Line7</t>
  </si>
  <si>
    <t>Line8</t>
  </si>
  <si>
    <t>Line9</t>
  </si>
  <si>
    <t>Line10</t>
  </si>
  <si>
    <t>Line11</t>
  </si>
  <si>
    <t>Line12</t>
  </si>
  <si>
    <t>Ibercex Chamber</t>
  </si>
  <si>
    <t>Created by Jesús Muñoz Bertomeu and Alejandro Torres Moncho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</si>
</sst>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charset val="1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rgb="FFFF9900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/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1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0" xfId="0" applyAlignment="1">
      <alignment horizontal="left"/>
    </xf>
    <xf numFmtId="0" fontId="0" fillId="0" borderId="14" xfId="0" applyBorder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0" fillId="4" borderId="3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0" borderId="15" xfId="0" applyBorder="1"/>
    <xf numFmtId="0" fontId="0" fillId="0" borderId="13" xfId="0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4" borderId="0" xfId="0" applyFill="1"/>
    <xf numFmtId="0" fontId="0" fillId="2" borderId="0" xfId="0" applyFill="1"/>
    <xf numFmtId="2" fontId="0" fillId="0" borderId="0" xfId="0" quotePrefix="1" applyNumberFormat="1"/>
    <xf numFmtId="0" fontId="2" fillId="0" borderId="1" xfId="0" applyFont="1" applyBorder="1" applyAlignment="1">
      <alignment horizontal="left"/>
    </xf>
    <xf numFmtId="14" fontId="0" fillId="0" borderId="3" xfId="0" applyNumberFormat="1" applyBorder="1" applyAlignment="1">
      <alignment horizontal="left"/>
    </xf>
    <xf numFmtId="0" fontId="2" fillId="0" borderId="4" xfId="0" applyFon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2" fillId="0" borderId="6" xfId="0" applyFont="1" applyBorder="1" applyAlignment="1">
      <alignment horizontal="left"/>
    </xf>
    <xf numFmtId="0" fontId="0" fillId="0" borderId="8" xfId="0" applyBorder="1" applyAlignment="1">
      <alignment horizontal="left"/>
    </xf>
    <xf numFmtId="0" fontId="0" fillId="5" borderId="9" xfId="0" applyFill="1" applyBorder="1" applyAlignment="1">
      <alignment horizontal="left"/>
    </xf>
    <xf numFmtId="0" fontId="0" fillId="5" borderId="11" xfId="0" applyFill="1" applyBorder="1" applyAlignment="1">
      <alignment horizontal="left"/>
    </xf>
    <xf numFmtId="0" fontId="1" fillId="0" borderId="1" xfId="0" applyFont="1" applyBorder="1"/>
    <xf numFmtId="166" fontId="0" fillId="0" borderId="0" xfId="0" applyNumberFormat="1"/>
    <xf numFmtId="14" fontId="0" fillId="0" borderId="8" xfId="0" applyNumberFormat="1" applyBorder="1" applyAlignment="1">
      <alignment horizontal="left"/>
    </xf>
    <xf numFmtId="0" fontId="0" fillId="0" borderId="14" xfId="0" applyBorder="1"/>
    <xf numFmtId="0" fontId="0" fillId="3" borderId="14" xfId="0" applyFill="1" applyBorder="1"/>
    <xf numFmtId="0" fontId="0" fillId="3" borderId="8" xfId="0" applyFill="1" applyBorder="1"/>
    <xf numFmtId="0" fontId="0" fillId="0" borderId="7" xfId="0" applyBorder="1" applyAlignment="1">
      <alignment horizontal="left"/>
    </xf>
    <xf numFmtId="0" fontId="0" fillId="3" borderId="1" xfId="0" applyFill="1" applyBorder="1" applyAlignment="1" applyProtection="1">
      <alignment horizontal="center"/>
      <protection locked="0"/>
    </xf>
    <xf numFmtId="0" fontId="0" fillId="3" borderId="2" xfId="0" applyFill="1" applyBorder="1" applyAlignment="1" applyProtection="1">
      <alignment horizontal="center"/>
      <protection locked="0"/>
    </xf>
    <xf numFmtId="0" fontId="0" fillId="3" borderId="2" xfId="0" applyFill="1" applyBorder="1" applyProtection="1">
      <protection locked="0"/>
    </xf>
    <xf numFmtId="0" fontId="0" fillId="3" borderId="3" xfId="0" applyFill="1" applyBorder="1" applyProtection="1">
      <protection locked="0"/>
    </xf>
    <xf numFmtId="0" fontId="0" fillId="3" borderId="4" xfId="0" applyFill="1" applyBorder="1" applyAlignment="1" applyProtection="1">
      <alignment horizontal="center"/>
      <protection locked="0"/>
    </xf>
    <xf numFmtId="0" fontId="0" fillId="3" borderId="0" xfId="0" applyFill="1" applyAlignment="1" applyProtection="1">
      <alignment horizontal="center"/>
      <protection locked="0"/>
    </xf>
    <xf numFmtId="0" fontId="0" fillId="3" borderId="6" xfId="0" applyFill="1" applyBorder="1" applyAlignment="1" applyProtection="1">
      <alignment horizontal="center"/>
      <protection locked="0"/>
    </xf>
    <xf numFmtId="0" fontId="0" fillId="3" borderId="7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1" fillId="0" borderId="14" xfId="0" applyFont="1" applyBorder="1" applyAlignment="1">
      <alignment horizontal="center"/>
    </xf>
    <xf numFmtId="0" fontId="0" fillId="3" borderId="15" xfId="0" applyFill="1" applyBorder="1"/>
    <xf numFmtId="0" fontId="1" fillId="0" borderId="12" xfId="0" applyFont="1" applyBorder="1" applyAlignment="1">
      <alignment horizontal="center"/>
    </xf>
    <xf numFmtId="0" fontId="0" fillId="3" borderId="12" xfId="0" applyFill="1" applyBorder="1"/>
    <xf numFmtId="0" fontId="0" fillId="3" borderId="13" xfId="0" applyFill="1" applyBorder="1"/>
    <xf numFmtId="14" fontId="0" fillId="3" borderId="5" xfId="0" applyNumberFormat="1" applyFill="1" applyBorder="1" applyAlignment="1">
      <alignment horizontal="left"/>
    </xf>
    <xf numFmtId="14" fontId="0" fillId="0" borderId="0" xfId="0" applyNumberFormat="1"/>
    <xf numFmtId="0" fontId="0" fillId="0" borderId="0" xfId="0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0" fillId="0" borderId="8" xfId="0" applyBorder="1" applyAlignment="1" applyProtection="1">
      <alignment horizontal="center"/>
      <protection locked="0"/>
    </xf>
    <xf numFmtId="0" fontId="0" fillId="5" borderId="12" xfId="0" applyFill="1" applyBorder="1" applyAlignment="1">
      <alignment horizontal="left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GraphicsPlates!$S$4</c:f>
              <c:strCache>
                <c:ptCount val="1"/>
                <c:pt idx="0">
                  <c:v>AP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GraphicsPlates!$T$6:$AI$6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GraphicsPlates!$T$6:$AI$6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GraphicsPlates!$T$3:$AI$3</c:f>
            </c:strRef>
          </c:cat>
          <c:val>
            <c:numRef>
              <c:f>GraphicsPlates!$T$4:$AI$4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D-465A-B114-84EDD24E975B}"/>
            </c:ext>
          </c:extLst>
        </c:ser>
        <c:ser>
          <c:idx val="1"/>
          <c:order val="1"/>
          <c:tx>
            <c:strRef>
              <c:f>GraphicsPlates!$S$5</c:f>
              <c:strCache>
                <c:ptCount val="1"/>
                <c:pt idx="0">
                  <c:v>AP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GraphicsPlates!$T$7:$AI$7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GraphicsPlates!$T$7:$AI$7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GraphicsPlates!$T$3:$AI$3</c:f>
            </c:strRef>
          </c:cat>
          <c:val>
            <c:numRef>
              <c:f>GraphicsPlates!$T$5:$AI$5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6D-465A-B114-84EDD24E9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GraphicsPlates!$S$12</c:f>
              <c:strCache>
                <c:ptCount val="1"/>
                <c:pt idx="0">
                  <c:v>R lenght (cm)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GraphicsPlates!$T$14:$AI$14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GraphicsPlates!$T$14:$AI$14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GraphicsPlates!$T$3:$AI$3</c:f>
            </c:strRef>
          </c:cat>
          <c:val>
            <c:numRef>
              <c:f>GraphicsPlates!$T$12:$AI$12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2-4C32-83B4-3E2612B3E3F5}"/>
            </c:ext>
          </c:extLst>
        </c:ser>
        <c:ser>
          <c:idx val="1"/>
          <c:order val="1"/>
          <c:tx>
            <c:strRef>
              <c:f>GraphicsPlates!$S$13</c:f>
              <c:strCache>
                <c:ptCount val="1"/>
                <c:pt idx="0">
                  <c:v>R lenght (cm)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GraphicsPlates!$T$15:$AI$15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GraphicsPlates!$T$15:$AI$15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GraphicsPlates!$T$3:$AI$3</c:f>
            </c:strRef>
          </c:cat>
          <c:val>
            <c:numRef>
              <c:f>GraphicsPlates!$T$13:$AI$13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2-4C32-83B4-3E2612B3E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GraphicsPlates!$S$20</c:f>
              <c:strCache>
                <c:ptCount val="1"/>
                <c:pt idx="0">
                  <c:v>R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GraphicsPlates!$T$22:$AI$22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GraphicsPlates!$T$22:$AI$22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GraphicsPlates!$T$3:$AI$3</c:f>
            </c:strRef>
          </c:cat>
          <c:val>
            <c:numRef>
              <c:f>GraphicsPlates!$T$20:$AI$20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2-427F-BD39-FFA832F72BFA}"/>
            </c:ext>
          </c:extLst>
        </c:ser>
        <c:ser>
          <c:idx val="1"/>
          <c:order val="1"/>
          <c:tx>
            <c:strRef>
              <c:f>GraphicsPlates!$S$21</c:f>
              <c:strCache>
                <c:ptCount val="1"/>
                <c:pt idx="0">
                  <c:v>R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GraphicsPlates!$T$23:$AI$23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GraphicsPlates!$T$23:$AI$23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GraphicsPlates!$T$3:$AI$3</c:f>
            </c:strRef>
          </c:cat>
          <c:val>
            <c:numRef>
              <c:f>GraphicsPlates!$T$21:$AI$21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2-427F-BD39-FFA832F72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GraphicsPlates!$S$4</c:f>
              <c:strCache>
                <c:ptCount val="1"/>
                <c:pt idx="0">
                  <c:v>AP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GraphicsPlates!$AM$6:$BB$6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GraphicsPlates!$AM$6:$BB$6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GraphicsPlates!$AM$3:$BB$3</c:f>
            </c:strRef>
          </c:cat>
          <c:val>
            <c:numRef>
              <c:f>GraphicsPlates!$AM$4:$BB$4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7-4DBC-B425-E7014BD7366D}"/>
            </c:ext>
          </c:extLst>
        </c:ser>
        <c:ser>
          <c:idx val="1"/>
          <c:order val="1"/>
          <c:tx>
            <c:strRef>
              <c:f>GraphicsPlates!$S$5</c:f>
              <c:strCache>
                <c:ptCount val="1"/>
                <c:pt idx="0">
                  <c:v>AP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GraphicsPlates!$AM$7:$BB$7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GraphicsPlates!$AM$7:$BB$7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GraphicsPlates!$AM$3:$BB$3</c:f>
            </c:strRef>
          </c:cat>
          <c:val>
            <c:numRef>
              <c:f>GraphicsPlates!$AM$5:$BB$5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7-4DBC-B425-E7014BD7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GraphicsPlates!$S$12</c:f>
              <c:strCache>
                <c:ptCount val="1"/>
                <c:pt idx="0">
                  <c:v>R lenght (cm)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GraphicsPlates!$AM$14:$BB$14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GraphicsPlates!$AM$14:$BB$14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GraphicsPlates!$AM$3:$BB$3</c:f>
            </c:strRef>
          </c:cat>
          <c:val>
            <c:numRef>
              <c:f>GraphicsPlates!$AM$12:$BB$12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D-4B32-8025-0BC43CE54D9F}"/>
            </c:ext>
          </c:extLst>
        </c:ser>
        <c:ser>
          <c:idx val="1"/>
          <c:order val="1"/>
          <c:tx>
            <c:strRef>
              <c:f>GraphicsPlates!$S$13</c:f>
              <c:strCache>
                <c:ptCount val="1"/>
                <c:pt idx="0">
                  <c:v>R lenght (cm)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GraphicsPlates!$AM$15:$BB$15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GraphicsPlates!$AM$15:$BB$15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GraphicsPlates!$AM$3:$BB$3</c:f>
            </c:strRef>
          </c:cat>
          <c:val>
            <c:numRef>
              <c:f>GraphicsPlates!$AM$13:$BB$13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D-4B32-8025-0BC43CE54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GraphicsPlates!$S$20</c:f>
              <c:strCache>
                <c:ptCount val="1"/>
                <c:pt idx="0">
                  <c:v>R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GraphicsPlates!$AM$22:$BB$22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GraphicsPlates!$AM$22:$BB$22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GraphicsPlates!$AM$3:$BB$3</c:f>
            </c:strRef>
          </c:cat>
          <c:val>
            <c:numRef>
              <c:f>GraphicsPlates!$AM$20:$BB$20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6-412C-AE9C-BB353D66B127}"/>
            </c:ext>
          </c:extLst>
        </c:ser>
        <c:ser>
          <c:idx val="1"/>
          <c:order val="1"/>
          <c:tx>
            <c:strRef>
              <c:f>GraphicsPlates!$S$21</c:f>
              <c:strCache>
                <c:ptCount val="1"/>
                <c:pt idx="0">
                  <c:v>R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GraphicsPlates!$AM$23:$BB$23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plus>
            <c:minus>
              <c:numRef>
                <c:f>GraphicsPlates!$AM$23:$BB$23</c:f>
                <c:numCache>
                  <c:formatCode>General</c:formatCode>
                  <c:ptCount val="1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GraphicsPlates!$AM$3:$BB$3</c:f>
            </c:strRef>
          </c:cat>
          <c:val>
            <c:numRef>
              <c:f>GraphicsPlates!$AM$21:$BB$21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6-412C-AE9C-BB353D66B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GraphicsAllMeasurements!$X$4</c:f>
              <c:strCache>
                <c:ptCount val="1"/>
                <c:pt idx="0">
                  <c:v>AP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GraphicsAllMeasurements!$Y$6:$AO$6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GraphicsAllMeasurements!$Y$6:$AO$6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GraphicsAllMeasurements!$Y$3:$AO$3</c:f>
            </c:strRef>
          </c:cat>
          <c:val>
            <c:numRef>
              <c:f>GraphicsAllMeasurements!$Y$4:$AO$4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F-49D1-A192-A70ADF071CD6}"/>
            </c:ext>
          </c:extLst>
        </c:ser>
        <c:ser>
          <c:idx val="1"/>
          <c:order val="1"/>
          <c:tx>
            <c:strRef>
              <c:f>GraphicsAllMeasurements!$X$5</c:f>
              <c:strCache>
                <c:ptCount val="1"/>
                <c:pt idx="0">
                  <c:v>AP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GraphicsAllMeasurements!$Y$7:$AO$7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GraphicsAllMeasurements!$Y$7:$AO$7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GraphicsAllMeasurements!$Y$3:$AO$3</c:f>
            </c:strRef>
          </c:cat>
          <c:val>
            <c:numRef>
              <c:f>GraphicsAllMeasurements!$Y$5:$AO$5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F-49D1-A192-A70ADF071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GraphicsAllMeasurements!$X$12</c:f>
              <c:strCache>
                <c:ptCount val="1"/>
                <c:pt idx="0">
                  <c:v>R lenght (cm)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GraphicsAllMeasurements!$Y$14:$AO$14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GraphicsAllMeasurements!$Y$14:$AO$14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GraphicsAllMeasurements!$Y$3:$AO$3</c:f>
            </c:strRef>
          </c:cat>
          <c:val>
            <c:numRef>
              <c:f>GraphicsAllMeasurements!$Y$12:$AO$12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E-4098-BB0B-EC15F4A6CF18}"/>
            </c:ext>
          </c:extLst>
        </c:ser>
        <c:ser>
          <c:idx val="1"/>
          <c:order val="1"/>
          <c:tx>
            <c:strRef>
              <c:f>GraphicsAllMeasurements!$X$13</c:f>
              <c:strCache>
                <c:ptCount val="1"/>
                <c:pt idx="0">
                  <c:v>R lenght (cm)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GraphicsAllMeasurements!$Y$15:$AO$15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GraphicsAllMeasurements!$Y$15:$AO$15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GraphicsAllMeasurements!$Y$3:$AO$3</c:f>
            </c:strRef>
          </c:cat>
          <c:val>
            <c:numRef>
              <c:f>GraphicsAllMeasurements!$Y$13:$AO$13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4E-4098-BB0B-EC15F4A6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GraphicsAllMeasurements!$X$4</c:f>
              <c:strCache>
                <c:ptCount val="1"/>
                <c:pt idx="0">
                  <c:v>AP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GraphicsAllMeasurements!$AS$6:$BI$6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GraphicsAllMeasurements!$AS$6:$BI$6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GraphicsAllMeasurements!$AS$3:$BI$3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GraphicsAllMeasurements!$AS$4:$BI$4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7-42CF-95CD-35A30069BB6D}"/>
            </c:ext>
          </c:extLst>
        </c:ser>
        <c:ser>
          <c:idx val="1"/>
          <c:order val="1"/>
          <c:tx>
            <c:strRef>
              <c:f>GraphicsAllMeasurements!$X$5</c:f>
              <c:strCache>
                <c:ptCount val="1"/>
                <c:pt idx="0">
                  <c:v>AP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GraphicsAllMeasurements!$AS$7:$BI$7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GraphicsAllMeasurements!$AS$7:$BI$7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GraphicsAllMeasurements!$AS$3:$BI$3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GraphicsAllMeasurements!$AS$5:$BI$5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37-42CF-95CD-35A30069B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GraphicsAllMeasurements!$X$12</c:f>
              <c:strCache>
                <c:ptCount val="1"/>
                <c:pt idx="0">
                  <c:v>R lenght (cm)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GraphicsAllMeasurements!$AS$14:$BI$14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GraphicsAllMeasurements!$AS$14:$BI$14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GraphicsAllMeasurements!$AS$3:$BI$3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GraphicsAllMeasurements!$AS$12:$BI$12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C-4EF4-B2FF-0D7B257F6967}"/>
            </c:ext>
          </c:extLst>
        </c:ser>
        <c:ser>
          <c:idx val="1"/>
          <c:order val="1"/>
          <c:tx>
            <c:strRef>
              <c:f>GraphicsAllMeasurements!$X$13</c:f>
              <c:strCache>
                <c:ptCount val="1"/>
                <c:pt idx="0">
                  <c:v>R lenght (cm)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GraphicsAllMeasurements!$AS$15:$BI$15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GraphicsAllMeasurements!$AS$15:$BI$15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GraphicsAllMeasurements!$AS$3:$BI$3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GraphicsAllMeasurements!$AS$13:$BI$13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C-4EF4-B2FF-0D7B257F6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GraphicsAllMeasurements!$X$20</c:f>
              <c:strCache>
                <c:ptCount val="1"/>
                <c:pt idx="0">
                  <c:v>R fresh weight (mg)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GraphicsAllMeasurements!$AS$22:$BI$22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GraphicsAllMeasurements!$AS$22:$BI$22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GraphicsAllMeasurements!$AS$3:$BI$3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GraphicsAllMeasurements!$AS$20:$BI$20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8-4D2B-9460-E14CFFCF7A0A}"/>
            </c:ext>
          </c:extLst>
        </c:ser>
        <c:ser>
          <c:idx val="1"/>
          <c:order val="1"/>
          <c:tx>
            <c:strRef>
              <c:f>GraphicsAllMeasurements!$X$21</c:f>
              <c:strCache>
                <c:ptCount val="1"/>
                <c:pt idx="0">
                  <c:v>R fresh weight (mg) with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GraphicsAllMeasurements!$AS$23:$BI$23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GraphicsAllMeasurements!$AS$23:$BI$23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GraphicsAllMeasurements!$AS$3:$BI$3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GraphicsAllMeasurements!$AS$21:$BI$21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8-4D2B-9460-E14CFFCF7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747408"/>
        <c:axId val="1228747824"/>
      </c:barChart>
      <c:catAx>
        <c:axId val="12287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824"/>
        <c:crosses val="autoZero"/>
        <c:auto val="1"/>
        <c:lblAlgn val="ctr"/>
        <c:lblOffset val="100"/>
        <c:noMultiLvlLbl val="0"/>
      </c:catAx>
      <c:valAx>
        <c:axId val="1228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87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GraphicsAllMeasurements!$BL$4</c:f>
              <c:strCache>
                <c:ptCount val="1"/>
                <c:pt idx="0">
                  <c:v>Ratio AP fresh weight (mg) with /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GraphicsAllMeasurements!$BM$5:$CC$5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GraphicsAllMeasurements!$BM$5:$CC$5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GraphicsAllMeasurements!$BM$3:$CC$3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GraphicsAllMeasurements!$BM$4:$CC$4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F-4DF4-82E9-6A42CF00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0698047"/>
        <c:axId val="1875519871"/>
      </c:barChart>
      <c:catAx>
        <c:axId val="18806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75519871"/>
        <c:crosses val="autoZero"/>
        <c:auto val="1"/>
        <c:lblAlgn val="ctr"/>
        <c:lblOffset val="100"/>
        <c:noMultiLvlLbl val="0"/>
      </c:catAx>
      <c:valAx>
        <c:axId val="18755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8069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GraphicsAllMeasurements!$BL$10</c:f>
              <c:strCache>
                <c:ptCount val="1"/>
                <c:pt idx="0">
                  <c:v>Ratio R fresh weight (mg) with /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GraphicsAllMeasurements!$BM$11:$CC$11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GraphicsAllMeasurements!$BM$11:$CC$11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GraphicsAllMeasurements!$BM$9:$CC$9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GraphicsAllMeasurements!$BM$10:$CC$10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A-414E-A85A-F47D9989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5571247"/>
        <c:axId val="1785570831"/>
      </c:barChart>
      <c:catAx>
        <c:axId val="17855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85570831"/>
        <c:crosses val="autoZero"/>
        <c:auto val="1"/>
        <c:lblAlgn val="ctr"/>
        <c:lblOffset val="100"/>
        <c:noMultiLvlLbl val="0"/>
      </c:catAx>
      <c:valAx>
        <c:axId val="178557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8557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GraphicsAllMeasurements!$BL$17</c:f>
              <c:strCache>
                <c:ptCount val="1"/>
                <c:pt idx="0">
                  <c:v>Ratio R lenght (cm) with / without 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GraphicsAllMeasurements!$BM$18:$CC$18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plus>
            <c:minus>
              <c:numRef>
                <c:f>GraphicsAllMeasurements!$BM$18:$CC$18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GraphicsAllMeasurements!$BM$16:$CC$16</c:f>
              <c:strCache>
                <c:ptCount val="5"/>
                <c:pt idx="4">
                  <c:v>WTs</c:v>
                </c:pt>
              </c:strCache>
            </c:strRef>
          </c:cat>
          <c:val>
            <c:numRef>
              <c:f>GraphicsAllMeasurements!$BM$17:$CC$17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A-46C1-9A23-438A94CA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3696111"/>
        <c:axId val="1873696527"/>
      </c:barChart>
      <c:catAx>
        <c:axId val="187369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73696527"/>
        <c:crosses val="autoZero"/>
        <c:auto val="1"/>
        <c:lblAlgn val="ctr"/>
        <c:lblOffset val="100"/>
        <c:noMultiLvlLbl val="0"/>
      </c:catAx>
      <c:valAx>
        <c:axId val="187369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7369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111125</xdr:colOff>
      <xdr:row>30</xdr:row>
      <xdr:rowOff>136524</xdr:rowOff>
    </xdr:from>
    <xdr:to>
      <xdr:col>35</xdr:col>
      <xdr:colOff>15875</xdr:colOff>
      <xdr:row>51</xdr:row>
      <xdr:rowOff>126999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53</xdr:row>
      <xdr:rowOff>0</xdr:rowOff>
    </xdr:from>
    <xdr:to>
      <xdr:col>34</xdr:col>
      <xdr:colOff>857250</xdr:colOff>
      <xdr:row>73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888999</xdr:colOff>
      <xdr:row>75</xdr:row>
      <xdr:rowOff>0</xdr:rowOff>
    </xdr:from>
    <xdr:to>
      <xdr:col>35</xdr:col>
      <xdr:colOff>15874</xdr:colOff>
      <xdr:row>95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111125</xdr:colOff>
      <xdr:row>31</xdr:row>
      <xdr:rowOff>0</xdr:rowOff>
    </xdr:from>
    <xdr:to>
      <xdr:col>49</xdr:col>
      <xdr:colOff>15875</xdr:colOff>
      <xdr:row>51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53</xdr:row>
      <xdr:rowOff>53976</xdr:rowOff>
    </xdr:from>
    <xdr:to>
      <xdr:col>48</xdr:col>
      <xdr:colOff>793750</xdr:colOff>
      <xdr:row>74</xdr:row>
      <xdr:rowOff>44451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75</xdr:row>
      <xdr:rowOff>53976</xdr:rowOff>
    </xdr:from>
    <xdr:to>
      <xdr:col>48</xdr:col>
      <xdr:colOff>793750</xdr:colOff>
      <xdr:row>96</xdr:row>
      <xdr:rowOff>44451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111125</xdr:colOff>
      <xdr:row>30</xdr:row>
      <xdr:rowOff>136524</xdr:rowOff>
    </xdr:from>
    <xdr:to>
      <xdr:col>41</xdr:col>
      <xdr:colOff>15875</xdr:colOff>
      <xdr:row>51</xdr:row>
      <xdr:rowOff>126999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53</xdr:row>
      <xdr:rowOff>0</xdr:rowOff>
    </xdr:from>
    <xdr:to>
      <xdr:col>40</xdr:col>
      <xdr:colOff>876300</xdr:colOff>
      <xdr:row>73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111125</xdr:colOff>
      <xdr:row>31</xdr:row>
      <xdr:rowOff>0</xdr:rowOff>
    </xdr:from>
    <xdr:to>
      <xdr:col>56</xdr:col>
      <xdr:colOff>15875</xdr:colOff>
      <xdr:row>51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53</xdr:row>
      <xdr:rowOff>53976</xdr:rowOff>
    </xdr:from>
    <xdr:to>
      <xdr:col>55</xdr:col>
      <xdr:colOff>793750</xdr:colOff>
      <xdr:row>74</xdr:row>
      <xdr:rowOff>44451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0</xdr:colOff>
      <xdr:row>76</xdr:row>
      <xdr:rowOff>0</xdr:rowOff>
    </xdr:from>
    <xdr:to>
      <xdr:col>55</xdr:col>
      <xdr:colOff>793750</xdr:colOff>
      <xdr:row>96</xdr:row>
      <xdr:rowOff>180975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904874</xdr:colOff>
      <xdr:row>25</xdr:row>
      <xdr:rowOff>9525</xdr:rowOff>
    </xdr:from>
    <xdr:to>
      <xdr:col>75</xdr:col>
      <xdr:colOff>23812</xdr:colOff>
      <xdr:row>44</xdr:row>
      <xdr:rowOff>142874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904873</xdr:colOff>
      <xdr:row>46</xdr:row>
      <xdr:rowOff>33338</xdr:rowOff>
    </xdr:from>
    <xdr:to>
      <xdr:col>75</xdr:col>
      <xdr:colOff>23810</xdr:colOff>
      <xdr:row>65</xdr:row>
      <xdr:rowOff>95250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964403</xdr:colOff>
      <xdr:row>67</xdr:row>
      <xdr:rowOff>33338</xdr:rowOff>
    </xdr:from>
    <xdr:to>
      <xdr:col>74</xdr:col>
      <xdr:colOff>857249</xdr:colOff>
      <xdr:row>86</xdr:row>
      <xdr:rowOff>119062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36"/>
  <sheetViews>
    <sheetView tabSelected="1" zoomScale="60" zoomScaleNormal="60" workbookViewId="0"/>
  </sheetViews>
  <sheetFormatPr baseColWidth="10" defaultColWidth="12.140625" defaultRowHeight="15" x14ac:dyDescent="0.25"/>
  <cols>
    <col min="2" max="2" width="39.85546875" customWidth="1"/>
    <col min="3" max="3" width="41.42578125" bestFit="1" customWidth="1"/>
    <col min="5" max="5" width="41.7109375" customWidth="1"/>
    <col min="6" max="6" width="50.85546875" bestFit="1" customWidth="1"/>
    <col min="7" max="7" width="13.85546875" customWidth="1"/>
    <col min="8" max="8" width="38.42578125" bestFit="1" customWidth="1"/>
    <col min="9" max="9" width="15.140625" customWidth="1"/>
    <col min="10" max="10" width="16.7109375" customWidth="1"/>
    <col min="11" max="11" width="17.7109375" customWidth="1"/>
    <col min="12" max="14" width="31.42578125" customWidth="1"/>
    <col min="15" max="15" width="29.5703125" customWidth="1"/>
  </cols>
  <sheetData>
    <row r="1" spans="2:8" ht="15.75" thickBot="1" x14ac:dyDescent="0.3"/>
    <row r="2" spans="2:8" ht="15.75" thickBot="1" x14ac:dyDescent="0.3">
      <c r="B2" s="71" t="s">
        <v>21</v>
      </c>
      <c r="C2" s="71" t="s">
        <v>22</v>
      </c>
    </row>
    <row r="3" spans="2:8" ht="15.75" thickBot="1" x14ac:dyDescent="0.3">
      <c r="B3" s="72">
        <v>1</v>
      </c>
      <c r="C3" s="73">
        <v>1</v>
      </c>
      <c r="E3" t="s">
        <v>41</v>
      </c>
    </row>
    <row r="4" spans="2:8" ht="16.5" thickBot="1" x14ac:dyDescent="0.3">
      <c r="B4" s="98" t="s">
        <v>32</v>
      </c>
      <c r="C4" s="98"/>
      <c r="E4" s="66" t="s">
        <v>33</v>
      </c>
      <c r="F4" s="67"/>
      <c r="H4" s="87" t="s">
        <v>66</v>
      </c>
    </row>
    <row r="5" spans="2:8" ht="16.5" thickBot="1" x14ac:dyDescent="0.3">
      <c r="B5" s="59" t="s">
        <v>24</v>
      </c>
      <c r="C5" s="60"/>
      <c r="E5" s="59" t="s">
        <v>24</v>
      </c>
      <c r="F5" s="62" t="s">
        <v>35</v>
      </c>
      <c r="H5" s="88" t="s">
        <v>67</v>
      </c>
    </row>
    <row r="6" spans="2:8" ht="16.5" thickBot="1" x14ac:dyDescent="0.3">
      <c r="B6" s="61" t="s">
        <v>23</v>
      </c>
      <c r="C6" s="62"/>
      <c r="E6" s="61" t="s">
        <v>23</v>
      </c>
      <c r="F6" s="62" t="s">
        <v>36</v>
      </c>
    </row>
    <row r="7" spans="2:8" ht="16.5" thickBot="1" x14ac:dyDescent="0.3">
      <c r="B7" s="61" t="s">
        <v>70</v>
      </c>
      <c r="C7" s="62"/>
      <c r="E7" s="61" t="s">
        <v>70</v>
      </c>
      <c r="F7" s="62" t="s">
        <v>37</v>
      </c>
      <c r="H7" s="89" t="s">
        <v>68</v>
      </c>
    </row>
    <row r="8" spans="2:8" ht="15.75" x14ac:dyDescent="0.25">
      <c r="B8" s="61" t="s">
        <v>25</v>
      </c>
      <c r="C8" s="62"/>
      <c r="E8" s="61" t="s">
        <v>25</v>
      </c>
      <c r="F8" s="62" t="s">
        <v>38</v>
      </c>
      <c r="H8" s="90" t="s">
        <v>71</v>
      </c>
    </row>
    <row r="9" spans="2:8" ht="15.75" x14ac:dyDescent="0.25">
      <c r="B9" s="61" t="s">
        <v>26</v>
      </c>
      <c r="C9" s="62"/>
      <c r="E9" s="61" t="s">
        <v>26</v>
      </c>
      <c r="F9" s="62" t="s">
        <v>74</v>
      </c>
      <c r="H9" s="91" t="s">
        <v>72</v>
      </c>
    </row>
    <row r="10" spans="2:8" ht="16.5" thickBot="1" x14ac:dyDescent="0.3">
      <c r="B10" s="61" t="s">
        <v>27</v>
      </c>
      <c r="C10" s="62"/>
      <c r="E10" s="61" t="s">
        <v>27</v>
      </c>
      <c r="F10" s="62" t="s">
        <v>39</v>
      </c>
      <c r="H10" s="88" t="s">
        <v>73</v>
      </c>
    </row>
    <row r="11" spans="2:8" ht="16.5" thickBot="1" x14ac:dyDescent="0.3">
      <c r="B11" s="64" t="s">
        <v>28</v>
      </c>
      <c r="C11" s="65"/>
      <c r="E11" s="64" t="s">
        <v>28</v>
      </c>
      <c r="F11" s="63" t="s">
        <v>40</v>
      </c>
    </row>
    <row r="12" spans="2:8" ht="16.5" thickBot="1" x14ac:dyDescent="0.3">
      <c r="B12" s="61" t="s">
        <v>34</v>
      </c>
      <c r="C12" s="62"/>
      <c r="E12" s="61" t="s">
        <v>34</v>
      </c>
      <c r="F12" s="60"/>
      <c r="H12" s="87" t="s">
        <v>69</v>
      </c>
    </row>
    <row r="13" spans="2:8" x14ac:dyDescent="0.25">
      <c r="B13" s="3" t="s">
        <v>4</v>
      </c>
      <c r="C13" s="92"/>
      <c r="E13" s="3" t="s">
        <v>4</v>
      </c>
      <c r="F13" s="63" t="s">
        <v>75</v>
      </c>
      <c r="H13" s="23" t="str">
        <f>IF(ISBLANK($H$5),IF(ISBLANK(H8),"",H8),IF(ISBLANK(H8),"",H8 &amp; " without " &amp; $H$5))</f>
        <v>AP fresh weight (mg) without treatment</v>
      </c>
    </row>
    <row r="14" spans="2:8" x14ac:dyDescent="0.25">
      <c r="B14" s="3" t="s">
        <v>5</v>
      </c>
      <c r="C14" s="92"/>
      <c r="E14" s="3" t="s">
        <v>5</v>
      </c>
      <c r="F14" s="63" t="s">
        <v>76</v>
      </c>
      <c r="H14" s="23" t="str">
        <f>IF(ISBLANK($H$5),"",IF(ISBLANK(H8),"",H8 &amp; " with " &amp; $H$5))</f>
        <v>AP fresh weight (mg) with treatment</v>
      </c>
    </row>
    <row r="15" spans="2:8" x14ac:dyDescent="0.25">
      <c r="B15" s="3" t="s">
        <v>6</v>
      </c>
      <c r="C15" s="92"/>
      <c r="E15" s="3" t="s">
        <v>6</v>
      </c>
      <c r="F15" s="63" t="s">
        <v>77</v>
      </c>
      <c r="H15" s="23" t="str">
        <f>IF(ISBLANK($H$5),IF(ISBLANK(H9),"",H9),IF(ISBLANK(H9),"",H9 &amp; " without " &amp; $H$5))</f>
        <v>R lenght (cm) without treatment</v>
      </c>
    </row>
    <row r="16" spans="2:8" x14ac:dyDescent="0.25">
      <c r="B16" s="3" t="s">
        <v>7</v>
      </c>
      <c r="C16" s="92"/>
      <c r="E16" s="3" t="s">
        <v>7</v>
      </c>
      <c r="F16" s="63" t="s">
        <v>78</v>
      </c>
      <c r="H16" s="23" t="str">
        <f>IF(ISBLANK($H$5),"",IF(ISBLANK(H9),"",H9 &amp; " with " &amp; $H$5))</f>
        <v>R lenght (cm) with treatment</v>
      </c>
    </row>
    <row r="17" spans="2:8" x14ac:dyDescent="0.25">
      <c r="B17" s="3" t="s">
        <v>8</v>
      </c>
      <c r="C17" s="92"/>
      <c r="E17" s="3" t="s">
        <v>8</v>
      </c>
      <c r="F17" s="63" t="s">
        <v>79</v>
      </c>
      <c r="H17" s="23" t="str">
        <f>IF(ISBLANK($H$5),IF(ISBLANK(H10),"",H10),IF(ISBLANK(H10),"",H10 &amp; " without " &amp; $H$5))</f>
        <v>R fresh weight (mg) without treatment</v>
      </c>
    </row>
    <row r="18" spans="2:8" x14ac:dyDescent="0.25">
      <c r="B18" s="3" t="s">
        <v>9</v>
      </c>
      <c r="C18" s="92"/>
      <c r="E18" s="3" t="s">
        <v>9</v>
      </c>
      <c r="F18" s="63" t="s">
        <v>80</v>
      </c>
      <c r="H18" s="23" t="str">
        <f>IF(ISBLANK($H$5),"",IF(ISBLANK(H10),"",H10 &amp; " with " &amp; $H$5))</f>
        <v>R fresh weight (mg) with treatment</v>
      </c>
    </row>
    <row r="19" spans="2:8" x14ac:dyDescent="0.25">
      <c r="B19" s="3" t="s">
        <v>10</v>
      </c>
      <c r="C19" s="92"/>
      <c r="E19" s="3" t="s">
        <v>10</v>
      </c>
      <c r="F19" s="63" t="s">
        <v>81</v>
      </c>
      <c r="H19" s="23" t="str">
        <f>IF(ISBLANK($H$5),"",IF(ISBLANK(H8),"","Ratio " &amp; H8 &amp; " with / without " &amp; $H$5))</f>
        <v>Ratio AP fresh weight (mg) with / without treatment</v>
      </c>
    </row>
    <row r="20" spans="2:8" x14ac:dyDescent="0.25">
      <c r="B20" s="3" t="s">
        <v>11</v>
      </c>
      <c r="C20" s="92"/>
      <c r="E20" s="3" t="s">
        <v>11</v>
      </c>
      <c r="F20" s="63" t="s">
        <v>82</v>
      </c>
      <c r="H20" s="23" t="str">
        <f t="shared" ref="H20:H21" si="0">IF(ISBLANK($H$5),"",IF(ISBLANK(H9),"","Ratio " &amp; H9 &amp; " with / without " &amp; $H$5))</f>
        <v>Ratio R lenght (cm) with / without treatment</v>
      </c>
    </row>
    <row r="21" spans="2:8" ht="15.75" thickBot="1" x14ac:dyDescent="0.3">
      <c r="B21" s="3" t="s">
        <v>12</v>
      </c>
      <c r="C21" s="92"/>
      <c r="E21" s="3" t="s">
        <v>12</v>
      </c>
      <c r="F21" s="63" t="s">
        <v>83</v>
      </c>
      <c r="H21" s="50" t="str">
        <f t="shared" si="0"/>
        <v>Ratio R fresh weight (mg) with / without treatment</v>
      </c>
    </row>
    <row r="22" spans="2:8" x14ac:dyDescent="0.25">
      <c r="B22" s="3" t="s">
        <v>13</v>
      </c>
      <c r="C22" s="92"/>
      <c r="E22" s="3" t="s">
        <v>13</v>
      </c>
      <c r="F22" s="63" t="s">
        <v>84</v>
      </c>
    </row>
    <row r="23" spans="2:8" x14ac:dyDescent="0.25">
      <c r="B23" s="3" t="s">
        <v>14</v>
      </c>
      <c r="C23" s="92"/>
      <c r="E23" s="3" t="s">
        <v>14</v>
      </c>
      <c r="F23" s="63" t="s">
        <v>85</v>
      </c>
    </row>
    <row r="24" spans="2:8" x14ac:dyDescent="0.25">
      <c r="B24" s="3" t="s">
        <v>15</v>
      </c>
      <c r="C24" s="92"/>
      <c r="E24" s="3" t="s">
        <v>15</v>
      </c>
      <c r="F24" s="63" t="s">
        <v>86</v>
      </c>
    </row>
    <row r="25" spans="2:8" x14ac:dyDescent="0.25">
      <c r="B25" s="3" t="s">
        <v>16</v>
      </c>
      <c r="C25" s="92"/>
      <c r="E25" s="3" t="s">
        <v>16</v>
      </c>
      <c r="F25" s="63" t="s">
        <v>87</v>
      </c>
    </row>
    <row r="26" spans="2:8" x14ac:dyDescent="0.25">
      <c r="B26" s="3" t="s">
        <v>17</v>
      </c>
      <c r="C26" s="92"/>
      <c r="E26" s="3" t="s">
        <v>17</v>
      </c>
      <c r="F26" s="63" t="s">
        <v>88</v>
      </c>
    </row>
    <row r="27" spans="2:8" x14ac:dyDescent="0.25">
      <c r="B27" s="3" t="s">
        <v>18</v>
      </c>
      <c r="C27" s="92"/>
      <c r="E27" s="3" t="s">
        <v>18</v>
      </c>
      <c r="F27" s="63" t="s">
        <v>89</v>
      </c>
    </row>
    <row r="28" spans="2:8" ht="15.75" thickBot="1" x14ac:dyDescent="0.3">
      <c r="B28" s="3" t="s">
        <v>19</v>
      </c>
      <c r="C28" s="92"/>
      <c r="E28" s="4" t="s">
        <v>19</v>
      </c>
      <c r="F28" s="70" t="s">
        <v>90</v>
      </c>
    </row>
    <row r="29" spans="2:8" x14ac:dyDescent="0.25">
      <c r="B29" s="68" t="s">
        <v>29</v>
      </c>
      <c r="C29" s="31"/>
      <c r="E29" s="68" t="s">
        <v>29</v>
      </c>
      <c r="F29" s="49"/>
    </row>
    <row r="30" spans="2:8" x14ac:dyDescent="0.25">
      <c r="B30" s="3" t="s">
        <v>92</v>
      </c>
      <c r="C30" s="49"/>
      <c r="E30" s="3" t="s">
        <v>91</v>
      </c>
      <c r="F30" s="49"/>
    </row>
    <row r="31" spans="2:8" x14ac:dyDescent="0.25">
      <c r="B31" s="3"/>
      <c r="C31" s="49"/>
      <c r="E31" s="3"/>
      <c r="F31" s="49"/>
    </row>
    <row r="32" spans="2:8" x14ac:dyDescent="0.25">
      <c r="B32" s="3"/>
      <c r="C32" s="49"/>
      <c r="E32" s="3"/>
      <c r="F32" s="49"/>
    </row>
    <row r="33" spans="2:6" x14ac:dyDescent="0.25">
      <c r="B33" s="3"/>
      <c r="C33" s="49"/>
      <c r="E33" s="3"/>
      <c r="F33" s="49"/>
    </row>
    <row r="34" spans="2:6" ht="15.75" thickBot="1" x14ac:dyDescent="0.3">
      <c r="B34" s="4"/>
      <c r="C34" s="48"/>
      <c r="E34" s="4"/>
      <c r="F34" s="48"/>
    </row>
    <row r="35" spans="2:6" ht="15.75" thickBot="1" x14ac:dyDescent="0.3">
      <c r="B35" s="71" t="s">
        <v>30</v>
      </c>
      <c r="C35" s="71" t="s">
        <v>31</v>
      </c>
    </row>
    <row r="36" spans="2:6" ht="15.75" thickBot="1" x14ac:dyDescent="0.3">
      <c r="B36" s="72">
        <v>10</v>
      </c>
      <c r="C36" s="73">
        <v>0</v>
      </c>
    </row>
  </sheetData>
  <mergeCells count="1">
    <mergeCell ref="B4:C4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1" max="1" width="8.7109375" customWidth="1"/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IF(ISBLANK(Conditions!C12),"",Conditions!C12)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L29" si="13">IF(D19&gt;0,D19,"")</f>
        <v/>
      </c>
      <c r="M19" s="29" t="str">
        <f t="shared" ref="M19:M29" si="14">IF(E19&gt;0,E19,"")</f>
        <v/>
      </c>
      <c r="N19" s="29" t="str">
        <f t="shared" ref="N19:N29" si="15">IF(F19&gt;0,F19,"")</f>
        <v/>
      </c>
      <c r="O19" s="29" t="str">
        <f t="shared" ref="O19:O29" si="16">IF(G19&gt;0,G19,"")</f>
        <v/>
      </c>
      <c r="P19" s="30" t="str">
        <f t="shared" ref="P19:P29" si="17">IF(H19&gt;0,H19,"")</f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8">IF(C20&gt;0,C20,"")</f>
        <v/>
      </c>
      <c r="L20" s="8" t="str">
        <f t="shared" si="13"/>
        <v/>
      </c>
      <c r="M20" s="8" t="str">
        <f t="shared" si="14"/>
        <v/>
      </c>
      <c r="N20" s="8" t="str">
        <f t="shared" si="15"/>
        <v/>
      </c>
      <c r="O20" s="8" t="str">
        <f t="shared" si="16"/>
        <v/>
      </c>
      <c r="P20" s="9" t="str">
        <f t="shared" si="17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8"/>
        <v/>
      </c>
      <c r="L21" s="8" t="str">
        <f t="shared" si="13"/>
        <v/>
      </c>
      <c r="M21" s="8" t="str">
        <f t="shared" si="14"/>
        <v/>
      </c>
      <c r="N21" s="8" t="str">
        <f t="shared" si="15"/>
        <v/>
      </c>
      <c r="O21" s="8" t="str">
        <f t="shared" si="16"/>
        <v/>
      </c>
      <c r="P21" s="9" t="str">
        <f t="shared" si="17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8"/>
        <v/>
      </c>
      <c r="L22" s="8" t="str">
        <f t="shared" si="13"/>
        <v/>
      </c>
      <c r="M22" s="8" t="str">
        <f t="shared" si="14"/>
        <v/>
      </c>
      <c r="N22" s="8" t="str">
        <f t="shared" si="15"/>
        <v/>
      </c>
      <c r="O22" s="8" t="str">
        <f t="shared" si="16"/>
        <v/>
      </c>
      <c r="P22" s="9" t="str">
        <f t="shared" si="17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8"/>
        <v/>
      </c>
      <c r="L23" s="8" t="str">
        <f t="shared" si="13"/>
        <v/>
      </c>
      <c r="M23" s="8" t="str">
        <f t="shared" si="14"/>
        <v/>
      </c>
      <c r="N23" s="8" t="str">
        <f t="shared" si="15"/>
        <v/>
      </c>
      <c r="O23" s="8" t="str">
        <f t="shared" si="16"/>
        <v/>
      </c>
      <c r="P23" s="9" t="str">
        <f t="shared" si="17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8"/>
        <v/>
      </c>
      <c r="L24" s="8" t="str">
        <f t="shared" si="13"/>
        <v/>
      </c>
      <c r="M24" s="8" t="str">
        <f t="shared" si="14"/>
        <v/>
      </c>
      <c r="N24" s="8" t="str">
        <f t="shared" si="15"/>
        <v/>
      </c>
      <c r="O24" s="8" t="str">
        <f t="shared" si="16"/>
        <v/>
      </c>
      <c r="P24" s="9" t="str">
        <f t="shared" si="17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8"/>
        <v/>
      </c>
      <c r="L25" s="8" t="str">
        <f t="shared" si="13"/>
        <v/>
      </c>
      <c r="M25" s="8" t="str">
        <f t="shared" si="14"/>
        <v/>
      </c>
      <c r="N25" s="8" t="str">
        <f t="shared" si="15"/>
        <v/>
      </c>
      <c r="O25" s="8" t="str">
        <f t="shared" si="16"/>
        <v/>
      </c>
      <c r="P25" s="9" t="str">
        <f t="shared" si="17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8"/>
        <v/>
      </c>
      <c r="L26" s="8" t="str">
        <f t="shared" si="13"/>
        <v/>
      </c>
      <c r="M26" s="8" t="str">
        <f t="shared" si="14"/>
        <v/>
      </c>
      <c r="N26" s="8" t="str">
        <f t="shared" si="15"/>
        <v/>
      </c>
      <c r="O26" s="8" t="str">
        <f t="shared" si="16"/>
        <v/>
      </c>
      <c r="P26" s="9" t="str">
        <f t="shared" si="17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8"/>
        <v/>
      </c>
      <c r="L27" s="8" t="str">
        <f t="shared" si="13"/>
        <v/>
      </c>
      <c r="M27" s="8" t="str">
        <f t="shared" si="14"/>
        <v/>
      </c>
      <c r="N27" s="8" t="str">
        <f t="shared" si="15"/>
        <v/>
      </c>
      <c r="O27" s="8" t="str">
        <f t="shared" si="16"/>
        <v/>
      </c>
      <c r="P27" s="9" t="str">
        <f t="shared" si="17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8"/>
        <v/>
      </c>
      <c r="L28" s="8" t="str">
        <f t="shared" si="13"/>
        <v/>
      </c>
      <c r="M28" s="8" t="str">
        <f t="shared" si="14"/>
        <v/>
      </c>
      <c r="N28" s="8" t="str">
        <f t="shared" si="15"/>
        <v/>
      </c>
      <c r="O28" s="8" t="str">
        <f t="shared" si="16"/>
        <v/>
      </c>
      <c r="P28" s="9" t="str">
        <f t="shared" si="17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8"/>
        <v/>
      </c>
      <c r="L29" s="17" t="str">
        <f t="shared" si="13"/>
        <v/>
      </c>
      <c r="M29" s="17" t="str">
        <f t="shared" si="14"/>
        <v/>
      </c>
      <c r="N29" s="17" t="str">
        <f t="shared" si="15"/>
        <v/>
      </c>
      <c r="O29" s="17" t="str">
        <f t="shared" si="16"/>
        <v/>
      </c>
      <c r="P29" s="18" t="str">
        <f t="shared" si="17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9">IFERROR(AVERAGE(D19:D29),"")</f>
        <v/>
      </c>
      <c r="E30" s="11" t="str">
        <f t="shared" si="19"/>
        <v/>
      </c>
      <c r="F30" s="11" t="str">
        <f t="shared" si="19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20">IFERROR(AVERAGE(L19:L29),"")</f>
        <v/>
      </c>
      <c r="M30" s="11" t="str">
        <f t="shared" si="20"/>
        <v/>
      </c>
      <c r="N30" s="11" t="str">
        <f t="shared" si="20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21">IFERROR(STDEV(D19:D29),"")</f>
        <v/>
      </c>
      <c r="E31" s="15" t="str">
        <f t="shared" si="21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22">IFERROR(STDEV(L19:L29),"")</f>
        <v/>
      </c>
      <c r="M31" s="15" t="str">
        <f t="shared" si="22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23">D18</f>
        <v>AP fresh weight (mg) with treatment</v>
      </c>
      <c r="E34" s="6" t="str">
        <f t="shared" si="23"/>
        <v>R lenght (cm) without treatment</v>
      </c>
      <c r="F34" s="6" t="str">
        <f t="shared" si="23"/>
        <v>R lenght (cm) with treatment</v>
      </c>
      <c r="G34" s="6" t="str">
        <f t="shared" si="23"/>
        <v>R fresh weight (mg) without treatment</v>
      </c>
      <c r="H34" s="24" t="str">
        <f t="shared" si="23"/>
        <v>R fresh weight (mg) with treatment</v>
      </c>
      <c r="K34" s="5" t="str">
        <f>C34</f>
        <v>AP fresh weight (mg) without treatment</v>
      </c>
      <c r="L34" s="6" t="str">
        <f t="shared" ref="L34:P34" si="24">D34</f>
        <v>AP fresh weight (mg) with treatment</v>
      </c>
      <c r="M34" s="6" t="str">
        <f t="shared" si="24"/>
        <v>R lenght (cm) without treatment</v>
      </c>
      <c r="N34" s="6" t="str">
        <f t="shared" si="24"/>
        <v>R lenght (cm) with treatment</v>
      </c>
      <c r="O34" s="6" t="str">
        <f t="shared" si="24"/>
        <v>R fresh weight (mg) without treatment</v>
      </c>
      <c r="P34" s="24" t="str">
        <f t="shared" si="24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L45" si="25">IF(D35&gt;0,D35,"")</f>
        <v/>
      </c>
      <c r="M35" s="29" t="str">
        <f t="shared" ref="M35:M45" si="26">IF(E35&gt;0,E35,"")</f>
        <v/>
      </c>
      <c r="N35" s="29" t="str">
        <f t="shared" ref="N35:N45" si="27">IF(F35&gt;0,F35,"")</f>
        <v/>
      </c>
      <c r="O35" s="29" t="str">
        <f t="shared" ref="O35:O45" si="28">IF(G35&gt;0,G35,"")</f>
        <v/>
      </c>
      <c r="P35" s="30" t="str">
        <f t="shared" ref="P35:P45" si="29">IF(H35&gt;0,H35,"")</f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30">IF(C36&gt;0,C36,"")</f>
        <v/>
      </c>
      <c r="L36" s="8" t="str">
        <f t="shared" si="25"/>
        <v/>
      </c>
      <c r="M36" s="8" t="str">
        <f t="shared" si="26"/>
        <v/>
      </c>
      <c r="N36" s="8" t="str">
        <f t="shared" si="27"/>
        <v/>
      </c>
      <c r="O36" s="8" t="str">
        <f t="shared" si="28"/>
        <v/>
      </c>
      <c r="P36" s="9" t="str">
        <f t="shared" si="29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30"/>
        <v/>
      </c>
      <c r="L37" s="8" t="str">
        <f t="shared" si="25"/>
        <v/>
      </c>
      <c r="M37" s="8" t="str">
        <f t="shared" si="26"/>
        <v/>
      </c>
      <c r="N37" s="8" t="str">
        <f t="shared" si="27"/>
        <v/>
      </c>
      <c r="O37" s="8" t="str">
        <f t="shared" si="28"/>
        <v/>
      </c>
      <c r="P37" s="9" t="str">
        <f t="shared" si="29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30"/>
        <v/>
      </c>
      <c r="L38" s="8" t="str">
        <f t="shared" si="25"/>
        <v/>
      </c>
      <c r="M38" s="8" t="str">
        <f t="shared" si="26"/>
        <v/>
      </c>
      <c r="N38" s="8" t="str">
        <f t="shared" si="27"/>
        <v/>
      </c>
      <c r="O38" s="8" t="str">
        <f t="shared" si="28"/>
        <v/>
      </c>
      <c r="P38" s="9" t="str">
        <f t="shared" si="29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30"/>
        <v/>
      </c>
      <c r="L39" s="8" t="str">
        <f t="shared" si="25"/>
        <v/>
      </c>
      <c r="M39" s="8" t="str">
        <f t="shared" si="26"/>
        <v/>
      </c>
      <c r="N39" s="8" t="str">
        <f t="shared" si="27"/>
        <v/>
      </c>
      <c r="O39" s="8" t="str">
        <f t="shared" si="28"/>
        <v/>
      </c>
      <c r="P39" s="9" t="str">
        <f t="shared" si="29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30"/>
        <v/>
      </c>
      <c r="L40" s="8" t="str">
        <f t="shared" si="25"/>
        <v/>
      </c>
      <c r="M40" s="8" t="str">
        <f t="shared" si="26"/>
        <v/>
      </c>
      <c r="N40" s="8" t="str">
        <f t="shared" si="27"/>
        <v/>
      </c>
      <c r="O40" s="8" t="str">
        <f t="shared" si="28"/>
        <v/>
      </c>
      <c r="P40" s="9" t="str">
        <f t="shared" si="29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30"/>
        <v/>
      </c>
      <c r="L41" s="8" t="str">
        <f t="shared" si="25"/>
        <v/>
      </c>
      <c r="M41" s="8" t="str">
        <f t="shared" si="26"/>
        <v/>
      </c>
      <c r="N41" s="8" t="str">
        <f t="shared" si="27"/>
        <v/>
      </c>
      <c r="O41" s="8" t="str">
        <f t="shared" si="28"/>
        <v/>
      </c>
      <c r="P41" s="9" t="str">
        <f t="shared" si="29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30"/>
        <v/>
      </c>
      <c r="L42" s="8" t="str">
        <f t="shared" si="25"/>
        <v/>
      </c>
      <c r="M42" s="8" t="str">
        <f t="shared" si="26"/>
        <v/>
      </c>
      <c r="N42" s="8" t="str">
        <f t="shared" si="27"/>
        <v/>
      </c>
      <c r="O42" s="8" t="str">
        <f t="shared" si="28"/>
        <v/>
      </c>
      <c r="P42" s="9" t="str">
        <f t="shared" si="29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30"/>
        <v/>
      </c>
      <c r="L43" s="8" t="str">
        <f t="shared" si="25"/>
        <v/>
      </c>
      <c r="M43" s="8" t="str">
        <f t="shared" si="26"/>
        <v/>
      </c>
      <c r="N43" s="8" t="str">
        <f t="shared" si="27"/>
        <v/>
      </c>
      <c r="O43" s="8" t="str">
        <f t="shared" si="28"/>
        <v/>
      </c>
      <c r="P43" s="9" t="str">
        <f t="shared" si="29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30"/>
        <v/>
      </c>
      <c r="L44" s="8" t="str">
        <f t="shared" si="25"/>
        <v/>
      </c>
      <c r="M44" s="8" t="str">
        <f t="shared" si="26"/>
        <v/>
      </c>
      <c r="N44" s="8" t="str">
        <f t="shared" si="27"/>
        <v/>
      </c>
      <c r="O44" s="8" t="str">
        <f t="shared" si="28"/>
        <v/>
      </c>
      <c r="P44" s="9" t="str">
        <f t="shared" si="29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30"/>
        <v/>
      </c>
      <c r="L45" s="17" t="str">
        <f t="shared" si="25"/>
        <v/>
      </c>
      <c r="M45" s="17" t="str">
        <f t="shared" si="26"/>
        <v/>
      </c>
      <c r="N45" s="17" t="str">
        <f t="shared" si="27"/>
        <v/>
      </c>
      <c r="O45" s="17" t="str">
        <f t="shared" si="28"/>
        <v/>
      </c>
      <c r="P45" s="18" t="str">
        <f t="shared" si="29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31">IFERROR(AVERAGE(D35:D45),"")</f>
        <v/>
      </c>
      <c r="E46" s="11" t="str">
        <f t="shared" si="31"/>
        <v/>
      </c>
      <c r="F46" s="11" t="str">
        <f t="shared" si="31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32">IFERROR(AVERAGE(L35:L45),"")</f>
        <v/>
      </c>
      <c r="M46" s="11" t="str">
        <f t="shared" si="32"/>
        <v/>
      </c>
      <c r="N46" s="11" t="str">
        <f t="shared" si="32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33">IFERROR(STDEV(D35:D45),"")</f>
        <v/>
      </c>
      <c r="E47" s="15" t="str">
        <f t="shared" si="33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34">IFERROR(STDEV(L35:L45),"")</f>
        <v/>
      </c>
      <c r="M47" s="15" t="str">
        <f t="shared" si="34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35">D34</f>
        <v>AP fresh weight (mg) with treatment</v>
      </c>
      <c r="E50" s="6" t="str">
        <f t="shared" si="35"/>
        <v>R lenght (cm) without treatment</v>
      </c>
      <c r="F50" s="6" t="str">
        <f t="shared" si="35"/>
        <v>R lenght (cm) with treatment</v>
      </c>
      <c r="G50" s="6" t="str">
        <f t="shared" si="35"/>
        <v>R fresh weight (mg) without treatment</v>
      </c>
      <c r="H50" s="24" t="str">
        <f t="shared" si="35"/>
        <v>R fresh weight (mg) with treatment</v>
      </c>
      <c r="K50" s="5" t="str">
        <f>C50</f>
        <v>AP fresh weight (mg) without treatment</v>
      </c>
      <c r="L50" s="6" t="str">
        <f t="shared" ref="L50:P50" si="36">D50</f>
        <v>AP fresh weight (mg) with treatment</v>
      </c>
      <c r="M50" s="6" t="str">
        <f t="shared" si="36"/>
        <v>R lenght (cm) without treatment</v>
      </c>
      <c r="N50" s="6" t="str">
        <f t="shared" si="36"/>
        <v>R lenght (cm) with treatment</v>
      </c>
      <c r="O50" s="6" t="str">
        <f t="shared" si="36"/>
        <v>R fresh weight (mg) without treatment</v>
      </c>
      <c r="P50" s="24" t="str">
        <f t="shared" si="36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L61" si="37">IF(D51&gt;0,D51,"")</f>
        <v/>
      </c>
      <c r="M51" s="29" t="str">
        <f t="shared" ref="M51:M61" si="38">IF(E51&gt;0,E51,"")</f>
        <v/>
      </c>
      <c r="N51" s="29" t="str">
        <f t="shared" ref="N51:N61" si="39">IF(F51&gt;0,F51,"")</f>
        <v/>
      </c>
      <c r="O51" s="29" t="str">
        <f t="shared" ref="O51:O61" si="40">IF(G51&gt;0,G51,"")</f>
        <v/>
      </c>
      <c r="P51" s="30" t="str">
        <f t="shared" ref="P51:P61" si="41">IF(H51&gt;0,H51,"")</f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42">IF(C52&gt;0,C52,"")</f>
        <v/>
      </c>
      <c r="L52" s="8" t="str">
        <f t="shared" si="37"/>
        <v/>
      </c>
      <c r="M52" s="8" t="str">
        <f t="shared" si="38"/>
        <v/>
      </c>
      <c r="N52" s="8" t="str">
        <f t="shared" si="39"/>
        <v/>
      </c>
      <c r="O52" s="8" t="e">
        <f>IF(#REF!&gt;0,#REF!,"")</f>
        <v>#REF!</v>
      </c>
      <c r="P52" s="9" t="str">
        <f t="shared" si="41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42"/>
        <v/>
      </c>
      <c r="L53" s="8" t="str">
        <f t="shared" si="37"/>
        <v/>
      </c>
      <c r="M53" s="8" t="str">
        <f t="shared" si="38"/>
        <v/>
      </c>
      <c r="N53" s="8" t="str">
        <f t="shared" si="39"/>
        <v/>
      </c>
      <c r="O53" s="8" t="str">
        <f>IF(G52&gt;0,G52,"")</f>
        <v/>
      </c>
      <c r="P53" s="9" t="str">
        <f t="shared" si="41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42"/>
        <v/>
      </c>
      <c r="L54" s="8" t="str">
        <f t="shared" si="37"/>
        <v/>
      </c>
      <c r="M54" s="8" t="str">
        <f t="shared" si="38"/>
        <v/>
      </c>
      <c r="N54" s="8" t="str">
        <f t="shared" si="39"/>
        <v/>
      </c>
      <c r="O54" s="8" t="str">
        <f t="shared" si="40"/>
        <v/>
      </c>
      <c r="P54" s="9" t="str">
        <f t="shared" si="41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42"/>
        <v/>
      </c>
      <c r="L55" s="8" t="str">
        <f t="shared" si="37"/>
        <v/>
      </c>
      <c r="M55" s="8" t="str">
        <f t="shared" si="38"/>
        <v/>
      </c>
      <c r="N55" s="8" t="str">
        <f t="shared" si="39"/>
        <v/>
      </c>
      <c r="O55" s="8" t="str">
        <f t="shared" si="40"/>
        <v/>
      </c>
      <c r="P55" s="9" t="str">
        <f t="shared" si="41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42"/>
        <v/>
      </c>
      <c r="L56" s="8" t="str">
        <f t="shared" si="37"/>
        <v/>
      </c>
      <c r="M56" s="8" t="str">
        <f t="shared" si="38"/>
        <v/>
      </c>
      <c r="N56" s="8" t="str">
        <f t="shared" si="39"/>
        <v/>
      </c>
      <c r="O56" s="8" t="str">
        <f t="shared" si="40"/>
        <v/>
      </c>
      <c r="P56" s="9" t="str">
        <f t="shared" si="41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42"/>
        <v/>
      </c>
      <c r="L57" s="8" t="str">
        <f t="shared" si="37"/>
        <v/>
      </c>
      <c r="M57" s="8" t="str">
        <f t="shared" si="38"/>
        <v/>
      </c>
      <c r="N57" s="8" t="str">
        <f t="shared" si="39"/>
        <v/>
      </c>
      <c r="O57" s="8" t="str">
        <f t="shared" si="40"/>
        <v/>
      </c>
      <c r="P57" s="9" t="str">
        <f t="shared" si="41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42"/>
        <v/>
      </c>
      <c r="L58" s="8" t="str">
        <f t="shared" si="37"/>
        <v/>
      </c>
      <c r="M58" s="8" t="str">
        <f t="shared" si="38"/>
        <v/>
      </c>
      <c r="N58" s="8" t="str">
        <f t="shared" si="39"/>
        <v/>
      </c>
      <c r="O58" s="8" t="str">
        <f t="shared" si="40"/>
        <v/>
      </c>
      <c r="P58" s="9" t="str">
        <f t="shared" si="41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42"/>
        <v/>
      </c>
      <c r="L59" s="8" t="str">
        <f t="shared" si="37"/>
        <v/>
      </c>
      <c r="M59" s="8" t="str">
        <f t="shared" si="38"/>
        <v/>
      </c>
      <c r="N59" s="8" t="str">
        <f t="shared" si="39"/>
        <v/>
      </c>
      <c r="O59" s="8" t="str">
        <f t="shared" si="40"/>
        <v/>
      </c>
      <c r="P59" s="9" t="str">
        <f t="shared" si="41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42"/>
        <v/>
      </c>
      <c r="L60" s="8" t="str">
        <f t="shared" si="37"/>
        <v/>
      </c>
      <c r="M60" s="8" t="str">
        <f t="shared" si="38"/>
        <v/>
      </c>
      <c r="N60" s="8" t="str">
        <f t="shared" si="39"/>
        <v/>
      </c>
      <c r="O60" s="8" t="str">
        <f t="shared" si="40"/>
        <v/>
      </c>
      <c r="P60" s="9" t="str">
        <f t="shared" si="41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42"/>
        <v/>
      </c>
      <c r="L61" s="17" t="str">
        <f t="shared" si="37"/>
        <v/>
      </c>
      <c r="M61" s="17" t="str">
        <f t="shared" si="38"/>
        <v/>
      </c>
      <c r="N61" s="17" t="str">
        <f t="shared" si="39"/>
        <v/>
      </c>
      <c r="O61" s="17" t="str">
        <f t="shared" si="40"/>
        <v/>
      </c>
      <c r="P61" s="18" t="str">
        <f t="shared" si="41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43">IFERROR(AVERAGE(D51:D61),"")</f>
        <v/>
      </c>
      <c r="E62" s="11" t="str">
        <f t="shared" si="43"/>
        <v/>
      </c>
      <c r="F62" s="11" t="str">
        <f t="shared" si="43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44">IFERROR(AVERAGE(L51:L61),"")</f>
        <v/>
      </c>
      <c r="M62" s="11" t="str">
        <f t="shared" si="44"/>
        <v/>
      </c>
      <c r="N62" s="11" t="str">
        <f t="shared" si="44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45">IFERROR(STDEV(D51:D61),"")</f>
        <v/>
      </c>
      <c r="E63" s="15" t="str">
        <f t="shared" si="45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46">IFERROR(STDEV(L51:L61),"")</f>
        <v/>
      </c>
      <c r="M63" s="15" t="str">
        <f t="shared" si="46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47">D50</f>
        <v>AP fresh weight (mg) with treatment</v>
      </c>
      <c r="E66" s="6" t="str">
        <f t="shared" si="47"/>
        <v>R lenght (cm) without treatment</v>
      </c>
      <c r="F66" s="6" t="str">
        <f t="shared" si="47"/>
        <v>R lenght (cm) with treatment</v>
      </c>
      <c r="G66" s="6" t="str">
        <f t="shared" si="47"/>
        <v>R fresh weight (mg) without treatment</v>
      </c>
      <c r="H66" s="24" t="str">
        <f t="shared" si="47"/>
        <v>R fresh weight (mg) with treatment</v>
      </c>
      <c r="K66" s="5" t="str">
        <f>C66</f>
        <v>AP fresh weight (mg) without treatment</v>
      </c>
      <c r="L66" s="6" t="str">
        <f t="shared" ref="L66:P66" si="48">D66</f>
        <v>AP fresh weight (mg) with treatment</v>
      </c>
      <c r="M66" s="6" t="str">
        <f t="shared" si="48"/>
        <v>R lenght (cm) without treatment</v>
      </c>
      <c r="N66" s="6" t="str">
        <f t="shared" si="48"/>
        <v>R lenght (cm) with treatment</v>
      </c>
      <c r="O66" s="6" t="str">
        <f t="shared" si="48"/>
        <v>R fresh weight (mg) without treatment</v>
      </c>
      <c r="P66" s="24" t="str">
        <f t="shared" si="48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L77" si="49">IF(D67&gt;0,D67,"")</f>
        <v/>
      </c>
      <c r="M67" s="29" t="str">
        <f t="shared" ref="M67:M77" si="50">IF(E67&gt;0,E67,"")</f>
        <v/>
      </c>
      <c r="N67" s="29" t="str">
        <f t="shared" ref="N67:N77" si="51">IF(F67&gt;0,F67,"")</f>
        <v/>
      </c>
      <c r="O67" s="29" t="str">
        <f t="shared" ref="O67:O77" si="52">IF(G67&gt;0,G67,"")</f>
        <v/>
      </c>
      <c r="P67" s="30" t="str">
        <f t="shared" ref="P67:P77" si="53">IF(H67&gt;0,H67,"")</f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54">IF(C68&gt;0,C68,"")</f>
        <v/>
      </c>
      <c r="L68" s="8" t="str">
        <f t="shared" si="49"/>
        <v/>
      </c>
      <c r="M68" s="8" t="str">
        <f t="shared" si="50"/>
        <v/>
      </c>
      <c r="N68" s="8" t="str">
        <f t="shared" si="51"/>
        <v/>
      </c>
      <c r="O68" s="8" t="str">
        <f t="shared" si="52"/>
        <v/>
      </c>
      <c r="P68" s="9" t="str">
        <f t="shared" si="53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55">IF(IFERROR(AD68/AC$161,"")&gt;0,IFERROR(AD68/AC$161,""),"")</f>
        <v/>
      </c>
      <c r="AI68" s="8"/>
      <c r="AJ68" s="9" t="str">
        <f t="shared" ref="AJ68:AJ131" si="56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54"/>
        <v/>
      </c>
      <c r="L69" s="8" t="str">
        <f t="shared" si="49"/>
        <v/>
      </c>
      <c r="M69" s="8" t="str">
        <f t="shared" si="50"/>
        <v/>
      </c>
      <c r="N69" s="8" t="str">
        <f t="shared" si="51"/>
        <v/>
      </c>
      <c r="O69" s="8" t="str">
        <f t="shared" si="52"/>
        <v/>
      </c>
      <c r="P69" s="9" t="str">
        <f t="shared" si="53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55"/>
        <v/>
      </c>
      <c r="AI69" s="8"/>
      <c r="AJ69" s="9" t="str">
        <f t="shared" si="56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54"/>
        <v/>
      </c>
      <c r="L70" s="8" t="str">
        <f t="shared" si="49"/>
        <v/>
      </c>
      <c r="M70" s="8" t="str">
        <f t="shared" si="50"/>
        <v/>
      </c>
      <c r="N70" s="8" t="str">
        <f t="shared" si="51"/>
        <v/>
      </c>
      <c r="O70" s="8" t="str">
        <f t="shared" si="52"/>
        <v/>
      </c>
      <c r="P70" s="9" t="str">
        <f t="shared" si="53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55"/>
        <v/>
      </c>
      <c r="AI70" s="8"/>
      <c r="AJ70" s="9" t="str">
        <f t="shared" si="56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54"/>
        <v/>
      </c>
      <c r="L71" s="8" t="str">
        <f t="shared" si="49"/>
        <v/>
      </c>
      <c r="M71" s="8" t="str">
        <f t="shared" si="50"/>
        <v/>
      </c>
      <c r="N71" s="8" t="str">
        <f t="shared" si="51"/>
        <v/>
      </c>
      <c r="O71" s="8" t="str">
        <f t="shared" si="52"/>
        <v/>
      </c>
      <c r="P71" s="9" t="str">
        <f t="shared" si="53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55"/>
        <v/>
      </c>
      <c r="AI71" s="8"/>
      <c r="AJ71" s="9" t="str">
        <f t="shared" si="56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54"/>
        <v/>
      </c>
      <c r="L72" s="8" t="str">
        <f t="shared" si="49"/>
        <v/>
      </c>
      <c r="M72" s="8" t="str">
        <f t="shared" si="50"/>
        <v/>
      </c>
      <c r="N72" s="8" t="str">
        <f t="shared" si="51"/>
        <v/>
      </c>
      <c r="O72" s="8" t="str">
        <f t="shared" si="52"/>
        <v/>
      </c>
      <c r="P72" s="9" t="str">
        <f t="shared" si="53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55"/>
        <v/>
      </c>
      <c r="AI72" s="8"/>
      <c r="AJ72" s="9" t="str">
        <f t="shared" si="56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54"/>
        <v/>
      </c>
      <c r="L73" s="8" t="str">
        <f t="shared" si="49"/>
        <v/>
      </c>
      <c r="M73" s="8" t="str">
        <f t="shared" si="50"/>
        <v/>
      </c>
      <c r="N73" s="8" t="str">
        <f t="shared" si="51"/>
        <v/>
      </c>
      <c r="O73" s="8" t="str">
        <f t="shared" si="52"/>
        <v/>
      </c>
      <c r="P73" s="9" t="str">
        <f t="shared" si="53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55"/>
        <v/>
      </c>
      <c r="AI73" s="8"/>
      <c r="AJ73" s="9" t="str">
        <f t="shared" si="56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54"/>
        <v/>
      </c>
      <c r="L74" s="8" t="str">
        <f t="shared" si="49"/>
        <v/>
      </c>
      <c r="M74" s="8" t="str">
        <f t="shared" si="50"/>
        <v/>
      </c>
      <c r="N74" s="8" t="str">
        <f t="shared" si="51"/>
        <v/>
      </c>
      <c r="O74" s="8" t="str">
        <f t="shared" si="52"/>
        <v/>
      </c>
      <c r="P74" s="9" t="str">
        <f t="shared" si="53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55"/>
        <v/>
      </c>
      <c r="AI74" s="8"/>
      <c r="AJ74" s="9" t="str">
        <f t="shared" si="56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54"/>
        <v/>
      </c>
      <c r="L75" s="8" t="str">
        <f t="shared" si="49"/>
        <v/>
      </c>
      <c r="M75" s="8" t="str">
        <f t="shared" si="50"/>
        <v/>
      </c>
      <c r="N75" s="8" t="str">
        <f t="shared" si="51"/>
        <v/>
      </c>
      <c r="O75" s="8" t="str">
        <f t="shared" si="52"/>
        <v/>
      </c>
      <c r="P75" s="9" t="str">
        <f t="shared" si="53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55"/>
        <v/>
      </c>
      <c r="AI75" s="8"/>
      <c r="AJ75" s="9" t="str">
        <f t="shared" si="56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54"/>
        <v/>
      </c>
      <c r="L76" s="8" t="str">
        <f t="shared" si="49"/>
        <v/>
      </c>
      <c r="M76" s="8" t="str">
        <f t="shared" si="50"/>
        <v/>
      </c>
      <c r="N76" s="8" t="str">
        <f t="shared" si="51"/>
        <v/>
      </c>
      <c r="O76" s="8" t="str">
        <f t="shared" si="52"/>
        <v/>
      </c>
      <c r="P76" s="9" t="str">
        <f t="shared" si="53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55"/>
        <v/>
      </c>
      <c r="AI76" s="8"/>
      <c r="AJ76" s="9" t="str">
        <f t="shared" si="56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54"/>
        <v/>
      </c>
      <c r="L77" s="17" t="str">
        <f t="shared" si="49"/>
        <v/>
      </c>
      <c r="M77" s="17" t="str">
        <f t="shared" si="50"/>
        <v/>
      </c>
      <c r="N77" s="17" t="str">
        <f t="shared" si="51"/>
        <v/>
      </c>
      <c r="O77" s="17" t="str">
        <f t="shared" si="52"/>
        <v/>
      </c>
      <c r="P77" s="18" t="str">
        <f t="shared" si="53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55"/>
        <v/>
      </c>
      <c r="AI77" s="8"/>
      <c r="AJ77" s="9" t="str">
        <f t="shared" si="56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57">IFERROR(AVERAGE(D67:D77),"")</f>
        <v/>
      </c>
      <c r="E78" s="11" t="str">
        <f t="shared" si="57"/>
        <v/>
      </c>
      <c r="F78" s="11" t="str">
        <f t="shared" si="57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58">IFERROR(AVERAGE(L67:L77),"")</f>
        <v/>
      </c>
      <c r="M78" s="11" t="str">
        <f t="shared" si="58"/>
        <v/>
      </c>
      <c r="N78" s="11" t="str">
        <f t="shared" si="58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55"/>
        <v/>
      </c>
      <c r="AI78" s="8"/>
      <c r="AJ78" s="9" t="str">
        <f t="shared" si="56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59">IFERROR(STDEV(D67:D77),"")</f>
        <v/>
      </c>
      <c r="E79" s="15" t="str">
        <f t="shared" si="59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60">IFERROR(STDEV(L67:L77),"")</f>
        <v/>
      </c>
      <c r="M79" s="15" t="str">
        <f t="shared" si="60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55"/>
        <v/>
      </c>
      <c r="AI79" s="8"/>
      <c r="AJ79" s="9" t="str">
        <f t="shared" si="56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55"/>
        <v/>
      </c>
      <c r="AI80" s="8"/>
      <c r="AJ80" s="9" t="str">
        <f t="shared" si="56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55"/>
        <v/>
      </c>
      <c r="AI81" s="8"/>
      <c r="AJ81" s="9" t="str">
        <f t="shared" si="56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61">D66</f>
        <v>AP fresh weight (mg) with treatment</v>
      </c>
      <c r="E82" s="6" t="str">
        <f t="shared" si="61"/>
        <v>R lenght (cm) without treatment</v>
      </c>
      <c r="F82" s="6" t="str">
        <f t="shared" si="61"/>
        <v>R lenght (cm) with treatment</v>
      </c>
      <c r="G82" s="6" t="str">
        <f t="shared" si="61"/>
        <v>R fresh weight (mg) without treatment</v>
      </c>
      <c r="H82" s="24" t="str">
        <f t="shared" si="61"/>
        <v>R fresh weight (mg) with treatment</v>
      </c>
      <c r="K82" s="5" t="str">
        <f>C82</f>
        <v>AP fresh weight (mg) without treatment</v>
      </c>
      <c r="L82" s="6" t="str">
        <f t="shared" ref="L82:P82" si="62">D82</f>
        <v>AP fresh weight (mg) with treatment</v>
      </c>
      <c r="M82" s="6" t="str">
        <f t="shared" si="62"/>
        <v>R lenght (cm) without treatment</v>
      </c>
      <c r="N82" s="6" t="str">
        <f t="shared" si="62"/>
        <v>R lenght (cm) with treatment</v>
      </c>
      <c r="O82" s="6" t="str">
        <f t="shared" si="62"/>
        <v>R fresh weight (mg) without treatment</v>
      </c>
      <c r="P82" s="24" t="str">
        <f t="shared" si="62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55"/>
        <v/>
      </c>
      <c r="AI82" s="8"/>
      <c r="AJ82" s="9" t="str">
        <f t="shared" si="56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L93" si="63">IF(D83&gt;0,D83,"")</f>
        <v/>
      </c>
      <c r="M83" s="29" t="str">
        <f t="shared" ref="M83:M93" si="64">IF(E83&gt;0,E83,"")</f>
        <v/>
      </c>
      <c r="N83" s="29" t="str">
        <f t="shared" ref="N83:N93" si="65">IF(F83&gt;0,F83,"")</f>
        <v/>
      </c>
      <c r="O83" s="29" t="str">
        <f t="shared" ref="O83:O93" si="66">IF(G83&gt;0,G83,"")</f>
        <v/>
      </c>
      <c r="P83" s="30" t="str">
        <f t="shared" ref="P83:P93" si="67">IF(H83&gt;0,H83,"")</f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55"/>
        <v/>
      </c>
      <c r="AI83" s="8"/>
      <c r="AJ83" s="9" t="str">
        <f t="shared" si="56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68">IF(C84&gt;0,C84,"")</f>
        <v/>
      </c>
      <c r="L84" s="8" t="str">
        <f t="shared" si="63"/>
        <v/>
      </c>
      <c r="M84" s="8" t="str">
        <f t="shared" si="64"/>
        <v/>
      </c>
      <c r="N84" s="8" t="str">
        <f t="shared" si="65"/>
        <v/>
      </c>
      <c r="O84" s="8" t="str">
        <f t="shared" si="66"/>
        <v/>
      </c>
      <c r="P84" s="9" t="str">
        <f t="shared" si="6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55"/>
        <v/>
      </c>
      <c r="AI84" s="8"/>
      <c r="AJ84" s="9" t="str">
        <f t="shared" si="56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68"/>
        <v/>
      </c>
      <c r="L85" s="8" t="str">
        <f t="shared" si="63"/>
        <v/>
      </c>
      <c r="M85" s="8" t="str">
        <f t="shared" si="64"/>
        <v/>
      </c>
      <c r="N85" s="8" t="str">
        <f t="shared" si="65"/>
        <v/>
      </c>
      <c r="O85" s="8" t="str">
        <f t="shared" si="66"/>
        <v/>
      </c>
      <c r="P85" s="9" t="str">
        <f t="shared" si="6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55"/>
        <v/>
      </c>
      <c r="AI85" s="8"/>
      <c r="AJ85" s="9" t="str">
        <f t="shared" si="56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68"/>
        <v/>
      </c>
      <c r="L86" s="8" t="str">
        <f t="shared" si="63"/>
        <v/>
      </c>
      <c r="M86" s="8" t="str">
        <f t="shared" si="64"/>
        <v/>
      </c>
      <c r="N86" s="8" t="str">
        <f t="shared" si="65"/>
        <v/>
      </c>
      <c r="O86" s="8" t="str">
        <f t="shared" si="66"/>
        <v/>
      </c>
      <c r="P86" s="9" t="str">
        <f t="shared" si="6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55"/>
        <v/>
      </c>
      <c r="AI86" s="8"/>
      <c r="AJ86" s="9" t="str">
        <f t="shared" si="56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68"/>
        <v/>
      </c>
      <c r="L87" s="8" t="str">
        <f t="shared" si="63"/>
        <v/>
      </c>
      <c r="M87" s="8" t="str">
        <f t="shared" si="64"/>
        <v/>
      </c>
      <c r="N87" s="8" t="str">
        <f t="shared" si="65"/>
        <v/>
      </c>
      <c r="O87" s="8" t="str">
        <f t="shared" si="66"/>
        <v/>
      </c>
      <c r="P87" s="9" t="str">
        <f t="shared" si="6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55"/>
        <v/>
      </c>
      <c r="AI87" s="8"/>
      <c r="AJ87" s="9" t="str">
        <f t="shared" si="56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68"/>
        <v/>
      </c>
      <c r="L88" s="8" t="str">
        <f t="shared" si="63"/>
        <v/>
      </c>
      <c r="M88" s="8" t="str">
        <f t="shared" si="64"/>
        <v/>
      </c>
      <c r="N88" s="8" t="str">
        <f t="shared" si="65"/>
        <v/>
      </c>
      <c r="O88" s="8" t="str">
        <f t="shared" si="66"/>
        <v/>
      </c>
      <c r="P88" s="9" t="str">
        <f t="shared" si="6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55"/>
        <v/>
      </c>
      <c r="AI88" s="8"/>
      <c r="AJ88" s="9" t="str">
        <f t="shared" si="56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68"/>
        <v/>
      </c>
      <c r="L89" s="8" t="str">
        <f t="shared" si="63"/>
        <v/>
      </c>
      <c r="M89" s="8" t="str">
        <f t="shared" si="64"/>
        <v/>
      </c>
      <c r="N89" s="8" t="str">
        <f t="shared" si="65"/>
        <v/>
      </c>
      <c r="O89" s="8" t="str">
        <f t="shared" si="66"/>
        <v/>
      </c>
      <c r="P89" s="9" t="str">
        <f t="shared" si="6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55"/>
        <v/>
      </c>
      <c r="AI89" s="8"/>
      <c r="AJ89" s="9" t="str">
        <f t="shared" si="56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68"/>
        <v/>
      </c>
      <c r="L90" s="8" t="str">
        <f t="shared" si="63"/>
        <v/>
      </c>
      <c r="M90" s="8" t="str">
        <f t="shared" si="64"/>
        <v/>
      </c>
      <c r="N90" s="8" t="str">
        <f t="shared" si="65"/>
        <v/>
      </c>
      <c r="O90" s="8" t="str">
        <f t="shared" si="66"/>
        <v/>
      </c>
      <c r="P90" s="9" t="str">
        <f t="shared" si="6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55"/>
        <v/>
      </c>
      <c r="AI90" s="8"/>
      <c r="AJ90" s="9" t="str">
        <f t="shared" si="56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68"/>
        <v/>
      </c>
      <c r="L91" s="8" t="str">
        <f t="shared" si="63"/>
        <v/>
      </c>
      <c r="M91" s="8" t="str">
        <f t="shared" si="64"/>
        <v/>
      </c>
      <c r="N91" s="8" t="str">
        <f t="shared" si="65"/>
        <v/>
      </c>
      <c r="O91" s="8" t="str">
        <f t="shared" si="66"/>
        <v/>
      </c>
      <c r="P91" s="9" t="str">
        <f t="shared" si="6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55"/>
        <v/>
      </c>
      <c r="AI91" s="8"/>
      <c r="AJ91" s="9" t="str">
        <f t="shared" si="56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68"/>
        <v/>
      </c>
      <c r="L92" s="8" t="str">
        <f t="shared" si="63"/>
        <v/>
      </c>
      <c r="M92" s="8" t="str">
        <f t="shared" si="64"/>
        <v/>
      </c>
      <c r="N92" s="8" t="str">
        <f t="shared" si="65"/>
        <v/>
      </c>
      <c r="O92" s="8" t="str">
        <f t="shared" si="66"/>
        <v/>
      </c>
      <c r="P92" s="9" t="str">
        <f t="shared" si="6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55"/>
        <v/>
      </c>
      <c r="AI92" s="8"/>
      <c r="AJ92" s="9" t="str">
        <f t="shared" si="56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68"/>
        <v/>
      </c>
      <c r="L93" s="17" t="str">
        <f t="shared" si="63"/>
        <v/>
      </c>
      <c r="M93" s="17" t="str">
        <f t="shared" si="64"/>
        <v/>
      </c>
      <c r="N93" s="17" t="str">
        <f t="shared" si="65"/>
        <v/>
      </c>
      <c r="O93" s="17" t="str">
        <f t="shared" si="66"/>
        <v/>
      </c>
      <c r="P93" s="18" t="str">
        <f t="shared" si="6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55"/>
        <v/>
      </c>
      <c r="AI93" s="8"/>
      <c r="AJ93" s="9" t="str">
        <f t="shared" si="56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69">IFERROR(AVERAGE(D83:D93),"")</f>
        <v/>
      </c>
      <c r="E94" s="11" t="str">
        <f t="shared" si="69"/>
        <v/>
      </c>
      <c r="F94" s="11" t="str">
        <f t="shared" si="6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70">IFERROR(AVERAGE(L83:L93),"")</f>
        <v/>
      </c>
      <c r="M94" s="11" t="str">
        <f t="shared" si="70"/>
        <v/>
      </c>
      <c r="N94" s="11" t="str">
        <f t="shared" si="7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55"/>
        <v/>
      </c>
      <c r="AI94" s="8"/>
      <c r="AJ94" s="9" t="str">
        <f t="shared" si="56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71">IFERROR(STDEV(D83:D93),"")</f>
        <v/>
      </c>
      <c r="E95" s="15" t="str">
        <f t="shared" si="7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72">IFERROR(STDEV(L83:L93),"")</f>
        <v/>
      </c>
      <c r="M95" s="15" t="str">
        <f t="shared" si="7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55"/>
        <v/>
      </c>
      <c r="AI95" s="8"/>
      <c r="AJ95" s="9" t="str">
        <f t="shared" si="56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55"/>
        <v/>
      </c>
      <c r="AI96" s="8"/>
      <c r="AJ96" s="9" t="str">
        <f t="shared" si="56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55"/>
        <v/>
      </c>
      <c r="AI97" s="8"/>
      <c r="AJ97" s="9" t="str">
        <f t="shared" si="56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73">D82</f>
        <v>AP fresh weight (mg) with treatment</v>
      </c>
      <c r="E98" s="6" t="str">
        <f t="shared" si="73"/>
        <v>R lenght (cm) without treatment</v>
      </c>
      <c r="F98" s="6" t="str">
        <f t="shared" si="73"/>
        <v>R lenght (cm) with treatment</v>
      </c>
      <c r="G98" s="6" t="str">
        <f t="shared" si="73"/>
        <v>R fresh weight (mg) without treatment</v>
      </c>
      <c r="H98" s="24" t="str">
        <f t="shared" si="73"/>
        <v>R fresh weight (mg) with treatment</v>
      </c>
      <c r="K98" s="5" t="str">
        <f>C98</f>
        <v>AP fresh weight (mg) without treatment</v>
      </c>
      <c r="L98" s="6" t="str">
        <f t="shared" ref="L98:P98" si="74">D98</f>
        <v>AP fresh weight (mg) with treatment</v>
      </c>
      <c r="M98" s="6" t="str">
        <f t="shared" si="74"/>
        <v>R lenght (cm) without treatment</v>
      </c>
      <c r="N98" s="6" t="str">
        <f t="shared" si="74"/>
        <v>R lenght (cm) with treatment</v>
      </c>
      <c r="O98" s="6" t="str">
        <f t="shared" si="74"/>
        <v>R fresh weight (mg) without treatment</v>
      </c>
      <c r="P98" s="24" t="str">
        <f t="shared" si="7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55"/>
        <v/>
      </c>
      <c r="AI98" s="8"/>
      <c r="AJ98" s="9" t="str">
        <f t="shared" si="56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L109" si="75">IF(D99&gt;0,D99,"")</f>
        <v/>
      </c>
      <c r="M99" s="29" t="str">
        <f t="shared" ref="M99:M109" si="76">IF(E99&gt;0,E99,"")</f>
        <v/>
      </c>
      <c r="N99" s="29" t="str">
        <f t="shared" ref="N99:N109" si="77">IF(F99&gt;0,F99,"")</f>
        <v/>
      </c>
      <c r="O99" s="29" t="str">
        <f t="shared" ref="O99:O109" si="78">IF(G99&gt;0,G99,"")</f>
        <v/>
      </c>
      <c r="P99" s="30" t="str">
        <f t="shared" ref="P99:P109" si="79">IF(H99&gt;0,H99,"")</f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55"/>
        <v/>
      </c>
      <c r="AI99" s="8"/>
      <c r="AJ99" s="9" t="str">
        <f t="shared" si="56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80">IF(C100&gt;0,C100,"")</f>
        <v/>
      </c>
      <c r="L100" s="8" t="str">
        <f t="shared" si="75"/>
        <v/>
      </c>
      <c r="M100" s="8" t="str">
        <f t="shared" si="76"/>
        <v/>
      </c>
      <c r="N100" s="8" t="str">
        <f t="shared" si="77"/>
        <v/>
      </c>
      <c r="O100" s="8" t="str">
        <f t="shared" si="78"/>
        <v/>
      </c>
      <c r="P100" s="9" t="str">
        <f t="shared" si="79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55"/>
        <v/>
      </c>
      <c r="AI100" s="8"/>
      <c r="AJ100" s="9" t="str">
        <f t="shared" si="56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80"/>
        <v/>
      </c>
      <c r="L101" s="8" t="str">
        <f t="shared" si="75"/>
        <v/>
      </c>
      <c r="M101" s="8" t="str">
        <f t="shared" si="76"/>
        <v/>
      </c>
      <c r="N101" s="8" t="str">
        <f t="shared" si="77"/>
        <v/>
      </c>
      <c r="O101" s="8" t="str">
        <f t="shared" si="78"/>
        <v/>
      </c>
      <c r="P101" s="9" t="str">
        <f t="shared" si="79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55"/>
        <v/>
      </c>
      <c r="AI101" s="8"/>
      <c r="AJ101" s="9" t="str">
        <f t="shared" si="56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80"/>
        <v/>
      </c>
      <c r="L102" s="8" t="str">
        <f t="shared" si="75"/>
        <v/>
      </c>
      <c r="M102" s="8" t="str">
        <f t="shared" si="76"/>
        <v/>
      </c>
      <c r="N102" s="8" t="str">
        <f t="shared" si="77"/>
        <v/>
      </c>
      <c r="O102" s="8" t="str">
        <f t="shared" si="78"/>
        <v/>
      </c>
      <c r="P102" s="9" t="str">
        <f t="shared" si="79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55"/>
        <v/>
      </c>
      <c r="AI102" s="8"/>
      <c r="AJ102" s="9" t="str">
        <f t="shared" si="56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80"/>
        <v/>
      </c>
      <c r="L103" s="8" t="str">
        <f t="shared" si="75"/>
        <v/>
      </c>
      <c r="M103" s="8" t="str">
        <f t="shared" si="76"/>
        <v/>
      </c>
      <c r="N103" s="8" t="str">
        <f t="shared" si="77"/>
        <v/>
      </c>
      <c r="O103" s="8" t="str">
        <f t="shared" si="78"/>
        <v/>
      </c>
      <c r="P103" s="9" t="str">
        <f t="shared" si="79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55"/>
        <v/>
      </c>
      <c r="AI103" s="8"/>
      <c r="AJ103" s="9" t="str">
        <f t="shared" si="56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80"/>
        <v/>
      </c>
      <c r="L104" s="8" t="str">
        <f t="shared" si="75"/>
        <v/>
      </c>
      <c r="M104" s="8" t="str">
        <f t="shared" si="76"/>
        <v/>
      </c>
      <c r="N104" s="8" t="str">
        <f t="shared" si="77"/>
        <v/>
      </c>
      <c r="O104" s="8" t="str">
        <f t="shared" si="78"/>
        <v/>
      </c>
      <c r="P104" s="9" t="str">
        <f t="shared" si="79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55"/>
        <v/>
      </c>
      <c r="AI104" s="8"/>
      <c r="AJ104" s="9" t="str">
        <f t="shared" si="56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80"/>
        <v/>
      </c>
      <c r="L105" s="8" t="str">
        <f t="shared" si="75"/>
        <v/>
      </c>
      <c r="M105" s="8" t="str">
        <f t="shared" si="76"/>
        <v/>
      </c>
      <c r="N105" s="8" t="str">
        <f t="shared" si="77"/>
        <v/>
      </c>
      <c r="O105" s="8" t="str">
        <f t="shared" si="78"/>
        <v/>
      </c>
      <c r="P105" s="9" t="str">
        <f t="shared" si="79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55"/>
        <v/>
      </c>
      <c r="AI105" s="8"/>
      <c r="AJ105" s="9" t="str">
        <f t="shared" si="56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80"/>
        <v/>
      </c>
      <c r="L106" s="8" t="str">
        <f t="shared" si="75"/>
        <v/>
      </c>
      <c r="M106" s="8" t="str">
        <f t="shared" si="76"/>
        <v/>
      </c>
      <c r="N106" s="8" t="str">
        <f t="shared" si="77"/>
        <v/>
      </c>
      <c r="O106" s="8" t="str">
        <f t="shared" si="78"/>
        <v/>
      </c>
      <c r="P106" s="9" t="str">
        <f t="shared" si="79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55"/>
        <v/>
      </c>
      <c r="AI106" s="8"/>
      <c r="AJ106" s="9" t="str">
        <f t="shared" si="56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80"/>
        <v/>
      </c>
      <c r="L107" s="8" t="str">
        <f t="shared" si="75"/>
        <v/>
      </c>
      <c r="M107" s="8" t="str">
        <f t="shared" si="76"/>
        <v/>
      </c>
      <c r="N107" s="8" t="str">
        <f t="shared" si="77"/>
        <v/>
      </c>
      <c r="O107" s="8" t="str">
        <f t="shared" si="78"/>
        <v/>
      </c>
      <c r="P107" s="9" t="str">
        <f t="shared" si="79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55"/>
        <v/>
      </c>
      <c r="AI107" s="8"/>
      <c r="AJ107" s="9" t="str">
        <f t="shared" si="56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80"/>
        <v/>
      </c>
      <c r="L108" s="8" t="str">
        <f t="shared" si="75"/>
        <v/>
      </c>
      <c r="M108" s="8" t="str">
        <f t="shared" si="76"/>
        <v/>
      </c>
      <c r="N108" s="8" t="str">
        <f t="shared" si="77"/>
        <v/>
      </c>
      <c r="O108" s="8" t="str">
        <f t="shared" si="78"/>
        <v/>
      </c>
      <c r="P108" s="9" t="str">
        <f t="shared" si="79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55"/>
        <v/>
      </c>
      <c r="AI108" s="8"/>
      <c r="AJ108" s="9" t="str">
        <f t="shared" si="56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80"/>
        <v/>
      </c>
      <c r="L109" s="17" t="str">
        <f t="shared" si="75"/>
        <v/>
      </c>
      <c r="M109" s="17" t="str">
        <f t="shared" si="76"/>
        <v/>
      </c>
      <c r="N109" s="17" t="str">
        <f t="shared" si="77"/>
        <v/>
      </c>
      <c r="O109" s="17" t="str">
        <f t="shared" si="78"/>
        <v/>
      </c>
      <c r="P109" s="18" t="str">
        <f t="shared" si="79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55"/>
        <v/>
      </c>
      <c r="AI109" s="8"/>
      <c r="AJ109" s="9" t="str">
        <f t="shared" si="56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81">IFERROR(AVERAGE(D99:D109),"")</f>
        <v/>
      </c>
      <c r="E110" s="11" t="str">
        <f t="shared" si="81"/>
        <v/>
      </c>
      <c r="F110" s="11" t="str">
        <f t="shared" si="81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82">IFERROR(AVERAGE(L99:L109),"")</f>
        <v/>
      </c>
      <c r="M110" s="11" t="str">
        <f t="shared" si="82"/>
        <v/>
      </c>
      <c r="N110" s="11" t="str">
        <f t="shared" si="82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55"/>
        <v/>
      </c>
      <c r="AI110" s="8"/>
      <c r="AJ110" s="9" t="str">
        <f t="shared" si="56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83">IFERROR(STDEV(D99:D109),"")</f>
        <v/>
      </c>
      <c r="E111" s="15" t="str">
        <f t="shared" si="83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84">IFERROR(STDEV(L99:L109),"")</f>
        <v/>
      </c>
      <c r="M111" s="15" t="str">
        <f t="shared" si="84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55"/>
        <v/>
      </c>
      <c r="AI111" s="8"/>
      <c r="AJ111" s="9" t="str">
        <f t="shared" si="56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55"/>
        <v/>
      </c>
      <c r="AI112" s="8"/>
      <c r="AJ112" s="9" t="str">
        <f t="shared" si="56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55"/>
        <v/>
      </c>
      <c r="AI113" s="8"/>
      <c r="AJ113" s="9" t="str">
        <f t="shared" si="56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85">D98</f>
        <v>AP fresh weight (mg) with treatment</v>
      </c>
      <c r="E114" s="6" t="str">
        <f t="shared" si="85"/>
        <v>R lenght (cm) without treatment</v>
      </c>
      <c r="F114" s="6" t="str">
        <f t="shared" si="85"/>
        <v>R lenght (cm) with treatment</v>
      </c>
      <c r="G114" s="6" t="str">
        <f t="shared" si="85"/>
        <v>R fresh weight (mg) without treatment</v>
      </c>
      <c r="H114" s="24" t="str">
        <f t="shared" si="85"/>
        <v>R fresh weight (mg) with treatment</v>
      </c>
      <c r="K114" s="5" t="str">
        <f>C114</f>
        <v>AP fresh weight (mg) without treatment</v>
      </c>
      <c r="L114" s="6" t="str">
        <f t="shared" ref="L114:P114" si="86">D114</f>
        <v>AP fresh weight (mg) with treatment</v>
      </c>
      <c r="M114" s="6" t="str">
        <f t="shared" si="86"/>
        <v>R lenght (cm) without treatment</v>
      </c>
      <c r="N114" s="6" t="str">
        <f t="shared" si="86"/>
        <v>R lenght (cm) with treatment</v>
      </c>
      <c r="O114" s="6" t="str">
        <f t="shared" si="86"/>
        <v>R fresh weight (mg) without treatment</v>
      </c>
      <c r="P114" s="24" t="str">
        <f t="shared" si="86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55"/>
        <v/>
      </c>
      <c r="AI114" s="8"/>
      <c r="AJ114" s="9" t="str">
        <f t="shared" si="56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L125" si="87">IF(D115&gt;0,D115,"")</f>
        <v/>
      </c>
      <c r="M115" s="29" t="str">
        <f t="shared" ref="M115:M125" si="88">IF(E115&gt;0,E115,"")</f>
        <v/>
      </c>
      <c r="N115" s="29" t="str">
        <f t="shared" ref="N115:N125" si="89">IF(F115&gt;0,F115,"")</f>
        <v/>
      </c>
      <c r="O115" s="29" t="str">
        <f t="shared" ref="O115:O125" si="90">IF(G115&gt;0,G115,"")</f>
        <v/>
      </c>
      <c r="P115" s="30" t="str">
        <f t="shared" ref="P115:P125" si="91">IF(H115&gt;0,H115,"")</f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55"/>
        <v/>
      </c>
      <c r="AI115" s="8"/>
      <c r="AJ115" s="9" t="str">
        <f t="shared" si="56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92">IF(C116&gt;0,C116,"")</f>
        <v/>
      </c>
      <c r="L116" s="8" t="str">
        <f t="shared" si="87"/>
        <v/>
      </c>
      <c r="M116" s="8" t="str">
        <f t="shared" si="88"/>
        <v/>
      </c>
      <c r="N116" s="8" t="str">
        <f t="shared" si="89"/>
        <v/>
      </c>
      <c r="O116" s="8" t="str">
        <f t="shared" si="90"/>
        <v/>
      </c>
      <c r="P116" s="9" t="str">
        <f t="shared" si="91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55"/>
        <v/>
      </c>
      <c r="AI116" s="8"/>
      <c r="AJ116" s="9" t="str">
        <f t="shared" si="56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92"/>
        <v/>
      </c>
      <c r="L117" s="8" t="str">
        <f t="shared" si="87"/>
        <v/>
      </c>
      <c r="M117" s="8" t="str">
        <f t="shared" si="88"/>
        <v/>
      </c>
      <c r="N117" s="8" t="str">
        <f t="shared" si="89"/>
        <v/>
      </c>
      <c r="O117" s="8" t="str">
        <f t="shared" si="90"/>
        <v/>
      </c>
      <c r="P117" s="9" t="str">
        <f t="shared" si="91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55"/>
        <v/>
      </c>
      <c r="AI117" s="8"/>
      <c r="AJ117" s="9" t="str">
        <f t="shared" si="56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92"/>
        <v/>
      </c>
      <c r="L118" s="8" t="str">
        <f t="shared" si="87"/>
        <v/>
      </c>
      <c r="M118" s="8" t="str">
        <f t="shared" si="88"/>
        <v/>
      </c>
      <c r="N118" s="8" t="str">
        <f t="shared" si="89"/>
        <v/>
      </c>
      <c r="O118" s="8" t="str">
        <f t="shared" si="90"/>
        <v/>
      </c>
      <c r="P118" s="9" t="str">
        <f t="shared" si="91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55"/>
        <v/>
      </c>
      <c r="AI118" s="8"/>
      <c r="AJ118" s="9" t="str">
        <f t="shared" si="56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92"/>
        <v/>
      </c>
      <c r="L119" s="8" t="str">
        <f t="shared" si="87"/>
        <v/>
      </c>
      <c r="M119" s="8" t="str">
        <f t="shared" si="88"/>
        <v/>
      </c>
      <c r="N119" s="8" t="str">
        <f t="shared" si="89"/>
        <v/>
      </c>
      <c r="O119" s="8" t="str">
        <f t="shared" si="90"/>
        <v/>
      </c>
      <c r="P119" s="9" t="str">
        <f t="shared" si="91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55"/>
        <v/>
      </c>
      <c r="AI119" s="8"/>
      <c r="AJ119" s="9" t="str">
        <f t="shared" si="56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92"/>
        <v/>
      </c>
      <c r="L120" s="8" t="str">
        <f t="shared" si="87"/>
        <v/>
      </c>
      <c r="M120" s="8" t="str">
        <f t="shared" si="88"/>
        <v/>
      </c>
      <c r="N120" s="8" t="str">
        <f t="shared" si="89"/>
        <v/>
      </c>
      <c r="O120" s="8" t="str">
        <f t="shared" si="90"/>
        <v/>
      </c>
      <c r="P120" s="9" t="str">
        <f t="shared" si="91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55"/>
        <v/>
      </c>
      <c r="AI120" s="8"/>
      <c r="AJ120" s="9" t="str">
        <f t="shared" si="56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92"/>
        <v/>
      </c>
      <c r="L121" s="8" t="str">
        <f t="shared" si="87"/>
        <v/>
      </c>
      <c r="M121" s="8" t="str">
        <f t="shared" si="88"/>
        <v/>
      </c>
      <c r="N121" s="8" t="str">
        <f t="shared" si="89"/>
        <v/>
      </c>
      <c r="O121" s="8" t="str">
        <f t="shared" si="90"/>
        <v/>
      </c>
      <c r="P121" s="9" t="str">
        <f t="shared" si="91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55"/>
        <v/>
      </c>
      <c r="AI121" s="8"/>
      <c r="AJ121" s="9" t="str">
        <f t="shared" si="56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92"/>
        <v/>
      </c>
      <c r="L122" s="8" t="str">
        <f t="shared" si="87"/>
        <v/>
      </c>
      <c r="M122" s="8" t="str">
        <f t="shared" si="88"/>
        <v/>
      </c>
      <c r="N122" s="8" t="str">
        <f t="shared" si="89"/>
        <v/>
      </c>
      <c r="O122" s="8" t="str">
        <f t="shared" si="90"/>
        <v/>
      </c>
      <c r="P122" s="9" t="str">
        <f t="shared" si="91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55"/>
        <v/>
      </c>
      <c r="AI122" s="8"/>
      <c r="AJ122" s="9" t="str">
        <f t="shared" si="56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92"/>
        <v/>
      </c>
      <c r="L123" s="8" t="str">
        <f t="shared" si="87"/>
        <v/>
      </c>
      <c r="M123" s="8" t="str">
        <f t="shared" si="88"/>
        <v/>
      </c>
      <c r="N123" s="8" t="str">
        <f t="shared" si="89"/>
        <v/>
      </c>
      <c r="O123" s="8" t="str">
        <f t="shared" si="90"/>
        <v/>
      </c>
      <c r="P123" s="9" t="str">
        <f t="shared" si="91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55"/>
        <v/>
      </c>
      <c r="AI123" s="8"/>
      <c r="AJ123" s="9" t="str">
        <f t="shared" si="56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92"/>
        <v/>
      </c>
      <c r="L124" s="8" t="str">
        <f t="shared" si="87"/>
        <v/>
      </c>
      <c r="M124" s="8" t="str">
        <f t="shared" si="88"/>
        <v/>
      </c>
      <c r="N124" s="8" t="str">
        <f t="shared" si="89"/>
        <v/>
      </c>
      <c r="O124" s="8" t="str">
        <f t="shared" si="90"/>
        <v/>
      </c>
      <c r="P124" s="9" t="str">
        <f t="shared" si="91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55"/>
        <v/>
      </c>
      <c r="AI124" s="8"/>
      <c r="AJ124" s="9" t="str">
        <f t="shared" si="56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92"/>
        <v/>
      </c>
      <c r="L125" s="17" t="str">
        <f t="shared" si="87"/>
        <v/>
      </c>
      <c r="M125" s="17" t="str">
        <f t="shared" si="88"/>
        <v/>
      </c>
      <c r="N125" s="17" t="str">
        <f t="shared" si="89"/>
        <v/>
      </c>
      <c r="O125" s="17" t="str">
        <f t="shared" si="90"/>
        <v/>
      </c>
      <c r="P125" s="18" t="str">
        <f t="shared" si="91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55"/>
        <v/>
      </c>
      <c r="AI125" s="8"/>
      <c r="AJ125" s="9" t="str">
        <f t="shared" si="56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93">IFERROR(AVERAGE(D115:D125),"")</f>
        <v/>
      </c>
      <c r="E126" s="11" t="str">
        <f t="shared" si="93"/>
        <v/>
      </c>
      <c r="F126" s="11" t="str">
        <f t="shared" si="93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94">IFERROR(AVERAGE(L115:L125),"")</f>
        <v/>
      </c>
      <c r="M126" s="11" t="str">
        <f t="shared" si="94"/>
        <v/>
      </c>
      <c r="N126" s="11" t="str">
        <f t="shared" si="94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55"/>
        <v/>
      </c>
      <c r="AI126" s="8"/>
      <c r="AJ126" s="9" t="str">
        <f t="shared" si="56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95">IFERROR(STDEV(D115:D125),"")</f>
        <v/>
      </c>
      <c r="E127" s="15" t="str">
        <f t="shared" si="95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96">IFERROR(STDEV(L115:L125),"")</f>
        <v/>
      </c>
      <c r="M127" s="15" t="str">
        <f t="shared" si="96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55"/>
        <v/>
      </c>
      <c r="AI127" s="8"/>
      <c r="AJ127" s="9" t="str">
        <f t="shared" si="56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55"/>
        <v/>
      </c>
      <c r="AI128" s="8"/>
      <c r="AJ128" s="9" t="str">
        <f t="shared" si="56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55"/>
        <v/>
      </c>
      <c r="AI129" s="8"/>
      <c r="AJ129" s="9" t="str">
        <f t="shared" si="56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97">D114</f>
        <v>AP fresh weight (mg) with treatment</v>
      </c>
      <c r="E130" s="6" t="str">
        <f t="shared" si="97"/>
        <v>R lenght (cm) without treatment</v>
      </c>
      <c r="F130" s="6" t="str">
        <f t="shared" si="97"/>
        <v>R lenght (cm) with treatment</v>
      </c>
      <c r="G130" s="6" t="str">
        <f t="shared" si="97"/>
        <v>R fresh weight (mg) without treatment</v>
      </c>
      <c r="H130" s="24" t="str">
        <f t="shared" si="97"/>
        <v>R fresh weight (mg) with treatment</v>
      </c>
      <c r="K130" s="5" t="str">
        <f>C130</f>
        <v>AP fresh weight (mg) without treatment</v>
      </c>
      <c r="L130" s="6" t="str">
        <f t="shared" ref="L130:P130" si="98">D130</f>
        <v>AP fresh weight (mg) with treatment</v>
      </c>
      <c r="M130" s="6" t="str">
        <f t="shared" si="98"/>
        <v>R lenght (cm) without treatment</v>
      </c>
      <c r="N130" s="6" t="str">
        <f t="shared" si="98"/>
        <v>R lenght (cm) with treatment</v>
      </c>
      <c r="O130" s="6" t="str">
        <f t="shared" si="98"/>
        <v>R fresh weight (mg) without treatment</v>
      </c>
      <c r="P130" s="24" t="str">
        <f t="shared" si="98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55"/>
        <v/>
      </c>
      <c r="AI130" s="8"/>
      <c r="AJ130" s="9" t="str">
        <f t="shared" si="56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L141" si="99">IF(D131&gt;0,D131,"")</f>
        <v/>
      </c>
      <c r="M131" s="29" t="str">
        <f t="shared" ref="M131:M141" si="100">IF(E131&gt;0,E131,"")</f>
        <v/>
      </c>
      <c r="N131" s="29" t="str">
        <f t="shared" ref="N131:N141" si="101">IF(F131&gt;0,F131,"")</f>
        <v/>
      </c>
      <c r="O131" s="29" t="str">
        <f t="shared" ref="O131:O141" si="102">IF(G131&gt;0,G131,"")</f>
        <v/>
      </c>
      <c r="P131" s="30" t="str">
        <f t="shared" ref="P131:P141" si="103">IF(H131&gt;0,H131,"")</f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55"/>
        <v/>
      </c>
      <c r="AI131" s="8"/>
      <c r="AJ131" s="9" t="str">
        <f t="shared" si="56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104">IF(C132&gt;0,C132,"")</f>
        <v/>
      </c>
      <c r="L132" s="8" t="str">
        <f t="shared" si="99"/>
        <v/>
      </c>
      <c r="M132" s="8" t="str">
        <f t="shared" si="100"/>
        <v/>
      </c>
      <c r="N132" s="8" t="str">
        <f t="shared" si="101"/>
        <v/>
      </c>
      <c r="O132" s="8" t="str">
        <f t="shared" si="102"/>
        <v/>
      </c>
      <c r="P132" s="9" t="str">
        <f t="shared" si="103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105">IF(IFERROR(AD132/AC$161,"")&gt;0,IFERROR(AD132/AC$161,""),"")</f>
        <v/>
      </c>
      <c r="AI132" s="8"/>
      <c r="AJ132" s="9" t="str">
        <f t="shared" ref="AJ132:AJ157" si="106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104"/>
        <v/>
      </c>
      <c r="L133" s="8" t="str">
        <f t="shared" si="99"/>
        <v/>
      </c>
      <c r="M133" s="8" t="str">
        <f t="shared" si="100"/>
        <v/>
      </c>
      <c r="N133" s="8" t="str">
        <f t="shared" si="101"/>
        <v/>
      </c>
      <c r="O133" s="8" t="str">
        <f t="shared" si="102"/>
        <v/>
      </c>
      <c r="P133" s="9" t="str">
        <f t="shared" si="103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105"/>
        <v/>
      </c>
      <c r="AI133" s="8"/>
      <c r="AJ133" s="9" t="str">
        <f t="shared" si="106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104"/>
        <v/>
      </c>
      <c r="L134" s="8" t="str">
        <f t="shared" si="99"/>
        <v/>
      </c>
      <c r="M134" s="8" t="str">
        <f t="shared" si="100"/>
        <v/>
      </c>
      <c r="N134" s="8" t="str">
        <f t="shared" si="101"/>
        <v/>
      </c>
      <c r="O134" s="8" t="str">
        <f t="shared" si="102"/>
        <v/>
      </c>
      <c r="P134" s="9" t="str">
        <f t="shared" si="103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105"/>
        <v/>
      </c>
      <c r="AI134" s="8"/>
      <c r="AJ134" s="9" t="str">
        <f t="shared" si="106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104"/>
        <v/>
      </c>
      <c r="L135" s="8" t="str">
        <f t="shared" si="99"/>
        <v/>
      </c>
      <c r="M135" s="8" t="str">
        <f t="shared" si="100"/>
        <v/>
      </c>
      <c r="N135" s="8" t="str">
        <f t="shared" si="101"/>
        <v/>
      </c>
      <c r="O135" s="8" t="str">
        <f t="shared" si="102"/>
        <v/>
      </c>
      <c r="P135" s="9" t="str">
        <f t="shared" si="103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105"/>
        <v/>
      </c>
      <c r="AI135" s="8"/>
      <c r="AJ135" s="9" t="str">
        <f t="shared" si="106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104"/>
        <v/>
      </c>
      <c r="L136" s="8" t="str">
        <f t="shared" si="99"/>
        <v/>
      </c>
      <c r="M136" s="8" t="str">
        <f t="shared" si="100"/>
        <v/>
      </c>
      <c r="N136" s="8" t="str">
        <f t="shared" si="101"/>
        <v/>
      </c>
      <c r="O136" s="8" t="str">
        <f t="shared" si="102"/>
        <v/>
      </c>
      <c r="P136" s="9" t="str">
        <f t="shared" si="103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105"/>
        <v/>
      </c>
      <c r="AI136" s="8"/>
      <c r="AJ136" s="9" t="str">
        <f t="shared" si="106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104"/>
        <v/>
      </c>
      <c r="L137" s="8" t="str">
        <f t="shared" si="99"/>
        <v/>
      </c>
      <c r="M137" s="8" t="str">
        <f t="shared" si="100"/>
        <v/>
      </c>
      <c r="N137" s="8" t="str">
        <f t="shared" si="101"/>
        <v/>
      </c>
      <c r="O137" s="8" t="str">
        <f t="shared" si="102"/>
        <v/>
      </c>
      <c r="P137" s="9" t="str">
        <f t="shared" si="103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105"/>
        <v/>
      </c>
      <c r="AI137" s="8"/>
      <c r="AJ137" s="9" t="str">
        <f t="shared" si="106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104"/>
        <v/>
      </c>
      <c r="L138" s="8" t="str">
        <f t="shared" si="99"/>
        <v/>
      </c>
      <c r="M138" s="8" t="str">
        <f t="shared" si="100"/>
        <v/>
      </c>
      <c r="N138" s="8" t="str">
        <f t="shared" si="101"/>
        <v/>
      </c>
      <c r="O138" s="8" t="str">
        <f t="shared" si="102"/>
        <v/>
      </c>
      <c r="P138" s="9" t="str">
        <f t="shared" si="103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105"/>
        <v/>
      </c>
      <c r="AI138" s="8"/>
      <c r="AJ138" s="9" t="str">
        <f t="shared" si="106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104"/>
        <v/>
      </c>
      <c r="L139" s="8" t="str">
        <f t="shared" si="99"/>
        <v/>
      </c>
      <c r="M139" s="8" t="str">
        <f t="shared" si="100"/>
        <v/>
      </c>
      <c r="N139" s="8" t="str">
        <f t="shared" si="101"/>
        <v/>
      </c>
      <c r="O139" s="8" t="str">
        <f t="shared" si="102"/>
        <v/>
      </c>
      <c r="P139" s="9" t="str">
        <f t="shared" si="103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105"/>
        <v/>
      </c>
      <c r="AI139" s="8"/>
      <c r="AJ139" s="9" t="str">
        <f t="shared" si="106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104"/>
        <v/>
      </c>
      <c r="L140" s="8" t="str">
        <f t="shared" si="99"/>
        <v/>
      </c>
      <c r="M140" s="8" t="str">
        <f t="shared" si="100"/>
        <v/>
      </c>
      <c r="N140" s="8" t="str">
        <f t="shared" si="101"/>
        <v/>
      </c>
      <c r="O140" s="8" t="str">
        <f t="shared" si="102"/>
        <v/>
      </c>
      <c r="P140" s="9" t="str">
        <f t="shared" si="103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105"/>
        <v/>
      </c>
      <c r="AI140" s="8"/>
      <c r="AJ140" s="9" t="str">
        <f t="shared" si="106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104"/>
        <v/>
      </c>
      <c r="L141" s="17" t="str">
        <f t="shared" si="99"/>
        <v/>
      </c>
      <c r="M141" s="17" t="str">
        <f t="shared" si="100"/>
        <v/>
      </c>
      <c r="N141" s="17" t="str">
        <f t="shared" si="101"/>
        <v/>
      </c>
      <c r="O141" s="17" t="str">
        <f t="shared" si="102"/>
        <v/>
      </c>
      <c r="P141" s="18" t="str">
        <f t="shared" si="103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105"/>
        <v/>
      </c>
      <c r="AI141" s="8"/>
      <c r="AJ141" s="9" t="str">
        <f t="shared" si="106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107">IFERROR(AVERAGE(D131:D141),"")</f>
        <v/>
      </c>
      <c r="E142" s="11" t="str">
        <f t="shared" si="107"/>
        <v/>
      </c>
      <c r="F142" s="11" t="str">
        <f t="shared" si="107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108">IFERROR(AVERAGE(L131:L141),"")</f>
        <v/>
      </c>
      <c r="M142" s="11" t="str">
        <f t="shared" si="108"/>
        <v/>
      </c>
      <c r="N142" s="11" t="str">
        <f t="shared" si="108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105"/>
        <v/>
      </c>
      <c r="AI142" s="8"/>
      <c r="AJ142" s="9" t="str">
        <f t="shared" si="106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109">IFERROR(STDEV(D131:D141),"")</f>
        <v/>
      </c>
      <c r="E143" s="15" t="str">
        <f t="shared" si="109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110">IFERROR(STDEV(L131:L141),"")</f>
        <v/>
      </c>
      <c r="M143" s="15" t="str">
        <f t="shared" si="110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105"/>
        <v/>
      </c>
      <c r="AI143" s="8"/>
      <c r="AJ143" s="9" t="str">
        <f t="shared" si="106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105"/>
        <v/>
      </c>
      <c r="AI144" s="8"/>
      <c r="AJ144" s="9" t="str">
        <f t="shared" si="106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105"/>
        <v/>
      </c>
      <c r="AI145" s="8"/>
      <c r="AJ145" s="9" t="str">
        <f t="shared" si="106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111">D130</f>
        <v>AP fresh weight (mg) with treatment</v>
      </c>
      <c r="E146" s="6" t="str">
        <f t="shared" si="111"/>
        <v>R lenght (cm) without treatment</v>
      </c>
      <c r="F146" s="6" t="str">
        <f t="shared" si="111"/>
        <v>R lenght (cm) with treatment</v>
      </c>
      <c r="G146" s="6" t="str">
        <f t="shared" si="111"/>
        <v>R fresh weight (mg) without treatment</v>
      </c>
      <c r="H146" s="24" t="str">
        <f t="shared" si="111"/>
        <v>R fresh weight (mg) with treatment</v>
      </c>
      <c r="K146" s="5" t="str">
        <f>C146</f>
        <v>AP fresh weight (mg) without treatment</v>
      </c>
      <c r="L146" s="6" t="str">
        <f t="shared" ref="L146:P146" si="112">D146</f>
        <v>AP fresh weight (mg) with treatment</v>
      </c>
      <c r="M146" s="6" t="str">
        <f t="shared" si="112"/>
        <v>R lenght (cm) without treatment</v>
      </c>
      <c r="N146" s="6" t="str">
        <f t="shared" si="112"/>
        <v>R lenght (cm) with treatment</v>
      </c>
      <c r="O146" s="6" t="str">
        <f t="shared" si="112"/>
        <v>R fresh weight (mg) without treatment</v>
      </c>
      <c r="P146" s="24" t="str">
        <f t="shared" si="112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105"/>
        <v/>
      </c>
      <c r="AI146" s="8"/>
      <c r="AJ146" s="9" t="str">
        <f t="shared" si="106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L157" si="113">IF(D147&gt;0,D147,"")</f>
        <v/>
      </c>
      <c r="M147" s="29" t="str">
        <f t="shared" ref="M147:M157" si="114">IF(E147&gt;0,E147,"")</f>
        <v/>
      </c>
      <c r="N147" s="29" t="str">
        <f t="shared" ref="N147:N157" si="115">IF(F147&gt;0,F147,"")</f>
        <v/>
      </c>
      <c r="O147" s="29" t="str">
        <f t="shared" ref="O147:O157" si="116">IF(G147&gt;0,G147,"")</f>
        <v/>
      </c>
      <c r="P147" s="30" t="str">
        <f t="shared" ref="P147:P157" si="117">IF(H147&gt;0,H147,"")</f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105"/>
        <v/>
      </c>
      <c r="AI147" s="8"/>
      <c r="AJ147" s="9" t="str">
        <f t="shared" si="106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118">IF(C148&gt;0,C148,"")</f>
        <v/>
      </c>
      <c r="L148" s="8" t="str">
        <f t="shared" si="113"/>
        <v/>
      </c>
      <c r="M148" s="8" t="str">
        <f t="shared" si="114"/>
        <v/>
      </c>
      <c r="N148" s="8" t="str">
        <f t="shared" si="115"/>
        <v/>
      </c>
      <c r="O148" s="8" t="str">
        <f t="shared" si="116"/>
        <v/>
      </c>
      <c r="P148" s="9" t="str">
        <f t="shared" si="117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105"/>
        <v/>
      </c>
      <c r="AI148" s="8"/>
      <c r="AJ148" s="9" t="str">
        <f t="shared" si="106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118"/>
        <v/>
      </c>
      <c r="L149" s="8" t="str">
        <f t="shared" si="113"/>
        <v/>
      </c>
      <c r="M149" s="8" t="str">
        <f t="shared" si="114"/>
        <v/>
      </c>
      <c r="N149" s="8" t="str">
        <f t="shared" si="115"/>
        <v/>
      </c>
      <c r="O149" s="8" t="str">
        <f t="shared" si="116"/>
        <v/>
      </c>
      <c r="P149" s="9" t="str">
        <f t="shared" si="117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105"/>
        <v/>
      </c>
      <c r="AI149" s="8"/>
      <c r="AJ149" s="9" t="str">
        <f t="shared" si="106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118"/>
        <v/>
      </c>
      <c r="L150" s="8" t="str">
        <f t="shared" si="113"/>
        <v/>
      </c>
      <c r="M150" s="8" t="str">
        <f t="shared" si="114"/>
        <v/>
      </c>
      <c r="N150" s="8" t="str">
        <f t="shared" si="115"/>
        <v/>
      </c>
      <c r="O150" s="8" t="str">
        <f t="shared" si="116"/>
        <v/>
      </c>
      <c r="P150" s="9" t="str">
        <f t="shared" si="117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105"/>
        <v/>
      </c>
      <c r="AI150" s="8"/>
      <c r="AJ150" s="9" t="str">
        <f t="shared" si="106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118"/>
        <v/>
      </c>
      <c r="L151" s="8" t="str">
        <f t="shared" si="113"/>
        <v/>
      </c>
      <c r="M151" s="8" t="str">
        <f t="shared" si="114"/>
        <v/>
      </c>
      <c r="N151" s="8" t="str">
        <f t="shared" si="115"/>
        <v/>
      </c>
      <c r="O151" s="8" t="str">
        <f t="shared" si="116"/>
        <v/>
      </c>
      <c r="P151" s="9" t="str">
        <f t="shared" si="117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105"/>
        <v/>
      </c>
      <c r="AI151" s="8"/>
      <c r="AJ151" s="9" t="str">
        <f t="shared" si="106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118"/>
        <v/>
      </c>
      <c r="L152" s="8" t="str">
        <f t="shared" si="113"/>
        <v/>
      </c>
      <c r="M152" s="8" t="str">
        <f t="shared" si="114"/>
        <v/>
      </c>
      <c r="N152" s="8" t="str">
        <f t="shared" si="115"/>
        <v/>
      </c>
      <c r="O152" s="8" t="str">
        <f t="shared" si="116"/>
        <v/>
      </c>
      <c r="P152" s="9" t="str">
        <f t="shared" si="117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105"/>
        <v/>
      </c>
      <c r="AI152" s="8"/>
      <c r="AJ152" s="9" t="str">
        <f t="shared" si="106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118"/>
        <v/>
      </c>
      <c r="L153" s="8" t="str">
        <f t="shared" si="113"/>
        <v/>
      </c>
      <c r="M153" s="8" t="str">
        <f t="shared" si="114"/>
        <v/>
      </c>
      <c r="N153" s="8" t="str">
        <f t="shared" si="115"/>
        <v/>
      </c>
      <c r="O153" s="8" t="str">
        <f t="shared" si="116"/>
        <v/>
      </c>
      <c r="P153" s="9" t="str">
        <f t="shared" si="117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105"/>
        <v/>
      </c>
      <c r="AI153" s="8"/>
      <c r="AJ153" s="9" t="str">
        <f t="shared" si="106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118"/>
        <v/>
      </c>
      <c r="L154" s="8" t="str">
        <f t="shared" si="113"/>
        <v/>
      </c>
      <c r="M154" s="8" t="str">
        <f t="shared" si="114"/>
        <v/>
      </c>
      <c r="N154" s="8" t="str">
        <f t="shared" si="115"/>
        <v/>
      </c>
      <c r="O154" s="8" t="str">
        <f t="shared" si="116"/>
        <v/>
      </c>
      <c r="P154" s="9" t="str">
        <f t="shared" si="117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105"/>
        <v/>
      </c>
      <c r="AI154" s="8"/>
      <c r="AJ154" s="9" t="str">
        <f t="shared" si="106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118"/>
        <v/>
      </c>
      <c r="L155" s="8" t="str">
        <f t="shared" si="113"/>
        <v/>
      </c>
      <c r="M155" s="8" t="str">
        <f t="shared" si="114"/>
        <v/>
      </c>
      <c r="N155" s="8" t="str">
        <f t="shared" si="115"/>
        <v/>
      </c>
      <c r="O155" s="8" t="str">
        <f t="shared" si="116"/>
        <v/>
      </c>
      <c r="P155" s="9" t="str">
        <f t="shared" si="117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105"/>
        <v/>
      </c>
      <c r="AI155" s="8"/>
      <c r="AJ155" s="9" t="str">
        <f t="shared" si="106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118"/>
        <v/>
      </c>
      <c r="L156" s="8" t="str">
        <f t="shared" si="113"/>
        <v/>
      </c>
      <c r="M156" s="8" t="str">
        <f t="shared" si="114"/>
        <v/>
      </c>
      <c r="N156" s="8" t="str">
        <f t="shared" si="115"/>
        <v/>
      </c>
      <c r="O156" s="8" t="str">
        <f t="shared" si="116"/>
        <v/>
      </c>
      <c r="P156" s="9" t="str">
        <f t="shared" si="117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105"/>
        <v/>
      </c>
      <c r="AI156" s="8"/>
      <c r="AJ156" s="9" t="str">
        <f t="shared" si="106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118"/>
        <v/>
      </c>
      <c r="L157" s="17" t="str">
        <f t="shared" si="113"/>
        <v/>
      </c>
      <c r="M157" s="17" t="str">
        <f t="shared" si="114"/>
        <v/>
      </c>
      <c r="N157" s="17" t="str">
        <f t="shared" si="115"/>
        <v/>
      </c>
      <c r="O157" s="17" t="str">
        <f t="shared" si="116"/>
        <v/>
      </c>
      <c r="P157" s="18" t="str">
        <f t="shared" si="117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105"/>
        <v/>
      </c>
      <c r="AI157" s="17"/>
      <c r="AJ157" s="18" t="str">
        <f t="shared" si="106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119">IFERROR(AVERAGE(D147:D157),"")</f>
        <v/>
      </c>
      <c r="E158" s="11" t="str">
        <f t="shared" si="119"/>
        <v/>
      </c>
      <c r="F158" s="11" t="str">
        <f t="shared" si="119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120">IFERROR(AVERAGE(L147:L157),"")</f>
        <v/>
      </c>
      <c r="M158" s="11" t="str">
        <f t="shared" si="120"/>
        <v/>
      </c>
      <c r="N158" s="11" t="str">
        <f t="shared" si="120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121">IFERROR(STDEV(D147:D157),"")</f>
        <v/>
      </c>
      <c r="E159" s="15" t="str">
        <f t="shared" si="121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122">IFERROR(STDEV(L147:L157),"")</f>
        <v/>
      </c>
      <c r="M159" s="15" t="str">
        <f t="shared" si="122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123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124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125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123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124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125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126">C146</f>
        <v>AP fresh weight (mg) without treatment</v>
      </c>
      <c r="D164" s="19" t="str">
        <f t="shared" si="126"/>
        <v>AP fresh weight (mg) with treatment</v>
      </c>
      <c r="E164" s="19" t="str">
        <f t="shared" si="126"/>
        <v>R lenght (cm) without treatment</v>
      </c>
      <c r="F164" s="19" t="str">
        <f t="shared" si="126"/>
        <v>R lenght (cm) with treatment</v>
      </c>
      <c r="G164" s="19" t="str">
        <f t="shared" si="126"/>
        <v>R fresh weight (mg) without treatment</v>
      </c>
      <c r="H164" s="31" t="str">
        <f t="shared" si="126"/>
        <v>R fresh weight (mg) with treatment</v>
      </c>
      <c r="J164" s="2" t="str">
        <f>A1</f>
        <v/>
      </c>
      <c r="K164" s="5" t="str">
        <f t="shared" ref="K164:P164" si="127">C164</f>
        <v>AP fresh weight (mg) without treatment</v>
      </c>
      <c r="L164" s="6" t="str">
        <f t="shared" si="127"/>
        <v>AP fresh weight (mg) with treatment</v>
      </c>
      <c r="M164" s="6" t="str">
        <f t="shared" si="127"/>
        <v>R lenght (cm) without treatment</v>
      </c>
      <c r="N164" s="6" t="str">
        <f t="shared" si="127"/>
        <v>R lenght (cm) with treatment</v>
      </c>
      <c r="O164" s="6" t="str">
        <f t="shared" si="127"/>
        <v>R fresh weight (mg) without treatment</v>
      </c>
      <c r="P164" s="24" t="str">
        <f t="shared" si="127"/>
        <v>R fresh weight (mg) with treatment</v>
      </c>
      <c r="W164" s="5" t="str">
        <f t="shared" si="123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124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128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128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128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128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128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128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128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128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128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129">IFERROR(AVERAGE(D165:D174),"")</f>
        <v/>
      </c>
      <c r="E175" s="11" t="str">
        <f t="shared" si="129"/>
        <v/>
      </c>
      <c r="F175" s="11" t="str">
        <f t="shared" si="129"/>
        <v/>
      </c>
      <c r="G175" s="11" t="str">
        <f t="shared" si="129"/>
        <v/>
      </c>
      <c r="H175" s="12" t="str">
        <f t="shared" si="129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" si="130">IFERROR(AVERAGE(L165:L174),"")</f>
        <v/>
      </c>
      <c r="M175" s="11" t="str">
        <f t="shared" ref="M175" si="131">IFERROR(AVERAGE(M165:M174),"")</f>
        <v/>
      </c>
      <c r="N175" s="11" t="str">
        <f t="shared" ref="N175" si="132">IFERROR(AVERAGE(N165:N174),"")</f>
        <v/>
      </c>
      <c r="O175" s="11" t="str">
        <f t="shared" ref="O175" si="133">IFERROR(AVERAGE(O165:O174),"")</f>
        <v/>
      </c>
      <c r="P175" s="12" t="str">
        <f t="shared" ref="P175" si="134">IFERROR(AVERAGE(P165:P174),"")</f>
        <v/>
      </c>
    </row>
    <row r="176" spans="2:36" x14ac:dyDescent="0.25">
      <c r="B176" s="3" t="str">
        <f t="shared" ref="B176:B177" si="135">B159</f>
        <v>Desvest</v>
      </c>
      <c r="C176" s="20" t="str">
        <f t="shared" ref="C176:H176" si="136">IFERROR(STDEV(C165:C174),"")</f>
        <v/>
      </c>
      <c r="D176" s="15" t="str">
        <f t="shared" si="136"/>
        <v/>
      </c>
      <c r="E176" s="15" t="str">
        <f t="shared" si="136"/>
        <v/>
      </c>
      <c r="F176" s="15" t="str">
        <f t="shared" si="136"/>
        <v/>
      </c>
      <c r="G176" s="15" t="str">
        <f t="shared" si="136"/>
        <v/>
      </c>
      <c r="H176" s="21" t="str">
        <f t="shared" si="136"/>
        <v/>
      </c>
      <c r="J176" s="3" t="str">
        <f>B176</f>
        <v>Desvest</v>
      </c>
      <c r="K176" s="20" t="str">
        <f t="shared" ref="K176:P176" si="137">IFERROR(STDEV(K165:K174),"")</f>
        <v/>
      </c>
      <c r="L176" s="15" t="str">
        <f t="shared" si="137"/>
        <v/>
      </c>
      <c r="M176" s="15" t="str">
        <f t="shared" si="137"/>
        <v/>
      </c>
      <c r="N176" s="15" t="str">
        <f t="shared" si="137"/>
        <v/>
      </c>
      <c r="O176" s="15" t="str">
        <f t="shared" si="137"/>
        <v/>
      </c>
      <c r="P176" s="21" t="str">
        <f t="shared" si="137"/>
        <v/>
      </c>
    </row>
    <row r="177" spans="2:16" ht="15.75" thickBot="1" x14ac:dyDescent="0.3">
      <c r="B177" s="3" t="str">
        <f t="shared" si="135"/>
        <v>Count</v>
      </c>
      <c r="C177" s="38" t="str">
        <f>IFERROR((C176)/(SQRT(COUNT(C165:C174))),"")</f>
        <v/>
      </c>
      <c r="D177" s="39" t="str">
        <f t="shared" ref="D177:H177" si="138">IFERROR((D176)/(SQRT(COUNT(D165:D174))),"")</f>
        <v/>
      </c>
      <c r="E177" s="39" t="str">
        <f t="shared" si="138"/>
        <v/>
      </c>
      <c r="F177" s="39" t="str">
        <f t="shared" si="138"/>
        <v/>
      </c>
      <c r="G177" s="39" t="str">
        <f t="shared" si="138"/>
        <v/>
      </c>
      <c r="H177" s="40" t="str">
        <f t="shared" si="13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139">IFERROR((L176)/(SQRT(COUNT(L165:L174))),"")</f>
        <v/>
      </c>
      <c r="M177" s="39" t="str">
        <f t="shared" si="139"/>
        <v/>
      </c>
      <c r="N177" s="39" t="str">
        <f t="shared" si="139"/>
        <v/>
      </c>
      <c r="O177" s="39" t="str">
        <f t="shared" si="139"/>
        <v/>
      </c>
      <c r="P177" s="40" t="str">
        <f t="shared" si="13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40">C146</f>
        <v>AP fresh weight (mg) without treatment</v>
      </c>
      <c r="D182" s="19" t="str">
        <f t="shared" si="140"/>
        <v>AP fresh weight (mg) with treatment</v>
      </c>
      <c r="E182" s="19" t="str">
        <f t="shared" si="140"/>
        <v>R lenght (cm) without treatment</v>
      </c>
      <c r="F182" s="19" t="str">
        <f t="shared" si="140"/>
        <v>R lenght (cm) with treatment</v>
      </c>
      <c r="G182" s="19" t="str">
        <f t="shared" si="140"/>
        <v>R fresh weight (mg) without treatment</v>
      </c>
      <c r="H182" s="31" t="str">
        <f t="shared" si="140"/>
        <v>R fresh weight (mg) with treatment</v>
      </c>
      <c r="J182" s="2" t="str">
        <f>A1</f>
        <v/>
      </c>
      <c r="K182" s="5" t="str">
        <f t="shared" ref="K182:P182" si="141">C164</f>
        <v>AP fresh weight (mg) without treatment</v>
      </c>
      <c r="L182" s="6" t="str">
        <f t="shared" si="141"/>
        <v>AP fresh weight (mg) with treatment</v>
      </c>
      <c r="M182" s="6" t="str">
        <f t="shared" si="141"/>
        <v>R lenght (cm) without treatment</v>
      </c>
      <c r="N182" s="6" t="str">
        <f t="shared" si="141"/>
        <v>R lenght (cm) with treatment</v>
      </c>
      <c r="O182" s="6" t="str">
        <f t="shared" si="141"/>
        <v>R fresh weight (mg) without treatment</v>
      </c>
      <c r="P182" s="24" t="str">
        <f t="shared" si="14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42">IF(C14&gt;0,C14,"")</f>
        <v/>
      </c>
      <c r="D183" s="36" t="str">
        <f t="shared" si="142"/>
        <v/>
      </c>
      <c r="E183" s="36" t="str">
        <f t="shared" si="142"/>
        <v/>
      </c>
      <c r="F183" s="36" t="str">
        <f t="shared" si="142"/>
        <v/>
      </c>
      <c r="G183" s="36" t="str">
        <f t="shared" si="142"/>
        <v/>
      </c>
      <c r="H183" s="37" t="str">
        <f t="shared" si="142"/>
        <v/>
      </c>
      <c r="J183" s="22" t="str">
        <f>J165</f>
        <v>Plate 1</v>
      </c>
      <c r="K183" s="35" t="str">
        <f t="shared" ref="K183:P183" si="143">IF(K14&gt;0,K14,"")</f>
        <v/>
      </c>
      <c r="L183" s="36" t="str">
        <f t="shared" si="143"/>
        <v/>
      </c>
      <c r="M183" s="36" t="str">
        <f t="shared" si="143"/>
        <v/>
      </c>
      <c r="N183" s="36" t="str">
        <f t="shared" si="143"/>
        <v/>
      </c>
      <c r="O183" s="36" t="str">
        <f t="shared" si="143"/>
        <v/>
      </c>
      <c r="P183" s="37" t="str">
        <f t="shared" si="143"/>
        <v/>
      </c>
    </row>
    <row r="184" spans="2:16" x14ac:dyDescent="0.25">
      <c r="B184" s="3" t="str">
        <f t="shared" ref="B184:B196" si="144">B166</f>
        <v>Plate 2</v>
      </c>
      <c r="C184" s="38" t="str">
        <f t="shared" ref="C184:H184" si="145">IF(C30&gt;0,C30,"")</f>
        <v/>
      </c>
      <c r="D184" s="39" t="str">
        <f t="shared" si="145"/>
        <v/>
      </c>
      <c r="E184" s="39" t="str">
        <f t="shared" si="145"/>
        <v/>
      </c>
      <c r="F184" s="39" t="str">
        <f t="shared" si="145"/>
        <v/>
      </c>
      <c r="G184" s="39" t="str">
        <f t="shared" si="145"/>
        <v/>
      </c>
      <c r="H184" s="40" t="str">
        <f t="shared" si="145"/>
        <v/>
      </c>
      <c r="J184" s="23" t="str">
        <f t="shared" ref="J184:J196" si="146">J166</f>
        <v>Plate 2</v>
      </c>
      <c r="K184" s="38" t="str">
        <f t="shared" ref="K184:P184" si="147">IF(K30&gt;0,K30,"")</f>
        <v/>
      </c>
      <c r="L184" s="39" t="str">
        <f t="shared" si="147"/>
        <v/>
      </c>
      <c r="M184" s="39" t="str">
        <f t="shared" si="147"/>
        <v/>
      </c>
      <c r="N184" s="39" t="str">
        <f t="shared" si="147"/>
        <v/>
      </c>
      <c r="O184" s="39" t="str">
        <f t="shared" si="147"/>
        <v/>
      </c>
      <c r="P184" s="40" t="str">
        <f t="shared" si="147"/>
        <v/>
      </c>
    </row>
    <row r="185" spans="2:16" x14ac:dyDescent="0.25">
      <c r="B185" s="3" t="str">
        <f t="shared" si="144"/>
        <v>Plate 3</v>
      </c>
      <c r="C185" s="38" t="str">
        <f t="shared" ref="C185:H185" si="148">IF(C46&gt;0,C46,"")</f>
        <v/>
      </c>
      <c r="D185" s="39" t="str">
        <f t="shared" si="148"/>
        <v/>
      </c>
      <c r="E185" s="39" t="str">
        <f t="shared" si="148"/>
        <v/>
      </c>
      <c r="F185" s="39" t="str">
        <f t="shared" si="148"/>
        <v/>
      </c>
      <c r="G185" s="39" t="str">
        <f t="shared" si="148"/>
        <v/>
      </c>
      <c r="H185" s="40" t="str">
        <f t="shared" si="148"/>
        <v/>
      </c>
      <c r="J185" s="23" t="str">
        <f t="shared" si="146"/>
        <v>Plate 3</v>
      </c>
      <c r="K185" s="38" t="str">
        <f t="shared" ref="K185:P185" si="149">IF(K46&gt;0,K46,"")</f>
        <v/>
      </c>
      <c r="L185" s="39" t="str">
        <f t="shared" si="149"/>
        <v/>
      </c>
      <c r="M185" s="39" t="str">
        <f t="shared" si="149"/>
        <v/>
      </c>
      <c r="N185" s="39" t="str">
        <f t="shared" si="149"/>
        <v/>
      </c>
      <c r="O185" s="39" t="str">
        <f t="shared" si="149"/>
        <v/>
      </c>
      <c r="P185" s="40" t="str">
        <f t="shared" si="149"/>
        <v/>
      </c>
    </row>
    <row r="186" spans="2:16" x14ac:dyDescent="0.25">
      <c r="B186" s="3" t="str">
        <f t="shared" si="144"/>
        <v>Plate 4</v>
      </c>
      <c r="C186" s="38" t="str">
        <f t="shared" ref="C186:H186" si="150">IF(C62&gt;0,C62,"")</f>
        <v/>
      </c>
      <c r="D186" s="39" t="str">
        <f t="shared" si="150"/>
        <v/>
      </c>
      <c r="E186" s="39" t="str">
        <f t="shared" si="150"/>
        <v/>
      </c>
      <c r="F186" s="39" t="str">
        <f t="shared" si="150"/>
        <v/>
      </c>
      <c r="G186" s="39" t="str">
        <f t="shared" si="150"/>
        <v/>
      </c>
      <c r="H186" s="40" t="str">
        <f t="shared" si="150"/>
        <v/>
      </c>
      <c r="J186" s="23" t="str">
        <f t="shared" si="146"/>
        <v>Plate 4</v>
      </c>
      <c r="K186" s="38" t="str">
        <f t="shared" ref="K186:P186" si="151">IF(K62&gt;0,K62,"")</f>
        <v/>
      </c>
      <c r="L186" s="39" t="str">
        <f t="shared" si="151"/>
        <v/>
      </c>
      <c r="M186" s="39" t="str">
        <f t="shared" si="151"/>
        <v/>
      </c>
      <c r="N186" s="39" t="str">
        <f t="shared" si="151"/>
        <v/>
      </c>
      <c r="O186" s="39" t="str">
        <f t="shared" si="151"/>
        <v/>
      </c>
      <c r="P186" s="40" t="str">
        <f t="shared" si="151"/>
        <v/>
      </c>
    </row>
    <row r="187" spans="2:16" x14ac:dyDescent="0.25">
      <c r="B187" s="3" t="str">
        <f t="shared" si="144"/>
        <v>Plate 5</v>
      </c>
      <c r="C187" s="38" t="str">
        <f t="shared" ref="C187:H187" si="152">IF(C78&gt;0,C78,"")</f>
        <v/>
      </c>
      <c r="D187" s="39" t="str">
        <f t="shared" si="152"/>
        <v/>
      </c>
      <c r="E187" s="39" t="str">
        <f t="shared" si="152"/>
        <v/>
      </c>
      <c r="F187" s="39" t="str">
        <f t="shared" si="152"/>
        <v/>
      </c>
      <c r="G187" s="39" t="str">
        <f t="shared" si="152"/>
        <v/>
      </c>
      <c r="H187" s="40" t="str">
        <f t="shared" si="152"/>
        <v/>
      </c>
      <c r="J187" s="23" t="str">
        <f t="shared" si="146"/>
        <v>Plate 5</v>
      </c>
      <c r="K187" s="38" t="str">
        <f t="shared" ref="K187:P187" si="153">IF(K78&gt;0,K78,"")</f>
        <v/>
      </c>
      <c r="L187" s="39" t="str">
        <f t="shared" si="153"/>
        <v/>
      </c>
      <c r="M187" s="39" t="str">
        <f t="shared" si="153"/>
        <v/>
      </c>
      <c r="N187" s="39" t="str">
        <f t="shared" si="153"/>
        <v/>
      </c>
      <c r="O187" s="39" t="str">
        <f t="shared" si="153"/>
        <v/>
      </c>
      <c r="P187" s="40" t="str">
        <f t="shared" si="153"/>
        <v/>
      </c>
    </row>
    <row r="188" spans="2:16" x14ac:dyDescent="0.25">
      <c r="B188" s="3" t="str">
        <f t="shared" si="144"/>
        <v>Plate 6</v>
      </c>
      <c r="C188" s="38" t="str">
        <f t="shared" ref="C188:H188" si="154">IF(C94&gt;0,C94,"")</f>
        <v/>
      </c>
      <c r="D188" s="39" t="str">
        <f t="shared" si="154"/>
        <v/>
      </c>
      <c r="E188" s="39" t="str">
        <f t="shared" si="154"/>
        <v/>
      </c>
      <c r="F188" s="39" t="str">
        <f t="shared" si="154"/>
        <v/>
      </c>
      <c r="G188" s="39" t="str">
        <f t="shared" si="154"/>
        <v/>
      </c>
      <c r="H188" s="40" t="str">
        <f t="shared" si="154"/>
        <v/>
      </c>
      <c r="J188" s="23" t="str">
        <f t="shared" si="146"/>
        <v>Plate 6</v>
      </c>
      <c r="K188" s="38" t="str">
        <f t="shared" ref="K188:P188" si="155">IF(K94&gt;0,K94,"")</f>
        <v/>
      </c>
      <c r="L188" s="39" t="str">
        <f t="shared" si="155"/>
        <v/>
      </c>
      <c r="M188" s="39" t="str">
        <f t="shared" si="155"/>
        <v/>
      </c>
      <c r="N188" s="39" t="str">
        <f t="shared" si="155"/>
        <v/>
      </c>
      <c r="O188" s="39" t="str">
        <f t="shared" si="155"/>
        <v/>
      </c>
      <c r="P188" s="40" t="str">
        <f t="shared" si="155"/>
        <v/>
      </c>
    </row>
    <row r="189" spans="2:16" x14ac:dyDescent="0.25">
      <c r="B189" s="3" t="str">
        <f t="shared" si="144"/>
        <v>Plate 7</v>
      </c>
      <c r="C189" s="38" t="str">
        <f t="shared" ref="C189:H189" si="156">IF(C110&gt;0,C110,"")</f>
        <v/>
      </c>
      <c r="D189" s="39" t="str">
        <f t="shared" si="156"/>
        <v/>
      </c>
      <c r="E189" s="39" t="str">
        <f t="shared" si="156"/>
        <v/>
      </c>
      <c r="F189" s="39" t="str">
        <f t="shared" si="156"/>
        <v/>
      </c>
      <c r="G189" s="39" t="str">
        <f t="shared" si="156"/>
        <v/>
      </c>
      <c r="H189" s="40" t="str">
        <f t="shared" si="156"/>
        <v/>
      </c>
      <c r="J189" s="23" t="str">
        <f t="shared" si="146"/>
        <v>Plate 7</v>
      </c>
      <c r="K189" s="38" t="str">
        <f t="shared" ref="K189:P189" si="157">IF(K110&gt;0,K110,"")</f>
        <v/>
      </c>
      <c r="L189" s="39" t="str">
        <f t="shared" si="157"/>
        <v/>
      </c>
      <c r="M189" s="39" t="str">
        <f t="shared" si="157"/>
        <v/>
      </c>
      <c r="N189" s="39" t="str">
        <f t="shared" si="157"/>
        <v/>
      </c>
      <c r="O189" s="39" t="str">
        <f t="shared" si="157"/>
        <v/>
      </c>
      <c r="P189" s="40" t="str">
        <f t="shared" si="157"/>
        <v/>
      </c>
    </row>
    <row r="190" spans="2:16" x14ac:dyDescent="0.25">
      <c r="B190" s="3" t="str">
        <f t="shared" si="144"/>
        <v>Plate 8</v>
      </c>
      <c r="C190" s="38" t="str">
        <f t="shared" ref="C190:H190" si="158">IF(C126&gt;0,C126,"")</f>
        <v/>
      </c>
      <c r="D190" s="39" t="str">
        <f t="shared" si="158"/>
        <v/>
      </c>
      <c r="E190" s="39" t="str">
        <f t="shared" si="158"/>
        <v/>
      </c>
      <c r="F190" s="39" t="str">
        <f t="shared" si="158"/>
        <v/>
      </c>
      <c r="G190" s="39" t="str">
        <f t="shared" si="158"/>
        <v/>
      </c>
      <c r="H190" s="40" t="str">
        <f t="shared" si="158"/>
        <v/>
      </c>
      <c r="J190" s="23" t="str">
        <f t="shared" si="146"/>
        <v>Plate 8</v>
      </c>
      <c r="K190" s="38" t="str">
        <f t="shared" ref="K190:P190" si="159">IF(K126&gt;0,K126,"")</f>
        <v/>
      </c>
      <c r="L190" s="39" t="str">
        <f t="shared" si="159"/>
        <v/>
      </c>
      <c r="M190" s="39" t="str">
        <f t="shared" si="159"/>
        <v/>
      </c>
      <c r="N190" s="39" t="str">
        <f t="shared" si="159"/>
        <v/>
      </c>
      <c r="O190" s="39" t="str">
        <f t="shared" si="159"/>
        <v/>
      </c>
      <c r="P190" s="40" t="str">
        <f t="shared" si="159"/>
        <v/>
      </c>
    </row>
    <row r="191" spans="2:16" x14ac:dyDescent="0.25">
      <c r="B191" s="3" t="str">
        <f t="shared" si="144"/>
        <v>Plate 9</v>
      </c>
      <c r="C191" s="38" t="str">
        <f t="shared" ref="C191:H191" si="160">IF(C142&gt;0,C142,"")</f>
        <v/>
      </c>
      <c r="D191" s="39" t="str">
        <f t="shared" si="160"/>
        <v/>
      </c>
      <c r="E191" s="39" t="str">
        <f t="shared" si="160"/>
        <v/>
      </c>
      <c r="F191" s="39" t="str">
        <f t="shared" si="160"/>
        <v/>
      </c>
      <c r="G191" s="39" t="str">
        <f t="shared" si="160"/>
        <v/>
      </c>
      <c r="H191" s="40" t="str">
        <f t="shared" si="160"/>
        <v/>
      </c>
      <c r="J191" s="23" t="str">
        <f t="shared" si="146"/>
        <v>Plate 9</v>
      </c>
      <c r="K191" s="38" t="str">
        <f t="shared" ref="K191:P191" si="161">IF(K142&gt;0,K142,"")</f>
        <v/>
      </c>
      <c r="L191" s="39" t="str">
        <f t="shared" si="161"/>
        <v/>
      </c>
      <c r="M191" s="39" t="str">
        <f t="shared" si="161"/>
        <v/>
      </c>
      <c r="N191" s="39" t="str">
        <f t="shared" si="161"/>
        <v/>
      </c>
      <c r="O191" s="39" t="str">
        <f t="shared" si="161"/>
        <v/>
      </c>
      <c r="P191" s="40" t="str">
        <f t="shared" si="161"/>
        <v/>
      </c>
    </row>
    <row r="192" spans="2:16" ht="15.75" thickBot="1" x14ac:dyDescent="0.3">
      <c r="B192" s="3" t="str">
        <f t="shared" si="144"/>
        <v>Plate 10</v>
      </c>
      <c r="C192" s="32" t="str">
        <f t="shared" ref="C192:H192" si="162">IF(C158&gt;0,C158,"")</f>
        <v/>
      </c>
      <c r="D192" s="33" t="str">
        <f t="shared" si="162"/>
        <v/>
      </c>
      <c r="E192" s="33" t="str">
        <f t="shared" si="162"/>
        <v/>
      </c>
      <c r="F192" s="33" t="str">
        <f t="shared" si="162"/>
        <v/>
      </c>
      <c r="G192" s="33" t="str">
        <f t="shared" si="162"/>
        <v/>
      </c>
      <c r="H192" s="34" t="str">
        <f t="shared" si="162"/>
        <v/>
      </c>
      <c r="J192" s="23" t="str">
        <f t="shared" si="146"/>
        <v>Plate 10</v>
      </c>
      <c r="K192" s="32" t="str">
        <f t="shared" ref="K192:P192" si="163">IF(K158&gt;0,K158,"")</f>
        <v/>
      </c>
      <c r="L192" s="33" t="str">
        <f t="shared" si="163"/>
        <v/>
      </c>
      <c r="M192" s="33" t="str">
        <f t="shared" si="163"/>
        <v/>
      </c>
      <c r="N192" s="33" t="str">
        <f t="shared" si="163"/>
        <v/>
      </c>
      <c r="O192" s="33" t="str">
        <f t="shared" si="163"/>
        <v/>
      </c>
      <c r="P192" s="34" t="str">
        <f t="shared" si="163"/>
        <v/>
      </c>
    </row>
    <row r="193" spans="2:16" x14ac:dyDescent="0.25">
      <c r="B193" s="2" t="str">
        <f t="shared" si="144"/>
        <v>Average</v>
      </c>
      <c r="C193" s="10" t="str">
        <f t="shared" ref="C193:G193" si="164">IFERROR(AVERAGE(C183:C192),"")</f>
        <v/>
      </c>
      <c r="D193" s="11" t="str">
        <f t="shared" si="164"/>
        <v/>
      </c>
      <c r="E193" s="11" t="str">
        <f t="shared" si="164"/>
        <v/>
      </c>
      <c r="F193" s="11" t="str">
        <f t="shared" si="164"/>
        <v/>
      </c>
      <c r="G193" s="11" t="str">
        <f t="shared" si="164"/>
        <v/>
      </c>
      <c r="H193" s="12" t="str">
        <f>IFERROR(AVERAGE(H183:H192),"")</f>
        <v/>
      </c>
      <c r="J193" s="2" t="str">
        <f t="shared" si="146"/>
        <v>Average</v>
      </c>
      <c r="K193" s="10" t="str">
        <f t="shared" ref="K193" si="165">IFERROR(AVERAGE(K183:K192),"")</f>
        <v/>
      </c>
      <c r="L193" s="11" t="str">
        <f t="shared" ref="L193" si="166">IFERROR(AVERAGE(L183:L192),"")</f>
        <v/>
      </c>
      <c r="M193" s="11" t="str">
        <f t="shared" ref="M193" si="167">IFERROR(AVERAGE(M183:M192),"")</f>
        <v/>
      </c>
      <c r="N193" s="11" t="str">
        <f t="shared" ref="N193" si="168">IFERROR(AVERAGE(N183:N192),"")</f>
        <v/>
      </c>
      <c r="O193" s="11" t="str">
        <f t="shared" ref="O193" si="169">IFERROR(AVERAGE(O183:O192),"")</f>
        <v/>
      </c>
      <c r="P193" s="12" t="str">
        <f t="shared" ref="P193" si="170">IFERROR(AVERAGE(P183:P192),"")</f>
        <v/>
      </c>
    </row>
    <row r="194" spans="2:16" x14ac:dyDescent="0.25">
      <c r="B194" s="3" t="str">
        <f t="shared" si="144"/>
        <v>Desvest</v>
      </c>
      <c r="C194" s="20" t="str">
        <f t="shared" ref="C194:H194" si="171">IFERROR(STDEV(C183:C192),"")</f>
        <v/>
      </c>
      <c r="D194" s="15" t="str">
        <f t="shared" si="171"/>
        <v/>
      </c>
      <c r="E194" s="15" t="str">
        <f t="shared" si="171"/>
        <v/>
      </c>
      <c r="F194" s="15" t="str">
        <f t="shared" si="171"/>
        <v/>
      </c>
      <c r="G194" s="15" t="str">
        <f t="shared" si="171"/>
        <v/>
      </c>
      <c r="H194" s="21" t="str">
        <f t="shared" si="171"/>
        <v/>
      </c>
      <c r="J194" s="3" t="str">
        <f t="shared" si="146"/>
        <v>Desvest</v>
      </c>
      <c r="K194" s="20" t="str">
        <f t="shared" ref="K194:P194" si="172">IFERROR(STDEV(K183:K192),"")</f>
        <v/>
      </c>
      <c r="L194" s="15" t="str">
        <f t="shared" si="172"/>
        <v/>
      </c>
      <c r="M194" s="15" t="str">
        <f t="shared" si="172"/>
        <v/>
      </c>
      <c r="N194" s="15" t="str">
        <f t="shared" si="172"/>
        <v/>
      </c>
      <c r="O194" s="15" t="str">
        <f t="shared" si="172"/>
        <v/>
      </c>
      <c r="P194" s="21" t="str">
        <f t="shared" si="172"/>
        <v/>
      </c>
    </row>
    <row r="195" spans="2:16" ht="15.75" thickBot="1" x14ac:dyDescent="0.3">
      <c r="B195" s="3" t="str">
        <f t="shared" si="144"/>
        <v>Count</v>
      </c>
      <c r="C195" s="38" t="str">
        <f>IFERROR((C194)/(SQRT(COUNT(C183:C192))),"")</f>
        <v/>
      </c>
      <c r="D195" s="39" t="str">
        <f t="shared" ref="D195" si="173">IFERROR((D194)/(SQRT(COUNT(D183:D192))),"")</f>
        <v/>
      </c>
      <c r="E195" s="39" t="str">
        <f t="shared" ref="E195" si="174">IFERROR((E194)/(SQRT(COUNT(E183:E192))),"")</f>
        <v/>
      </c>
      <c r="F195" s="39" t="str">
        <f t="shared" ref="F195" si="175">IFERROR((F194)/(SQRT(COUNT(F183:F192))),"")</f>
        <v/>
      </c>
      <c r="G195" s="39" t="str">
        <f t="shared" ref="G195" si="176">IFERROR((G194)/(SQRT(COUNT(G183:G192))),"")</f>
        <v/>
      </c>
      <c r="H195" s="40" t="str">
        <f t="shared" ref="H195" si="177">IFERROR((H194)/(SQRT(COUNT(H183:H192))),"")</f>
        <v/>
      </c>
      <c r="J195" s="3" t="str">
        <f t="shared" si="146"/>
        <v>Count</v>
      </c>
      <c r="K195" s="38" t="str">
        <f>IFERROR((K194)/(SQRT(COUNT(K183:K192))),"")</f>
        <v/>
      </c>
      <c r="L195" s="39" t="str">
        <f t="shared" ref="L195:O195" si="178">IFERROR((L194)/(SQRT(COUNT(L183:L192))),"")</f>
        <v/>
      </c>
      <c r="M195" s="39" t="str">
        <f t="shared" si="178"/>
        <v/>
      </c>
      <c r="N195" s="39" t="str">
        <f t="shared" si="178"/>
        <v/>
      </c>
      <c r="O195" s="39" t="str">
        <f t="shared" si="178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4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4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mergeCells count="2">
    <mergeCell ref="B162:P162"/>
    <mergeCell ref="B180:P180"/>
  </mergeCells>
  <pageMargins left="0.7" right="0.7" top="0.75" bottom="0.75" header="0.3" footer="0.3"/>
  <pageSetup paperSize="9" orientation="portrait" r:id="rId1"/>
  <ignoredErrors>
    <ignoredError sqref="D165:D174 F165:F173 L165:L174 N165:N174 T14:T18 U14:U18 T30:T34 U30:U34 T46:T50 U46:U50 T62:T66 U62:U66 T78:T82 U78:U82 T94:T98 U94:U98 T110:T114 U110:U114 T126:T130 U126:U130 T142:T146 U142:U14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IF(ISBLANK(Conditions!C13),"",Conditions!C13)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157">
    <sortCondition ref="AA3"/>
  </sortState>
  <mergeCells count="2">
    <mergeCell ref="B162:P162"/>
    <mergeCell ref="B180:P18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IF(ISBLANK(Conditions!C14),"",Conditions!C14)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95">
    <sortCondition ref="AA3"/>
  </sortState>
  <mergeCells count="2">
    <mergeCell ref="B162:P162"/>
    <mergeCell ref="B180:P1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IF(ISBLANK(Conditions!C15),"",Conditions!C15)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75">
    <sortCondition ref="AA3"/>
  </sortState>
  <mergeCells count="2">
    <mergeCell ref="B162:P162"/>
    <mergeCell ref="B180:P18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IF(ISBLANK(Conditions!C16),"",Conditions!C16)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mergeCells count="2">
    <mergeCell ref="B162:P162"/>
    <mergeCell ref="B180:P18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IF(ISBLANK(Conditions!C17),"",Conditions!C17)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74">
    <sortCondition ref="AA3"/>
  </sortState>
  <mergeCells count="2">
    <mergeCell ref="B162:P162"/>
    <mergeCell ref="B180:P18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IF(ISBLANK(Conditions!C18),"",Conditions!C18)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>F2</f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73">
    <sortCondition ref="AA3"/>
  </sortState>
  <mergeCells count="2">
    <mergeCell ref="B162:P162"/>
    <mergeCell ref="B180:P180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IF(ISBLANK(Conditions!C19),"",Conditions!C19)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78">
    <sortCondition ref="AA3"/>
  </sortState>
  <mergeCells count="2">
    <mergeCell ref="B162:P162"/>
    <mergeCell ref="B180:P18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IF(ISBLANK(Conditions!C20),"",Conditions!C20)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85">
    <sortCondition ref="AA3"/>
  </sortState>
  <mergeCells count="2">
    <mergeCell ref="B162:P162"/>
    <mergeCell ref="B180:P180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IF(ISBLANK(Conditions!C21),"",Conditions!C21)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81">
    <sortCondition ref="AA3"/>
  </sortState>
  <mergeCells count="2">
    <mergeCell ref="B162:P162"/>
    <mergeCell ref="B180:P18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IF(ISBLANK(Conditions!C22),"",Conditions!C22)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80">
    <sortCondition ref="AA3"/>
  </sortState>
  <mergeCells count="2">
    <mergeCell ref="B162:P162"/>
    <mergeCell ref="B180:P180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IF(ISBLANK(Conditions!C23),"",Conditions!C23)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AA3:AA74">
    <sortCondition ref="AA3"/>
  </sortState>
  <mergeCells count="2">
    <mergeCell ref="B162:P162"/>
    <mergeCell ref="B180:P18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IF(ISBLANK(Conditions!C24),"",Conditions!C24)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sortState xmlns:xlrd2="http://schemas.microsoft.com/office/spreadsheetml/2017/richdata2" ref="Z3:Z82">
    <sortCondition ref="Z3"/>
  </sortState>
  <mergeCells count="2">
    <mergeCell ref="B162:P162"/>
    <mergeCell ref="B180:P18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IF(ISBLANK(Conditions!C25),"",Conditions!C25)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mergeCells count="2">
    <mergeCell ref="B162:P162"/>
    <mergeCell ref="B180:P18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IF(ISBLANK(Conditions!C26),"",Conditions!C26)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mergeCells count="2">
    <mergeCell ref="B162:P162"/>
    <mergeCell ref="B180:P18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IF(ISBLANK(Conditions!C27),"",Conditions!C27)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mergeCells count="2">
    <mergeCell ref="B162:P162"/>
    <mergeCell ref="B180:P18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196"/>
  <sheetViews>
    <sheetView zoomScale="60" zoomScaleNormal="60" workbookViewId="0"/>
  </sheetViews>
  <sheetFormatPr baseColWidth="10" defaultColWidth="8.85546875" defaultRowHeight="15" x14ac:dyDescent="0.25"/>
  <cols>
    <col min="2" max="2" width="18" bestFit="1" customWidth="1"/>
    <col min="3" max="3" width="20.42578125" bestFit="1" customWidth="1"/>
    <col min="4" max="5" width="18.42578125" bestFit="1" customWidth="1"/>
    <col min="6" max="6" width="16.85546875" bestFit="1" customWidth="1"/>
    <col min="7" max="7" width="18.42578125" bestFit="1" customWidth="1"/>
    <col min="8" max="8" width="16.85546875" bestFit="1" customWidth="1"/>
    <col min="10" max="10" width="11.5703125" bestFit="1" customWidth="1"/>
    <col min="11" max="11" width="20.42578125" bestFit="1" customWidth="1"/>
    <col min="12" max="13" width="18.42578125" bestFit="1" customWidth="1"/>
    <col min="14" max="14" width="16.85546875" bestFit="1" customWidth="1"/>
    <col min="15" max="15" width="18.42578125" bestFit="1" customWidth="1"/>
    <col min="16" max="16" width="16.85546875" bestFit="1" customWidth="1"/>
    <col min="19" max="19" width="20.42578125" style="8" bestFit="1" customWidth="1"/>
    <col min="20" max="21" width="18.42578125" style="8" bestFit="1" customWidth="1"/>
    <col min="22" max="22" width="16.85546875" style="8" bestFit="1" customWidth="1"/>
    <col min="23" max="23" width="11.5703125" style="8" bestFit="1" customWidth="1"/>
    <col min="24" max="24" width="20.42578125" style="8" bestFit="1" customWidth="1"/>
    <col min="25" max="26" width="18.42578125" style="8" bestFit="1" customWidth="1"/>
    <col min="27" max="27" width="16.85546875" style="8" bestFit="1" customWidth="1"/>
    <col min="28" max="28" width="10.5703125" style="8" bestFit="1" customWidth="1"/>
    <col min="29" max="29" width="20.42578125" style="8" bestFit="1" customWidth="1"/>
    <col min="30" max="31" width="18.42578125" style="8" bestFit="1" customWidth="1"/>
    <col min="32" max="32" width="16.85546875" style="8" bestFit="1" customWidth="1"/>
    <col min="33" max="33" width="10.5703125" bestFit="1" customWidth="1"/>
    <col min="34" max="34" width="31.140625" bestFit="1" customWidth="1"/>
    <col min="35" max="36" width="29.42578125" bestFit="1" customWidth="1"/>
  </cols>
  <sheetData>
    <row r="1" spans="1:36" ht="15.75" thickBot="1" x14ac:dyDescent="0.3">
      <c r="A1" s="93" t="str">
        <f>IF(ISBLANK(Conditions!C28),"",Conditions!C28)</f>
        <v/>
      </c>
      <c r="C1" t="s">
        <v>42</v>
      </c>
      <c r="K1" t="s">
        <v>45</v>
      </c>
      <c r="S1" s="41" t="s">
        <v>59</v>
      </c>
      <c r="X1" s="41" t="s">
        <v>61</v>
      </c>
      <c r="AC1" s="74" t="s">
        <v>62</v>
      </c>
      <c r="AD1" s="17"/>
      <c r="AE1" s="17"/>
      <c r="AF1" s="17"/>
      <c r="AH1" t="s">
        <v>20</v>
      </c>
    </row>
    <row r="2" spans="1:36" ht="15.75" thickBot="1" x14ac:dyDescent="0.3">
      <c r="C2" s="5" t="str">
        <f>Conditions!H13</f>
        <v>AP fresh weight (mg) without treatment</v>
      </c>
      <c r="D2" s="6" t="str">
        <f>Conditions!H14</f>
        <v>AP fresh weight (mg) with treatment</v>
      </c>
      <c r="E2" s="6" t="str">
        <f>Conditions!H15</f>
        <v>R lenght (cm) without treatment</v>
      </c>
      <c r="F2" s="6" t="str">
        <f>Conditions!H16</f>
        <v>R lenght (cm) with treatment</v>
      </c>
      <c r="G2" s="6" t="str">
        <f>Conditions!H17</f>
        <v>R fresh weight (mg) without treatment</v>
      </c>
      <c r="H2" s="24" t="str">
        <f>Conditions!H18</f>
        <v>R fresh weight (mg) with treatment</v>
      </c>
      <c r="K2" s="2" t="str">
        <f>C2</f>
        <v>AP fresh weight (mg) without treatment</v>
      </c>
      <c r="L2" s="19" t="str">
        <f t="shared" ref="L2:P2" si="0">D2</f>
        <v>AP fresh weight (mg) with treatment</v>
      </c>
      <c r="M2" s="19" t="str">
        <f t="shared" si="0"/>
        <v>R lenght (cm) without treatment</v>
      </c>
      <c r="N2" s="19" t="str">
        <f t="shared" si="0"/>
        <v>R lenght (cm) with treatment</v>
      </c>
      <c r="O2" s="19" t="str">
        <f t="shared" si="0"/>
        <v>R fresh weight (mg) without treatment</v>
      </c>
      <c r="P2" s="31" t="str">
        <f t="shared" si="0"/>
        <v>R fresh weight (mg) with treatment</v>
      </c>
      <c r="S2" s="28" t="str">
        <f>C2</f>
        <v>AP fresh weight (mg) without treatment</v>
      </c>
      <c r="T2" s="29" t="str">
        <f>D2</f>
        <v>AP fresh weight (mg) with treatment</v>
      </c>
      <c r="U2" s="29" t="str">
        <f>E2</f>
        <v>R lenght (cm) without treatment</v>
      </c>
      <c r="V2" s="30" t="str">
        <f>F2</f>
        <v>R lenght (cm) with treatment</v>
      </c>
      <c r="X2" s="28" t="str">
        <f>C2</f>
        <v>AP fresh weight (mg) without treatment</v>
      </c>
      <c r="Y2" s="29" t="str">
        <f t="shared" ref="Y2:AA2" si="1">D2</f>
        <v>AP fresh weight (mg) with treatment</v>
      </c>
      <c r="Z2" s="29" t="str">
        <f t="shared" si="1"/>
        <v>R lenght (cm) without treatment</v>
      </c>
      <c r="AA2" s="30" t="str">
        <f t="shared" si="1"/>
        <v>R lenght (cm) with treatment</v>
      </c>
      <c r="AC2" s="28" t="str">
        <f>C2</f>
        <v>AP fresh weight (mg) without treatment</v>
      </c>
      <c r="AD2" s="29" t="str">
        <f>D2</f>
        <v>AP fresh weight (mg) with treatment</v>
      </c>
      <c r="AE2" s="29" t="str">
        <f>E2</f>
        <v>R lenght (cm) without treatment</v>
      </c>
      <c r="AF2" s="30" t="str">
        <f>F2</f>
        <v>R lenght (cm) with treatment</v>
      </c>
      <c r="AH2" s="83" t="str">
        <f>Conditions!H19</f>
        <v>Ratio AP fresh weight (mg) with / without treatment</v>
      </c>
      <c r="AI2" s="84" t="str">
        <f>Conditions!H21</f>
        <v>Ratio R fresh weight (mg) with / without treatment</v>
      </c>
      <c r="AJ2" s="85" t="str">
        <f>Conditions!H20</f>
        <v>Ratio R lenght (cm) with / without treatment</v>
      </c>
    </row>
    <row r="3" spans="1:36" x14ac:dyDescent="0.25">
      <c r="B3" s="2" t="s">
        <v>46</v>
      </c>
      <c r="C3" s="75"/>
      <c r="D3" s="76"/>
      <c r="E3" s="76"/>
      <c r="F3" s="76"/>
      <c r="G3" s="77"/>
      <c r="H3" s="78"/>
      <c r="J3" s="2" t="str">
        <f>B3</f>
        <v>Plate 1</v>
      </c>
      <c r="K3" s="28" t="str">
        <f>IF(C3&gt;0,C3,"")</f>
        <v/>
      </c>
      <c r="L3" s="29" t="str">
        <f t="shared" ref="L3:P13" si="2">IF(D3&gt;0,D3,"")</f>
        <v/>
      </c>
      <c r="M3" s="29" t="str">
        <f t="shared" si="2"/>
        <v/>
      </c>
      <c r="N3" s="29" t="str">
        <f t="shared" si="2"/>
        <v/>
      </c>
      <c r="O3" s="29" t="str">
        <f t="shared" si="2"/>
        <v/>
      </c>
      <c r="P3" s="30" t="str">
        <f t="shared" si="2"/>
        <v/>
      </c>
      <c r="S3" s="28" t="str">
        <f>IFERROR(IF(C3&gt;0,C3/Conditions!$B$3,""),"")</f>
        <v/>
      </c>
      <c r="T3" s="29" t="str">
        <f>IFERROR(IF(D3&gt;0,D3/Conditions!$C$3,""),"")</f>
        <v/>
      </c>
      <c r="U3" s="29" t="str">
        <f>IFERROR(IF(E3&gt;0,E3/Conditions!$B$3,""),"")</f>
        <v/>
      </c>
      <c r="V3" s="30" t="str">
        <f>IFERROR(IF(F3&gt;0,F3/Conditions!$C$3,""),"")</f>
        <v/>
      </c>
      <c r="X3" s="28" t="str" cm="1">
        <f t="array" ref="X3:X157">IF(_xlfn._xlws.SORT(S3:S157)&gt;0,_xlfn._xlws.SORT(S3:S157),"")</f>
        <v/>
      </c>
      <c r="Y3" s="29" t="str" cm="1">
        <f t="array" ref="Y3:Y157">IF(_xlfn._xlws.SORT(T3:T157)&gt;0,_xlfn._xlws.SORT(T3:T157),"")</f>
        <v/>
      </c>
      <c r="Z3" s="29" t="str" cm="1">
        <f t="array" ref="Z3:Z157">IF(_xlfn._xlws.SORT(U3:U157)&gt;0,_xlfn._xlws.SORT(U3:U157),"")</f>
        <v/>
      </c>
      <c r="AA3" s="30" t="str" cm="1">
        <f t="array" ref="AA3:AA157">IF(_xlfn._xlws.SORT(V3:V157)&gt;0,_xlfn._xlws.SORT(V3:V157),"")</f>
        <v/>
      </c>
      <c r="AB3" s="8">
        <v>1</v>
      </c>
      <c r="AC3" s="28" t="str">
        <f>IF(AB3&gt;ROUNDUP(COUNT($X$3:$X$157)*Conditions!$B$36/100,0),IF(AB3&lt;=ROUNDUP(COUNT($X$3:$X$157)*(100-Conditions!$C$36)/100,0),IF(X3&gt;0,X3,""),""),"")</f>
        <v/>
      </c>
      <c r="AD3" s="29" t="str">
        <f>IF(AB3&gt;ROUNDUP(COUNT($Y$3:$Y$157)*Conditions!$B$36/100,0),IF(AB3&lt;=ROUNDUP(COUNT($Y$3:$Y$157)*(100-Conditions!$C$36)/100,0),IF(Y3&gt;0,Y3,""),""),"")</f>
        <v/>
      </c>
      <c r="AE3" s="29" t="str">
        <f>IF(AB3&gt;ROUNDUP(COUNT($Z$3:$Z$157)*Conditions!$B$36/100,0),IF(AB3&lt;=ROUNDUP(COUNT($Z$3:$Z$157)*(100-Conditions!$C$36)/100,0),IF(Z3&gt;0,Z3,""),""),"")</f>
        <v/>
      </c>
      <c r="AF3" s="30" t="str">
        <f>IF(AB3&gt;ROUNDUP(COUNT($AA$3:$AA$157)*Conditions!$B$36/100,0),IF(AB3&lt;=ROUNDUP(COUNT($AA$3:$AA$157)*(100-Conditions!$C$36)/100,0),IF(AA3&gt;0,AA3,""),""),"")</f>
        <v/>
      </c>
      <c r="AH3" s="7" t="str">
        <f>IF(IFERROR(AD3/AC$161,"")&gt;0,IFERROR(AD3/AC$161,""),"")</f>
        <v/>
      </c>
      <c r="AI3" s="54" t="str">
        <f>IF(IFERROR(P165/O$175,"")&gt;0,IFERROR(P165/O$175,""),"")</f>
        <v/>
      </c>
      <c r="AJ3" s="9" t="str">
        <f>IF(IFERROR(AF3/AE$161,"")&gt;0,IFERROR(AF3/AE$161,""),"")</f>
        <v/>
      </c>
    </row>
    <row r="4" spans="1:36" x14ac:dyDescent="0.25">
      <c r="B4" s="3"/>
      <c r="C4" s="79"/>
      <c r="D4" s="80"/>
      <c r="E4" s="80"/>
      <c r="F4" s="80"/>
      <c r="G4" s="94"/>
      <c r="H4" s="95"/>
      <c r="J4" s="3"/>
      <c r="K4" s="7" t="str">
        <f t="shared" ref="K4:K13" si="3">IF(C4&gt;0,C4,"")</f>
        <v/>
      </c>
      <c r="L4" s="8" t="str">
        <f t="shared" si="2"/>
        <v/>
      </c>
      <c r="M4" s="8" t="str">
        <f t="shared" si="2"/>
        <v/>
      </c>
      <c r="N4" s="8" t="str">
        <f t="shared" si="2"/>
        <v/>
      </c>
      <c r="O4" s="8" t="str">
        <f t="shared" si="2"/>
        <v/>
      </c>
      <c r="P4" s="9" t="str">
        <f t="shared" si="2"/>
        <v/>
      </c>
      <c r="S4" s="7" t="str">
        <f>IFERROR(IF(C4&gt;0,C4/Conditions!$B$3,""),"")</f>
        <v/>
      </c>
      <c r="T4" s="8" t="str">
        <f>IFERROR(IF(D4&gt;0,D4/Conditions!$C$3,""),"")</f>
        <v/>
      </c>
      <c r="U4" s="8" t="str">
        <f>IFERROR(IF(E4&gt;0,E4/Conditions!$B$3,""),"")</f>
        <v/>
      </c>
      <c r="V4" s="9" t="str">
        <f>IFERROR(IF(F4&gt;0,F4/Conditions!$C$3,""),"")</f>
        <v/>
      </c>
      <c r="X4" s="7" t="str">
        <v/>
      </c>
      <c r="Y4" s="8" t="str">
        <v/>
      </c>
      <c r="Z4" s="8" t="str">
        <v/>
      </c>
      <c r="AA4" s="9" t="str">
        <v/>
      </c>
      <c r="AB4" s="8">
        <v>2</v>
      </c>
      <c r="AC4" s="7" t="str">
        <f>IF(AB4&gt;ROUNDUP(COUNT($X$3:$X$157)*Conditions!$B$36/100,0),IF(AB4&lt;=ROUNDUP(COUNT($X$3:$X$157)*(100-Conditions!$C$36)/100,0),IF(X4&gt;0,X4,""),""),"")</f>
        <v/>
      </c>
      <c r="AD4" s="8" t="str">
        <f>IF(AB4&gt;ROUNDUP(COUNT($Y$3:$Y$157)*Conditions!$B$36/100,0),IF(AB4&lt;=ROUNDUP(COUNT($Y$3:$Y$157)*(100-Conditions!$C$36)/100,0),IF(Y4&gt;0,Y4,""),""),"")</f>
        <v/>
      </c>
      <c r="AE4" s="8" t="str">
        <f>IF(AB4&gt;ROUNDUP(COUNT($Z$3:$Z$157)*Conditions!$B$36/100,0),IF(AB4&lt;=ROUNDUP(COUNT($Z$3:$Z$157)*(100-Conditions!$C$36)/100,0),IF(Z4&gt;0,Z4,""),""),"")</f>
        <v/>
      </c>
      <c r="AF4" s="9" t="str">
        <f>IF(AB4&gt;ROUNDUP(COUNT($AA$3:$AA$157)*Conditions!$B$36/100,0),IF(AB4&lt;=ROUNDUP(COUNT($AA$3:$AA$157)*(100-Conditions!$C$36)/100,0),IF(AA4&gt;0,AA4,""),""),"")</f>
        <v/>
      </c>
      <c r="AH4" s="7" t="str">
        <f t="shared" ref="AH4:AH67" si="4">IF(IFERROR(AD4/AC$161,"")&gt;0,IFERROR(AD4/AC$161,""),"")</f>
        <v/>
      </c>
      <c r="AI4" s="51" t="str">
        <f t="shared" ref="AI4:AI12" si="5">IF(IFERROR(P166/O$175,"")&gt;0,IFERROR(P166/O$175,""),"")</f>
        <v/>
      </c>
      <c r="AJ4" s="9" t="str">
        <f t="shared" ref="AJ4:AJ67" si="6">IF(IFERROR(AF4/AE$161,"")&gt;0,IFERROR(AF4/AE$161,""),"")</f>
        <v/>
      </c>
    </row>
    <row r="5" spans="1:36" x14ac:dyDescent="0.25">
      <c r="B5" s="3"/>
      <c r="C5" s="79"/>
      <c r="D5" s="80"/>
      <c r="E5" s="80"/>
      <c r="F5" s="80"/>
      <c r="G5" s="94"/>
      <c r="H5" s="95"/>
      <c r="J5" s="3"/>
      <c r="K5" s="7" t="str">
        <f t="shared" si="3"/>
        <v/>
      </c>
      <c r="L5" s="8" t="str">
        <f t="shared" si="2"/>
        <v/>
      </c>
      <c r="M5" s="8" t="str">
        <f t="shared" si="2"/>
        <v/>
      </c>
      <c r="N5" s="8" t="str">
        <f t="shared" si="2"/>
        <v/>
      </c>
      <c r="O5" s="8" t="str">
        <f t="shared" si="2"/>
        <v/>
      </c>
      <c r="P5" s="9" t="str">
        <f t="shared" si="2"/>
        <v/>
      </c>
      <c r="S5" s="7" t="str">
        <f>IFERROR(IF(C5&gt;0,C5/Conditions!$B$3,""),"")</f>
        <v/>
      </c>
      <c r="T5" s="8" t="str">
        <f>IFERROR(IF(D5&gt;0,D5/Conditions!$C$3,""),"")</f>
        <v/>
      </c>
      <c r="U5" s="8" t="str">
        <f>IFERROR(IF(E5&gt;0,E5/Conditions!$B$3,""),"")</f>
        <v/>
      </c>
      <c r="V5" s="9" t="str">
        <f>IFERROR(IF(F5&gt;0,F5/Conditions!$C$3,""),"")</f>
        <v/>
      </c>
      <c r="X5" s="7" t="str">
        <v/>
      </c>
      <c r="Y5" s="8" t="str">
        <v/>
      </c>
      <c r="Z5" s="8" t="str">
        <v/>
      </c>
      <c r="AA5" s="9" t="str">
        <v/>
      </c>
      <c r="AB5" s="8">
        <v>3</v>
      </c>
      <c r="AC5" s="7" t="str">
        <f>IF(AB5&gt;ROUNDUP(COUNT($X$3:$X$157)*Conditions!$B$36/100,0),IF(AB5&lt;=ROUNDUP(COUNT($X$3:$X$157)*(100-Conditions!$C$36)/100,0),IF(X5&gt;0,X5,""),""),"")</f>
        <v/>
      </c>
      <c r="AD5" s="8" t="str">
        <f>IF(AB5&gt;ROUNDUP(COUNT($Y$3:$Y$157)*Conditions!$B$36/100,0),IF(AB5&lt;=ROUNDUP(COUNT($Y$3:$Y$157)*(100-Conditions!$C$36)/100,0),IF(Y5&gt;0,Y5,""),""),"")</f>
        <v/>
      </c>
      <c r="AE5" s="8" t="str">
        <f>IF(AB5&gt;ROUNDUP(COUNT($Z$3:$Z$157)*Conditions!$B$36/100,0),IF(AB5&lt;=ROUNDUP(COUNT($Z$3:$Z$157)*(100-Conditions!$C$36)/100,0),IF(Z5&gt;0,Z5,""),""),"")</f>
        <v/>
      </c>
      <c r="AF5" s="9" t="str">
        <f>IF(AB5&gt;ROUNDUP(COUNT($AA$3:$AA$157)*Conditions!$B$36/100,0),IF(AB5&lt;=ROUNDUP(COUNT($AA$3:$AA$157)*(100-Conditions!$C$36)/100,0),IF(AA5&gt;0,AA5,""),""),"")</f>
        <v/>
      </c>
      <c r="AH5" s="7" t="str">
        <f t="shared" si="4"/>
        <v/>
      </c>
      <c r="AI5" s="51" t="str">
        <f t="shared" si="5"/>
        <v/>
      </c>
      <c r="AJ5" s="9" t="str">
        <f t="shared" si="6"/>
        <v/>
      </c>
    </row>
    <row r="6" spans="1:36" x14ac:dyDescent="0.25">
      <c r="B6" s="3"/>
      <c r="C6" s="79"/>
      <c r="D6" s="80"/>
      <c r="E6" s="80"/>
      <c r="F6" s="80"/>
      <c r="G6" s="94"/>
      <c r="H6" s="95"/>
      <c r="J6" s="3"/>
      <c r="K6" s="7" t="str">
        <f t="shared" si="3"/>
        <v/>
      </c>
      <c r="L6" s="8" t="str">
        <f t="shared" si="2"/>
        <v/>
      </c>
      <c r="M6" s="8" t="str">
        <f t="shared" si="2"/>
        <v/>
      </c>
      <c r="N6" s="8" t="str">
        <f t="shared" si="2"/>
        <v/>
      </c>
      <c r="O6" s="8" t="str">
        <f t="shared" si="2"/>
        <v/>
      </c>
      <c r="P6" s="9" t="str">
        <f t="shared" si="2"/>
        <v/>
      </c>
      <c r="S6" s="7" t="str">
        <f>IFERROR(IF(C6&gt;0,C6/Conditions!$B$3,""),"")</f>
        <v/>
      </c>
      <c r="T6" s="8" t="str">
        <f>IFERROR(IF(D6&gt;0,D6/Conditions!$C$3,""),"")</f>
        <v/>
      </c>
      <c r="U6" s="8" t="str">
        <f>IFERROR(IF(E6&gt;0,E6/Conditions!$B$3,""),"")</f>
        <v/>
      </c>
      <c r="V6" s="9" t="str">
        <f>IFERROR(IF(F6&gt;0,F6/Conditions!$C$3,""),"")</f>
        <v/>
      </c>
      <c r="X6" s="7" t="str">
        <v/>
      </c>
      <c r="Y6" s="8" t="str">
        <v/>
      </c>
      <c r="Z6" s="8" t="str">
        <v/>
      </c>
      <c r="AA6" s="9" t="str">
        <v/>
      </c>
      <c r="AB6" s="8">
        <v>4</v>
      </c>
      <c r="AC6" s="7" t="str">
        <f>IF(AB6&gt;ROUNDUP(COUNT($X$3:$X$157)*Conditions!$B$36/100,0),IF(AB6&lt;=ROUNDUP(COUNT($X$3:$X$157)*(100-Conditions!$C$36)/100,0),IF(X6&gt;0,X6,""),""),"")</f>
        <v/>
      </c>
      <c r="AD6" s="8" t="str">
        <f>IF(AB6&gt;ROUNDUP(COUNT($Y$3:$Y$157)*Conditions!$B$36/100,0),IF(AB6&lt;=ROUNDUP(COUNT($Y$3:$Y$157)*(100-Conditions!$C$36)/100,0),IF(Y6&gt;0,Y6,""),""),"")</f>
        <v/>
      </c>
      <c r="AE6" s="8" t="str">
        <f>IF(AB6&gt;ROUNDUP(COUNT($Z$3:$Z$157)*Conditions!$B$36/100,0),IF(AB6&lt;=ROUNDUP(COUNT($Z$3:$Z$157)*(100-Conditions!$C$36)/100,0),IF(Z6&gt;0,Z6,""),""),"")</f>
        <v/>
      </c>
      <c r="AF6" s="9" t="str">
        <f>IF(AB6&gt;ROUNDUP(COUNT($AA$3:$AA$157)*Conditions!$B$36/100,0),IF(AB6&lt;=ROUNDUP(COUNT($AA$3:$AA$157)*(100-Conditions!$C$36)/100,0),IF(AA6&gt;0,AA6,""),""),"")</f>
        <v/>
      </c>
      <c r="AH6" s="7" t="str">
        <f t="shared" si="4"/>
        <v/>
      </c>
      <c r="AI6" s="51" t="str">
        <f t="shared" si="5"/>
        <v/>
      </c>
      <c r="AJ6" s="9" t="str">
        <f t="shared" si="6"/>
        <v/>
      </c>
    </row>
    <row r="7" spans="1:36" x14ac:dyDescent="0.25">
      <c r="B7" s="3"/>
      <c r="C7" s="79"/>
      <c r="D7" s="80"/>
      <c r="E7" s="80"/>
      <c r="F7" s="80"/>
      <c r="G7" s="94"/>
      <c r="H7" s="95"/>
      <c r="J7" s="3"/>
      <c r="K7" s="7" t="str">
        <f t="shared" si="3"/>
        <v/>
      </c>
      <c r="L7" s="8" t="str">
        <f t="shared" si="2"/>
        <v/>
      </c>
      <c r="M7" s="8" t="str">
        <f t="shared" si="2"/>
        <v/>
      </c>
      <c r="N7" s="8" t="str">
        <f t="shared" si="2"/>
        <v/>
      </c>
      <c r="O7" s="8" t="str">
        <f t="shared" si="2"/>
        <v/>
      </c>
      <c r="P7" s="9" t="str">
        <f t="shared" si="2"/>
        <v/>
      </c>
      <c r="S7" s="7" t="str">
        <f>IFERROR(IF(C7&gt;0,C7/Conditions!$B$3,""),"")</f>
        <v/>
      </c>
      <c r="T7" s="8" t="str">
        <f>IFERROR(IF(D7&gt;0,D7/Conditions!$C$3,""),"")</f>
        <v/>
      </c>
      <c r="U7" s="8" t="str">
        <f>IFERROR(IF(E7&gt;0,E7/Conditions!$B$3,""),"")</f>
        <v/>
      </c>
      <c r="V7" s="9" t="str">
        <f>IFERROR(IF(F7&gt;0,F7/Conditions!$C$3,""),"")</f>
        <v/>
      </c>
      <c r="X7" s="7" t="str">
        <v/>
      </c>
      <c r="Y7" s="8" t="str">
        <v/>
      </c>
      <c r="Z7" s="8" t="str">
        <v/>
      </c>
      <c r="AA7" s="9" t="str">
        <v/>
      </c>
      <c r="AB7" s="8">
        <v>5</v>
      </c>
      <c r="AC7" s="7" t="str">
        <f>IF(AB7&gt;ROUNDUP(COUNT($X$3:$X$157)*Conditions!$B$36/100,0),IF(AB7&lt;=ROUNDUP(COUNT($X$3:$X$157)*(100-Conditions!$C$36)/100,0),IF(X7&gt;0,X7,""),""),"")</f>
        <v/>
      </c>
      <c r="AD7" s="8" t="str">
        <f>IF(AB7&gt;ROUNDUP(COUNT($Y$3:$Y$157)*Conditions!$B$36/100,0),IF(AB7&lt;=ROUNDUP(COUNT($Y$3:$Y$157)*(100-Conditions!$C$36)/100,0),IF(Y7&gt;0,Y7,""),""),"")</f>
        <v/>
      </c>
      <c r="AE7" s="8" t="str">
        <f>IF(AB7&gt;ROUNDUP(COUNT($Z$3:$Z$157)*Conditions!$B$36/100,0),IF(AB7&lt;=ROUNDUP(COUNT($Z$3:$Z$157)*(100-Conditions!$C$36)/100,0),IF(Z7&gt;0,Z7,""),""),"")</f>
        <v/>
      </c>
      <c r="AF7" s="9" t="str">
        <f>IF(AB7&gt;ROUNDUP(COUNT($AA$3:$AA$157)*Conditions!$B$36/100,0),IF(AB7&lt;=ROUNDUP(COUNT($AA$3:$AA$157)*(100-Conditions!$C$36)/100,0),IF(AA7&gt;0,AA7,""),""),"")</f>
        <v/>
      </c>
      <c r="AH7" s="7" t="str">
        <f t="shared" si="4"/>
        <v/>
      </c>
      <c r="AI7" s="51" t="str">
        <f t="shared" si="5"/>
        <v/>
      </c>
      <c r="AJ7" s="9" t="str">
        <f t="shared" si="6"/>
        <v/>
      </c>
    </row>
    <row r="8" spans="1:36" x14ac:dyDescent="0.25">
      <c r="B8" s="3"/>
      <c r="C8" s="79"/>
      <c r="D8" s="80"/>
      <c r="E8" s="80"/>
      <c r="F8" s="80"/>
      <c r="G8" s="94"/>
      <c r="H8" s="95"/>
      <c r="I8" s="1"/>
      <c r="J8" s="3"/>
      <c r="K8" s="7" t="str">
        <f t="shared" si="3"/>
        <v/>
      </c>
      <c r="L8" s="8" t="str">
        <f t="shared" si="2"/>
        <v/>
      </c>
      <c r="M8" s="8" t="str">
        <f t="shared" si="2"/>
        <v/>
      </c>
      <c r="N8" s="8" t="str">
        <f t="shared" si="2"/>
        <v/>
      </c>
      <c r="O8" s="8" t="str">
        <f t="shared" si="2"/>
        <v/>
      </c>
      <c r="P8" s="9" t="str">
        <f t="shared" si="2"/>
        <v/>
      </c>
      <c r="S8" s="7" t="str">
        <f>IFERROR(IF(C8&gt;0,C8/Conditions!$B$3,""),"")</f>
        <v/>
      </c>
      <c r="T8" s="8" t="str">
        <f>IFERROR(IF(D8&gt;0,D8/Conditions!$C$3,""),"")</f>
        <v/>
      </c>
      <c r="U8" s="8" t="str">
        <f>IFERROR(IF(E8&gt;0,E8/Conditions!$B$3,""),"")</f>
        <v/>
      </c>
      <c r="V8" s="9" t="str">
        <f>IFERROR(IF(F8&gt;0,F8/Conditions!$C$3,""),"")</f>
        <v/>
      </c>
      <c r="X8" s="7" t="str">
        <v/>
      </c>
      <c r="Y8" s="8" t="str">
        <v/>
      </c>
      <c r="Z8" s="8" t="str">
        <v/>
      </c>
      <c r="AA8" s="9" t="str">
        <v/>
      </c>
      <c r="AB8" s="8">
        <v>6</v>
      </c>
      <c r="AC8" s="7" t="str">
        <f>IF(AB8&gt;ROUNDUP(COUNT($X$3:$X$157)*Conditions!$B$36/100,0),IF(AB8&lt;=ROUNDUP(COUNT($X$3:$X$157)*(100-Conditions!$C$36)/100,0),IF(X8&gt;0,X8,""),""),"")</f>
        <v/>
      </c>
      <c r="AD8" s="8" t="str">
        <f>IF(AB8&gt;ROUNDUP(COUNT($Y$3:$Y$157)*Conditions!$B$36/100,0),IF(AB8&lt;=ROUNDUP(COUNT($Y$3:$Y$157)*(100-Conditions!$C$36)/100,0),IF(Y8&gt;0,Y8,""),""),"")</f>
        <v/>
      </c>
      <c r="AE8" s="8" t="str">
        <f>IF(AB8&gt;ROUNDUP(COUNT($Z$3:$Z$157)*Conditions!$B$36/100,0),IF(AB8&lt;=ROUNDUP(COUNT($Z$3:$Z$157)*(100-Conditions!$C$36)/100,0),IF(Z8&gt;0,Z8,""),""),"")</f>
        <v/>
      </c>
      <c r="AF8" s="9" t="str">
        <f>IF(AB8&gt;ROUNDUP(COUNT($AA$3:$AA$157)*Conditions!$B$36/100,0),IF(AB8&lt;=ROUNDUP(COUNT($AA$3:$AA$157)*(100-Conditions!$C$36)/100,0),IF(AA8&gt;0,AA8,""),""),"")</f>
        <v/>
      </c>
      <c r="AH8" s="7" t="str">
        <f t="shared" si="4"/>
        <v/>
      </c>
      <c r="AI8" s="51" t="str">
        <f t="shared" si="5"/>
        <v/>
      </c>
      <c r="AJ8" s="9" t="str">
        <f t="shared" si="6"/>
        <v/>
      </c>
    </row>
    <row r="9" spans="1:36" x14ac:dyDescent="0.25">
      <c r="B9" s="3"/>
      <c r="C9" s="79"/>
      <c r="D9" s="80"/>
      <c r="E9" s="80"/>
      <c r="F9" s="80"/>
      <c r="G9" s="94"/>
      <c r="H9" s="95"/>
      <c r="J9" s="3"/>
      <c r="K9" s="7" t="str">
        <f t="shared" si="3"/>
        <v/>
      </c>
      <c r="L9" s="8" t="str">
        <f t="shared" si="2"/>
        <v/>
      </c>
      <c r="M9" s="8" t="str">
        <f t="shared" si="2"/>
        <v/>
      </c>
      <c r="N9" s="8" t="str">
        <f t="shared" si="2"/>
        <v/>
      </c>
      <c r="O9" s="8" t="str">
        <f t="shared" si="2"/>
        <v/>
      </c>
      <c r="P9" s="9" t="str">
        <f t="shared" si="2"/>
        <v/>
      </c>
      <c r="S9" s="7" t="str">
        <f>IFERROR(IF(C9&gt;0,C9/Conditions!$B$3,""),"")</f>
        <v/>
      </c>
      <c r="T9" s="8" t="str">
        <f>IFERROR(IF(D9&gt;0,D9/Conditions!$C$3,""),"")</f>
        <v/>
      </c>
      <c r="U9" s="8" t="str">
        <f>IFERROR(IF(E9&gt;0,E9/Conditions!$B$3,""),"")</f>
        <v/>
      </c>
      <c r="V9" s="9" t="str">
        <f>IFERROR(IF(F9&gt;0,F9/Conditions!$C$3,""),"")</f>
        <v/>
      </c>
      <c r="X9" s="7" t="str">
        <v/>
      </c>
      <c r="Y9" s="8" t="str">
        <v/>
      </c>
      <c r="Z9" s="8" t="str">
        <v/>
      </c>
      <c r="AA9" s="9" t="str">
        <v/>
      </c>
      <c r="AB9" s="8">
        <v>7</v>
      </c>
      <c r="AC9" s="7" t="str">
        <f>IF(AB9&gt;ROUNDUP(COUNT($X$3:$X$157)*Conditions!$B$36/100,0),IF(AB9&lt;=ROUNDUP(COUNT($X$3:$X$157)*(100-Conditions!$C$36)/100,0),IF(X9&gt;0,X9,""),""),"")</f>
        <v/>
      </c>
      <c r="AD9" s="8" t="str">
        <f>IF(AB9&gt;ROUNDUP(COUNT($Y$3:$Y$157)*Conditions!$B$36/100,0),IF(AB9&lt;=ROUNDUP(COUNT($Y$3:$Y$157)*(100-Conditions!$C$36)/100,0),IF(Y9&gt;0,Y9,""),""),"")</f>
        <v/>
      </c>
      <c r="AE9" s="8" t="str">
        <f>IF(AB9&gt;ROUNDUP(COUNT($Z$3:$Z$157)*Conditions!$B$36/100,0),IF(AB9&lt;=ROUNDUP(COUNT($Z$3:$Z$157)*(100-Conditions!$C$36)/100,0),IF(Z9&gt;0,Z9,""),""),"")</f>
        <v/>
      </c>
      <c r="AF9" s="9" t="str">
        <f>IF(AB9&gt;ROUNDUP(COUNT($AA$3:$AA$157)*Conditions!$B$36/100,0),IF(AB9&lt;=ROUNDUP(COUNT($AA$3:$AA$157)*(100-Conditions!$C$36)/100,0),IF(AA9&gt;0,AA9,""),""),"")</f>
        <v/>
      </c>
      <c r="AH9" s="7" t="str">
        <f t="shared" si="4"/>
        <v/>
      </c>
      <c r="AI9" s="51" t="str">
        <f t="shared" si="5"/>
        <v/>
      </c>
      <c r="AJ9" s="9" t="str">
        <f t="shared" si="6"/>
        <v/>
      </c>
    </row>
    <row r="10" spans="1:36" x14ac:dyDescent="0.25">
      <c r="B10" s="3"/>
      <c r="C10" s="79"/>
      <c r="D10" s="80"/>
      <c r="E10" s="80"/>
      <c r="F10" s="80"/>
      <c r="G10" s="94"/>
      <c r="H10" s="95"/>
      <c r="J10" s="3"/>
      <c r="K10" s="7" t="str">
        <f t="shared" si="3"/>
        <v/>
      </c>
      <c r="L10" s="8" t="str">
        <f t="shared" si="2"/>
        <v/>
      </c>
      <c r="M10" s="8" t="str">
        <f t="shared" si="2"/>
        <v/>
      </c>
      <c r="N10" s="8" t="str">
        <f t="shared" si="2"/>
        <v/>
      </c>
      <c r="O10" s="8" t="str">
        <f t="shared" si="2"/>
        <v/>
      </c>
      <c r="P10" s="9" t="str">
        <f t="shared" si="2"/>
        <v/>
      </c>
      <c r="S10" s="7" t="str">
        <f>IFERROR(IF(C10&gt;0,C10/Conditions!$B$3,""),"")</f>
        <v/>
      </c>
      <c r="T10" s="8" t="str">
        <f>IFERROR(IF(D10&gt;0,D10/Conditions!$C$3,""),"")</f>
        <v/>
      </c>
      <c r="U10" s="8" t="str">
        <f>IFERROR(IF(E10&gt;0,E10/Conditions!$B$3,""),"")</f>
        <v/>
      </c>
      <c r="V10" s="9" t="str">
        <f>IFERROR(IF(F10&gt;0,F10/Conditions!$C$3,""),"")</f>
        <v/>
      </c>
      <c r="X10" s="7" t="str">
        <v/>
      </c>
      <c r="Y10" s="8" t="str">
        <v/>
      </c>
      <c r="Z10" s="8" t="str">
        <v/>
      </c>
      <c r="AA10" s="9" t="str">
        <v/>
      </c>
      <c r="AB10" s="8">
        <v>8</v>
      </c>
      <c r="AC10" s="7" t="str">
        <f>IF(AB10&gt;ROUNDUP(COUNT($X$3:$X$157)*Conditions!$B$36/100,0),IF(AB10&lt;=ROUNDUP(COUNT($X$3:$X$157)*(100-Conditions!$C$36)/100,0),IF(X10&gt;0,X10,""),""),"")</f>
        <v/>
      </c>
      <c r="AD10" s="8" t="str">
        <f>IF(AB10&gt;ROUNDUP(COUNT($Y$3:$Y$157)*Conditions!$B$36/100,0),IF(AB10&lt;=ROUNDUP(COUNT($Y$3:$Y$157)*(100-Conditions!$C$36)/100,0),IF(Y10&gt;0,Y10,""),""),"")</f>
        <v/>
      </c>
      <c r="AE10" s="8" t="str">
        <f>IF(AB10&gt;ROUNDUP(COUNT($Z$3:$Z$157)*Conditions!$B$36/100,0),IF(AB10&lt;=ROUNDUP(COUNT($Z$3:$Z$157)*(100-Conditions!$C$36)/100,0),IF(Z10&gt;0,Z10,""),""),"")</f>
        <v/>
      </c>
      <c r="AF10" s="9" t="str">
        <f>IF(AB10&gt;ROUNDUP(COUNT($AA$3:$AA$157)*Conditions!$B$36/100,0),IF(AB10&lt;=ROUNDUP(COUNT($AA$3:$AA$157)*(100-Conditions!$C$36)/100,0),IF(AA10&gt;0,AA10,""),""),"")</f>
        <v/>
      </c>
      <c r="AH10" s="7" t="str">
        <f t="shared" si="4"/>
        <v/>
      </c>
      <c r="AI10" s="51" t="str">
        <f t="shared" si="5"/>
        <v/>
      </c>
      <c r="AJ10" s="9" t="str">
        <f t="shared" si="6"/>
        <v/>
      </c>
    </row>
    <row r="11" spans="1:36" x14ac:dyDescent="0.25">
      <c r="B11" s="3"/>
      <c r="C11" s="79"/>
      <c r="D11" s="80"/>
      <c r="E11" s="80"/>
      <c r="F11" s="80"/>
      <c r="G11" s="94"/>
      <c r="H11" s="95"/>
      <c r="J11" s="3"/>
      <c r="K11" s="7" t="str">
        <f t="shared" si="3"/>
        <v/>
      </c>
      <c r="L11" s="8" t="str">
        <f t="shared" si="2"/>
        <v/>
      </c>
      <c r="M11" s="8" t="str">
        <f t="shared" si="2"/>
        <v/>
      </c>
      <c r="N11" s="8" t="str">
        <f t="shared" si="2"/>
        <v/>
      </c>
      <c r="O11" s="8" t="str">
        <f t="shared" si="2"/>
        <v/>
      </c>
      <c r="P11" s="9" t="str">
        <f t="shared" si="2"/>
        <v/>
      </c>
      <c r="S11" s="7" t="str">
        <f>IFERROR(IF(C11&gt;0,C11/Conditions!$B$3,""),"")</f>
        <v/>
      </c>
      <c r="T11" s="8" t="str">
        <f>IFERROR(IF(D11&gt;0,D11/Conditions!$C$3,""),"")</f>
        <v/>
      </c>
      <c r="U11" s="8" t="str">
        <f>IFERROR(IF(E11&gt;0,E11/Conditions!$B$3,""),"")</f>
        <v/>
      </c>
      <c r="V11" s="9" t="str">
        <f>IFERROR(IF(F11&gt;0,F11/Conditions!$C$3,""),"")</f>
        <v/>
      </c>
      <c r="X11" s="7" t="str">
        <v/>
      </c>
      <c r="Y11" s="8" t="str">
        <v/>
      </c>
      <c r="Z11" s="8" t="str">
        <v/>
      </c>
      <c r="AA11" s="9" t="str">
        <v/>
      </c>
      <c r="AB11" s="8">
        <v>9</v>
      </c>
      <c r="AC11" s="7" t="str">
        <f>IF(AB11&gt;ROUNDUP(COUNT($X$3:$X$157)*Conditions!$B$36/100,0),IF(AB11&lt;=ROUNDUP(COUNT($X$3:$X$157)*(100-Conditions!$C$36)/100,0),IF(X11&gt;0,X11,""),""),"")</f>
        <v/>
      </c>
      <c r="AD11" s="8" t="str">
        <f>IF(AB11&gt;ROUNDUP(COUNT($Y$3:$Y$157)*Conditions!$B$36/100,0),IF(AB11&lt;=ROUNDUP(COUNT($Y$3:$Y$157)*(100-Conditions!$C$36)/100,0),IF(Y11&gt;0,Y11,""),""),"")</f>
        <v/>
      </c>
      <c r="AE11" s="8" t="str">
        <f>IF(AB11&gt;ROUNDUP(COUNT($Z$3:$Z$157)*Conditions!$B$36/100,0),IF(AB11&lt;=ROUNDUP(COUNT($Z$3:$Z$157)*(100-Conditions!$C$36)/100,0),IF(Z11&gt;0,Z11,""),""),"")</f>
        <v/>
      </c>
      <c r="AF11" s="9" t="str">
        <f>IF(AB11&gt;ROUNDUP(COUNT($AA$3:$AA$157)*Conditions!$B$36/100,0),IF(AB11&lt;=ROUNDUP(COUNT($AA$3:$AA$157)*(100-Conditions!$C$36)/100,0),IF(AA11&gt;0,AA11,""),""),"")</f>
        <v/>
      </c>
      <c r="AH11" s="7" t="str">
        <f t="shared" si="4"/>
        <v/>
      </c>
      <c r="AI11" s="51" t="str">
        <f t="shared" si="5"/>
        <v/>
      </c>
      <c r="AJ11" s="9" t="str">
        <f t="shared" si="6"/>
        <v/>
      </c>
    </row>
    <row r="12" spans="1:36" ht="15.75" thickBot="1" x14ac:dyDescent="0.3">
      <c r="B12" s="3"/>
      <c r="C12" s="79"/>
      <c r="D12" s="80"/>
      <c r="E12" s="80"/>
      <c r="F12" s="80"/>
      <c r="G12" s="94"/>
      <c r="H12" s="95"/>
      <c r="J12" s="3"/>
      <c r="K12" s="7" t="str">
        <f t="shared" si="3"/>
        <v/>
      </c>
      <c r="L12" s="8" t="str">
        <f t="shared" si="2"/>
        <v/>
      </c>
      <c r="M12" s="8" t="str">
        <f t="shared" si="2"/>
        <v/>
      </c>
      <c r="N12" s="8" t="str">
        <f t="shared" si="2"/>
        <v/>
      </c>
      <c r="O12" s="8" t="str">
        <f t="shared" si="2"/>
        <v/>
      </c>
      <c r="P12" s="9" t="str">
        <f t="shared" si="2"/>
        <v/>
      </c>
      <c r="S12" s="7" t="str">
        <f>IFERROR(IF(C12&gt;0,C12/Conditions!$B$3,""),"")</f>
        <v/>
      </c>
      <c r="T12" s="8" t="str">
        <f>IFERROR(IF(D12&gt;0,D12/Conditions!$C$3,""),"")</f>
        <v/>
      </c>
      <c r="U12" s="8" t="str">
        <f>IFERROR(IF(E12&gt;0,E12/Conditions!$B$3,""),"")</f>
        <v/>
      </c>
      <c r="V12" s="9" t="str">
        <f>IFERROR(IF(F12&gt;0,F12/Conditions!$C$3,""),"")</f>
        <v/>
      </c>
      <c r="X12" s="7" t="str">
        <v/>
      </c>
      <c r="Y12" s="8" t="str">
        <v/>
      </c>
      <c r="Z12" s="8" t="str">
        <v/>
      </c>
      <c r="AA12" s="9" t="str">
        <v/>
      </c>
      <c r="AB12" s="8">
        <v>10</v>
      </c>
      <c r="AC12" s="7" t="str">
        <f>IF(AB12&gt;ROUNDUP(COUNT($X$3:$X$157)*Conditions!$B$36/100,0),IF(AB12&lt;=ROUNDUP(COUNT($X$3:$X$157)*(100-Conditions!$C$36)/100,0),IF(X12&gt;0,X12,""),""),"")</f>
        <v/>
      </c>
      <c r="AD12" s="8" t="str">
        <f>IF(AB12&gt;ROUNDUP(COUNT($Y$3:$Y$157)*Conditions!$B$36/100,0),IF(AB12&lt;=ROUNDUP(COUNT($Y$3:$Y$157)*(100-Conditions!$C$36)/100,0),IF(Y12&gt;0,Y12,""),""),"")</f>
        <v/>
      </c>
      <c r="AE12" s="8" t="str">
        <f>IF(AB12&gt;ROUNDUP(COUNT($Z$3:$Z$157)*Conditions!$B$36/100,0),IF(AB12&lt;=ROUNDUP(COUNT($Z$3:$Z$157)*(100-Conditions!$C$36)/100,0),IF(Z12&gt;0,Z12,""),""),"")</f>
        <v/>
      </c>
      <c r="AF12" s="9" t="str">
        <f>IF(AB12&gt;ROUNDUP(COUNT($AA$3:$AA$157)*Conditions!$B$36/100,0),IF(AB12&lt;=ROUNDUP(COUNT($AA$3:$AA$157)*(100-Conditions!$C$36)/100,0),IF(AA12&gt;0,AA12,""),""),"")</f>
        <v/>
      </c>
      <c r="AH12" s="7" t="str">
        <f t="shared" si="4"/>
        <v/>
      </c>
      <c r="AI12" s="55" t="str">
        <f t="shared" si="5"/>
        <v/>
      </c>
      <c r="AJ12" s="9" t="str">
        <f t="shared" si="6"/>
        <v/>
      </c>
    </row>
    <row r="13" spans="1:36" ht="15.75" thickBot="1" x14ac:dyDescent="0.3">
      <c r="B13" s="3"/>
      <c r="C13" s="81"/>
      <c r="D13" s="82"/>
      <c r="E13" s="82"/>
      <c r="F13" s="82"/>
      <c r="G13" s="96"/>
      <c r="H13" s="97"/>
      <c r="J13" s="3"/>
      <c r="K13" s="16" t="str">
        <f t="shared" si="3"/>
        <v/>
      </c>
      <c r="L13" s="17" t="str">
        <f t="shared" si="2"/>
        <v/>
      </c>
      <c r="M13" s="17" t="str">
        <f t="shared" si="2"/>
        <v/>
      </c>
      <c r="N13" s="17" t="str">
        <f t="shared" si="2"/>
        <v/>
      </c>
      <c r="O13" s="17" t="str">
        <f t="shared" si="2"/>
        <v/>
      </c>
      <c r="P13" s="18" t="str">
        <f t="shared" si="2"/>
        <v/>
      </c>
      <c r="S13" s="7" t="str">
        <f>IFERROR(IF(C13&gt;0,C13/Conditions!$B$3,""),"")</f>
        <v/>
      </c>
      <c r="T13" s="8" t="str">
        <f>IFERROR(IF(D13&gt;0,D13/Conditions!$C$3,""),"")</f>
        <v/>
      </c>
      <c r="U13" s="8" t="str">
        <f>IFERROR(IF(E13&gt;0,E13/Conditions!$B$3,""),"")</f>
        <v/>
      </c>
      <c r="V13" s="9" t="str">
        <f>IFERROR(IF(F13&gt;0,F13/Conditions!$C$3,""),"")</f>
        <v/>
      </c>
      <c r="X13" s="7" t="str">
        <v/>
      </c>
      <c r="Y13" s="8" t="str">
        <v/>
      </c>
      <c r="Z13" s="8" t="str">
        <v/>
      </c>
      <c r="AA13" s="9" t="str">
        <v/>
      </c>
      <c r="AB13" s="8">
        <v>11</v>
      </c>
      <c r="AC13" s="7" t="str">
        <f>IF(AB13&gt;ROUNDUP(COUNT($X$3:$X$157)*Conditions!$B$36/100,0),IF(AB13&lt;=ROUNDUP(COUNT($X$3:$X$157)*(100-Conditions!$C$36)/100,0),IF(X13&gt;0,X13,""),""),"")</f>
        <v/>
      </c>
      <c r="AD13" s="8" t="str">
        <f>IF(AB13&gt;ROUNDUP(COUNT($Y$3:$Y$157)*Conditions!$B$36/100,0),IF(AB13&lt;=ROUNDUP(COUNT($Y$3:$Y$157)*(100-Conditions!$C$36)/100,0),IF(Y13&gt;0,Y13,""),""),"")</f>
        <v/>
      </c>
      <c r="AE13" s="8" t="str">
        <f>IF(AB13&gt;ROUNDUP(COUNT($Z$3:$Z$157)*Conditions!$B$36/100,0),IF(AB13&lt;=ROUNDUP(COUNT($Z$3:$Z$157)*(100-Conditions!$C$36)/100,0),IF(Z13&gt;0,Z13,""),""),"")</f>
        <v/>
      </c>
      <c r="AF13" s="9" t="str">
        <f>IF(AB13&gt;ROUNDUP(COUNT($AA$3:$AA$157)*Conditions!$B$36/100,0),IF(AB13&lt;=ROUNDUP(COUNT($AA$3:$AA$157)*(100-Conditions!$C$36)/100,0),IF(AA13&gt;0,AA13,""),""),"")</f>
        <v/>
      </c>
      <c r="AH13" s="7" t="str">
        <f t="shared" si="4"/>
        <v/>
      </c>
      <c r="AI13" s="8"/>
      <c r="AJ13" s="9" t="str">
        <f t="shared" si="6"/>
        <v/>
      </c>
    </row>
    <row r="14" spans="1:36" x14ac:dyDescent="0.25">
      <c r="B14" s="2" t="s">
        <v>43</v>
      </c>
      <c r="C14" s="10" t="str">
        <f>IFERROR(AVERAGE(C3:C13),"")</f>
        <v/>
      </c>
      <c r="D14" s="11" t="str">
        <f t="shared" ref="D14:F14" si="7">IFERROR(AVERAGE(D3:D13),"")</f>
        <v/>
      </c>
      <c r="E14" s="11" t="str">
        <f t="shared" si="7"/>
        <v/>
      </c>
      <c r="F14" s="11" t="str">
        <f t="shared" si="7"/>
        <v/>
      </c>
      <c r="G14" s="11" t="str">
        <f>IFERROR(G3/E16,"")</f>
        <v/>
      </c>
      <c r="H14" s="12" t="str">
        <f>IFERROR(H3/F16,"")</f>
        <v/>
      </c>
      <c r="J14" s="2" t="str">
        <f>B14</f>
        <v>Average</v>
      </c>
      <c r="K14" s="10" t="str">
        <f>IFERROR(AVERAGE(K3:K13),"")</f>
        <v/>
      </c>
      <c r="L14" s="11" t="str">
        <f t="shared" ref="L14:N14" si="8">IFERROR(AVERAGE(L3:L13),"")</f>
        <v/>
      </c>
      <c r="M14" s="11" t="str">
        <f t="shared" si="8"/>
        <v/>
      </c>
      <c r="N14" s="11" t="str">
        <f t="shared" si="8"/>
        <v/>
      </c>
      <c r="O14" s="11" t="str">
        <f>IFERROR(O3/M16,"")</f>
        <v/>
      </c>
      <c r="P14" s="12" t="str">
        <f>IFERROR(P3/N16,"")</f>
        <v/>
      </c>
      <c r="S14" s="7"/>
      <c r="V14" s="9"/>
      <c r="X14" s="7" t="str">
        <v/>
      </c>
      <c r="Y14" s="8" t="str">
        <v/>
      </c>
      <c r="Z14" s="8" t="str">
        <v/>
      </c>
      <c r="AA14" s="9" t="str">
        <v/>
      </c>
      <c r="AB14" s="8">
        <v>12</v>
      </c>
      <c r="AC14" s="7" t="str">
        <f>IF(AB14&gt;ROUNDUP(COUNT($X$3:$X$157)*Conditions!$B$36/100,0),IF(AB14&lt;=ROUNDUP(COUNT($X$3:$X$157)*(100-Conditions!$C$36)/100,0),IF(X14&gt;0,X14,""),""),"")</f>
        <v/>
      </c>
      <c r="AD14" s="8" t="str">
        <f>IF(AB14&gt;ROUNDUP(COUNT($Y$3:$Y$157)*Conditions!$B$36/100,0),IF(AB14&lt;=ROUNDUP(COUNT($Y$3:$Y$157)*(100-Conditions!$C$36)/100,0),IF(Y14&gt;0,Y14,""),""),"")</f>
        <v/>
      </c>
      <c r="AE14" s="8" t="str">
        <f>IF(AB14&gt;ROUNDUP(COUNT($Z$3:$Z$157)*Conditions!$B$36/100,0),IF(AB14&lt;=ROUNDUP(COUNT($Z$3:$Z$157)*(100-Conditions!$C$36)/100,0),IF(Z14&gt;0,Z14,""),""),"")</f>
        <v/>
      </c>
      <c r="AF14" s="9" t="str">
        <f>IF(AB14&gt;ROUNDUP(COUNT($AA$3:$AA$157)*Conditions!$B$36/100,0),IF(AB14&lt;=ROUNDUP(COUNT($AA$3:$AA$157)*(100-Conditions!$C$36)/100,0),IF(AA14&gt;0,AA14,""),""),"")</f>
        <v/>
      </c>
      <c r="AH14" s="7" t="str">
        <f t="shared" si="4"/>
        <v/>
      </c>
      <c r="AI14" s="8"/>
      <c r="AJ14" s="9" t="str">
        <f t="shared" si="6"/>
        <v/>
      </c>
    </row>
    <row r="15" spans="1:36" x14ac:dyDescent="0.25">
      <c r="B15" s="3" t="s">
        <v>0</v>
      </c>
      <c r="C15" s="20" t="str">
        <f>IFERROR(STDEV(C3:C13),"")</f>
        <v/>
      </c>
      <c r="D15" s="15" t="str">
        <f t="shared" ref="D15:E15" si="9">IFERROR(STDEV(D3:D13),"")</f>
        <v/>
      </c>
      <c r="E15" s="15" t="str">
        <f t="shared" si="9"/>
        <v/>
      </c>
      <c r="F15" s="15" t="str">
        <f>IFERROR(STDEV(F3:F13),"")</f>
        <v/>
      </c>
      <c r="G15" s="15"/>
      <c r="H15" s="21"/>
      <c r="J15" s="3" t="str">
        <f>B15</f>
        <v>Desvest</v>
      </c>
      <c r="K15" s="20" t="str">
        <f>IFERROR(STDEV(K3:K13),"")</f>
        <v/>
      </c>
      <c r="L15" s="15" t="str">
        <f t="shared" ref="L15:M15" si="10">IFERROR(STDEV(L3:L13),"")</f>
        <v/>
      </c>
      <c r="M15" s="15" t="str">
        <f t="shared" si="10"/>
        <v/>
      </c>
      <c r="N15" s="15" t="str">
        <f>IFERROR(STDEV(N3:N13),"")</f>
        <v/>
      </c>
      <c r="O15" s="15"/>
      <c r="P15" s="21"/>
      <c r="S15" s="7"/>
      <c r="V15" s="9"/>
      <c r="X15" s="7" t="str">
        <v/>
      </c>
      <c r="Y15" s="8" t="str">
        <v/>
      </c>
      <c r="Z15" s="8" t="str">
        <v/>
      </c>
      <c r="AA15" s="9" t="str">
        <v/>
      </c>
      <c r="AB15" s="8">
        <v>13</v>
      </c>
      <c r="AC15" s="7" t="str">
        <f>IF(AB15&gt;ROUNDUP(COUNT($X$3:$X$157)*Conditions!$B$36/100,0),IF(AB15&lt;=ROUNDUP(COUNT($X$3:$X$157)*(100-Conditions!$C$36)/100,0),IF(X15&gt;0,X15,""),""),"")</f>
        <v/>
      </c>
      <c r="AD15" s="8" t="str">
        <f>IF(AB15&gt;ROUNDUP(COUNT($Y$3:$Y$157)*Conditions!$B$36/100,0),IF(AB15&lt;=ROUNDUP(COUNT($Y$3:$Y$157)*(100-Conditions!$C$36)/100,0),IF(Y15&gt;0,Y15,""),""),"")</f>
        <v/>
      </c>
      <c r="AE15" s="8" t="str">
        <f>IF(AB15&gt;ROUNDUP(COUNT($Z$3:$Z$157)*Conditions!$B$36/100,0),IF(AB15&lt;=ROUNDUP(COUNT($Z$3:$Z$157)*(100-Conditions!$C$36)/100,0),IF(Z15&gt;0,Z15,""),""),"")</f>
        <v/>
      </c>
      <c r="AF15" s="9" t="str">
        <f>IF(AB15&gt;ROUNDUP(COUNT($AA$3:$AA$157)*Conditions!$B$36/100,0),IF(AB15&lt;=ROUNDUP(COUNT($AA$3:$AA$157)*(100-Conditions!$C$36)/100,0),IF(AA15&gt;0,AA15,""),""),"")</f>
        <v/>
      </c>
      <c r="AH15" s="7" t="str">
        <f t="shared" si="4"/>
        <v/>
      </c>
      <c r="AI15" s="8"/>
      <c r="AJ15" s="9" t="str">
        <f t="shared" si="6"/>
        <v/>
      </c>
    </row>
    <row r="16" spans="1:36" ht="15.75" thickBot="1" x14ac:dyDescent="0.3">
      <c r="B16" s="4" t="s">
        <v>44</v>
      </c>
      <c r="C16" s="4"/>
      <c r="D16" s="13"/>
      <c r="E16" s="13">
        <f>COUNT(E3:E13)</f>
        <v>0</v>
      </c>
      <c r="F16" s="13">
        <f>COUNT(F3:F13)</f>
        <v>0</v>
      </c>
      <c r="G16" s="13"/>
      <c r="H16" s="14"/>
      <c r="J16" s="4" t="str">
        <f>B16</f>
        <v>Count</v>
      </c>
      <c r="K16" s="4"/>
      <c r="L16" s="13"/>
      <c r="M16" s="13">
        <f>COUNT(M3:M13)</f>
        <v>0</v>
      </c>
      <c r="N16" s="13">
        <f>COUNT(N3:N13)</f>
        <v>0</v>
      </c>
      <c r="O16" s="13"/>
      <c r="P16" s="14"/>
      <c r="S16" s="7"/>
      <c r="V16" s="9"/>
      <c r="X16" s="7" t="str">
        <v/>
      </c>
      <c r="Y16" s="8" t="str">
        <v/>
      </c>
      <c r="Z16" s="8" t="str">
        <v/>
      </c>
      <c r="AA16" s="9" t="str">
        <v/>
      </c>
      <c r="AB16" s="8">
        <v>14</v>
      </c>
      <c r="AC16" s="7" t="str">
        <f>IF(AB16&gt;ROUNDUP(COUNT($X$3:$X$157)*Conditions!$B$36/100,0),IF(AB16&lt;=ROUNDUP(COUNT($X$3:$X$157)*(100-Conditions!$C$36)/100,0),IF(X16&gt;0,X16,""),""),"")</f>
        <v/>
      </c>
      <c r="AD16" s="8" t="str">
        <f>IF(AB16&gt;ROUNDUP(COUNT($Y$3:$Y$157)*Conditions!$B$36/100,0),IF(AB16&lt;=ROUNDUP(COUNT($Y$3:$Y$157)*(100-Conditions!$C$36)/100,0),IF(Y16&gt;0,Y16,""),""),"")</f>
        <v/>
      </c>
      <c r="AE16" s="8" t="str">
        <f>IF(AB16&gt;ROUNDUP(COUNT($Z$3:$Z$157)*Conditions!$B$36/100,0),IF(AB16&lt;=ROUNDUP(COUNT($Z$3:$Z$157)*(100-Conditions!$C$36)/100,0),IF(Z16&gt;0,Z16,""),""),"")</f>
        <v/>
      </c>
      <c r="AF16" s="9" t="str">
        <f>IF(AB16&gt;ROUNDUP(COUNT($AA$3:$AA$157)*Conditions!$B$36/100,0),IF(AB16&lt;=ROUNDUP(COUNT($AA$3:$AA$157)*(100-Conditions!$C$36)/100,0),IF(AA16&gt;0,AA16,""),""),"")</f>
        <v/>
      </c>
      <c r="AH16" s="7" t="str">
        <f t="shared" si="4"/>
        <v/>
      </c>
      <c r="AI16" s="8"/>
      <c r="AJ16" s="9" t="str">
        <f t="shared" si="6"/>
        <v/>
      </c>
    </row>
    <row r="17" spans="2:36" ht="15.75" thickBot="1" x14ac:dyDescent="0.3">
      <c r="C17" s="15"/>
      <c r="D17" s="15"/>
      <c r="E17" s="15"/>
      <c r="F17" s="15"/>
      <c r="G17" s="15"/>
      <c r="H17" s="15"/>
      <c r="K17" s="15"/>
      <c r="L17" s="15"/>
      <c r="M17" s="15"/>
      <c r="N17" s="15"/>
      <c r="O17" s="15"/>
      <c r="P17" s="15"/>
      <c r="S17" s="7"/>
      <c r="V17" s="9"/>
      <c r="X17" s="7" t="str">
        <v/>
      </c>
      <c r="Y17" s="8" t="str">
        <v/>
      </c>
      <c r="Z17" s="8" t="str">
        <v/>
      </c>
      <c r="AA17" s="9" t="str">
        <v/>
      </c>
      <c r="AB17" s="8">
        <v>15</v>
      </c>
      <c r="AC17" s="7" t="str">
        <f>IF(AB17&gt;ROUNDUP(COUNT($X$3:$X$157)*Conditions!$B$36/100,0),IF(AB17&lt;=ROUNDUP(COUNT($X$3:$X$157)*(100-Conditions!$C$36)/100,0),IF(X17&gt;0,X17,""),""),"")</f>
        <v/>
      </c>
      <c r="AD17" s="8" t="str">
        <f>IF(AB17&gt;ROUNDUP(COUNT($Y$3:$Y$157)*Conditions!$B$36/100,0),IF(AB17&lt;=ROUNDUP(COUNT($Y$3:$Y$157)*(100-Conditions!$C$36)/100,0),IF(Y17&gt;0,Y17,""),""),"")</f>
        <v/>
      </c>
      <c r="AE17" s="8" t="str">
        <f>IF(AB17&gt;ROUNDUP(COUNT($Z$3:$Z$157)*Conditions!$B$36/100,0),IF(AB17&lt;=ROUNDUP(COUNT($Z$3:$Z$157)*(100-Conditions!$C$36)/100,0),IF(Z17&gt;0,Z17,""),""),"")</f>
        <v/>
      </c>
      <c r="AF17" s="9" t="str">
        <f>IF(AB17&gt;ROUNDUP(COUNT($AA$3:$AA$157)*Conditions!$B$36/100,0),IF(AB17&lt;=ROUNDUP(COUNT($AA$3:$AA$157)*(100-Conditions!$C$36)/100,0),IF(AA17&gt;0,AA17,""),""),"")</f>
        <v/>
      </c>
      <c r="AH17" s="7" t="str">
        <f t="shared" si="4"/>
        <v/>
      </c>
      <c r="AI17" s="8"/>
      <c r="AJ17" s="9" t="str">
        <f t="shared" si="6"/>
        <v/>
      </c>
    </row>
    <row r="18" spans="2:36" ht="15.75" thickBot="1" x14ac:dyDescent="0.3">
      <c r="C18" s="5" t="str">
        <f>C2</f>
        <v>AP fresh weight (mg) without treatment</v>
      </c>
      <c r="D18" s="6" t="str">
        <f t="shared" ref="D18:H18" si="11">D2</f>
        <v>AP fresh weight (mg) with treatment</v>
      </c>
      <c r="E18" s="6" t="str">
        <f t="shared" si="11"/>
        <v>R lenght (cm) without treatment</v>
      </c>
      <c r="F18" s="6" t="str">
        <f t="shared" si="11"/>
        <v>R lenght (cm) with treatment</v>
      </c>
      <c r="G18" s="6" t="str">
        <f t="shared" si="11"/>
        <v>R fresh weight (mg) without treatment</v>
      </c>
      <c r="H18" s="24" t="str">
        <f t="shared" si="11"/>
        <v>R fresh weight (mg) with treatment</v>
      </c>
      <c r="K18" s="5" t="str">
        <f>C18</f>
        <v>AP fresh weight (mg) without treatment</v>
      </c>
      <c r="L18" s="6" t="str">
        <f t="shared" ref="L18:P18" si="12">D18</f>
        <v>AP fresh weight (mg) with treatment</v>
      </c>
      <c r="M18" s="6" t="str">
        <f t="shared" si="12"/>
        <v>R lenght (cm) without treatment</v>
      </c>
      <c r="N18" s="6" t="str">
        <f t="shared" si="12"/>
        <v>R lenght (cm) with treatment</v>
      </c>
      <c r="O18" s="6" t="str">
        <f t="shared" si="12"/>
        <v>R fresh weight (mg) without treatment</v>
      </c>
      <c r="P18" s="24" t="str">
        <f t="shared" si="12"/>
        <v>R fresh weight (mg) with treatment</v>
      </c>
      <c r="S18" s="7"/>
      <c r="V18" s="9"/>
      <c r="X18" s="7" t="str">
        <v/>
      </c>
      <c r="Y18" s="8" t="str">
        <v/>
      </c>
      <c r="Z18" s="8" t="str">
        <v/>
      </c>
      <c r="AA18" s="9" t="str">
        <v/>
      </c>
      <c r="AB18" s="8">
        <v>16</v>
      </c>
      <c r="AC18" s="7" t="str">
        <f>IF(AB18&gt;ROUNDUP(COUNT($X$3:$X$157)*Conditions!$B$36/100,0),IF(AB18&lt;=ROUNDUP(COUNT($X$3:$X$157)*(100-Conditions!$C$36)/100,0),IF(X18&gt;0,X18,""),""),"")</f>
        <v/>
      </c>
      <c r="AD18" s="8" t="str">
        <f>IF(AB18&gt;ROUNDUP(COUNT($Y$3:$Y$157)*Conditions!$B$36/100,0),IF(AB18&lt;=ROUNDUP(COUNT($Y$3:$Y$157)*(100-Conditions!$C$36)/100,0),IF(Y18&gt;0,Y18,""),""),"")</f>
        <v/>
      </c>
      <c r="AE18" s="8" t="str">
        <f>IF(AB18&gt;ROUNDUP(COUNT($Z$3:$Z$157)*Conditions!$B$36/100,0),IF(AB18&lt;=ROUNDUP(COUNT($Z$3:$Z$157)*(100-Conditions!$C$36)/100,0),IF(Z18&gt;0,Z18,""),""),"")</f>
        <v/>
      </c>
      <c r="AF18" s="9" t="str">
        <f>IF(AB18&gt;ROUNDUP(COUNT($AA$3:$AA$157)*Conditions!$B$36/100,0),IF(AB18&lt;=ROUNDUP(COUNT($AA$3:$AA$157)*(100-Conditions!$C$36)/100,0),IF(AA18&gt;0,AA18,""),""),"")</f>
        <v/>
      </c>
      <c r="AH18" s="7" t="str">
        <f t="shared" si="4"/>
        <v/>
      </c>
      <c r="AI18" s="8"/>
      <c r="AJ18" s="9" t="str">
        <f t="shared" si="6"/>
        <v/>
      </c>
    </row>
    <row r="19" spans="2:36" x14ac:dyDescent="0.25">
      <c r="B19" s="2" t="s">
        <v>49</v>
      </c>
      <c r="C19" s="75"/>
      <c r="D19" s="76"/>
      <c r="E19" s="76"/>
      <c r="F19" s="76"/>
      <c r="G19" s="77"/>
      <c r="H19" s="78"/>
      <c r="J19" s="2" t="str">
        <f>B19</f>
        <v>Plate 2</v>
      </c>
      <c r="K19" s="28" t="str">
        <f>IF(C19&gt;0,C19,"")</f>
        <v/>
      </c>
      <c r="L19" s="29" t="str">
        <f t="shared" ref="L19:P29" si="13">IF(D19&gt;0,D19,"")</f>
        <v/>
      </c>
      <c r="M19" s="29" t="str">
        <f t="shared" si="13"/>
        <v/>
      </c>
      <c r="N19" s="29" t="str">
        <f t="shared" si="13"/>
        <v/>
      </c>
      <c r="O19" s="29" t="str">
        <f t="shared" si="13"/>
        <v/>
      </c>
      <c r="P19" s="30" t="str">
        <f t="shared" si="13"/>
        <v/>
      </c>
      <c r="S19" s="7" t="str">
        <f>IFERROR(IF(C19&gt;0,C19/Conditions!$B$3,""),"")</f>
        <v/>
      </c>
      <c r="T19" s="8" t="str">
        <f>IFERROR(IF(D19&gt;0,D19/Conditions!$C$3,""),"")</f>
        <v/>
      </c>
      <c r="U19" s="8" t="str">
        <f>IFERROR(IF(E19&gt;0,E19/Conditions!$B$3,""),"")</f>
        <v/>
      </c>
      <c r="V19" s="9" t="str">
        <f>IFERROR(IF(F19&gt;0,F19/Conditions!$C$3,""),"")</f>
        <v/>
      </c>
      <c r="X19" s="7" t="str">
        <v/>
      </c>
      <c r="Y19" s="8" t="str">
        <v/>
      </c>
      <c r="Z19" s="8" t="str">
        <v/>
      </c>
      <c r="AA19" s="9" t="str">
        <v/>
      </c>
      <c r="AB19" s="8">
        <v>17</v>
      </c>
      <c r="AC19" s="7" t="str">
        <f>IF(AB19&gt;ROUNDUP(COUNT($X$3:$X$157)*Conditions!$B$36/100,0),IF(AB19&lt;=ROUNDUP(COUNT($X$3:$X$157)*(100-Conditions!$C$36)/100,0),IF(X19&gt;0,X19,""),""),"")</f>
        <v/>
      </c>
      <c r="AD19" s="8" t="str">
        <f>IF(AB19&gt;ROUNDUP(COUNT($Y$3:$Y$157)*Conditions!$B$36/100,0),IF(AB19&lt;=ROUNDUP(COUNT($Y$3:$Y$157)*(100-Conditions!$C$36)/100,0),IF(Y19&gt;0,Y19,""),""),"")</f>
        <v/>
      </c>
      <c r="AE19" s="8" t="str">
        <f>IF(AB19&gt;ROUNDUP(COUNT($Z$3:$Z$157)*Conditions!$B$36/100,0),IF(AB19&lt;=ROUNDUP(COUNT($Z$3:$Z$157)*(100-Conditions!$C$36)/100,0),IF(Z19&gt;0,Z19,""),""),"")</f>
        <v/>
      </c>
      <c r="AF19" s="9" t="str">
        <f>IF(AB19&gt;ROUNDUP(COUNT($AA$3:$AA$157)*Conditions!$B$36/100,0),IF(AB19&lt;=ROUNDUP(COUNT($AA$3:$AA$157)*(100-Conditions!$C$36)/100,0),IF(AA19&gt;0,AA19,""),""),"")</f>
        <v/>
      </c>
      <c r="AH19" s="7" t="str">
        <f t="shared" si="4"/>
        <v/>
      </c>
      <c r="AI19" s="8"/>
      <c r="AJ19" s="9" t="str">
        <f t="shared" si="6"/>
        <v/>
      </c>
    </row>
    <row r="20" spans="2:36" x14ac:dyDescent="0.25">
      <c r="B20" s="3"/>
      <c r="C20" s="79"/>
      <c r="D20" s="80"/>
      <c r="E20" s="80"/>
      <c r="F20" s="80"/>
      <c r="G20" s="94"/>
      <c r="H20" s="95"/>
      <c r="J20" s="3"/>
      <c r="K20" s="7" t="str">
        <f t="shared" ref="K20:K29" si="14">IF(C20&gt;0,C20,"")</f>
        <v/>
      </c>
      <c r="L20" s="8" t="str">
        <f t="shared" si="13"/>
        <v/>
      </c>
      <c r="M20" s="8" t="str">
        <f t="shared" si="13"/>
        <v/>
      </c>
      <c r="N20" s="8" t="str">
        <f t="shared" si="13"/>
        <v/>
      </c>
      <c r="O20" s="8" t="str">
        <f t="shared" si="13"/>
        <v/>
      </c>
      <c r="P20" s="9" t="str">
        <f t="shared" si="13"/>
        <v/>
      </c>
      <c r="S20" s="7" t="str">
        <f>IFERROR(IF(C20&gt;0,C20/Conditions!$B$3,""),"")</f>
        <v/>
      </c>
      <c r="T20" s="8" t="str">
        <f>IFERROR(IF(D20&gt;0,D20/Conditions!$C$3,""),"")</f>
        <v/>
      </c>
      <c r="U20" s="8" t="str">
        <f>IFERROR(IF(E20&gt;0,E20/Conditions!$B$3,""),"")</f>
        <v/>
      </c>
      <c r="V20" s="9" t="str">
        <f>IFERROR(IF(F20&gt;0,F20/Conditions!$C$3,""),"")</f>
        <v/>
      </c>
      <c r="X20" s="7" t="str">
        <v/>
      </c>
      <c r="Y20" s="8" t="str">
        <v/>
      </c>
      <c r="Z20" s="8" t="str">
        <v/>
      </c>
      <c r="AA20" s="9" t="str">
        <v/>
      </c>
      <c r="AB20" s="8">
        <v>18</v>
      </c>
      <c r="AC20" s="7" t="str">
        <f>IF(AB20&gt;ROUNDUP(COUNT($X$3:$X$157)*Conditions!$B$36/100,0),IF(AB20&lt;=ROUNDUP(COUNT($X$3:$X$157)*(100-Conditions!$C$36)/100,0),IF(X20&gt;0,X20,""),""),"")</f>
        <v/>
      </c>
      <c r="AD20" s="8" t="str">
        <f>IF(AB20&gt;ROUNDUP(COUNT($Y$3:$Y$157)*Conditions!$B$36/100,0),IF(AB20&lt;=ROUNDUP(COUNT($Y$3:$Y$157)*(100-Conditions!$C$36)/100,0),IF(Y20&gt;0,Y20,""),""),"")</f>
        <v/>
      </c>
      <c r="AE20" s="8" t="str">
        <f>IF(AB20&gt;ROUNDUP(COUNT($Z$3:$Z$157)*Conditions!$B$36/100,0),IF(AB20&lt;=ROUNDUP(COUNT($Z$3:$Z$157)*(100-Conditions!$C$36)/100,0),IF(Z20&gt;0,Z20,""),""),"")</f>
        <v/>
      </c>
      <c r="AF20" s="9" t="str">
        <f>IF(AB20&gt;ROUNDUP(COUNT($AA$3:$AA$157)*Conditions!$B$36/100,0),IF(AB20&lt;=ROUNDUP(COUNT($AA$3:$AA$157)*(100-Conditions!$C$36)/100,0),IF(AA20&gt;0,AA20,""),""),"")</f>
        <v/>
      </c>
      <c r="AH20" s="7" t="str">
        <f t="shared" si="4"/>
        <v/>
      </c>
      <c r="AI20" s="8"/>
      <c r="AJ20" s="9" t="str">
        <f t="shared" si="6"/>
        <v/>
      </c>
    </row>
    <row r="21" spans="2:36" x14ac:dyDescent="0.25">
      <c r="B21" s="3"/>
      <c r="C21" s="79"/>
      <c r="D21" s="80"/>
      <c r="E21" s="80"/>
      <c r="F21" s="80"/>
      <c r="G21" s="94"/>
      <c r="H21" s="95"/>
      <c r="J21" s="3"/>
      <c r="K21" s="7" t="str">
        <f t="shared" si="14"/>
        <v/>
      </c>
      <c r="L21" s="8" t="str">
        <f t="shared" si="13"/>
        <v/>
      </c>
      <c r="M21" s="8" t="str">
        <f t="shared" si="13"/>
        <v/>
      </c>
      <c r="N21" s="8" t="str">
        <f t="shared" si="13"/>
        <v/>
      </c>
      <c r="O21" s="8" t="str">
        <f t="shared" si="13"/>
        <v/>
      </c>
      <c r="P21" s="9" t="str">
        <f t="shared" si="13"/>
        <v/>
      </c>
      <c r="S21" s="7" t="str">
        <f>IFERROR(IF(C21&gt;0,C21/Conditions!$B$3,""),"")</f>
        <v/>
      </c>
      <c r="T21" s="8" t="str">
        <f>IFERROR(IF(D21&gt;0,D21/Conditions!$C$3,""),"")</f>
        <v/>
      </c>
      <c r="U21" s="8" t="str">
        <f>IFERROR(IF(E21&gt;0,E21/Conditions!$B$3,""),"")</f>
        <v/>
      </c>
      <c r="V21" s="9" t="str">
        <f>IFERROR(IF(F21&gt;0,F21/Conditions!$C$3,""),"")</f>
        <v/>
      </c>
      <c r="X21" s="7" t="str">
        <v/>
      </c>
      <c r="Y21" s="8" t="str">
        <v/>
      </c>
      <c r="Z21" s="8" t="str">
        <v/>
      </c>
      <c r="AA21" s="9" t="str">
        <v/>
      </c>
      <c r="AB21" s="8">
        <v>19</v>
      </c>
      <c r="AC21" s="7" t="str">
        <f>IF(AB21&gt;ROUNDUP(COUNT($X$3:$X$157)*Conditions!$B$36/100,0),IF(AB21&lt;=ROUNDUP(COUNT($X$3:$X$157)*(100-Conditions!$C$36)/100,0),IF(X21&gt;0,X21,""),""),"")</f>
        <v/>
      </c>
      <c r="AD21" s="8" t="str">
        <f>IF(AB21&gt;ROUNDUP(COUNT($Y$3:$Y$157)*Conditions!$B$36/100,0),IF(AB21&lt;=ROUNDUP(COUNT($Y$3:$Y$157)*(100-Conditions!$C$36)/100,0),IF(Y21&gt;0,Y21,""),""),"")</f>
        <v/>
      </c>
      <c r="AE21" s="8" t="str">
        <f>IF(AB21&gt;ROUNDUP(COUNT($Z$3:$Z$157)*Conditions!$B$36/100,0),IF(AB21&lt;=ROUNDUP(COUNT($Z$3:$Z$157)*(100-Conditions!$C$36)/100,0),IF(Z21&gt;0,Z21,""),""),"")</f>
        <v/>
      </c>
      <c r="AF21" s="9" t="str">
        <f>IF(AB21&gt;ROUNDUP(COUNT($AA$3:$AA$157)*Conditions!$B$36/100,0),IF(AB21&lt;=ROUNDUP(COUNT($AA$3:$AA$157)*(100-Conditions!$C$36)/100,0),IF(AA21&gt;0,AA21,""),""),"")</f>
        <v/>
      </c>
      <c r="AH21" s="7" t="str">
        <f t="shared" si="4"/>
        <v/>
      </c>
      <c r="AI21" s="8"/>
      <c r="AJ21" s="9" t="str">
        <f t="shared" si="6"/>
        <v/>
      </c>
    </row>
    <row r="22" spans="2:36" x14ac:dyDescent="0.25">
      <c r="B22" s="3"/>
      <c r="C22" s="79"/>
      <c r="D22" s="80"/>
      <c r="E22" s="80"/>
      <c r="F22" s="80"/>
      <c r="G22" s="94"/>
      <c r="H22" s="95"/>
      <c r="J22" s="3"/>
      <c r="K22" s="7" t="str">
        <f t="shared" si="14"/>
        <v/>
      </c>
      <c r="L22" s="8" t="str">
        <f t="shared" si="13"/>
        <v/>
      </c>
      <c r="M22" s="8" t="str">
        <f t="shared" si="13"/>
        <v/>
      </c>
      <c r="N22" s="8" t="str">
        <f t="shared" si="13"/>
        <v/>
      </c>
      <c r="O22" s="8" t="str">
        <f t="shared" si="13"/>
        <v/>
      </c>
      <c r="P22" s="9" t="str">
        <f t="shared" si="13"/>
        <v/>
      </c>
      <c r="S22" s="7" t="str">
        <f>IFERROR(IF(C22&gt;0,C22/Conditions!$B$3,""),"")</f>
        <v/>
      </c>
      <c r="T22" s="8" t="str">
        <f>IFERROR(IF(D22&gt;0,D22/Conditions!$C$3,""),"")</f>
        <v/>
      </c>
      <c r="U22" s="8" t="str">
        <f>IFERROR(IF(E22&gt;0,E22/Conditions!$B$3,""),"")</f>
        <v/>
      </c>
      <c r="V22" s="9" t="str">
        <f>IFERROR(IF(F22&gt;0,F22/Conditions!$C$3,""),"")</f>
        <v/>
      </c>
      <c r="X22" s="7" t="str">
        <v/>
      </c>
      <c r="Y22" s="8" t="str">
        <v/>
      </c>
      <c r="Z22" s="8" t="str">
        <v/>
      </c>
      <c r="AA22" s="9" t="str">
        <v/>
      </c>
      <c r="AB22" s="8">
        <v>20</v>
      </c>
      <c r="AC22" s="7" t="str">
        <f>IF(AB22&gt;ROUNDUP(COUNT($X$3:$X$157)*Conditions!$B$36/100,0),IF(AB22&lt;=ROUNDUP(COUNT($X$3:$X$157)*(100-Conditions!$C$36)/100,0),IF(X22&gt;0,X22,""),""),"")</f>
        <v/>
      </c>
      <c r="AD22" s="8" t="str">
        <f>IF(AB22&gt;ROUNDUP(COUNT($Y$3:$Y$157)*Conditions!$B$36/100,0),IF(AB22&lt;=ROUNDUP(COUNT($Y$3:$Y$157)*(100-Conditions!$C$36)/100,0),IF(Y22&gt;0,Y22,""),""),"")</f>
        <v/>
      </c>
      <c r="AE22" s="8" t="str">
        <f>IF(AB22&gt;ROUNDUP(COUNT($Z$3:$Z$157)*Conditions!$B$36/100,0),IF(AB22&lt;=ROUNDUP(COUNT($Z$3:$Z$157)*(100-Conditions!$C$36)/100,0),IF(Z22&gt;0,Z22,""),""),"")</f>
        <v/>
      </c>
      <c r="AF22" s="9" t="str">
        <f>IF(AB22&gt;ROUNDUP(COUNT($AA$3:$AA$157)*Conditions!$B$36/100,0),IF(AB22&lt;=ROUNDUP(COUNT($AA$3:$AA$157)*(100-Conditions!$C$36)/100,0),IF(AA22&gt;0,AA22,""),""),"")</f>
        <v/>
      </c>
      <c r="AH22" s="7" t="str">
        <f t="shared" si="4"/>
        <v/>
      </c>
      <c r="AI22" s="8"/>
      <c r="AJ22" s="9" t="str">
        <f t="shared" si="6"/>
        <v/>
      </c>
    </row>
    <row r="23" spans="2:36" x14ac:dyDescent="0.25">
      <c r="B23" s="3"/>
      <c r="C23" s="79"/>
      <c r="D23" s="80"/>
      <c r="E23" s="80"/>
      <c r="F23" s="80"/>
      <c r="G23" s="94"/>
      <c r="H23" s="95"/>
      <c r="J23" s="3"/>
      <c r="K23" s="7" t="str">
        <f t="shared" si="14"/>
        <v/>
      </c>
      <c r="L23" s="8" t="str">
        <f t="shared" si="13"/>
        <v/>
      </c>
      <c r="M23" s="8" t="str">
        <f t="shared" si="13"/>
        <v/>
      </c>
      <c r="N23" s="8" t="str">
        <f t="shared" si="13"/>
        <v/>
      </c>
      <c r="O23" s="8" t="str">
        <f t="shared" si="13"/>
        <v/>
      </c>
      <c r="P23" s="9" t="str">
        <f t="shared" si="13"/>
        <v/>
      </c>
      <c r="S23" s="7" t="str">
        <f>IFERROR(IF(C23&gt;0,C23/Conditions!$B$3,""),"")</f>
        <v/>
      </c>
      <c r="T23" s="8" t="str">
        <f>IFERROR(IF(D23&gt;0,D23/Conditions!$C$3,""),"")</f>
        <v/>
      </c>
      <c r="U23" s="8" t="str">
        <f>IFERROR(IF(E23&gt;0,E23/Conditions!$B$3,""),"")</f>
        <v/>
      </c>
      <c r="V23" s="9" t="str">
        <f>IFERROR(IF(F23&gt;0,F23/Conditions!$C$3,""),"")</f>
        <v/>
      </c>
      <c r="X23" s="7" t="str">
        <v/>
      </c>
      <c r="Y23" s="8" t="str">
        <v/>
      </c>
      <c r="Z23" s="8" t="str">
        <v/>
      </c>
      <c r="AA23" s="9" t="str">
        <v/>
      </c>
      <c r="AB23" s="8">
        <v>21</v>
      </c>
      <c r="AC23" s="7" t="str">
        <f>IF(AB23&gt;ROUNDUP(COUNT($X$3:$X$157)*Conditions!$B$36/100,0),IF(AB23&lt;=ROUNDUP(COUNT($X$3:$X$157)*(100-Conditions!$C$36)/100,0),IF(X23&gt;0,X23,""),""),"")</f>
        <v/>
      </c>
      <c r="AD23" s="8" t="str">
        <f>IF(AB23&gt;ROUNDUP(COUNT($Y$3:$Y$157)*Conditions!$B$36/100,0),IF(AB23&lt;=ROUNDUP(COUNT($Y$3:$Y$157)*(100-Conditions!$C$36)/100,0),IF(Y23&gt;0,Y23,""),""),"")</f>
        <v/>
      </c>
      <c r="AE23" s="8" t="str">
        <f>IF(AB23&gt;ROUNDUP(COUNT($Z$3:$Z$157)*Conditions!$B$36/100,0),IF(AB23&lt;=ROUNDUP(COUNT($Z$3:$Z$157)*(100-Conditions!$C$36)/100,0),IF(Z23&gt;0,Z23,""),""),"")</f>
        <v/>
      </c>
      <c r="AF23" s="9" t="str">
        <f>IF(AB23&gt;ROUNDUP(COUNT($AA$3:$AA$157)*Conditions!$B$36/100,0),IF(AB23&lt;=ROUNDUP(COUNT($AA$3:$AA$157)*(100-Conditions!$C$36)/100,0),IF(AA23&gt;0,AA23,""),""),"")</f>
        <v/>
      </c>
      <c r="AH23" s="7" t="str">
        <f t="shared" si="4"/>
        <v/>
      </c>
      <c r="AI23" s="8"/>
      <c r="AJ23" s="9" t="str">
        <f t="shared" si="6"/>
        <v/>
      </c>
    </row>
    <row r="24" spans="2:36" x14ac:dyDescent="0.25">
      <c r="B24" s="3"/>
      <c r="C24" s="79"/>
      <c r="D24" s="80"/>
      <c r="E24" s="80"/>
      <c r="F24" s="80"/>
      <c r="G24" s="94"/>
      <c r="H24" s="95"/>
      <c r="J24" s="3"/>
      <c r="K24" s="7" t="str">
        <f t="shared" si="14"/>
        <v/>
      </c>
      <c r="L24" s="8" t="str">
        <f t="shared" si="13"/>
        <v/>
      </c>
      <c r="M24" s="8" t="str">
        <f t="shared" si="13"/>
        <v/>
      </c>
      <c r="N24" s="8" t="str">
        <f t="shared" si="13"/>
        <v/>
      </c>
      <c r="O24" s="8" t="str">
        <f t="shared" si="13"/>
        <v/>
      </c>
      <c r="P24" s="9" t="str">
        <f t="shared" si="13"/>
        <v/>
      </c>
      <c r="S24" s="7" t="str">
        <f>IFERROR(IF(C24&gt;0,C24/Conditions!$B$3,""),"")</f>
        <v/>
      </c>
      <c r="T24" s="8" t="str">
        <f>IFERROR(IF(D24&gt;0,D24/Conditions!$C$3,""),"")</f>
        <v/>
      </c>
      <c r="U24" s="8" t="str">
        <f>IFERROR(IF(E24&gt;0,E24/Conditions!$B$3,""),"")</f>
        <v/>
      </c>
      <c r="V24" s="9" t="str">
        <f>IFERROR(IF(F24&gt;0,F24/Conditions!$C$3,""),"")</f>
        <v/>
      </c>
      <c r="X24" s="7" t="str">
        <v/>
      </c>
      <c r="Y24" s="8" t="str">
        <v/>
      </c>
      <c r="Z24" s="8" t="str">
        <v/>
      </c>
      <c r="AA24" s="9" t="str">
        <v/>
      </c>
      <c r="AB24" s="8">
        <v>22</v>
      </c>
      <c r="AC24" s="7" t="str">
        <f>IF(AB24&gt;ROUNDUP(COUNT($X$3:$X$157)*Conditions!$B$36/100,0),IF(AB24&lt;=ROUNDUP(COUNT($X$3:$X$157)*(100-Conditions!$C$36)/100,0),IF(X24&gt;0,X24,""),""),"")</f>
        <v/>
      </c>
      <c r="AD24" s="8" t="str">
        <f>IF(AB24&gt;ROUNDUP(COUNT($Y$3:$Y$157)*Conditions!$B$36/100,0),IF(AB24&lt;=ROUNDUP(COUNT($Y$3:$Y$157)*(100-Conditions!$C$36)/100,0),IF(Y24&gt;0,Y24,""),""),"")</f>
        <v/>
      </c>
      <c r="AE24" s="8" t="str">
        <f>IF(AB24&gt;ROUNDUP(COUNT($Z$3:$Z$157)*Conditions!$B$36/100,0),IF(AB24&lt;=ROUNDUP(COUNT($Z$3:$Z$157)*(100-Conditions!$C$36)/100,0),IF(Z24&gt;0,Z24,""),""),"")</f>
        <v/>
      </c>
      <c r="AF24" s="9" t="str">
        <f>IF(AB24&gt;ROUNDUP(COUNT($AA$3:$AA$157)*Conditions!$B$36/100,0),IF(AB24&lt;=ROUNDUP(COUNT($AA$3:$AA$157)*(100-Conditions!$C$36)/100,0),IF(AA24&gt;0,AA24,""),""),"")</f>
        <v/>
      </c>
      <c r="AH24" s="7" t="str">
        <f t="shared" si="4"/>
        <v/>
      </c>
      <c r="AI24" s="8"/>
      <c r="AJ24" s="9" t="str">
        <f t="shared" si="6"/>
        <v/>
      </c>
    </row>
    <row r="25" spans="2:36" x14ac:dyDescent="0.25">
      <c r="B25" s="3"/>
      <c r="C25" s="79"/>
      <c r="D25" s="80"/>
      <c r="E25" s="80"/>
      <c r="F25" s="80"/>
      <c r="G25" s="94"/>
      <c r="H25" s="95"/>
      <c r="J25" s="3"/>
      <c r="K25" s="7" t="str">
        <f t="shared" si="14"/>
        <v/>
      </c>
      <c r="L25" s="8" t="str">
        <f t="shared" si="13"/>
        <v/>
      </c>
      <c r="M25" s="8" t="str">
        <f t="shared" si="13"/>
        <v/>
      </c>
      <c r="N25" s="8" t="str">
        <f t="shared" si="13"/>
        <v/>
      </c>
      <c r="O25" s="8" t="str">
        <f t="shared" si="13"/>
        <v/>
      </c>
      <c r="P25" s="9" t="str">
        <f t="shared" si="13"/>
        <v/>
      </c>
      <c r="S25" s="7" t="str">
        <f>IFERROR(IF(C25&gt;0,C25/Conditions!$B$3,""),"")</f>
        <v/>
      </c>
      <c r="T25" s="8" t="str">
        <f>IFERROR(IF(D25&gt;0,D25/Conditions!$C$3,""),"")</f>
        <v/>
      </c>
      <c r="U25" s="8" t="str">
        <f>IFERROR(IF(E25&gt;0,E25/Conditions!$B$3,""),"")</f>
        <v/>
      </c>
      <c r="V25" s="9" t="str">
        <f>IFERROR(IF(F25&gt;0,F25/Conditions!$C$3,""),"")</f>
        <v/>
      </c>
      <c r="X25" s="7" t="str">
        <v/>
      </c>
      <c r="Y25" s="8" t="str">
        <v/>
      </c>
      <c r="Z25" s="8" t="str">
        <v/>
      </c>
      <c r="AA25" s="9" t="str">
        <v/>
      </c>
      <c r="AB25" s="8">
        <v>23</v>
      </c>
      <c r="AC25" s="7" t="str">
        <f>IF(AB25&gt;ROUNDUP(COUNT($X$3:$X$157)*Conditions!$B$36/100,0),IF(AB25&lt;=ROUNDUP(COUNT($X$3:$X$157)*(100-Conditions!$C$36)/100,0),IF(X25&gt;0,X25,""),""),"")</f>
        <v/>
      </c>
      <c r="AD25" s="8" t="str">
        <f>IF(AB25&gt;ROUNDUP(COUNT($Y$3:$Y$157)*Conditions!$B$36/100,0),IF(AB25&lt;=ROUNDUP(COUNT($Y$3:$Y$157)*(100-Conditions!$C$36)/100,0),IF(Y25&gt;0,Y25,""),""),"")</f>
        <v/>
      </c>
      <c r="AE25" s="8" t="str">
        <f>IF(AB25&gt;ROUNDUP(COUNT($Z$3:$Z$157)*Conditions!$B$36/100,0),IF(AB25&lt;=ROUNDUP(COUNT($Z$3:$Z$157)*(100-Conditions!$C$36)/100,0),IF(Z25&gt;0,Z25,""),""),"")</f>
        <v/>
      </c>
      <c r="AF25" s="9" t="str">
        <f>IF(AB25&gt;ROUNDUP(COUNT($AA$3:$AA$157)*Conditions!$B$36/100,0),IF(AB25&lt;=ROUNDUP(COUNT($AA$3:$AA$157)*(100-Conditions!$C$36)/100,0),IF(AA25&gt;0,AA25,""),""),"")</f>
        <v/>
      </c>
      <c r="AH25" s="7" t="str">
        <f t="shared" si="4"/>
        <v/>
      </c>
      <c r="AI25" s="8"/>
      <c r="AJ25" s="9" t="str">
        <f t="shared" si="6"/>
        <v/>
      </c>
    </row>
    <row r="26" spans="2:36" x14ac:dyDescent="0.25">
      <c r="B26" s="3"/>
      <c r="C26" s="79"/>
      <c r="D26" s="80"/>
      <c r="E26" s="80"/>
      <c r="F26" s="80"/>
      <c r="G26" s="94"/>
      <c r="H26" s="95"/>
      <c r="J26" s="3"/>
      <c r="K26" s="7" t="str">
        <f t="shared" si="14"/>
        <v/>
      </c>
      <c r="L26" s="8" t="str">
        <f t="shared" si="13"/>
        <v/>
      </c>
      <c r="M26" s="8" t="str">
        <f t="shared" si="13"/>
        <v/>
      </c>
      <c r="N26" s="8" t="str">
        <f t="shared" si="13"/>
        <v/>
      </c>
      <c r="O26" s="8" t="str">
        <f t="shared" si="13"/>
        <v/>
      </c>
      <c r="P26" s="9" t="str">
        <f t="shared" si="13"/>
        <v/>
      </c>
      <c r="S26" s="7" t="str">
        <f>IFERROR(IF(C26&gt;0,C26/Conditions!$B$3,""),"")</f>
        <v/>
      </c>
      <c r="T26" s="8" t="str">
        <f>IFERROR(IF(D26&gt;0,D26/Conditions!$C$3,""),"")</f>
        <v/>
      </c>
      <c r="U26" s="8" t="str">
        <f>IFERROR(IF(E26&gt;0,E26/Conditions!$B$3,""),"")</f>
        <v/>
      </c>
      <c r="V26" s="9" t="str">
        <f>IFERROR(IF(F26&gt;0,F26/Conditions!$C$3,""),"")</f>
        <v/>
      </c>
      <c r="X26" s="7" t="str">
        <v/>
      </c>
      <c r="Y26" s="8" t="str">
        <v/>
      </c>
      <c r="Z26" s="8" t="str">
        <v/>
      </c>
      <c r="AA26" s="9" t="str">
        <v/>
      </c>
      <c r="AB26" s="8">
        <v>24</v>
      </c>
      <c r="AC26" s="7" t="str">
        <f>IF(AB26&gt;ROUNDUP(COUNT($X$3:$X$157)*Conditions!$B$36/100,0),IF(AB26&lt;=ROUNDUP(COUNT($X$3:$X$157)*(100-Conditions!$C$36)/100,0),IF(X26&gt;0,X26,""),""),"")</f>
        <v/>
      </c>
      <c r="AD26" s="8" t="str">
        <f>IF(AB26&gt;ROUNDUP(COUNT($Y$3:$Y$157)*Conditions!$B$36/100,0),IF(AB26&lt;=ROUNDUP(COUNT($Y$3:$Y$157)*(100-Conditions!$C$36)/100,0),IF(Y26&gt;0,Y26,""),""),"")</f>
        <v/>
      </c>
      <c r="AE26" s="8" t="str">
        <f>IF(AB26&gt;ROUNDUP(COUNT($Z$3:$Z$157)*Conditions!$B$36/100,0),IF(AB26&lt;=ROUNDUP(COUNT($Z$3:$Z$157)*(100-Conditions!$C$36)/100,0),IF(Z26&gt;0,Z26,""),""),"")</f>
        <v/>
      </c>
      <c r="AF26" s="9" t="str">
        <f>IF(AB26&gt;ROUNDUP(COUNT($AA$3:$AA$157)*Conditions!$B$36/100,0),IF(AB26&lt;=ROUNDUP(COUNT($AA$3:$AA$157)*(100-Conditions!$C$36)/100,0),IF(AA26&gt;0,AA26,""),""),"")</f>
        <v/>
      </c>
      <c r="AH26" s="7" t="str">
        <f t="shared" si="4"/>
        <v/>
      </c>
      <c r="AI26" s="8"/>
      <c r="AJ26" s="9" t="str">
        <f t="shared" si="6"/>
        <v/>
      </c>
    </row>
    <row r="27" spans="2:36" x14ac:dyDescent="0.25">
      <c r="B27" s="3"/>
      <c r="C27" s="79"/>
      <c r="D27" s="80"/>
      <c r="E27" s="80"/>
      <c r="F27" s="80"/>
      <c r="G27" s="94"/>
      <c r="H27" s="95"/>
      <c r="J27" s="3"/>
      <c r="K27" s="7" t="str">
        <f t="shared" si="14"/>
        <v/>
      </c>
      <c r="L27" s="8" t="str">
        <f t="shared" si="13"/>
        <v/>
      </c>
      <c r="M27" s="8" t="str">
        <f t="shared" si="13"/>
        <v/>
      </c>
      <c r="N27" s="8" t="str">
        <f t="shared" si="13"/>
        <v/>
      </c>
      <c r="O27" s="8" t="str">
        <f t="shared" si="13"/>
        <v/>
      </c>
      <c r="P27" s="9" t="str">
        <f t="shared" si="13"/>
        <v/>
      </c>
      <c r="S27" s="7" t="str">
        <f>IFERROR(IF(C27&gt;0,C27/Conditions!$B$3,""),"")</f>
        <v/>
      </c>
      <c r="T27" s="8" t="str">
        <f>IFERROR(IF(D27&gt;0,D27/Conditions!$C$3,""),"")</f>
        <v/>
      </c>
      <c r="U27" s="8" t="str">
        <f>IFERROR(IF(E27&gt;0,E27/Conditions!$B$3,""),"")</f>
        <v/>
      </c>
      <c r="V27" s="9" t="str">
        <f>IFERROR(IF(F27&gt;0,F27/Conditions!$C$3,""),"")</f>
        <v/>
      </c>
      <c r="X27" s="7" t="str">
        <v/>
      </c>
      <c r="Y27" s="8" t="str">
        <v/>
      </c>
      <c r="Z27" s="8" t="str">
        <v/>
      </c>
      <c r="AA27" s="9" t="str">
        <v/>
      </c>
      <c r="AB27" s="8">
        <v>25</v>
      </c>
      <c r="AC27" s="7" t="str">
        <f>IF(AB27&gt;ROUNDUP(COUNT($X$3:$X$157)*Conditions!$B$36/100,0),IF(AB27&lt;=ROUNDUP(COUNT($X$3:$X$157)*(100-Conditions!$C$36)/100,0),IF(X27&gt;0,X27,""),""),"")</f>
        <v/>
      </c>
      <c r="AD27" s="8" t="str">
        <f>IF(AB27&gt;ROUNDUP(COUNT($Y$3:$Y$157)*Conditions!$B$36/100,0),IF(AB27&lt;=ROUNDUP(COUNT($Y$3:$Y$157)*(100-Conditions!$C$36)/100,0),IF(Y27&gt;0,Y27,""),""),"")</f>
        <v/>
      </c>
      <c r="AE27" s="8" t="str">
        <f>IF(AB27&gt;ROUNDUP(COUNT($Z$3:$Z$157)*Conditions!$B$36/100,0),IF(AB27&lt;=ROUNDUP(COUNT($Z$3:$Z$157)*(100-Conditions!$C$36)/100,0),IF(Z27&gt;0,Z27,""),""),"")</f>
        <v/>
      </c>
      <c r="AF27" s="9" t="str">
        <f>IF(AB27&gt;ROUNDUP(COUNT($AA$3:$AA$157)*Conditions!$B$36/100,0),IF(AB27&lt;=ROUNDUP(COUNT($AA$3:$AA$157)*(100-Conditions!$C$36)/100,0),IF(AA27&gt;0,AA27,""),""),"")</f>
        <v/>
      </c>
      <c r="AH27" s="7" t="str">
        <f t="shared" si="4"/>
        <v/>
      </c>
      <c r="AI27" s="8"/>
      <c r="AJ27" s="9" t="str">
        <f t="shared" si="6"/>
        <v/>
      </c>
    </row>
    <row r="28" spans="2:36" x14ac:dyDescent="0.25">
      <c r="B28" s="3"/>
      <c r="C28" s="79"/>
      <c r="D28" s="80"/>
      <c r="E28" s="80"/>
      <c r="F28" s="80"/>
      <c r="G28" s="94"/>
      <c r="H28" s="95"/>
      <c r="J28" s="3"/>
      <c r="K28" s="7" t="str">
        <f t="shared" si="14"/>
        <v/>
      </c>
      <c r="L28" s="8" t="str">
        <f t="shared" si="13"/>
        <v/>
      </c>
      <c r="M28" s="8" t="str">
        <f t="shared" si="13"/>
        <v/>
      </c>
      <c r="N28" s="8" t="str">
        <f t="shared" si="13"/>
        <v/>
      </c>
      <c r="O28" s="8" t="str">
        <f t="shared" si="13"/>
        <v/>
      </c>
      <c r="P28" s="9" t="str">
        <f t="shared" si="13"/>
        <v/>
      </c>
      <c r="S28" s="7" t="str">
        <f>IFERROR(IF(C28&gt;0,C28/Conditions!$B$3,""),"")</f>
        <v/>
      </c>
      <c r="T28" s="8" t="str">
        <f>IFERROR(IF(D28&gt;0,D28/Conditions!$C$3,""),"")</f>
        <v/>
      </c>
      <c r="U28" s="8" t="str">
        <f>IFERROR(IF(E28&gt;0,E28/Conditions!$B$3,""),"")</f>
        <v/>
      </c>
      <c r="V28" s="9" t="str">
        <f>IFERROR(IF(F28&gt;0,F28/Conditions!$C$3,""),"")</f>
        <v/>
      </c>
      <c r="X28" s="7" t="str">
        <v/>
      </c>
      <c r="Y28" s="8" t="str">
        <v/>
      </c>
      <c r="Z28" s="8" t="str">
        <v/>
      </c>
      <c r="AA28" s="9" t="str">
        <v/>
      </c>
      <c r="AB28" s="8">
        <v>26</v>
      </c>
      <c r="AC28" s="7" t="str">
        <f>IF(AB28&gt;ROUNDUP(COUNT($X$3:$X$157)*Conditions!$B$36/100,0),IF(AB28&lt;=ROUNDUP(COUNT($X$3:$X$157)*(100-Conditions!$C$36)/100,0),IF(X28&gt;0,X28,""),""),"")</f>
        <v/>
      </c>
      <c r="AD28" s="8" t="str">
        <f>IF(AB28&gt;ROUNDUP(COUNT($Y$3:$Y$157)*Conditions!$B$36/100,0),IF(AB28&lt;=ROUNDUP(COUNT($Y$3:$Y$157)*(100-Conditions!$C$36)/100,0),IF(Y28&gt;0,Y28,""),""),"")</f>
        <v/>
      </c>
      <c r="AE28" s="8" t="str">
        <f>IF(AB28&gt;ROUNDUP(COUNT($Z$3:$Z$157)*Conditions!$B$36/100,0),IF(AB28&lt;=ROUNDUP(COUNT($Z$3:$Z$157)*(100-Conditions!$C$36)/100,0),IF(Z28&gt;0,Z28,""),""),"")</f>
        <v/>
      </c>
      <c r="AF28" s="9" t="str">
        <f>IF(AB28&gt;ROUNDUP(COUNT($AA$3:$AA$157)*Conditions!$B$36/100,0),IF(AB28&lt;=ROUNDUP(COUNT($AA$3:$AA$157)*(100-Conditions!$C$36)/100,0),IF(AA28&gt;0,AA28,""),""),"")</f>
        <v/>
      </c>
      <c r="AH28" s="7" t="str">
        <f t="shared" si="4"/>
        <v/>
      </c>
      <c r="AI28" s="8"/>
      <c r="AJ28" s="9" t="str">
        <f t="shared" si="6"/>
        <v/>
      </c>
    </row>
    <row r="29" spans="2:36" ht="15.75" thickBot="1" x14ac:dyDescent="0.3">
      <c r="B29" s="3"/>
      <c r="C29" s="81"/>
      <c r="D29" s="82"/>
      <c r="E29" s="82"/>
      <c r="F29" s="82"/>
      <c r="G29" s="96"/>
      <c r="H29" s="97"/>
      <c r="J29" s="3"/>
      <c r="K29" s="16" t="str">
        <f t="shared" si="14"/>
        <v/>
      </c>
      <c r="L29" s="17" t="str">
        <f t="shared" si="13"/>
        <v/>
      </c>
      <c r="M29" s="17" t="str">
        <f t="shared" si="13"/>
        <v/>
      </c>
      <c r="N29" s="17" t="str">
        <f t="shared" si="13"/>
        <v/>
      </c>
      <c r="O29" s="17" t="str">
        <f t="shared" si="13"/>
        <v/>
      </c>
      <c r="P29" s="18" t="str">
        <f t="shared" si="13"/>
        <v/>
      </c>
      <c r="S29" s="7" t="str">
        <f>IFERROR(IF(C29&gt;0,C29/Conditions!$B$3,""),"")</f>
        <v/>
      </c>
      <c r="T29" s="8" t="str">
        <f>IFERROR(IF(D29&gt;0,D29/Conditions!$C$3,""),"")</f>
        <v/>
      </c>
      <c r="U29" s="8" t="str">
        <f>IFERROR(IF(E29&gt;0,E29/Conditions!$B$3,""),"")</f>
        <v/>
      </c>
      <c r="V29" s="9" t="str">
        <f>IFERROR(IF(F29&gt;0,F29/Conditions!$C$3,""),"")</f>
        <v/>
      </c>
      <c r="X29" s="7" t="str">
        <v/>
      </c>
      <c r="Y29" s="8" t="str">
        <v/>
      </c>
      <c r="Z29" s="8" t="str">
        <v/>
      </c>
      <c r="AA29" s="9" t="str">
        <v/>
      </c>
      <c r="AB29" s="8">
        <v>27</v>
      </c>
      <c r="AC29" s="7" t="str">
        <f>IF(AB29&gt;ROUNDUP(COUNT($X$3:$X$157)*Conditions!$B$36/100,0),IF(AB29&lt;=ROUNDUP(COUNT($X$3:$X$157)*(100-Conditions!$C$36)/100,0),IF(X29&gt;0,X29,""),""),"")</f>
        <v/>
      </c>
      <c r="AD29" s="8" t="str">
        <f>IF(AB29&gt;ROUNDUP(COUNT($Y$3:$Y$157)*Conditions!$B$36/100,0),IF(AB29&lt;=ROUNDUP(COUNT($Y$3:$Y$157)*(100-Conditions!$C$36)/100,0),IF(Y29&gt;0,Y29,""),""),"")</f>
        <v/>
      </c>
      <c r="AE29" s="8" t="str">
        <f>IF(AB29&gt;ROUNDUP(COUNT($Z$3:$Z$157)*Conditions!$B$36/100,0),IF(AB29&lt;=ROUNDUP(COUNT($Z$3:$Z$157)*(100-Conditions!$C$36)/100,0),IF(Z29&gt;0,Z29,""),""),"")</f>
        <v/>
      </c>
      <c r="AF29" s="9" t="str">
        <f>IF(AB29&gt;ROUNDUP(COUNT($AA$3:$AA$157)*Conditions!$B$36/100,0),IF(AB29&lt;=ROUNDUP(COUNT($AA$3:$AA$157)*(100-Conditions!$C$36)/100,0),IF(AA29&gt;0,AA29,""),""),"")</f>
        <v/>
      </c>
      <c r="AH29" s="7" t="str">
        <f t="shared" si="4"/>
        <v/>
      </c>
      <c r="AI29" s="8"/>
      <c r="AJ29" s="9" t="str">
        <f t="shared" si="6"/>
        <v/>
      </c>
    </row>
    <row r="30" spans="2:36" x14ac:dyDescent="0.25">
      <c r="B30" s="2" t="s">
        <v>43</v>
      </c>
      <c r="C30" s="10" t="str">
        <f>IFERROR(AVERAGE(C19:C29),"")</f>
        <v/>
      </c>
      <c r="D30" s="11" t="str">
        <f t="shared" ref="D30:F30" si="15">IFERROR(AVERAGE(D19:D29),"")</f>
        <v/>
      </c>
      <c r="E30" s="11" t="str">
        <f t="shared" si="15"/>
        <v/>
      </c>
      <c r="F30" s="11" t="str">
        <f t="shared" si="15"/>
        <v/>
      </c>
      <c r="G30" s="11" t="str">
        <f>IFERROR(G19/E32,"")</f>
        <v/>
      </c>
      <c r="H30" s="12" t="str">
        <f>IFERROR(H19/F32,"")</f>
        <v/>
      </c>
      <c r="J30" s="2" t="str">
        <f>B30</f>
        <v>Average</v>
      </c>
      <c r="K30" s="10" t="str">
        <f>IFERROR(AVERAGE(K19:K29),"")</f>
        <v/>
      </c>
      <c r="L30" s="11" t="str">
        <f t="shared" ref="L30:N30" si="16">IFERROR(AVERAGE(L19:L29),"")</f>
        <v/>
      </c>
      <c r="M30" s="11" t="str">
        <f t="shared" si="16"/>
        <v/>
      </c>
      <c r="N30" s="11" t="str">
        <f t="shared" si="16"/>
        <v/>
      </c>
      <c r="O30" s="11" t="str">
        <f>IFERROR(O19/M32,"")</f>
        <v/>
      </c>
      <c r="P30" s="12" t="str">
        <f>IFERROR(P19/N32,"")</f>
        <v/>
      </c>
      <c r="S30" s="7"/>
      <c r="V30" s="9"/>
      <c r="X30" s="7" t="str">
        <v/>
      </c>
      <c r="Y30" s="8" t="str">
        <v/>
      </c>
      <c r="Z30" s="8" t="str">
        <v/>
      </c>
      <c r="AA30" s="9" t="str">
        <v/>
      </c>
      <c r="AB30" s="8">
        <v>28</v>
      </c>
      <c r="AC30" s="7" t="str">
        <f>IF(AB30&gt;ROUNDUP(COUNT($X$3:$X$157)*Conditions!$B$36/100,0),IF(AB30&lt;=ROUNDUP(COUNT($X$3:$X$157)*(100-Conditions!$C$36)/100,0),IF(X30&gt;0,X30,""),""),"")</f>
        <v/>
      </c>
      <c r="AD30" s="8" t="str">
        <f>IF(AB30&gt;ROUNDUP(COUNT($Y$3:$Y$157)*Conditions!$B$36/100,0),IF(AB30&lt;=ROUNDUP(COUNT($Y$3:$Y$157)*(100-Conditions!$C$36)/100,0),IF(Y30&gt;0,Y30,""),""),"")</f>
        <v/>
      </c>
      <c r="AE30" s="8" t="str">
        <f>IF(AB30&gt;ROUNDUP(COUNT($Z$3:$Z$157)*Conditions!$B$36/100,0),IF(AB30&lt;=ROUNDUP(COUNT($Z$3:$Z$157)*(100-Conditions!$C$36)/100,0),IF(Z30&gt;0,Z30,""),""),"")</f>
        <v/>
      </c>
      <c r="AF30" s="9" t="str">
        <f>IF(AB30&gt;ROUNDUP(COUNT($AA$3:$AA$157)*Conditions!$B$36/100,0),IF(AB30&lt;=ROUNDUP(COUNT($AA$3:$AA$157)*(100-Conditions!$C$36)/100,0),IF(AA30&gt;0,AA30,""),""),"")</f>
        <v/>
      </c>
      <c r="AH30" s="7" t="str">
        <f t="shared" si="4"/>
        <v/>
      </c>
      <c r="AI30" s="8"/>
      <c r="AJ30" s="9" t="str">
        <f t="shared" si="6"/>
        <v/>
      </c>
    </row>
    <row r="31" spans="2:36" x14ac:dyDescent="0.25">
      <c r="B31" s="3" t="s">
        <v>0</v>
      </c>
      <c r="C31" s="20" t="str">
        <f>IFERROR(STDEV(C19:C29),"")</f>
        <v/>
      </c>
      <c r="D31" s="15" t="str">
        <f t="shared" ref="D31:E31" si="17">IFERROR(STDEV(D19:D29),"")</f>
        <v/>
      </c>
      <c r="E31" s="15" t="str">
        <f t="shared" si="17"/>
        <v/>
      </c>
      <c r="F31" s="15" t="str">
        <f>IFERROR(STDEV(F19:F29),"")</f>
        <v/>
      </c>
      <c r="G31" s="15"/>
      <c r="H31" s="21"/>
      <c r="J31" s="3" t="str">
        <f>B31</f>
        <v>Desvest</v>
      </c>
      <c r="K31" s="20" t="str">
        <f>IFERROR(STDEV(K19:K29),"")</f>
        <v/>
      </c>
      <c r="L31" s="15" t="str">
        <f t="shared" ref="L31:M31" si="18">IFERROR(STDEV(L19:L29),"")</f>
        <v/>
      </c>
      <c r="M31" s="15" t="str">
        <f t="shared" si="18"/>
        <v/>
      </c>
      <c r="N31" s="15" t="str">
        <f>IFERROR(STDEV(N19:N29),"")</f>
        <v/>
      </c>
      <c r="O31" s="15"/>
      <c r="P31" s="21"/>
      <c r="S31" s="7"/>
      <c r="V31" s="9"/>
      <c r="X31" s="7" t="str">
        <v/>
      </c>
      <c r="Y31" s="8" t="str">
        <v/>
      </c>
      <c r="Z31" s="8" t="str">
        <v/>
      </c>
      <c r="AA31" s="9" t="str">
        <v/>
      </c>
      <c r="AB31" s="8">
        <v>29</v>
      </c>
      <c r="AC31" s="7" t="str">
        <f>IF(AB31&gt;ROUNDUP(COUNT($X$3:$X$157)*Conditions!$B$36/100,0),IF(AB31&lt;=ROUNDUP(COUNT($X$3:$X$157)*(100-Conditions!$C$36)/100,0),IF(X31&gt;0,X31,""),""),"")</f>
        <v/>
      </c>
      <c r="AD31" s="8" t="str">
        <f>IF(AB31&gt;ROUNDUP(COUNT($Y$3:$Y$157)*Conditions!$B$36/100,0),IF(AB31&lt;=ROUNDUP(COUNT($Y$3:$Y$157)*(100-Conditions!$C$36)/100,0),IF(Y31&gt;0,Y31,""),""),"")</f>
        <v/>
      </c>
      <c r="AE31" s="8" t="str">
        <f>IF(AB31&gt;ROUNDUP(COUNT($Z$3:$Z$157)*Conditions!$B$36/100,0),IF(AB31&lt;=ROUNDUP(COUNT($Z$3:$Z$157)*(100-Conditions!$C$36)/100,0),IF(Z31&gt;0,Z31,""),""),"")</f>
        <v/>
      </c>
      <c r="AF31" s="9" t="str">
        <f>IF(AB31&gt;ROUNDUP(COUNT($AA$3:$AA$157)*Conditions!$B$36/100,0),IF(AB31&lt;=ROUNDUP(COUNT($AA$3:$AA$157)*(100-Conditions!$C$36)/100,0),IF(AA31&gt;0,AA31,""),""),"")</f>
        <v/>
      </c>
      <c r="AH31" s="7" t="str">
        <f t="shared" si="4"/>
        <v/>
      </c>
      <c r="AI31" s="8"/>
      <c r="AJ31" s="9" t="str">
        <f t="shared" si="6"/>
        <v/>
      </c>
    </row>
    <row r="32" spans="2:36" ht="15.75" thickBot="1" x14ac:dyDescent="0.3">
      <c r="B32" s="4" t="s">
        <v>44</v>
      </c>
      <c r="C32" s="4"/>
      <c r="D32" s="13"/>
      <c r="E32" s="13">
        <f>COUNT(E19:E29)</f>
        <v>0</v>
      </c>
      <c r="F32" s="13">
        <f>COUNT(F19:F29)</f>
        <v>0</v>
      </c>
      <c r="G32" s="13"/>
      <c r="H32" s="14"/>
      <c r="J32" s="4" t="str">
        <f>B32</f>
        <v>Count</v>
      </c>
      <c r="K32" s="4"/>
      <c r="L32" s="13"/>
      <c r="M32" s="13">
        <f>COUNT(M19:M29)</f>
        <v>0</v>
      </c>
      <c r="N32" s="13">
        <f>COUNT(N19:N29)</f>
        <v>0</v>
      </c>
      <c r="O32" s="13"/>
      <c r="P32" s="14"/>
      <c r="S32" s="7"/>
      <c r="V32" s="9"/>
      <c r="X32" s="7" t="str">
        <v/>
      </c>
      <c r="Y32" s="8" t="str">
        <v/>
      </c>
      <c r="Z32" s="8" t="str">
        <v/>
      </c>
      <c r="AA32" s="9" t="str">
        <v/>
      </c>
      <c r="AB32" s="8">
        <v>30</v>
      </c>
      <c r="AC32" s="7" t="str">
        <f>IF(AB32&gt;ROUNDUP(COUNT($X$3:$X$157)*Conditions!$B$36/100,0),IF(AB32&lt;=ROUNDUP(COUNT($X$3:$X$157)*(100-Conditions!$C$36)/100,0),IF(X32&gt;0,X32,""),""),"")</f>
        <v/>
      </c>
      <c r="AD32" s="8" t="str">
        <f>IF(AB32&gt;ROUNDUP(COUNT($Y$3:$Y$157)*Conditions!$B$36/100,0),IF(AB32&lt;=ROUNDUP(COUNT($Y$3:$Y$157)*(100-Conditions!$C$36)/100,0),IF(Y32&gt;0,Y32,""),""),"")</f>
        <v/>
      </c>
      <c r="AE32" s="8" t="str">
        <f>IF(AB32&gt;ROUNDUP(COUNT($Z$3:$Z$157)*Conditions!$B$36/100,0),IF(AB32&lt;=ROUNDUP(COUNT($Z$3:$Z$157)*(100-Conditions!$C$36)/100,0),IF(Z32&gt;0,Z32,""),""),"")</f>
        <v/>
      </c>
      <c r="AF32" s="9" t="str">
        <f>IF(AB32&gt;ROUNDUP(COUNT($AA$3:$AA$157)*Conditions!$B$36/100,0),IF(AB32&lt;=ROUNDUP(COUNT($AA$3:$AA$157)*(100-Conditions!$C$36)/100,0),IF(AA32&gt;0,AA32,""),""),"")</f>
        <v/>
      </c>
      <c r="AH32" s="7" t="str">
        <f t="shared" si="4"/>
        <v/>
      </c>
      <c r="AI32" s="8"/>
      <c r="AJ32" s="9" t="str">
        <f t="shared" si="6"/>
        <v/>
      </c>
    </row>
    <row r="33" spans="2:36" ht="15.75" thickBot="1" x14ac:dyDescent="0.3">
      <c r="S33" s="7"/>
      <c r="V33" s="9"/>
      <c r="X33" s="7" t="str">
        <v/>
      </c>
      <c r="Y33" s="8" t="str">
        <v/>
      </c>
      <c r="Z33" s="8" t="str">
        <v/>
      </c>
      <c r="AA33" s="9" t="str">
        <v/>
      </c>
      <c r="AB33" s="8">
        <v>31</v>
      </c>
      <c r="AC33" s="7" t="str">
        <f>IF(AB33&gt;ROUNDUP(COUNT($X$3:$X$157)*Conditions!$B$36/100,0),IF(AB33&lt;=ROUNDUP(COUNT($X$3:$X$157)*(100-Conditions!$C$36)/100,0),IF(X33&gt;0,X33,""),""),"")</f>
        <v/>
      </c>
      <c r="AD33" s="8" t="str">
        <f>IF(AB33&gt;ROUNDUP(COUNT($Y$3:$Y$157)*Conditions!$B$36/100,0),IF(AB33&lt;=ROUNDUP(COUNT($Y$3:$Y$157)*(100-Conditions!$C$36)/100,0),IF(Y33&gt;0,Y33,""),""),"")</f>
        <v/>
      </c>
      <c r="AE33" s="8" t="str">
        <f>IF(AB33&gt;ROUNDUP(COUNT($Z$3:$Z$157)*Conditions!$B$36/100,0),IF(AB33&lt;=ROUNDUP(COUNT($Z$3:$Z$157)*(100-Conditions!$C$36)/100,0),IF(Z33&gt;0,Z33,""),""),"")</f>
        <v/>
      </c>
      <c r="AF33" s="9" t="str">
        <f>IF(AB33&gt;ROUNDUP(COUNT($AA$3:$AA$157)*Conditions!$B$36/100,0),IF(AB33&lt;=ROUNDUP(COUNT($AA$3:$AA$157)*(100-Conditions!$C$36)/100,0),IF(AA33&gt;0,AA33,""),""),"")</f>
        <v/>
      </c>
      <c r="AH33" s="7" t="str">
        <f t="shared" si="4"/>
        <v/>
      </c>
      <c r="AI33" s="8"/>
      <c r="AJ33" s="9" t="str">
        <f t="shared" si="6"/>
        <v/>
      </c>
    </row>
    <row r="34" spans="2:36" ht="15.75" thickBot="1" x14ac:dyDescent="0.3">
      <c r="C34" s="5" t="str">
        <f>C18</f>
        <v>AP fresh weight (mg) without treatment</v>
      </c>
      <c r="D34" s="6" t="str">
        <f t="shared" ref="D34:H34" si="19">D18</f>
        <v>AP fresh weight (mg) with treatment</v>
      </c>
      <c r="E34" s="6" t="str">
        <f t="shared" si="19"/>
        <v>R lenght (cm) without treatment</v>
      </c>
      <c r="F34" s="6" t="str">
        <f t="shared" si="19"/>
        <v>R lenght (cm) with treatment</v>
      </c>
      <c r="G34" s="6" t="str">
        <f t="shared" si="19"/>
        <v>R fresh weight (mg) without treatment</v>
      </c>
      <c r="H34" s="24" t="str">
        <f t="shared" si="19"/>
        <v>R fresh weight (mg) with treatment</v>
      </c>
      <c r="K34" s="5" t="str">
        <f>C34</f>
        <v>AP fresh weight (mg) without treatment</v>
      </c>
      <c r="L34" s="6" t="str">
        <f t="shared" ref="L34:P34" si="20">D34</f>
        <v>AP fresh weight (mg) with treatment</v>
      </c>
      <c r="M34" s="6" t="str">
        <f t="shared" si="20"/>
        <v>R lenght (cm) without treatment</v>
      </c>
      <c r="N34" s="6" t="str">
        <f t="shared" si="20"/>
        <v>R lenght (cm) with treatment</v>
      </c>
      <c r="O34" s="6" t="str">
        <f t="shared" si="20"/>
        <v>R fresh weight (mg) without treatment</v>
      </c>
      <c r="P34" s="24" t="str">
        <f t="shared" si="20"/>
        <v>R fresh weight (mg) with treatment</v>
      </c>
      <c r="S34" s="7"/>
      <c r="V34" s="9"/>
      <c r="X34" s="7" t="str">
        <v/>
      </c>
      <c r="Y34" s="8" t="str">
        <v/>
      </c>
      <c r="Z34" s="8" t="str">
        <v/>
      </c>
      <c r="AA34" s="9" t="str">
        <v/>
      </c>
      <c r="AB34" s="8">
        <v>32</v>
      </c>
      <c r="AC34" s="7" t="str">
        <f>IF(AB34&gt;ROUNDUP(COUNT($X$3:$X$157)*Conditions!$B$36/100,0),IF(AB34&lt;=ROUNDUP(COUNT($X$3:$X$157)*(100-Conditions!$C$36)/100,0),IF(X34&gt;0,X34,""),""),"")</f>
        <v/>
      </c>
      <c r="AD34" s="8" t="str">
        <f>IF(AB34&gt;ROUNDUP(COUNT($Y$3:$Y$157)*Conditions!$B$36/100,0),IF(AB34&lt;=ROUNDUP(COUNT($Y$3:$Y$157)*(100-Conditions!$C$36)/100,0),IF(Y34&gt;0,Y34,""),""),"")</f>
        <v/>
      </c>
      <c r="AE34" s="8" t="str">
        <f>IF(AB34&gt;ROUNDUP(COUNT($Z$3:$Z$157)*Conditions!$B$36/100,0),IF(AB34&lt;=ROUNDUP(COUNT($Z$3:$Z$157)*(100-Conditions!$C$36)/100,0),IF(Z34&gt;0,Z34,""),""),"")</f>
        <v/>
      </c>
      <c r="AF34" s="9" t="str">
        <f>IF(AB34&gt;ROUNDUP(COUNT($AA$3:$AA$157)*Conditions!$B$36/100,0),IF(AB34&lt;=ROUNDUP(COUNT($AA$3:$AA$157)*(100-Conditions!$C$36)/100,0),IF(AA34&gt;0,AA34,""),""),"")</f>
        <v/>
      </c>
      <c r="AH34" s="7" t="str">
        <f t="shared" si="4"/>
        <v/>
      </c>
      <c r="AI34" s="8"/>
      <c r="AJ34" s="9" t="str">
        <f t="shared" si="6"/>
        <v/>
      </c>
    </row>
    <row r="35" spans="2:36" x14ac:dyDescent="0.25">
      <c r="B35" s="2" t="s">
        <v>50</v>
      </c>
      <c r="C35" s="75"/>
      <c r="D35" s="76"/>
      <c r="E35" s="76"/>
      <c r="F35" s="76"/>
      <c r="G35" s="77"/>
      <c r="H35" s="78"/>
      <c r="J35" s="2" t="str">
        <f>B35</f>
        <v>Plate 3</v>
      </c>
      <c r="K35" s="28" t="str">
        <f>IF(C35&gt;0,C35,"")</f>
        <v/>
      </c>
      <c r="L35" s="29" t="str">
        <f t="shared" ref="L35:P45" si="21">IF(D35&gt;0,D35,"")</f>
        <v/>
      </c>
      <c r="M35" s="29" t="str">
        <f t="shared" si="21"/>
        <v/>
      </c>
      <c r="N35" s="29" t="str">
        <f t="shared" si="21"/>
        <v/>
      </c>
      <c r="O35" s="29" t="str">
        <f t="shared" si="21"/>
        <v/>
      </c>
      <c r="P35" s="30" t="str">
        <f t="shared" si="21"/>
        <v/>
      </c>
      <c r="S35" s="7" t="str">
        <f>IFERROR(IF(C35&gt;0,C35/Conditions!$B$3,""),"")</f>
        <v/>
      </c>
      <c r="T35" s="8" t="str">
        <f>IFERROR(IF(D35&gt;0,D35/Conditions!$C$3,""),"")</f>
        <v/>
      </c>
      <c r="U35" s="8" t="str">
        <f>IFERROR(IF(E35&gt;0,E35/Conditions!$B$3,""),"")</f>
        <v/>
      </c>
      <c r="V35" s="9" t="str">
        <f>IFERROR(IF(F35&gt;0,F35/Conditions!$C$3,""),"")</f>
        <v/>
      </c>
      <c r="X35" s="7" t="str">
        <v/>
      </c>
      <c r="Y35" s="8" t="str">
        <v/>
      </c>
      <c r="Z35" s="8" t="str">
        <v/>
      </c>
      <c r="AA35" s="9" t="str">
        <v/>
      </c>
      <c r="AB35" s="8">
        <v>33</v>
      </c>
      <c r="AC35" s="7" t="str">
        <f>IF(AB35&gt;ROUNDUP(COUNT($X$3:$X$157)*Conditions!$B$36/100,0),IF(AB35&lt;=ROUNDUP(COUNT($X$3:$X$157)*(100-Conditions!$C$36)/100,0),IF(X35&gt;0,X35,""),""),"")</f>
        <v/>
      </c>
      <c r="AD35" s="8" t="str">
        <f>IF(AB35&gt;ROUNDUP(COUNT($Y$3:$Y$157)*Conditions!$B$36/100,0),IF(AB35&lt;=ROUNDUP(COUNT($Y$3:$Y$157)*(100-Conditions!$C$36)/100,0),IF(Y35&gt;0,Y35,""),""),"")</f>
        <v/>
      </c>
      <c r="AE35" s="8" t="str">
        <f>IF(AB35&gt;ROUNDUP(COUNT($Z$3:$Z$157)*Conditions!$B$36/100,0),IF(AB35&lt;=ROUNDUP(COUNT($Z$3:$Z$157)*(100-Conditions!$C$36)/100,0),IF(Z35&gt;0,Z35,""),""),"")</f>
        <v/>
      </c>
      <c r="AF35" s="9" t="str">
        <f>IF(AB35&gt;ROUNDUP(COUNT($AA$3:$AA$157)*Conditions!$B$36/100,0),IF(AB35&lt;=ROUNDUP(COUNT($AA$3:$AA$157)*(100-Conditions!$C$36)/100,0),IF(AA35&gt;0,AA35,""),""),"")</f>
        <v/>
      </c>
      <c r="AH35" s="7" t="str">
        <f t="shared" si="4"/>
        <v/>
      </c>
      <c r="AI35" s="8"/>
      <c r="AJ35" s="9" t="str">
        <f t="shared" si="6"/>
        <v/>
      </c>
    </row>
    <row r="36" spans="2:36" x14ac:dyDescent="0.25">
      <c r="B36" s="3"/>
      <c r="C36" s="79"/>
      <c r="D36" s="80"/>
      <c r="E36" s="80"/>
      <c r="F36" s="80"/>
      <c r="G36" s="94"/>
      <c r="H36" s="95"/>
      <c r="J36" s="3"/>
      <c r="K36" s="7" t="str">
        <f t="shared" ref="K36:K45" si="22">IF(C36&gt;0,C36,"")</f>
        <v/>
      </c>
      <c r="L36" s="8" t="str">
        <f t="shared" si="21"/>
        <v/>
      </c>
      <c r="M36" s="8" t="str">
        <f t="shared" si="21"/>
        <v/>
      </c>
      <c r="N36" s="8" t="str">
        <f t="shared" si="21"/>
        <v/>
      </c>
      <c r="O36" s="8" t="str">
        <f t="shared" si="21"/>
        <v/>
      </c>
      <c r="P36" s="9" t="str">
        <f t="shared" si="21"/>
        <v/>
      </c>
      <c r="S36" s="7" t="str">
        <f>IFERROR(IF(C36&gt;0,C36/Conditions!$B$3,""),"")</f>
        <v/>
      </c>
      <c r="T36" s="8" t="str">
        <f>IFERROR(IF(D36&gt;0,D36/Conditions!$C$3,""),"")</f>
        <v/>
      </c>
      <c r="U36" s="8" t="str">
        <f>IFERROR(IF(E36&gt;0,E36/Conditions!$B$3,""),"")</f>
        <v/>
      </c>
      <c r="V36" s="9" t="str">
        <f>IFERROR(IF(F36&gt;0,F36/Conditions!$C$3,""),"")</f>
        <v/>
      </c>
      <c r="X36" s="7" t="str">
        <v/>
      </c>
      <c r="Y36" s="8" t="str">
        <v/>
      </c>
      <c r="Z36" s="8" t="str">
        <v/>
      </c>
      <c r="AA36" s="9" t="str">
        <v/>
      </c>
      <c r="AB36" s="8">
        <v>34</v>
      </c>
      <c r="AC36" s="7" t="str">
        <f>IF(AB36&gt;ROUNDUP(COUNT($X$3:$X$157)*Conditions!$B$36/100,0),IF(AB36&lt;=ROUNDUP(COUNT($X$3:$X$157)*(100-Conditions!$C$36)/100,0),IF(X36&gt;0,X36,""),""),"")</f>
        <v/>
      </c>
      <c r="AD36" s="8" t="str">
        <f>IF(AB36&gt;ROUNDUP(COUNT($Y$3:$Y$157)*Conditions!$B$36/100,0),IF(AB36&lt;=ROUNDUP(COUNT($Y$3:$Y$157)*(100-Conditions!$C$36)/100,0),IF(Y36&gt;0,Y36,""),""),"")</f>
        <v/>
      </c>
      <c r="AE36" s="8" t="str">
        <f>IF(AB36&gt;ROUNDUP(COUNT($Z$3:$Z$157)*Conditions!$B$36/100,0),IF(AB36&lt;=ROUNDUP(COUNT($Z$3:$Z$157)*(100-Conditions!$C$36)/100,0),IF(Z36&gt;0,Z36,""),""),"")</f>
        <v/>
      </c>
      <c r="AF36" s="9" t="str">
        <f>IF(AB36&gt;ROUNDUP(COUNT($AA$3:$AA$157)*Conditions!$B$36/100,0),IF(AB36&lt;=ROUNDUP(COUNT($AA$3:$AA$157)*(100-Conditions!$C$36)/100,0),IF(AA36&gt;0,AA36,""),""),"")</f>
        <v/>
      </c>
      <c r="AH36" s="7" t="str">
        <f t="shared" si="4"/>
        <v/>
      </c>
      <c r="AI36" s="8"/>
      <c r="AJ36" s="9" t="str">
        <f t="shared" si="6"/>
        <v/>
      </c>
    </row>
    <row r="37" spans="2:36" x14ac:dyDescent="0.25">
      <c r="B37" s="3"/>
      <c r="C37" s="79"/>
      <c r="D37" s="80"/>
      <c r="E37" s="80"/>
      <c r="F37" s="80"/>
      <c r="G37" s="94"/>
      <c r="H37" s="95"/>
      <c r="J37" s="3"/>
      <c r="K37" s="7" t="str">
        <f t="shared" si="22"/>
        <v/>
      </c>
      <c r="L37" s="8" t="str">
        <f t="shared" si="21"/>
        <v/>
      </c>
      <c r="M37" s="8" t="str">
        <f t="shared" si="21"/>
        <v/>
      </c>
      <c r="N37" s="8" t="str">
        <f t="shared" si="21"/>
        <v/>
      </c>
      <c r="O37" s="8" t="str">
        <f t="shared" si="21"/>
        <v/>
      </c>
      <c r="P37" s="9" t="str">
        <f t="shared" si="21"/>
        <v/>
      </c>
      <c r="S37" s="7" t="str">
        <f>IFERROR(IF(C37&gt;0,C37/Conditions!$B$3,""),"")</f>
        <v/>
      </c>
      <c r="T37" s="8" t="str">
        <f>IFERROR(IF(D37&gt;0,D37/Conditions!$C$3,""),"")</f>
        <v/>
      </c>
      <c r="U37" s="8" t="str">
        <f>IFERROR(IF(E37&gt;0,E37/Conditions!$B$3,""),"")</f>
        <v/>
      </c>
      <c r="V37" s="9" t="str">
        <f>IFERROR(IF(F37&gt;0,F37/Conditions!$C$3,""),"")</f>
        <v/>
      </c>
      <c r="X37" s="7" t="str">
        <v/>
      </c>
      <c r="Y37" s="8" t="str">
        <v/>
      </c>
      <c r="Z37" s="8" t="str">
        <v/>
      </c>
      <c r="AA37" s="9" t="str">
        <v/>
      </c>
      <c r="AB37" s="8">
        <v>35</v>
      </c>
      <c r="AC37" s="7" t="str">
        <f>IF(AB37&gt;ROUNDUP(COUNT($X$3:$X$157)*Conditions!$B$36/100,0),IF(AB37&lt;=ROUNDUP(COUNT($X$3:$X$157)*(100-Conditions!$C$36)/100,0),IF(X37&gt;0,X37,""),""),"")</f>
        <v/>
      </c>
      <c r="AD37" s="8" t="str">
        <f>IF(AB37&gt;ROUNDUP(COUNT($Y$3:$Y$157)*Conditions!$B$36/100,0),IF(AB37&lt;=ROUNDUP(COUNT($Y$3:$Y$157)*(100-Conditions!$C$36)/100,0),IF(Y37&gt;0,Y37,""),""),"")</f>
        <v/>
      </c>
      <c r="AE37" s="8" t="str">
        <f>IF(AB37&gt;ROUNDUP(COUNT($Z$3:$Z$157)*Conditions!$B$36/100,0),IF(AB37&lt;=ROUNDUP(COUNT($Z$3:$Z$157)*(100-Conditions!$C$36)/100,0),IF(Z37&gt;0,Z37,""),""),"")</f>
        <v/>
      </c>
      <c r="AF37" s="9" t="str">
        <f>IF(AB37&gt;ROUNDUP(COUNT($AA$3:$AA$157)*Conditions!$B$36/100,0),IF(AB37&lt;=ROUNDUP(COUNT($AA$3:$AA$157)*(100-Conditions!$C$36)/100,0),IF(AA37&gt;0,AA37,""),""),"")</f>
        <v/>
      </c>
      <c r="AH37" s="7" t="str">
        <f t="shared" si="4"/>
        <v/>
      </c>
      <c r="AI37" s="8"/>
      <c r="AJ37" s="9" t="str">
        <f t="shared" si="6"/>
        <v/>
      </c>
    </row>
    <row r="38" spans="2:36" x14ac:dyDescent="0.25">
      <c r="B38" s="3"/>
      <c r="C38" s="79"/>
      <c r="D38" s="80"/>
      <c r="E38" s="80"/>
      <c r="F38" s="80"/>
      <c r="G38" s="94"/>
      <c r="H38" s="95"/>
      <c r="J38" s="3"/>
      <c r="K38" s="7" t="str">
        <f t="shared" si="22"/>
        <v/>
      </c>
      <c r="L38" s="8" t="str">
        <f t="shared" si="21"/>
        <v/>
      </c>
      <c r="M38" s="8" t="str">
        <f t="shared" si="21"/>
        <v/>
      </c>
      <c r="N38" s="8" t="str">
        <f t="shared" si="21"/>
        <v/>
      </c>
      <c r="O38" s="8" t="str">
        <f t="shared" si="21"/>
        <v/>
      </c>
      <c r="P38" s="9" t="str">
        <f t="shared" si="21"/>
        <v/>
      </c>
      <c r="S38" s="7" t="str">
        <f>IFERROR(IF(C38&gt;0,C38/Conditions!$B$3,""),"")</f>
        <v/>
      </c>
      <c r="T38" s="8" t="str">
        <f>IFERROR(IF(D38&gt;0,D38/Conditions!$C$3,""),"")</f>
        <v/>
      </c>
      <c r="U38" s="8" t="str">
        <f>IFERROR(IF(E38&gt;0,E38/Conditions!$B$3,""),"")</f>
        <v/>
      </c>
      <c r="V38" s="9" t="str">
        <f>IFERROR(IF(F38&gt;0,F38/Conditions!$C$3,""),"")</f>
        <v/>
      </c>
      <c r="X38" s="7" t="str">
        <v/>
      </c>
      <c r="Y38" s="8" t="str">
        <v/>
      </c>
      <c r="Z38" s="8" t="str">
        <v/>
      </c>
      <c r="AA38" s="9" t="str">
        <v/>
      </c>
      <c r="AB38" s="8">
        <v>36</v>
      </c>
      <c r="AC38" s="7" t="str">
        <f>IF(AB38&gt;ROUNDUP(COUNT($X$3:$X$157)*Conditions!$B$36/100,0),IF(AB38&lt;=ROUNDUP(COUNT($X$3:$X$157)*(100-Conditions!$C$36)/100,0),IF(X38&gt;0,X38,""),""),"")</f>
        <v/>
      </c>
      <c r="AD38" s="8" t="str">
        <f>IF(AB38&gt;ROUNDUP(COUNT($Y$3:$Y$157)*Conditions!$B$36/100,0),IF(AB38&lt;=ROUNDUP(COUNT($Y$3:$Y$157)*(100-Conditions!$C$36)/100,0),IF(Y38&gt;0,Y38,""),""),"")</f>
        <v/>
      </c>
      <c r="AE38" s="8" t="str">
        <f>IF(AB38&gt;ROUNDUP(COUNT($Z$3:$Z$157)*Conditions!$B$36/100,0),IF(AB38&lt;=ROUNDUP(COUNT($Z$3:$Z$157)*(100-Conditions!$C$36)/100,0),IF(Z38&gt;0,Z38,""),""),"")</f>
        <v/>
      </c>
      <c r="AF38" s="9" t="str">
        <f>IF(AB38&gt;ROUNDUP(COUNT($AA$3:$AA$157)*Conditions!$B$36/100,0),IF(AB38&lt;=ROUNDUP(COUNT($AA$3:$AA$157)*(100-Conditions!$C$36)/100,0),IF(AA38&gt;0,AA38,""),""),"")</f>
        <v/>
      </c>
      <c r="AH38" s="7" t="str">
        <f t="shared" si="4"/>
        <v/>
      </c>
      <c r="AI38" s="8"/>
      <c r="AJ38" s="9" t="str">
        <f t="shared" si="6"/>
        <v/>
      </c>
    </row>
    <row r="39" spans="2:36" x14ac:dyDescent="0.25">
      <c r="B39" s="3"/>
      <c r="C39" s="79"/>
      <c r="D39" s="80"/>
      <c r="E39" s="80"/>
      <c r="F39" s="80"/>
      <c r="G39" s="94"/>
      <c r="H39" s="95"/>
      <c r="J39" s="3"/>
      <c r="K39" s="7" t="str">
        <f t="shared" si="22"/>
        <v/>
      </c>
      <c r="L39" s="8" t="str">
        <f t="shared" si="21"/>
        <v/>
      </c>
      <c r="M39" s="8" t="str">
        <f t="shared" si="21"/>
        <v/>
      </c>
      <c r="N39" s="8" t="str">
        <f t="shared" si="21"/>
        <v/>
      </c>
      <c r="O39" s="8" t="str">
        <f t="shared" si="21"/>
        <v/>
      </c>
      <c r="P39" s="9" t="str">
        <f t="shared" si="21"/>
        <v/>
      </c>
      <c r="S39" s="7" t="str">
        <f>IFERROR(IF(C39&gt;0,C39/Conditions!$B$3,""),"")</f>
        <v/>
      </c>
      <c r="T39" s="8" t="str">
        <f>IFERROR(IF(D39&gt;0,D39/Conditions!$C$3,""),"")</f>
        <v/>
      </c>
      <c r="U39" s="8" t="str">
        <f>IFERROR(IF(E39&gt;0,E39/Conditions!$B$3,""),"")</f>
        <v/>
      </c>
      <c r="V39" s="9" t="str">
        <f>IFERROR(IF(F39&gt;0,F39/Conditions!$C$3,""),"")</f>
        <v/>
      </c>
      <c r="X39" s="7" t="str">
        <v/>
      </c>
      <c r="Y39" s="8" t="str">
        <v/>
      </c>
      <c r="Z39" s="8" t="str">
        <v/>
      </c>
      <c r="AA39" s="9" t="str">
        <v/>
      </c>
      <c r="AB39" s="8">
        <v>37</v>
      </c>
      <c r="AC39" s="7" t="str">
        <f>IF(AB39&gt;ROUNDUP(COUNT($X$3:$X$157)*Conditions!$B$36/100,0),IF(AB39&lt;=ROUNDUP(COUNT($X$3:$X$157)*(100-Conditions!$C$36)/100,0),IF(X39&gt;0,X39,""),""),"")</f>
        <v/>
      </c>
      <c r="AD39" s="8" t="str">
        <f>IF(AB39&gt;ROUNDUP(COUNT($Y$3:$Y$157)*Conditions!$B$36/100,0),IF(AB39&lt;=ROUNDUP(COUNT($Y$3:$Y$157)*(100-Conditions!$C$36)/100,0),IF(Y39&gt;0,Y39,""),""),"")</f>
        <v/>
      </c>
      <c r="AE39" s="8" t="str">
        <f>IF(AB39&gt;ROUNDUP(COUNT($Z$3:$Z$157)*Conditions!$B$36/100,0),IF(AB39&lt;=ROUNDUP(COUNT($Z$3:$Z$157)*(100-Conditions!$C$36)/100,0),IF(Z39&gt;0,Z39,""),""),"")</f>
        <v/>
      </c>
      <c r="AF39" s="9" t="str">
        <f>IF(AB39&gt;ROUNDUP(COUNT($AA$3:$AA$157)*Conditions!$B$36/100,0),IF(AB39&lt;=ROUNDUP(COUNT($AA$3:$AA$157)*(100-Conditions!$C$36)/100,0),IF(AA39&gt;0,AA39,""),""),"")</f>
        <v/>
      </c>
      <c r="AH39" s="7" t="str">
        <f t="shared" si="4"/>
        <v/>
      </c>
      <c r="AI39" s="8"/>
      <c r="AJ39" s="9" t="str">
        <f t="shared" si="6"/>
        <v/>
      </c>
    </row>
    <row r="40" spans="2:36" x14ac:dyDescent="0.25">
      <c r="B40" s="3"/>
      <c r="C40" s="79"/>
      <c r="D40" s="80"/>
      <c r="E40" s="80"/>
      <c r="F40" s="80"/>
      <c r="G40" s="94"/>
      <c r="H40" s="95"/>
      <c r="J40" s="3"/>
      <c r="K40" s="7" t="str">
        <f t="shared" si="22"/>
        <v/>
      </c>
      <c r="L40" s="8" t="str">
        <f t="shared" si="21"/>
        <v/>
      </c>
      <c r="M40" s="8" t="str">
        <f t="shared" si="21"/>
        <v/>
      </c>
      <c r="N40" s="8" t="str">
        <f t="shared" si="21"/>
        <v/>
      </c>
      <c r="O40" s="8" t="str">
        <f t="shared" si="21"/>
        <v/>
      </c>
      <c r="P40" s="9" t="str">
        <f t="shared" si="21"/>
        <v/>
      </c>
      <c r="S40" s="7" t="str">
        <f>IFERROR(IF(C40&gt;0,C40/Conditions!$B$3,""),"")</f>
        <v/>
      </c>
      <c r="T40" s="8" t="str">
        <f>IFERROR(IF(D40&gt;0,D40/Conditions!$C$3,""),"")</f>
        <v/>
      </c>
      <c r="U40" s="8" t="str">
        <f>IFERROR(IF(E40&gt;0,E40/Conditions!$B$3,""),"")</f>
        <v/>
      </c>
      <c r="V40" s="9" t="str">
        <f>IFERROR(IF(F40&gt;0,F40/Conditions!$C$3,""),"")</f>
        <v/>
      </c>
      <c r="X40" s="7" t="str">
        <v/>
      </c>
      <c r="Y40" s="8" t="str">
        <v/>
      </c>
      <c r="Z40" s="8" t="str">
        <v/>
      </c>
      <c r="AA40" s="9" t="str">
        <v/>
      </c>
      <c r="AB40" s="8">
        <v>38</v>
      </c>
      <c r="AC40" s="7" t="str">
        <f>IF(AB40&gt;ROUNDUP(COUNT($X$3:$X$157)*Conditions!$B$36/100,0),IF(AB40&lt;=ROUNDUP(COUNT($X$3:$X$157)*(100-Conditions!$C$36)/100,0),IF(X40&gt;0,X40,""),""),"")</f>
        <v/>
      </c>
      <c r="AD40" s="8" t="str">
        <f>IF(AB40&gt;ROUNDUP(COUNT($Y$3:$Y$157)*Conditions!$B$36/100,0),IF(AB40&lt;=ROUNDUP(COUNT($Y$3:$Y$157)*(100-Conditions!$C$36)/100,0),IF(Y40&gt;0,Y40,""),""),"")</f>
        <v/>
      </c>
      <c r="AE40" s="8" t="str">
        <f>IF(AB40&gt;ROUNDUP(COUNT($Z$3:$Z$157)*Conditions!$B$36/100,0),IF(AB40&lt;=ROUNDUP(COUNT($Z$3:$Z$157)*(100-Conditions!$C$36)/100,0),IF(Z40&gt;0,Z40,""),""),"")</f>
        <v/>
      </c>
      <c r="AF40" s="9" t="str">
        <f>IF(AB40&gt;ROUNDUP(COUNT($AA$3:$AA$157)*Conditions!$B$36/100,0),IF(AB40&lt;=ROUNDUP(COUNT($AA$3:$AA$157)*(100-Conditions!$C$36)/100,0),IF(AA40&gt;0,AA40,""),""),"")</f>
        <v/>
      </c>
      <c r="AH40" s="7" t="str">
        <f t="shared" si="4"/>
        <v/>
      </c>
      <c r="AI40" s="8"/>
      <c r="AJ40" s="9" t="str">
        <f t="shared" si="6"/>
        <v/>
      </c>
    </row>
    <row r="41" spans="2:36" x14ac:dyDescent="0.25">
      <c r="B41" s="3"/>
      <c r="C41" s="79"/>
      <c r="D41" s="80"/>
      <c r="E41" s="80"/>
      <c r="F41" s="80"/>
      <c r="G41" s="94"/>
      <c r="H41" s="95"/>
      <c r="J41" s="3"/>
      <c r="K41" s="7" t="str">
        <f t="shared" si="22"/>
        <v/>
      </c>
      <c r="L41" s="8" t="str">
        <f t="shared" si="21"/>
        <v/>
      </c>
      <c r="M41" s="8" t="str">
        <f t="shared" si="21"/>
        <v/>
      </c>
      <c r="N41" s="8" t="str">
        <f t="shared" si="21"/>
        <v/>
      </c>
      <c r="O41" s="8" t="str">
        <f t="shared" si="21"/>
        <v/>
      </c>
      <c r="P41" s="9" t="str">
        <f t="shared" si="21"/>
        <v/>
      </c>
      <c r="S41" s="7" t="str">
        <f>IFERROR(IF(C41&gt;0,C41/Conditions!$B$3,""),"")</f>
        <v/>
      </c>
      <c r="T41" s="8" t="str">
        <f>IFERROR(IF(D41&gt;0,D41/Conditions!$C$3,""),"")</f>
        <v/>
      </c>
      <c r="U41" s="8" t="str">
        <f>IFERROR(IF(E41&gt;0,E41/Conditions!$B$3,""),"")</f>
        <v/>
      </c>
      <c r="V41" s="9" t="str">
        <f>IFERROR(IF(F41&gt;0,F41/Conditions!$C$3,""),"")</f>
        <v/>
      </c>
      <c r="X41" s="7" t="str">
        <v/>
      </c>
      <c r="Y41" s="8" t="str">
        <v/>
      </c>
      <c r="Z41" s="8" t="str">
        <v/>
      </c>
      <c r="AA41" s="9" t="str">
        <v/>
      </c>
      <c r="AB41" s="8">
        <v>39</v>
      </c>
      <c r="AC41" s="7" t="str">
        <f>IF(AB41&gt;ROUNDUP(COUNT($X$3:$X$157)*Conditions!$B$36/100,0),IF(AB41&lt;=ROUNDUP(COUNT($X$3:$X$157)*(100-Conditions!$C$36)/100,0),IF(X41&gt;0,X41,""),""),"")</f>
        <v/>
      </c>
      <c r="AD41" s="8" t="str">
        <f>IF(AB41&gt;ROUNDUP(COUNT($Y$3:$Y$157)*Conditions!$B$36/100,0),IF(AB41&lt;=ROUNDUP(COUNT($Y$3:$Y$157)*(100-Conditions!$C$36)/100,0),IF(Y41&gt;0,Y41,""),""),"")</f>
        <v/>
      </c>
      <c r="AE41" s="8" t="str">
        <f>IF(AB41&gt;ROUNDUP(COUNT($Z$3:$Z$157)*Conditions!$B$36/100,0),IF(AB41&lt;=ROUNDUP(COUNT($Z$3:$Z$157)*(100-Conditions!$C$36)/100,0),IF(Z41&gt;0,Z41,""),""),"")</f>
        <v/>
      </c>
      <c r="AF41" s="9" t="str">
        <f>IF(AB41&gt;ROUNDUP(COUNT($AA$3:$AA$157)*Conditions!$B$36/100,0),IF(AB41&lt;=ROUNDUP(COUNT($AA$3:$AA$157)*(100-Conditions!$C$36)/100,0),IF(AA41&gt;0,AA41,""),""),"")</f>
        <v/>
      </c>
      <c r="AH41" s="7" t="str">
        <f t="shared" si="4"/>
        <v/>
      </c>
      <c r="AI41" s="8"/>
      <c r="AJ41" s="9" t="str">
        <f t="shared" si="6"/>
        <v/>
      </c>
    </row>
    <row r="42" spans="2:36" x14ac:dyDescent="0.25">
      <c r="B42" s="3"/>
      <c r="C42" s="79"/>
      <c r="D42" s="80"/>
      <c r="E42" s="80"/>
      <c r="F42" s="80"/>
      <c r="G42" s="94"/>
      <c r="H42" s="95"/>
      <c r="J42" s="3"/>
      <c r="K42" s="7" t="str">
        <f t="shared" si="22"/>
        <v/>
      </c>
      <c r="L42" s="8" t="str">
        <f t="shared" si="21"/>
        <v/>
      </c>
      <c r="M42" s="8" t="str">
        <f t="shared" si="21"/>
        <v/>
      </c>
      <c r="N42" s="8" t="str">
        <f t="shared" si="21"/>
        <v/>
      </c>
      <c r="O42" s="8" t="str">
        <f t="shared" si="21"/>
        <v/>
      </c>
      <c r="P42" s="9" t="str">
        <f t="shared" si="21"/>
        <v/>
      </c>
      <c r="S42" s="7" t="str">
        <f>IFERROR(IF(C42&gt;0,C42/Conditions!$B$3,""),"")</f>
        <v/>
      </c>
      <c r="T42" s="8" t="str">
        <f>IFERROR(IF(D42&gt;0,D42/Conditions!$C$3,""),"")</f>
        <v/>
      </c>
      <c r="U42" s="8" t="str">
        <f>IFERROR(IF(E42&gt;0,E42/Conditions!$B$3,""),"")</f>
        <v/>
      </c>
      <c r="V42" s="9" t="str">
        <f>IFERROR(IF(F42&gt;0,F42/Conditions!$C$3,""),"")</f>
        <v/>
      </c>
      <c r="X42" s="7" t="str">
        <v/>
      </c>
      <c r="Y42" s="8" t="str">
        <v/>
      </c>
      <c r="Z42" s="8" t="str">
        <v/>
      </c>
      <c r="AA42" s="9" t="str">
        <v/>
      </c>
      <c r="AB42" s="8">
        <v>40</v>
      </c>
      <c r="AC42" s="7" t="str">
        <f>IF(AB42&gt;ROUNDUP(COUNT($X$3:$X$157)*Conditions!$B$36/100,0),IF(AB42&lt;=ROUNDUP(COUNT($X$3:$X$157)*(100-Conditions!$C$36)/100,0),IF(X42&gt;0,X42,""),""),"")</f>
        <v/>
      </c>
      <c r="AD42" s="8" t="str">
        <f>IF(AB42&gt;ROUNDUP(COUNT($Y$3:$Y$157)*Conditions!$B$36/100,0),IF(AB42&lt;=ROUNDUP(COUNT($Y$3:$Y$157)*(100-Conditions!$C$36)/100,0),IF(Y42&gt;0,Y42,""),""),"")</f>
        <v/>
      </c>
      <c r="AE42" s="8" t="str">
        <f>IF(AB42&gt;ROUNDUP(COUNT($Z$3:$Z$157)*Conditions!$B$36/100,0),IF(AB42&lt;=ROUNDUP(COUNT($Z$3:$Z$157)*(100-Conditions!$C$36)/100,0),IF(Z42&gt;0,Z42,""),""),"")</f>
        <v/>
      </c>
      <c r="AF42" s="9" t="str">
        <f>IF(AB42&gt;ROUNDUP(COUNT($AA$3:$AA$157)*Conditions!$B$36/100,0),IF(AB42&lt;=ROUNDUP(COUNT($AA$3:$AA$157)*(100-Conditions!$C$36)/100,0),IF(AA42&gt;0,AA42,""),""),"")</f>
        <v/>
      </c>
      <c r="AH42" s="7" t="str">
        <f t="shared" si="4"/>
        <v/>
      </c>
      <c r="AI42" s="8"/>
      <c r="AJ42" s="9" t="str">
        <f t="shared" si="6"/>
        <v/>
      </c>
    </row>
    <row r="43" spans="2:36" x14ac:dyDescent="0.25">
      <c r="B43" s="3"/>
      <c r="C43" s="79"/>
      <c r="D43" s="80"/>
      <c r="E43" s="80"/>
      <c r="F43" s="80"/>
      <c r="G43" s="94"/>
      <c r="H43" s="95"/>
      <c r="J43" s="3"/>
      <c r="K43" s="7" t="str">
        <f t="shared" si="22"/>
        <v/>
      </c>
      <c r="L43" s="8" t="str">
        <f t="shared" si="21"/>
        <v/>
      </c>
      <c r="M43" s="8" t="str">
        <f t="shared" si="21"/>
        <v/>
      </c>
      <c r="N43" s="8" t="str">
        <f t="shared" si="21"/>
        <v/>
      </c>
      <c r="O43" s="8" t="str">
        <f t="shared" si="21"/>
        <v/>
      </c>
      <c r="P43" s="9" t="str">
        <f t="shared" si="21"/>
        <v/>
      </c>
      <c r="S43" s="7" t="str">
        <f>IFERROR(IF(C43&gt;0,C43/Conditions!$B$3,""),"")</f>
        <v/>
      </c>
      <c r="T43" s="8" t="str">
        <f>IFERROR(IF(D43&gt;0,D43/Conditions!$C$3,""),"")</f>
        <v/>
      </c>
      <c r="U43" s="8" t="str">
        <f>IFERROR(IF(E43&gt;0,E43/Conditions!$B$3,""),"")</f>
        <v/>
      </c>
      <c r="V43" s="9" t="str">
        <f>IFERROR(IF(F43&gt;0,F43/Conditions!$C$3,""),"")</f>
        <v/>
      </c>
      <c r="X43" s="7" t="str">
        <v/>
      </c>
      <c r="Y43" s="8" t="str">
        <v/>
      </c>
      <c r="Z43" s="8" t="str">
        <v/>
      </c>
      <c r="AA43" s="9" t="str">
        <v/>
      </c>
      <c r="AB43" s="8">
        <v>41</v>
      </c>
      <c r="AC43" s="7" t="str">
        <f>IF(AB43&gt;ROUNDUP(COUNT($X$3:$X$157)*Conditions!$B$36/100,0),IF(AB43&lt;=ROUNDUP(COUNT($X$3:$X$157)*(100-Conditions!$C$36)/100,0),IF(X43&gt;0,X43,""),""),"")</f>
        <v/>
      </c>
      <c r="AD43" s="8" t="str">
        <f>IF(AB43&gt;ROUNDUP(COUNT($Y$3:$Y$157)*Conditions!$B$36/100,0),IF(AB43&lt;=ROUNDUP(COUNT($Y$3:$Y$157)*(100-Conditions!$C$36)/100,0),IF(Y43&gt;0,Y43,""),""),"")</f>
        <v/>
      </c>
      <c r="AE43" s="8" t="str">
        <f>IF(AB43&gt;ROUNDUP(COUNT($Z$3:$Z$157)*Conditions!$B$36/100,0),IF(AB43&lt;=ROUNDUP(COUNT($Z$3:$Z$157)*(100-Conditions!$C$36)/100,0),IF(Z43&gt;0,Z43,""),""),"")</f>
        <v/>
      </c>
      <c r="AF43" s="9" t="str">
        <f>IF(AB43&gt;ROUNDUP(COUNT($AA$3:$AA$157)*Conditions!$B$36/100,0),IF(AB43&lt;=ROUNDUP(COUNT($AA$3:$AA$157)*(100-Conditions!$C$36)/100,0),IF(AA43&gt;0,AA43,""),""),"")</f>
        <v/>
      </c>
      <c r="AH43" s="7" t="str">
        <f t="shared" si="4"/>
        <v/>
      </c>
      <c r="AI43" s="8"/>
      <c r="AJ43" s="9" t="str">
        <f t="shared" si="6"/>
        <v/>
      </c>
    </row>
    <row r="44" spans="2:36" x14ac:dyDescent="0.25">
      <c r="B44" s="3"/>
      <c r="C44" s="79"/>
      <c r="D44" s="80"/>
      <c r="E44" s="80"/>
      <c r="F44" s="80"/>
      <c r="G44" s="94"/>
      <c r="H44" s="95"/>
      <c r="J44" s="3"/>
      <c r="K44" s="7" t="str">
        <f t="shared" si="22"/>
        <v/>
      </c>
      <c r="L44" s="8" t="str">
        <f t="shared" si="21"/>
        <v/>
      </c>
      <c r="M44" s="8" t="str">
        <f t="shared" si="21"/>
        <v/>
      </c>
      <c r="N44" s="8" t="str">
        <f t="shared" si="21"/>
        <v/>
      </c>
      <c r="O44" s="8" t="str">
        <f t="shared" si="21"/>
        <v/>
      </c>
      <c r="P44" s="9" t="str">
        <f t="shared" si="21"/>
        <v/>
      </c>
      <c r="S44" s="7" t="str">
        <f>IFERROR(IF(C44&gt;0,C44/Conditions!$B$3,""),"")</f>
        <v/>
      </c>
      <c r="T44" s="8" t="str">
        <f>IFERROR(IF(D44&gt;0,D44/Conditions!$C$3,""),"")</f>
        <v/>
      </c>
      <c r="U44" s="8" t="str">
        <f>IFERROR(IF(E44&gt;0,E44/Conditions!$B$3,""),"")</f>
        <v/>
      </c>
      <c r="V44" s="9" t="str">
        <f>IFERROR(IF(F44&gt;0,F44/Conditions!$C$3,""),"")</f>
        <v/>
      </c>
      <c r="X44" s="7" t="str">
        <v/>
      </c>
      <c r="Y44" s="8" t="str">
        <v/>
      </c>
      <c r="Z44" s="8" t="str">
        <v/>
      </c>
      <c r="AA44" s="9" t="str">
        <v/>
      </c>
      <c r="AB44" s="8">
        <v>42</v>
      </c>
      <c r="AC44" s="7" t="str">
        <f>IF(AB44&gt;ROUNDUP(COUNT($X$3:$X$157)*Conditions!$B$36/100,0),IF(AB44&lt;=ROUNDUP(COUNT($X$3:$X$157)*(100-Conditions!$C$36)/100,0),IF(X44&gt;0,X44,""),""),"")</f>
        <v/>
      </c>
      <c r="AD44" s="8" t="str">
        <f>IF(AB44&gt;ROUNDUP(COUNT($Y$3:$Y$157)*Conditions!$B$36/100,0),IF(AB44&lt;=ROUNDUP(COUNT($Y$3:$Y$157)*(100-Conditions!$C$36)/100,0),IF(Y44&gt;0,Y44,""),""),"")</f>
        <v/>
      </c>
      <c r="AE44" s="8" t="str">
        <f>IF(AB44&gt;ROUNDUP(COUNT($Z$3:$Z$157)*Conditions!$B$36/100,0),IF(AB44&lt;=ROUNDUP(COUNT($Z$3:$Z$157)*(100-Conditions!$C$36)/100,0),IF(Z44&gt;0,Z44,""),""),"")</f>
        <v/>
      </c>
      <c r="AF44" s="9" t="str">
        <f>IF(AB44&gt;ROUNDUP(COUNT($AA$3:$AA$157)*Conditions!$B$36/100,0),IF(AB44&lt;=ROUNDUP(COUNT($AA$3:$AA$157)*(100-Conditions!$C$36)/100,0),IF(AA44&gt;0,AA44,""),""),"")</f>
        <v/>
      </c>
      <c r="AH44" s="7" t="str">
        <f t="shared" si="4"/>
        <v/>
      </c>
      <c r="AI44" s="8"/>
      <c r="AJ44" s="9" t="str">
        <f t="shared" si="6"/>
        <v/>
      </c>
    </row>
    <row r="45" spans="2:36" ht="15.75" thickBot="1" x14ac:dyDescent="0.3">
      <c r="B45" s="3"/>
      <c r="C45" s="81"/>
      <c r="D45" s="82"/>
      <c r="E45" s="82"/>
      <c r="F45" s="82"/>
      <c r="G45" s="96"/>
      <c r="H45" s="97"/>
      <c r="J45" s="3"/>
      <c r="K45" s="16" t="str">
        <f t="shared" si="22"/>
        <v/>
      </c>
      <c r="L45" s="17" t="str">
        <f t="shared" si="21"/>
        <v/>
      </c>
      <c r="M45" s="17" t="str">
        <f t="shared" si="21"/>
        <v/>
      </c>
      <c r="N45" s="17" t="str">
        <f t="shared" si="21"/>
        <v/>
      </c>
      <c r="O45" s="17" t="str">
        <f t="shared" si="21"/>
        <v/>
      </c>
      <c r="P45" s="18" t="str">
        <f t="shared" si="21"/>
        <v/>
      </c>
      <c r="S45" s="7" t="str">
        <f>IFERROR(IF(C45&gt;0,C45/Conditions!$B$3,""),"")</f>
        <v/>
      </c>
      <c r="T45" s="8" t="str">
        <f>IFERROR(IF(D45&gt;0,D45/Conditions!$C$3,""),"")</f>
        <v/>
      </c>
      <c r="U45" s="8" t="str">
        <f>IFERROR(IF(E45&gt;0,E45/Conditions!$B$3,""),"")</f>
        <v/>
      </c>
      <c r="V45" s="9" t="str">
        <f>IFERROR(IF(F45&gt;0,F45/Conditions!$C$3,""),"")</f>
        <v/>
      </c>
      <c r="X45" s="7" t="str">
        <v/>
      </c>
      <c r="Y45" s="8" t="str">
        <v/>
      </c>
      <c r="Z45" s="8" t="str">
        <v/>
      </c>
      <c r="AA45" s="9" t="str">
        <v/>
      </c>
      <c r="AB45" s="8">
        <v>43</v>
      </c>
      <c r="AC45" s="7" t="str">
        <f>IF(AB45&gt;ROUNDUP(COUNT($X$3:$X$157)*Conditions!$B$36/100,0),IF(AB45&lt;=ROUNDUP(COUNT($X$3:$X$157)*(100-Conditions!$C$36)/100,0),IF(X45&gt;0,X45,""),""),"")</f>
        <v/>
      </c>
      <c r="AD45" s="8" t="str">
        <f>IF(AB45&gt;ROUNDUP(COUNT($Y$3:$Y$157)*Conditions!$B$36/100,0),IF(AB45&lt;=ROUNDUP(COUNT($Y$3:$Y$157)*(100-Conditions!$C$36)/100,0),IF(Y45&gt;0,Y45,""),""),"")</f>
        <v/>
      </c>
      <c r="AE45" s="8" t="str">
        <f>IF(AB45&gt;ROUNDUP(COUNT($Z$3:$Z$157)*Conditions!$B$36/100,0),IF(AB45&lt;=ROUNDUP(COUNT($Z$3:$Z$157)*(100-Conditions!$C$36)/100,0),IF(Z45&gt;0,Z45,""),""),"")</f>
        <v/>
      </c>
      <c r="AF45" s="9" t="str">
        <f>IF(AB45&gt;ROUNDUP(COUNT($AA$3:$AA$157)*Conditions!$B$36/100,0),IF(AB45&lt;=ROUNDUP(COUNT($AA$3:$AA$157)*(100-Conditions!$C$36)/100,0),IF(AA45&gt;0,AA45,""),""),"")</f>
        <v/>
      </c>
      <c r="AH45" s="7" t="str">
        <f t="shared" si="4"/>
        <v/>
      </c>
      <c r="AI45" s="8"/>
      <c r="AJ45" s="9" t="str">
        <f t="shared" si="6"/>
        <v/>
      </c>
    </row>
    <row r="46" spans="2:36" x14ac:dyDescent="0.25">
      <c r="B46" s="2" t="s">
        <v>43</v>
      </c>
      <c r="C46" s="10" t="str">
        <f>IFERROR(AVERAGE(C35:C45),"")</f>
        <v/>
      </c>
      <c r="D46" s="11" t="str">
        <f t="shared" ref="D46:F46" si="23">IFERROR(AVERAGE(D35:D45),"")</f>
        <v/>
      </c>
      <c r="E46" s="11" t="str">
        <f t="shared" si="23"/>
        <v/>
      </c>
      <c r="F46" s="11" t="str">
        <f t="shared" si="23"/>
        <v/>
      </c>
      <c r="G46" s="11" t="str">
        <f>IFERROR(G35/E48,"")</f>
        <v/>
      </c>
      <c r="H46" s="12" t="str">
        <f>IFERROR(H35/F48,"")</f>
        <v/>
      </c>
      <c r="J46" s="2" t="str">
        <f>B46</f>
        <v>Average</v>
      </c>
      <c r="K46" s="10" t="str">
        <f>IFERROR(AVERAGE(K35:K45),"")</f>
        <v/>
      </c>
      <c r="L46" s="11" t="str">
        <f t="shared" ref="L46:N46" si="24">IFERROR(AVERAGE(L35:L45),"")</f>
        <v/>
      </c>
      <c r="M46" s="11" t="str">
        <f t="shared" si="24"/>
        <v/>
      </c>
      <c r="N46" s="11" t="str">
        <f t="shared" si="24"/>
        <v/>
      </c>
      <c r="O46" s="11" t="str">
        <f>IFERROR(O35/M48,"")</f>
        <v/>
      </c>
      <c r="P46" s="12" t="str">
        <f>IFERROR(P35/N48,"")</f>
        <v/>
      </c>
      <c r="S46" s="7"/>
      <c r="V46" s="9"/>
      <c r="X46" s="7" t="str">
        <v/>
      </c>
      <c r="Y46" s="8" t="str">
        <v/>
      </c>
      <c r="Z46" s="8" t="str">
        <v/>
      </c>
      <c r="AA46" s="9" t="str">
        <v/>
      </c>
      <c r="AB46" s="8">
        <v>44</v>
      </c>
      <c r="AC46" s="7" t="str">
        <f>IF(AB46&gt;ROUNDUP(COUNT($X$3:$X$157)*Conditions!$B$36/100,0),IF(AB46&lt;=ROUNDUP(COUNT($X$3:$X$157)*(100-Conditions!$C$36)/100,0),IF(X46&gt;0,X46,""),""),"")</f>
        <v/>
      </c>
      <c r="AD46" s="8" t="str">
        <f>IF(AB46&gt;ROUNDUP(COUNT($Y$3:$Y$157)*Conditions!$B$36/100,0),IF(AB46&lt;=ROUNDUP(COUNT($Y$3:$Y$157)*(100-Conditions!$C$36)/100,0),IF(Y46&gt;0,Y46,""),""),"")</f>
        <v/>
      </c>
      <c r="AE46" s="8" t="str">
        <f>IF(AB46&gt;ROUNDUP(COUNT($Z$3:$Z$157)*Conditions!$B$36/100,0),IF(AB46&lt;=ROUNDUP(COUNT($Z$3:$Z$157)*(100-Conditions!$C$36)/100,0),IF(Z46&gt;0,Z46,""),""),"")</f>
        <v/>
      </c>
      <c r="AF46" s="9" t="str">
        <f>IF(AB46&gt;ROUNDUP(COUNT($AA$3:$AA$157)*Conditions!$B$36/100,0),IF(AB46&lt;=ROUNDUP(COUNT($AA$3:$AA$157)*(100-Conditions!$C$36)/100,0),IF(AA46&gt;0,AA46,""),""),"")</f>
        <v/>
      </c>
      <c r="AH46" s="7" t="str">
        <f t="shared" si="4"/>
        <v/>
      </c>
      <c r="AI46" s="8"/>
      <c r="AJ46" s="9" t="str">
        <f t="shared" si="6"/>
        <v/>
      </c>
    </row>
    <row r="47" spans="2:36" x14ac:dyDescent="0.25">
      <c r="B47" s="3" t="s">
        <v>0</v>
      </c>
      <c r="C47" s="20" t="str">
        <f>IFERROR(STDEV(C35:C45),"")</f>
        <v/>
      </c>
      <c r="D47" s="15" t="str">
        <f t="shared" ref="D47:E47" si="25">IFERROR(STDEV(D35:D45),"")</f>
        <v/>
      </c>
      <c r="E47" s="15" t="str">
        <f t="shared" si="25"/>
        <v/>
      </c>
      <c r="F47" s="15" t="str">
        <f>IFERROR(STDEV(F35:F45),"")</f>
        <v/>
      </c>
      <c r="G47" s="15"/>
      <c r="H47" s="21"/>
      <c r="J47" s="3" t="str">
        <f>B47</f>
        <v>Desvest</v>
      </c>
      <c r="K47" s="20" t="str">
        <f>IFERROR(STDEV(K35:K45),"")</f>
        <v/>
      </c>
      <c r="L47" s="15" t="str">
        <f t="shared" ref="L47:M47" si="26">IFERROR(STDEV(L35:L45),"")</f>
        <v/>
      </c>
      <c r="M47" s="15" t="str">
        <f t="shared" si="26"/>
        <v/>
      </c>
      <c r="N47" s="15" t="str">
        <f>IFERROR(STDEV(N35:N45),"")</f>
        <v/>
      </c>
      <c r="O47" s="15"/>
      <c r="P47" s="21"/>
      <c r="S47" s="7"/>
      <c r="V47" s="9"/>
      <c r="X47" s="7" t="str">
        <v/>
      </c>
      <c r="Y47" s="8" t="str">
        <v/>
      </c>
      <c r="Z47" s="8" t="str">
        <v/>
      </c>
      <c r="AA47" s="9" t="str">
        <v/>
      </c>
      <c r="AB47" s="8">
        <v>45</v>
      </c>
      <c r="AC47" s="7" t="str">
        <f>IF(AB47&gt;ROUNDUP(COUNT($X$3:$X$157)*Conditions!$B$36/100,0),IF(AB47&lt;=ROUNDUP(COUNT($X$3:$X$157)*(100-Conditions!$C$36)/100,0),IF(X47&gt;0,X47,""),""),"")</f>
        <v/>
      </c>
      <c r="AD47" s="8" t="str">
        <f>IF(AB47&gt;ROUNDUP(COUNT($Y$3:$Y$157)*Conditions!$B$36/100,0),IF(AB47&lt;=ROUNDUP(COUNT($Y$3:$Y$157)*(100-Conditions!$C$36)/100,0),IF(Y47&gt;0,Y47,""),""),"")</f>
        <v/>
      </c>
      <c r="AE47" s="8" t="str">
        <f>IF(AB47&gt;ROUNDUP(COUNT($Z$3:$Z$157)*Conditions!$B$36/100,0),IF(AB47&lt;=ROUNDUP(COUNT($Z$3:$Z$157)*(100-Conditions!$C$36)/100,0),IF(Z47&gt;0,Z47,""),""),"")</f>
        <v/>
      </c>
      <c r="AF47" s="9" t="str">
        <f>IF(AB47&gt;ROUNDUP(COUNT($AA$3:$AA$157)*Conditions!$B$36/100,0),IF(AB47&lt;=ROUNDUP(COUNT($AA$3:$AA$157)*(100-Conditions!$C$36)/100,0),IF(AA47&gt;0,AA47,""),""),"")</f>
        <v/>
      </c>
      <c r="AH47" s="7" t="str">
        <f t="shared" si="4"/>
        <v/>
      </c>
      <c r="AI47" s="8"/>
      <c r="AJ47" s="9" t="str">
        <f t="shared" si="6"/>
        <v/>
      </c>
    </row>
    <row r="48" spans="2:36" ht="15.75" thickBot="1" x14ac:dyDescent="0.3">
      <c r="B48" s="4" t="s">
        <v>44</v>
      </c>
      <c r="C48" s="4"/>
      <c r="D48" s="13"/>
      <c r="E48" s="13">
        <f>COUNT(E35:E45)</f>
        <v>0</v>
      </c>
      <c r="F48" s="13">
        <f>COUNT(F35:F45)</f>
        <v>0</v>
      </c>
      <c r="G48" s="13"/>
      <c r="H48" s="14"/>
      <c r="J48" s="4" t="str">
        <f>B48</f>
        <v>Count</v>
      </c>
      <c r="K48" s="4"/>
      <c r="L48" s="13"/>
      <c r="M48" s="13">
        <f>COUNT(M35:M45)</f>
        <v>0</v>
      </c>
      <c r="N48" s="13">
        <f>COUNT(N35:N45)</f>
        <v>0</v>
      </c>
      <c r="O48" s="13"/>
      <c r="P48" s="14"/>
      <c r="S48" s="7"/>
      <c r="V48" s="9"/>
      <c r="X48" s="7" t="str">
        <v/>
      </c>
      <c r="Y48" s="8" t="str">
        <v/>
      </c>
      <c r="Z48" s="8" t="str">
        <v/>
      </c>
      <c r="AA48" s="9" t="str">
        <v/>
      </c>
      <c r="AB48" s="8">
        <v>46</v>
      </c>
      <c r="AC48" s="7" t="str">
        <f>IF(AB48&gt;ROUNDUP(COUNT($X$3:$X$157)*Conditions!$B$36/100,0),IF(AB48&lt;=ROUNDUP(COUNT($X$3:$X$157)*(100-Conditions!$C$36)/100,0),IF(X48&gt;0,X48,""),""),"")</f>
        <v/>
      </c>
      <c r="AD48" s="8" t="str">
        <f>IF(AB48&gt;ROUNDUP(COUNT($Y$3:$Y$157)*Conditions!$B$36/100,0),IF(AB48&lt;=ROUNDUP(COUNT($Y$3:$Y$157)*(100-Conditions!$C$36)/100,0),IF(Y48&gt;0,Y48,""),""),"")</f>
        <v/>
      </c>
      <c r="AE48" s="8" t="str">
        <f>IF(AB48&gt;ROUNDUP(COUNT($Z$3:$Z$157)*Conditions!$B$36/100,0),IF(AB48&lt;=ROUNDUP(COUNT($Z$3:$Z$157)*(100-Conditions!$C$36)/100,0),IF(Z48&gt;0,Z48,""),""),"")</f>
        <v/>
      </c>
      <c r="AF48" s="9" t="str">
        <f>IF(AB48&gt;ROUNDUP(COUNT($AA$3:$AA$157)*Conditions!$B$36/100,0),IF(AB48&lt;=ROUNDUP(COUNT($AA$3:$AA$157)*(100-Conditions!$C$36)/100,0),IF(AA48&gt;0,AA48,""),""),"")</f>
        <v/>
      </c>
      <c r="AH48" s="7" t="str">
        <f t="shared" si="4"/>
        <v/>
      </c>
      <c r="AI48" s="8"/>
      <c r="AJ48" s="9" t="str">
        <f t="shared" si="6"/>
        <v/>
      </c>
    </row>
    <row r="49" spans="2:36" ht="15.75" thickBot="1" x14ac:dyDescent="0.3">
      <c r="S49" s="7"/>
      <c r="V49" s="9"/>
      <c r="X49" s="7" t="str">
        <v/>
      </c>
      <c r="Y49" s="8" t="str">
        <v/>
      </c>
      <c r="Z49" s="8" t="str">
        <v/>
      </c>
      <c r="AA49" s="9" t="str">
        <v/>
      </c>
      <c r="AB49" s="8">
        <v>47</v>
      </c>
      <c r="AC49" s="7" t="str">
        <f>IF(AB49&gt;ROUNDUP(COUNT($X$3:$X$157)*Conditions!$B$36/100,0),IF(AB49&lt;=ROUNDUP(COUNT($X$3:$X$157)*(100-Conditions!$C$36)/100,0),IF(X49&gt;0,X49,""),""),"")</f>
        <v/>
      </c>
      <c r="AD49" s="8" t="str">
        <f>IF(AB49&gt;ROUNDUP(COUNT($Y$3:$Y$157)*Conditions!$B$36/100,0),IF(AB49&lt;=ROUNDUP(COUNT($Y$3:$Y$157)*(100-Conditions!$C$36)/100,0),IF(Y49&gt;0,Y49,""),""),"")</f>
        <v/>
      </c>
      <c r="AE49" s="8" t="str">
        <f>IF(AB49&gt;ROUNDUP(COUNT($Z$3:$Z$157)*Conditions!$B$36/100,0),IF(AB49&lt;=ROUNDUP(COUNT($Z$3:$Z$157)*(100-Conditions!$C$36)/100,0),IF(Z49&gt;0,Z49,""),""),"")</f>
        <v/>
      </c>
      <c r="AF49" s="9" t="str">
        <f>IF(AB49&gt;ROUNDUP(COUNT($AA$3:$AA$157)*Conditions!$B$36/100,0),IF(AB49&lt;=ROUNDUP(COUNT($AA$3:$AA$157)*(100-Conditions!$C$36)/100,0),IF(AA49&gt;0,AA49,""),""),"")</f>
        <v/>
      </c>
      <c r="AH49" s="7" t="str">
        <f t="shared" si="4"/>
        <v/>
      </c>
      <c r="AI49" s="8"/>
      <c r="AJ49" s="9" t="str">
        <f t="shared" si="6"/>
        <v/>
      </c>
    </row>
    <row r="50" spans="2:36" ht="15.75" thickBot="1" x14ac:dyDescent="0.3">
      <c r="C50" s="5" t="str">
        <f>C34</f>
        <v>AP fresh weight (mg) without treatment</v>
      </c>
      <c r="D50" s="6" t="str">
        <f t="shared" ref="D50:H50" si="27">D34</f>
        <v>AP fresh weight (mg) with treatment</v>
      </c>
      <c r="E50" s="6" t="str">
        <f t="shared" si="27"/>
        <v>R lenght (cm) without treatment</v>
      </c>
      <c r="F50" s="6" t="str">
        <f t="shared" si="27"/>
        <v>R lenght (cm) with treatment</v>
      </c>
      <c r="G50" s="6" t="str">
        <f t="shared" si="27"/>
        <v>R fresh weight (mg) without treatment</v>
      </c>
      <c r="H50" s="24" t="str">
        <f t="shared" si="27"/>
        <v>R fresh weight (mg) with treatment</v>
      </c>
      <c r="K50" s="5" t="str">
        <f>C50</f>
        <v>AP fresh weight (mg) without treatment</v>
      </c>
      <c r="L50" s="6" t="str">
        <f t="shared" ref="L50:P50" si="28">D50</f>
        <v>AP fresh weight (mg) with treatment</v>
      </c>
      <c r="M50" s="6" t="str">
        <f t="shared" si="28"/>
        <v>R lenght (cm) without treatment</v>
      </c>
      <c r="N50" s="6" t="str">
        <f t="shared" si="28"/>
        <v>R lenght (cm) with treatment</v>
      </c>
      <c r="O50" s="6" t="str">
        <f t="shared" si="28"/>
        <v>R fresh weight (mg) without treatment</v>
      </c>
      <c r="P50" s="24" t="str">
        <f t="shared" si="28"/>
        <v>R fresh weight (mg) with treatment</v>
      </c>
      <c r="S50" s="7"/>
      <c r="V50" s="9"/>
      <c r="X50" s="7" t="str">
        <v/>
      </c>
      <c r="Y50" s="8" t="str">
        <v/>
      </c>
      <c r="Z50" s="8" t="str">
        <v/>
      </c>
      <c r="AA50" s="9" t="str">
        <v/>
      </c>
      <c r="AB50" s="8">
        <v>48</v>
      </c>
      <c r="AC50" s="7" t="str">
        <f>IF(AB50&gt;ROUNDUP(COUNT($X$3:$X$157)*Conditions!$B$36/100,0),IF(AB50&lt;=ROUNDUP(COUNT($X$3:$X$157)*(100-Conditions!$C$36)/100,0),IF(X50&gt;0,X50,""),""),"")</f>
        <v/>
      </c>
      <c r="AD50" s="8" t="str">
        <f>IF(AB50&gt;ROUNDUP(COUNT($Y$3:$Y$157)*Conditions!$B$36/100,0),IF(AB50&lt;=ROUNDUP(COUNT($Y$3:$Y$157)*(100-Conditions!$C$36)/100,0),IF(Y50&gt;0,Y50,""),""),"")</f>
        <v/>
      </c>
      <c r="AE50" s="8" t="str">
        <f>IF(AB50&gt;ROUNDUP(COUNT($Z$3:$Z$157)*Conditions!$B$36/100,0),IF(AB50&lt;=ROUNDUP(COUNT($Z$3:$Z$157)*(100-Conditions!$C$36)/100,0),IF(Z50&gt;0,Z50,""),""),"")</f>
        <v/>
      </c>
      <c r="AF50" s="9" t="str">
        <f>IF(AB50&gt;ROUNDUP(COUNT($AA$3:$AA$157)*Conditions!$B$36/100,0),IF(AB50&lt;=ROUNDUP(COUNT($AA$3:$AA$157)*(100-Conditions!$C$36)/100,0),IF(AA50&gt;0,AA50,""),""),"")</f>
        <v/>
      </c>
      <c r="AH50" s="7" t="str">
        <f t="shared" si="4"/>
        <v/>
      </c>
      <c r="AI50" s="8"/>
      <c r="AJ50" s="9" t="str">
        <f t="shared" si="6"/>
        <v/>
      </c>
    </row>
    <row r="51" spans="2:36" x14ac:dyDescent="0.25">
      <c r="B51" s="2" t="s">
        <v>51</v>
      </c>
      <c r="C51" s="75"/>
      <c r="D51" s="76"/>
      <c r="E51" s="76"/>
      <c r="F51" s="76"/>
      <c r="G51" s="77"/>
      <c r="H51" s="78"/>
      <c r="J51" s="2" t="str">
        <f>B51</f>
        <v>Plate 4</v>
      </c>
      <c r="K51" s="28" t="str">
        <f>IF(C51&gt;0,C51,"")</f>
        <v/>
      </c>
      <c r="L51" s="29" t="str">
        <f t="shared" ref="L51:P61" si="29">IF(D51&gt;0,D51,"")</f>
        <v/>
      </c>
      <c r="M51" s="29" t="str">
        <f t="shared" si="29"/>
        <v/>
      </c>
      <c r="N51" s="29" t="str">
        <f t="shared" si="29"/>
        <v/>
      </c>
      <c r="O51" s="29" t="str">
        <f t="shared" si="29"/>
        <v/>
      </c>
      <c r="P51" s="30" t="str">
        <f t="shared" si="29"/>
        <v/>
      </c>
      <c r="S51" s="7" t="str">
        <f>IFERROR(IF(C51&gt;0,C51/Conditions!$B$3,""),"")</f>
        <v/>
      </c>
      <c r="T51" s="8" t="str">
        <f>IFERROR(IF(D51&gt;0,D51/Conditions!$C$3,""),"")</f>
        <v/>
      </c>
      <c r="U51" s="8" t="str">
        <f>IFERROR(IF(E51&gt;0,E51/Conditions!$B$3,""),"")</f>
        <v/>
      </c>
      <c r="V51" s="9" t="str">
        <f>IFERROR(IF(F51&gt;0,F51/Conditions!$C$3,""),"")</f>
        <v/>
      </c>
      <c r="X51" s="7" t="str">
        <v/>
      </c>
      <c r="Y51" s="8" t="str">
        <v/>
      </c>
      <c r="Z51" s="8" t="str">
        <v/>
      </c>
      <c r="AA51" s="9" t="str">
        <v/>
      </c>
      <c r="AB51" s="8">
        <v>49</v>
      </c>
      <c r="AC51" s="7" t="str">
        <f>IF(AB51&gt;ROUNDUP(COUNT($X$3:$X$157)*Conditions!$B$36/100,0),IF(AB51&lt;=ROUNDUP(COUNT($X$3:$X$157)*(100-Conditions!$C$36)/100,0),IF(X51&gt;0,X51,""),""),"")</f>
        <v/>
      </c>
      <c r="AD51" s="8" t="str">
        <f>IF(AB51&gt;ROUNDUP(COUNT($Y$3:$Y$157)*Conditions!$B$36/100,0),IF(AB51&lt;=ROUNDUP(COUNT($Y$3:$Y$157)*(100-Conditions!$C$36)/100,0),IF(Y51&gt;0,Y51,""),""),"")</f>
        <v/>
      </c>
      <c r="AE51" s="8" t="str">
        <f>IF(AB51&gt;ROUNDUP(COUNT($Z$3:$Z$157)*Conditions!$B$36/100,0),IF(AB51&lt;=ROUNDUP(COUNT($Z$3:$Z$157)*(100-Conditions!$C$36)/100,0),IF(Z51&gt;0,Z51,""),""),"")</f>
        <v/>
      </c>
      <c r="AF51" s="9" t="str">
        <f>IF(AB51&gt;ROUNDUP(COUNT($AA$3:$AA$157)*Conditions!$B$36/100,0),IF(AB51&lt;=ROUNDUP(COUNT($AA$3:$AA$157)*(100-Conditions!$C$36)/100,0),IF(AA51&gt;0,AA51,""),""),"")</f>
        <v/>
      </c>
      <c r="AH51" s="7" t="str">
        <f t="shared" si="4"/>
        <v/>
      </c>
      <c r="AI51" s="8"/>
      <c r="AJ51" s="9" t="str">
        <f t="shared" si="6"/>
        <v/>
      </c>
    </row>
    <row r="52" spans="2:36" x14ac:dyDescent="0.25">
      <c r="B52" s="3"/>
      <c r="C52" s="79"/>
      <c r="D52" s="80"/>
      <c r="E52" s="80"/>
      <c r="F52" s="80"/>
      <c r="G52" s="94"/>
      <c r="H52" s="95"/>
      <c r="J52" s="3"/>
      <c r="K52" s="7" t="str">
        <f t="shared" ref="K52:K61" si="30">IF(C52&gt;0,C52,"")</f>
        <v/>
      </c>
      <c r="L52" s="8" t="str">
        <f t="shared" si="29"/>
        <v/>
      </c>
      <c r="M52" s="8" t="str">
        <f t="shared" si="29"/>
        <v/>
      </c>
      <c r="N52" s="8" t="str">
        <f t="shared" si="29"/>
        <v/>
      </c>
      <c r="O52" s="8" t="str">
        <f t="shared" si="29"/>
        <v/>
      </c>
      <c r="P52" s="9" t="str">
        <f t="shared" si="29"/>
        <v/>
      </c>
      <c r="S52" s="7" t="str">
        <f>IFERROR(IF(C52&gt;0,C52/Conditions!$B$3,""),"")</f>
        <v/>
      </c>
      <c r="T52" s="8" t="str">
        <f>IFERROR(IF(D52&gt;0,D52/Conditions!$C$3,""),"")</f>
        <v/>
      </c>
      <c r="U52" s="8" t="str">
        <f>IFERROR(IF(E52&gt;0,E52/Conditions!$B$3,""),"")</f>
        <v/>
      </c>
      <c r="V52" s="9" t="str">
        <f>IFERROR(IF(F52&gt;0,F52/Conditions!$C$3,""),"")</f>
        <v/>
      </c>
      <c r="X52" s="7" t="str">
        <v/>
      </c>
      <c r="Y52" s="8" t="str">
        <v/>
      </c>
      <c r="Z52" s="8" t="str">
        <v/>
      </c>
      <c r="AA52" s="9" t="str">
        <v/>
      </c>
      <c r="AB52" s="8">
        <v>50</v>
      </c>
      <c r="AC52" s="7" t="str">
        <f>IF(AB52&gt;ROUNDUP(COUNT($X$3:$X$157)*Conditions!$B$36/100,0),IF(AB52&lt;=ROUNDUP(COUNT($X$3:$X$157)*(100-Conditions!$C$36)/100,0),IF(X52&gt;0,X52,""),""),"")</f>
        <v/>
      </c>
      <c r="AD52" s="8" t="str">
        <f>IF(AB52&gt;ROUNDUP(COUNT($Y$3:$Y$157)*Conditions!$B$36/100,0),IF(AB52&lt;=ROUNDUP(COUNT($Y$3:$Y$157)*(100-Conditions!$C$36)/100,0),IF(Y52&gt;0,Y52,""),""),"")</f>
        <v/>
      </c>
      <c r="AE52" s="8" t="str">
        <f>IF(AB52&gt;ROUNDUP(COUNT($Z$3:$Z$157)*Conditions!$B$36/100,0),IF(AB52&lt;=ROUNDUP(COUNT($Z$3:$Z$157)*(100-Conditions!$C$36)/100,0),IF(Z52&gt;0,Z52,""),""),"")</f>
        <v/>
      </c>
      <c r="AF52" s="9" t="str">
        <f>IF(AB52&gt;ROUNDUP(COUNT($AA$3:$AA$157)*Conditions!$B$36/100,0),IF(AB52&lt;=ROUNDUP(COUNT($AA$3:$AA$157)*(100-Conditions!$C$36)/100,0),IF(AA52&gt;0,AA52,""),""),"")</f>
        <v/>
      </c>
      <c r="AH52" s="7" t="str">
        <f t="shared" si="4"/>
        <v/>
      </c>
      <c r="AI52" s="8"/>
      <c r="AJ52" s="9" t="str">
        <f t="shared" si="6"/>
        <v/>
      </c>
    </row>
    <row r="53" spans="2:36" x14ac:dyDescent="0.25">
      <c r="B53" s="3"/>
      <c r="C53" s="79"/>
      <c r="D53" s="80"/>
      <c r="E53" s="80"/>
      <c r="F53" s="80"/>
      <c r="G53" s="94"/>
      <c r="H53" s="95"/>
      <c r="J53" s="3"/>
      <c r="K53" s="7" t="str">
        <f t="shared" si="30"/>
        <v/>
      </c>
      <c r="L53" s="8" t="str">
        <f t="shared" si="29"/>
        <v/>
      </c>
      <c r="M53" s="8" t="str">
        <f t="shared" si="29"/>
        <v/>
      </c>
      <c r="N53" s="8" t="str">
        <f t="shared" si="29"/>
        <v/>
      </c>
      <c r="O53" s="8" t="str">
        <f t="shared" si="29"/>
        <v/>
      </c>
      <c r="P53" s="9" t="str">
        <f t="shared" si="29"/>
        <v/>
      </c>
      <c r="S53" s="7" t="str">
        <f>IFERROR(IF(C53&gt;0,C53/Conditions!$B$3,""),"")</f>
        <v/>
      </c>
      <c r="T53" s="8" t="str">
        <f>IFERROR(IF(D53&gt;0,D53/Conditions!$C$3,""),"")</f>
        <v/>
      </c>
      <c r="U53" s="8" t="str">
        <f>IFERROR(IF(E53&gt;0,E53/Conditions!$B$3,""),"")</f>
        <v/>
      </c>
      <c r="V53" s="9" t="str">
        <f>IFERROR(IF(F53&gt;0,F53/Conditions!$C$3,""),"")</f>
        <v/>
      </c>
      <c r="X53" s="7" t="str">
        <v/>
      </c>
      <c r="Y53" s="8" t="str">
        <v/>
      </c>
      <c r="Z53" s="8" t="str">
        <v/>
      </c>
      <c r="AA53" s="9" t="str">
        <v/>
      </c>
      <c r="AB53" s="8">
        <v>51</v>
      </c>
      <c r="AC53" s="7" t="str">
        <f>IF(AB53&gt;ROUNDUP(COUNT($X$3:$X$157)*Conditions!$B$36/100,0),IF(AB53&lt;=ROUNDUP(COUNT($X$3:$X$157)*(100-Conditions!$C$36)/100,0),IF(X53&gt;0,X53,""),""),"")</f>
        <v/>
      </c>
      <c r="AD53" s="8" t="str">
        <f>IF(AB53&gt;ROUNDUP(COUNT($Y$3:$Y$157)*Conditions!$B$36/100,0),IF(AB53&lt;=ROUNDUP(COUNT($Y$3:$Y$157)*(100-Conditions!$C$36)/100,0),IF(Y53&gt;0,Y53,""),""),"")</f>
        <v/>
      </c>
      <c r="AE53" s="8" t="str">
        <f>IF(AB53&gt;ROUNDUP(COUNT($Z$3:$Z$157)*Conditions!$B$36/100,0),IF(AB53&lt;=ROUNDUP(COUNT($Z$3:$Z$157)*(100-Conditions!$C$36)/100,0),IF(Z53&gt;0,Z53,""),""),"")</f>
        <v/>
      </c>
      <c r="AF53" s="9" t="str">
        <f>IF(AB53&gt;ROUNDUP(COUNT($AA$3:$AA$157)*Conditions!$B$36/100,0),IF(AB53&lt;=ROUNDUP(COUNT($AA$3:$AA$157)*(100-Conditions!$C$36)/100,0),IF(AA53&gt;0,AA53,""),""),"")</f>
        <v/>
      </c>
      <c r="AH53" s="7" t="str">
        <f t="shared" si="4"/>
        <v/>
      </c>
      <c r="AI53" s="8"/>
      <c r="AJ53" s="9" t="str">
        <f t="shared" si="6"/>
        <v/>
      </c>
    </row>
    <row r="54" spans="2:36" x14ac:dyDescent="0.25">
      <c r="B54" s="3"/>
      <c r="C54" s="79"/>
      <c r="D54" s="80"/>
      <c r="E54" s="80"/>
      <c r="F54" s="80"/>
      <c r="G54" s="94"/>
      <c r="H54" s="95"/>
      <c r="J54" s="3"/>
      <c r="K54" s="7" t="str">
        <f t="shared" si="30"/>
        <v/>
      </c>
      <c r="L54" s="8" t="str">
        <f t="shared" si="29"/>
        <v/>
      </c>
      <c r="M54" s="8" t="str">
        <f t="shared" si="29"/>
        <v/>
      </c>
      <c r="N54" s="8" t="str">
        <f t="shared" si="29"/>
        <v/>
      </c>
      <c r="O54" s="8" t="str">
        <f t="shared" si="29"/>
        <v/>
      </c>
      <c r="P54" s="9" t="str">
        <f t="shared" si="29"/>
        <v/>
      </c>
      <c r="S54" s="7" t="str">
        <f>IFERROR(IF(C54&gt;0,C54/Conditions!$B$3,""),"")</f>
        <v/>
      </c>
      <c r="T54" s="8" t="str">
        <f>IFERROR(IF(D54&gt;0,D54/Conditions!$C$3,""),"")</f>
        <v/>
      </c>
      <c r="U54" s="8" t="str">
        <f>IFERROR(IF(E54&gt;0,E54/Conditions!$B$3,""),"")</f>
        <v/>
      </c>
      <c r="V54" s="9" t="str">
        <f>IFERROR(IF(F54&gt;0,F54/Conditions!$C$3,""),"")</f>
        <v/>
      </c>
      <c r="X54" s="7" t="str">
        <v/>
      </c>
      <c r="Y54" s="8" t="str">
        <v/>
      </c>
      <c r="Z54" s="8" t="str">
        <v/>
      </c>
      <c r="AA54" s="9" t="str">
        <v/>
      </c>
      <c r="AB54" s="8">
        <v>52</v>
      </c>
      <c r="AC54" s="7" t="str">
        <f>IF(AB54&gt;ROUNDUP(COUNT($X$3:$X$157)*Conditions!$B$36/100,0),IF(AB54&lt;=ROUNDUP(COUNT($X$3:$X$157)*(100-Conditions!$C$36)/100,0),IF(X54&gt;0,X54,""),""),"")</f>
        <v/>
      </c>
      <c r="AD54" s="8" t="str">
        <f>IF(AB54&gt;ROUNDUP(COUNT($Y$3:$Y$157)*Conditions!$B$36/100,0),IF(AB54&lt;=ROUNDUP(COUNT($Y$3:$Y$157)*(100-Conditions!$C$36)/100,0),IF(Y54&gt;0,Y54,""),""),"")</f>
        <v/>
      </c>
      <c r="AE54" s="8" t="str">
        <f>IF(AB54&gt;ROUNDUP(COUNT($Z$3:$Z$157)*Conditions!$B$36/100,0),IF(AB54&lt;=ROUNDUP(COUNT($Z$3:$Z$157)*(100-Conditions!$C$36)/100,0),IF(Z54&gt;0,Z54,""),""),"")</f>
        <v/>
      </c>
      <c r="AF54" s="9" t="str">
        <f>IF(AB54&gt;ROUNDUP(COUNT($AA$3:$AA$157)*Conditions!$B$36/100,0),IF(AB54&lt;=ROUNDUP(COUNT($AA$3:$AA$157)*(100-Conditions!$C$36)/100,0),IF(AA54&gt;0,AA54,""),""),"")</f>
        <v/>
      </c>
      <c r="AH54" s="7" t="str">
        <f t="shared" si="4"/>
        <v/>
      </c>
      <c r="AI54" s="8"/>
      <c r="AJ54" s="9" t="str">
        <f t="shared" si="6"/>
        <v/>
      </c>
    </row>
    <row r="55" spans="2:36" x14ac:dyDescent="0.25">
      <c r="B55" s="3"/>
      <c r="C55" s="79"/>
      <c r="D55" s="80"/>
      <c r="E55" s="80"/>
      <c r="F55" s="80"/>
      <c r="G55" s="94"/>
      <c r="H55" s="95"/>
      <c r="J55" s="3"/>
      <c r="K55" s="7" t="str">
        <f t="shared" si="30"/>
        <v/>
      </c>
      <c r="L55" s="8" t="str">
        <f t="shared" si="29"/>
        <v/>
      </c>
      <c r="M55" s="8" t="str">
        <f t="shared" si="29"/>
        <v/>
      </c>
      <c r="N55" s="8" t="str">
        <f t="shared" si="29"/>
        <v/>
      </c>
      <c r="O55" s="8" t="str">
        <f t="shared" si="29"/>
        <v/>
      </c>
      <c r="P55" s="9" t="str">
        <f t="shared" si="29"/>
        <v/>
      </c>
      <c r="S55" s="7" t="str">
        <f>IFERROR(IF(C55&gt;0,C55/Conditions!$B$3,""),"")</f>
        <v/>
      </c>
      <c r="T55" s="8" t="str">
        <f>IFERROR(IF(D55&gt;0,D55/Conditions!$C$3,""),"")</f>
        <v/>
      </c>
      <c r="U55" s="8" t="str">
        <f>IFERROR(IF(E55&gt;0,E55/Conditions!$B$3,""),"")</f>
        <v/>
      </c>
      <c r="V55" s="9" t="str">
        <f>IFERROR(IF(F55&gt;0,F55/Conditions!$C$3,""),"")</f>
        <v/>
      </c>
      <c r="X55" s="7" t="str">
        <v/>
      </c>
      <c r="Y55" s="8" t="str">
        <v/>
      </c>
      <c r="Z55" s="8" t="str">
        <v/>
      </c>
      <c r="AA55" s="9" t="str">
        <v/>
      </c>
      <c r="AB55" s="8">
        <v>53</v>
      </c>
      <c r="AC55" s="7" t="str">
        <f>IF(AB55&gt;ROUNDUP(COUNT($X$3:$X$157)*Conditions!$B$36/100,0),IF(AB55&lt;=ROUNDUP(COUNT($X$3:$X$157)*(100-Conditions!$C$36)/100,0),IF(X55&gt;0,X55,""),""),"")</f>
        <v/>
      </c>
      <c r="AD55" s="8" t="str">
        <f>IF(AB55&gt;ROUNDUP(COUNT($Y$3:$Y$157)*Conditions!$B$36/100,0),IF(AB55&lt;=ROUNDUP(COUNT($Y$3:$Y$157)*(100-Conditions!$C$36)/100,0),IF(Y55&gt;0,Y55,""),""),"")</f>
        <v/>
      </c>
      <c r="AE55" s="8" t="str">
        <f>IF(AB55&gt;ROUNDUP(COUNT($Z$3:$Z$157)*Conditions!$B$36/100,0),IF(AB55&lt;=ROUNDUP(COUNT($Z$3:$Z$157)*(100-Conditions!$C$36)/100,0),IF(Z55&gt;0,Z55,""),""),"")</f>
        <v/>
      </c>
      <c r="AF55" s="9" t="str">
        <f>IF(AB55&gt;ROUNDUP(COUNT($AA$3:$AA$157)*Conditions!$B$36/100,0),IF(AB55&lt;=ROUNDUP(COUNT($AA$3:$AA$157)*(100-Conditions!$C$36)/100,0),IF(AA55&gt;0,AA55,""),""),"")</f>
        <v/>
      </c>
      <c r="AH55" s="7" t="str">
        <f t="shared" si="4"/>
        <v/>
      </c>
      <c r="AI55" s="8"/>
      <c r="AJ55" s="9" t="str">
        <f t="shared" si="6"/>
        <v/>
      </c>
    </row>
    <row r="56" spans="2:36" x14ac:dyDescent="0.25">
      <c r="B56" s="3"/>
      <c r="C56" s="79"/>
      <c r="D56" s="80"/>
      <c r="E56" s="80"/>
      <c r="F56" s="80"/>
      <c r="G56" s="94"/>
      <c r="H56" s="95"/>
      <c r="J56" s="3"/>
      <c r="K56" s="7" t="str">
        <f t="shared" si="30"/>
        <v/>
      </c>
      <c r="L56" s="8" t="str">
        <f t="shared" si="29"/>
        <v/>
      </c>
      <c r="M56" s="8" t="str">
        <f t="shared" si="29"/>
        <v/>
      </c>
      <c r="N56" s="8" t="str">
        <f t="shared" si="29"/>
        <v/>
      </c>
      <c r="O56" s="8" t="str">
        <f t="shared" si="29"/>
        <v/>
      </c>
      <c r="P56" s="9" t="str">
        <f t="shared" si="29"/>
        <v/>
      </c>
      <c r="S56" s="7" t="str">
        <f>IFERROR(IF(C56&gt;0,C56/Conditions!$B$3,""),"")</f>
        <v/>
      </c>
      <c r="T56" s="8" t="str">
        <f>IFERROR(IF(D56&gt;0,D56/Conditions!$C$3,""),"")</f>
        <v/>
      </c>
      <c r="U56" s="8" t="str">
        <f>IFERROR(IF(E56&gt;0,E56/Conditions!$B$3,""),"")</f>
        <v/>
      </c>
      <c r="V56" s="9" t="str">
        <f>IFERROR(IF(F56&gt;0,F56/Conditions!$C$3,""),"")</f>
        <v/>
      </c>
      <c r="X56" s="7" t="str">
        <v/>
      </c>
      <c r="Y56" s="8" t="str">
        <v/>
      </c>
      <c r="Z56" s="8" t="str">
        <v/>
      </c>
      <c r="AA56" s="9" t="str">
        <v/>
      </c>
      <c r="AB56" s="8">
        <v>54</v>
      </c>
      <c r="AC56" s="7" t="str">
        <f>IF(AB56&gt;ROUNDUP(COUNT($X$3:$X$157)*Conditions!$B$36/100,0),IF(AB56&lt;=ROUNDUP(COUNT($X$3:$X$157)*(100-Conditions!$C$36)/100,0),IF(X56&gt;0,X56,""),""),"")</f>
        <v/>
      </c>
      <c r="AD56" s="8" t="str">
        <f>IF(AB56&gt;ROUNDUP(COUNT($Y$3:$Y$157)*Conditions!$B$36/100,0),IF(AB56&lt;=ROUNDUP(COUNT($Y$3:$Y$157)*(100-Conditions!$C$36)/100,0),IF(Y56&gt;0,Y56,""),""),"")</f>
        <v/>
      </c>
      <c r="AE56" s="8" t="str">
        <f>IF(AB56&gt;ROUNDUP(COUNT($Z$3:$Z$157)*Conditions!$B$36/100,0),IF(AB56&lt;=ROUNDUP(COUNT($Z$3:$Z$157)*(100-Conditions!$C$36)/100,0),IF(Z56&gt;0,Z56,""),""),"")</f>
        <v/>
      </c>
      <c r="AF56" s="9" t="str">
        <f>IF(AB56&gt;ROUNDUP(COUNT($AA$3:$AA$157)*Conditions!$B$36/100,0),IF(AB56&lt;=ROUNDUP(COUNT($AA$3:$AA$157)*(100-Conditions!$C$36)/100,0),IF(AA56&gt;0,AA56,""),""),"")</f>
        <v/>
      </c>
      <c r="AH56" s="7" t="str">
        <f t="shared" si="4"/>
        <v/>
      </c>
      <c r="AI56" s="8"/>
      <c r="AJ56" s="9" t="str">
        <f t="shared" si="6"/>
        <v/>
      </c>
    </row>
    <row r="57" spans="2:36" x14ac:dyDescent="0.25">
      <c r="B57" s="3"/>
      <c r="C57" s="79"/>
      <c r="D57" s="80"/>
      <c r="E57" s="80"/>
      <c r="F57" s="80"/>
      <c r="G57" s="94"/>
      <c r="H57" s="95"/>
      <c r="J57" s="3"/>
      <c r="K57" s="7" t="str">
        <f t="shared" si="30"/>
        <v/>
      </c>
      <c r="L57" s="8" t="str">
        <f t="shared" si="29"/>
        <v/>
      </c>
      <c r="M57" s="8" t="str">
        <f t="shared" si="29"/>
        <v/>
      </c>
      <c r="N57" s="8" t="str">
        <f t="shared" si="29"/>
        <v/>
      </c>
      <c r="O57" s="8" t="str">
        <f t="shared" si="29"/>
        <v/>
      </c>
      <c r="P57" s="9" t="str">
        <f t="shared" si="29"/>
        <v/>
      </c>
      <c r="S57" s="7" t="str">
        <f>IFERROR(IF(C57&gt;0,C57/Conditions!$B$3,""),"")</f>
        <v/>
      </c>
      <c r="T57" s="8" t="str">
        <f>IFERROR(IF(D57&gt;0,D57/Conditions!$C$3,""),"")</f>
        <v/>
      </c>
      <c r="U57" s="8" t="str">
        <f>IFERROR(IF(E57&gt;0,E57/Conditions!$B$3,""),"")</f>
        <v/>
      </c>
      <c r="V57" s="9" t="str">
        <f>IFERROR(IF(F57&gt;0,F57/Conditions!$C$3,""),"")</f>
        <v/>
      </c>
      <c r="X57" s="7" t="str">
        <v/>
      </c>
      <c r="Y57" s="8" t="str">
        <v/>
      </c>
      <c r="Z57" s="8" t="str">
        <v/>
      </c>
      <c r="AA57" s="9" t="str">
        <v/>
      </c>
      <c r="AB57" s="8">
        <v>55</v>
      </c>
      <c r="AC57" s="7" t="str">
        <f>IF(AB57&gt;ROUNDUP(COUNT($X$3:$X$157)*Conditions!$B$36/100,0),IF(AB57&lt;=ROUNDUP(COUNT($X$3:$X$157)*(100-Conditions!$C$36)/100,0),IF(X57&gt;0,X57,""),""),"")</f>
        <v/>
      </c>
      <c r="AD57" s="8" t="str">
        <f>IF(AB57&gt;ROUNDUP(COUNT($Y$3:$Y$157)*Conditions!$B$36/100,0),IF(AB57&lt;=ROUNDUP(COUNT($Y$3:$Y$157)*(100-Conditions!$C$36)/100,0),IF(Y57&gt;0,Y57,""),""),"")</f>
        <v/>
      </c>
      <c r="AE57" s="8" t="str">
        <f>IF(AB57&gt;ROUNDUP(COUNT($Z$3:$Z$157)*Conditions!$B$36/100,0),IF(AB57&lt;=ROUNDUP(COUNT($Z$3:$Z$157)*(100-Conditions!$C$36)/100,0),IF(Z57&gt;0,Z57,""),""),"")</f>
        <v/>
      </c>
      <c r="AF57" s="9" t="str">
        <f>IF(AB57&gt;ROUNDUP(COUNT($AA$3:$AA$157)*Conditions!$B$36/100,0),IF(AB57&lt;=ROUNDUP(COUNT($AA$3:$AA$157)*(100-Conditions!$C$36)/100,0),IF(AA57&gt;0,AA57,""),""),"")</f>
        <v/>
      </c>
      <c r="AH57" s="7" t="str">
        <f t="shared" si="4"/>
        <v/>
      </c>
      <c r="AI57" s="8"/>
      <c r="AJ57" s="9" t="str">
        <f t="shared" si="6"/>
        <v/>
      </c>
    </row>
    <row r="58" spans="2:36" x14ac:dyDescent="0.25">
      <c r="B58" s="3"/>
      <c r="C58" s="79"/>
      <c r="D58" s="80"/>
      <c r="E58" s="80"/>
      <c r="F58" s="80"/>
      <c r="G58" s="94"/>
      <c r="H58" s="95"/>
      <c r="J58" s="3"/>
      <c r="K58" s="7" t="str">
        <f t="shared" si="30"/>
        <v/>
      </c>
      <c r="L58" s="8" t="str">
        <f t="shared" si="29"/>
        <v/>
      </c>
      <c r="M58" s="8" t="str">
        <f t="shared" si="29"/>
        <v/>
      </c>
      <c r="N58" s="8" t="str">
        <f t="shared" si="29"/>
        <v/>
      </c>
      <c r="O58" s="8" t="str">
        <f t="shared" si="29"/>
        <v/>
      </c>
      <c r="P58" s="9" t="str">
        <f t="shared" si="29"/>
        <v/>
      </c>
      <c r="S58" s="7" t="str">
        <f>IFERROR(IF(C58&gt;0,C58/Conditions!$B$3,""),"")</f>
        <v/>
      </c>
      <c r="T58" s="8" t="str">
        <f>IFERROR(IF(D58&gt;0,D58/Conditions!$C$3,""),"")</f>
        <v/>
      </c>
      <c r="U58" s="8" t="str">
        <f>IFERROR(IF(E58&gt;0,E58/Conditions!$B$3,""),"")</f>
        <v/>
      </c>
      <c r="V58" s="9" t="str">
        <f>IFERROR(IF(F58&gt;0,F58/Conditions!$C$3,""),"")</f>
        <v/>
      </c>
      <c r="X58" s="7" t="str">
        <v/>
      </c>
      <c r="Y58" s="8" t="str">
        <v/>
      </c>
      <c r="Z58" s="8" t="str">
        <v/>
      </c>
      <c r="AA58" s="9" t="str">
        <v/>
      </c>
      <c r="AB58" s="8">
        <v>56</v>
      </c>
      <c r="AC58" s="7" t="str">
        <f>IF(AB58&gt;ROUNDUP(COUNT($X$3:$X$157)*Conditions!$B$36/100,0),IF(AB58&lt;=ROUNDUP(COUNT($X$3:$X$157)*(100-Conditions!$C$36)/100,0),IF(X58&gt;0,X58,""),""),"")</f>
        <v/>
      </c>
      <c r="AD58" s="8" t="str">
        <f>IF(AB58&gt;ROUNDUP(COUNT($Y$3:$Y$157)*Conditions!$B$36/100,0),IF(AB58&lt;=ROUNDUP(COUNT($Y$3:$Y$157)*(100-Conditions!$C$36)/100,0),IF(Y58&gt;0,Y58,""),""),"")</f>
        <v/>
      </c>
      <c r="AE58" s="8" t="str">
        <f>IF(AB58&gt;ROUNDUP(COUNT($Z$3:$Z$157)*Conditions!$B$36/100,0),IF(AB58&lt;=ROUNDUP(COUNT($Z$3:$Z$157)*(100-Conditions!$C$36)/100,0),IF(Z58&gt;0,Z58,""),""),"")</f>
        <v/>
      </c>
      <c r="AF58" s="9" t="str">
        <f>IF(AB58&gt;ROUNDUP(COUNT($AA$3:$AA$157)*Conditions!$B$36/100,0),IF(AB58&lt;=ROUNDUP(COUNT($AA$3:$AA$157)*(100-Conditions!$C$36)/100,0),IF(AA58&gt;0,AA58,""),""),"")</f>
        <v/>
      </c>
      <c r="AH58" s="7" t="str">
        <f t="shared" si="4"/>
        <v/>
      </c>
      <c r="AI58" s="8"/>
      <c r="AJ58" s="9" t="str">
        <f t="shared" si="6"/>
        <v/>
      </c>
    </row>
    <row r="59" spans="2:36" x14ac:dyDescent="0.25">
      <c r="B59" s="3"/>
      <c r="C59" s="79"/>
      <c r="D59" s="80"/>
      <c r="E59" s="80"/>
      <c r="F59" s="80"/>
      <c r="G59" s="94"/>
      <c r="H59" s="95"/>
      <c r="J59" s="3"/>
      <c r="K59" s="7" t="str">
        <f t="shared" si="30"/>
        <v/>
      </c>
      <c r="L59" s="8" t="str">
        <f t="shared" si="29"/>
        <v/>
      </c>
      <c r="M59" s="8" t="str">
        <f t="shared" si="29"/>
        <v/>
      </c>
      <c r="N59" s="8" t="str">
        <f t="shared" si="29"/>
        <v/>
      </c>
      <c r="O59" s="8" t="str">
        <f t="shared" si="29"/>
        <v/>
      </c>
      <c r="P59" s="9" t="str">
        <f t="shared" si="29"/>
        <v/>
      </c>
      <c r="S59" s="7" t="str">
        <f>IFERROR(IF(C59&gt;0,C59/Conditions!$B$3,""),"")</f>
        <v/>
      </c>
      <c r="T59" s="8" t="str">
        <f>IFERROR(IF(D59&gt;0,D59/Conditions!$C$3,""),"")</f>
        <v/>
      </c>
      <c r="U59" s="8" t="str">
        <f>IFERROR(IF(E59&gt;0,E59/Conditions!$B$3,""),"")</f>
        <v/>
      </c>
      <c r="V59" s="9" t="str">
        <f>IFERROR(IF(F59&gt;0,F59/Conditions!$C$3,""),"")</f>
        <v/>
      </c>
      <c r="X59" s="7" t="str">
        <v/>
      </c>
      <c r="Y59" s="8" t="str">
        <v/>
      </c>
      <c r="Z59" s="8" t="str">
        <v/>
      </c>
      <c r="AA59" s="9" t="str">
        <v/>
      </c>
      <c r="AB59" s="8">
        <v>57</v>
      </c>
      <c r="AC59" s="7" t="str">
        <f>IF(AB59&gt;ROUNDUP(COUNT($X$3:$X$157)*Conditions!$B$36/100,0),IF(AB59&lt;=ROUNDUP(COUNT($X$3:$X$157)*(100-Conditions!$C$36)/100,0),IF(X59&gt;0,X59,""),""),"")</f>
        <v/>
      </c>
      <c r="AD59" s="8" t="str">
        <f>IF(AB59&gt;ROUNDUP(COUNT($Y$3:$Y$157)*Conditions!$B$36/100,0),IF(AB59&lt;=ROUNDUP(COUNT($Y$3:$Y$157)*(100-Conditions!$C$36)/100,0),IF(Y59&gt;0,Y59,""),""),"")</f>
        <v/>
      </c>
      <c r="AE59" s="8" t="str">
        <f>IF(AB59&gt;ROUNDUP(COUNT($Z$3:$Z$157)*Conditions!$B$36/100,0),IF(AB59&lt;=ROUNDUP(COUNT($Z$3:$Z$157)*(100-Conditions!$C$36)/100,0),IF(Z59&gt;0,Z59,""),""),"")</f>
        <v/>
      </c>
      <c r="AF59" s="9" t="str">
        <f>IF(AB59&gt;ROUNDUP(COUNT($AA$3:$AA$157)*Conditions!$B$36/100,0),IF(AB59&lt;=ROUNDUP(COUNT($AA$3:$AA$157)*(100-Conditions!$C$36)/100,0),IF(AA59&gt;0,AA59,""),""),"")</f>
        <v/>
      </c>
      <c r="AH59" s="7" t="str">
        <f t="shared" si="4"/>
        <v/>
      </c>
      <c r="AI59" s="8"/>
      <c r="AJ59" s="9" t="str">
        <f t="shared" si="6"/>
        <v/>
      </c>
    </row>
    <row r="60" spans="2:36" x14ac:dyDescent="0.25">
      <c r="B60" s="3"/>
      <c r="C60" s="79"/>
      <c r="D60" s="80"/>
      <c r="E60" s="80"/>
      <c r="F60" s="80"/>
      <c r="G60" s="94"/>
      <c r="H60" s="95"/>
      <c r="J60" s="3"/>
      <c r="K60" s="7" t="str">
        <f t="shared" si="30"/>
        <v/>
      </c>
      <c r="L60" s="8" t="str">
        <f t="shared" si="29"/>
        <v/>
      </c>
      <c r="M60" s="8" t="str">
        <f t="shared" si="29"/>
        <v/>
      </c>
      <c r="N60" s="8" t="str">
        <f t="shared" si="29"/>
        <v/>
      </c>
      <c r="O60" s="8" t="str">
        <f t="shared" si="29"/>
        <v/>
      </c>
      <c r="P60" s="9" t="str">
        <f t="shared" si="29"/>
        <v/>
      </c>
      <c r="S60" s="7" t="str">
        <f>IFERROR(IF(C60&gt;0,C60/Conditions!$B$3,""),"")</f>
        <v/>
      </c>
      <c r="T60" s="8" t="str">
        <f>IFERROR(IF(D60&gt;0,D60/Conditions!$C$3,""),"")</f>
        <v/>
      </c>
      <c r="U60" s="8" t="str">
        <f>IFERROR(IF(E60&gt;0,E60/Conditions!$B$3,""),"")</f>
        <v/>
      </c>
      <c r="V60" s="9" t="str">
        <f>IFERROR(IF(F60&gt;0,F60/Conditions!$C$3,""),"")</f>
        <v/>
      </c>
      <c r="X60" s="7" t="str">
        <v/>
      </c>
      <c r="Y60" s="8" t="str">
        <v/>
      </c>
      <c r="Z60" s="8" t="str">
        <v/>
      </c>
      <c r="AA60" s="9" t="str">
        <v/>
      </c>
      <c r="AB60" s="8">
        <v>58</v>
      </c>
      <c r="AC60" s="7" t="str">
        <f>IF(AB60&gt;ROUNDUP(COUNT($X$3:$X$157)*Conditions!$B$36/100,0),IF(AB60&lt;=ROUNDUP(COUNT($X$3:$X$157)*(100-Conditions!$C$36)/100,0),IF(X60&gt;0,X60,""),""),"")</f>
        <v/>
      </c>
      <c r="AD60" s="8" t="str">
        <f>IF(AB60&gt;ROUNDUP(COUNT($Y$3:$Y$157)*Conditions!$B$36/100,0),IF(AB60&lt;=ROUNDUP(COUNT($Y$3:$Y$157)*(100-Conditions!$C$36)/100,0),IF(Y60&gt;0,Y60,""),""),"")</f>
        <v/>
      </c>
      <c r="AE60" s="8" t="str">
        <f>IF(AB60&gt;ROUNDUP(COUNT($Z$3:$Z$157)*Conditions!$B$36/100,0),IF(AB60&lt;=ROUNDUP(COUNT($Z$3:$Z$157)*(100-Conditions!$C$36)/100,0),IF(Z60&gt;0,Z60,""),""),"")</f>
        <v/>
      </c>
      <c r="AF60" s="9" t="str">
        <f>IF(AB60&gt;ROUNDUP(COUNT($AA$3:$AA$157)*Conditions!$B$36/100,0),IF(AB60&lt;=ROUNDUP(COUNT($AA$3:$AA$157)*(100-Conditions!$C$36)/100,0),IF(AA60&gt;0,AA60,""),""),"")</f>
        <v/>
      </c>
      <c r="AH60" s="7" t="str">
        <f t="shared" si="4"/>
        <v/>
      </c>
      <c r="AI60" s="8"/>
      <c r="AJ60" s="9" t="str">
        <f t="shared" si="6"/>
        <v/>
      </c>
    </row>
    <row r="61" spans="2:36" ht="15.75" thickBot="1" x14ac:dyDescent="0.3">
      <c r="B61" s="3"/>
      <c r="C61" s="81"/>
      <c r="D61" s="82"/>
      <c r="E61" s="82"/>
      <c r="F61" s="82"/>
      <c r="G61" s="96"/>
      <c r="H61" s="97"/>
      <c r="J61" s="3"/>
      <c r="K61" s="16" t="str">
        <f t="shared" si="30"/>
        <v/>
      </c>
      <c r="L61" s="17" t="str">
        <f t="shared" si="29"/>
        <v/>
      </c>
      <c r="M61" s="17" t="str">
        <f t="shared" si="29"/>
        <v/>
      </c>
      <c r="N61" s="17" t="str">
        <f t="shared" si="29"/>
        <v/>
      </c>
      <c r="O61" s="17" t="str">
        <f t="shared" si="29"/>
        <v/>
      </c>
      <c r="P61" s="18" t="str">
        <f t="shared" si="29"/>
        <v/>
      </c>
      <c r="S61" s="7" t="str">
        <f>IFERROR(IF(C61&gt;0,C61/Conditions!$B$3,""),"")</f>
        <v/>
      </c>
      <c r="T61" s="8" t="str">
        <f>IFERROR(IF(D61&gt;0,D61/Conditions!$C$3,""),"")</f>
        <v/>
      </c>
      <c r="U61" s="8" t="str">
        <f>IFERROR(IF(E61&gt;0,E61/Conditions!$B$3,""),"")</f>
        <v/>
      </c>
      <c r="V61" s="9" t="str">
        <f>IFERROR(IF(F61&gt;0,F61/Conditions!$C$3,""),"")</f>
        <v/>
      </c>
      <c r="X61" s="7" t="str">
        <v/>
      </c>
      <c r="Y61" s="8" t="str">
        <v/>
      </c>
      <c r="Z61" s="8" t="str">
        <v/>
      </c>
      <c r="AA61" s="9" t="str">
        <v/>
      </c>
      <c r="AB61" s="8">
        <v>59</v>
      </c>
      <c r="AC61" s="7" t="str">
        <f>IF(AB61&gt;ROUNDUP(COUNT($X$3:$X$157)*Conditions!$B$36/100,0),IF(AB61&lt;=ROUNDUP(COUNT($X$3:$X$157)*(100-Conditions!$C$36)/100,0),IF(X61&gt;0,X61,""),""),"")</f>
        <v/>
      </c>
      <c r="AD61" s="8" t="str">
        <f>IF(AB61&gt;ROUNDUP(COUNT($Y$3:$Y$157)*Conditions!$B$36/100,0),IF(AB61&lt;=ROUNDUP(COUNT($Y$3:$Y$157)*(100-Conditions!$C$36)/100,0),IF(Y61&gt;0,Y61,""),""),"")</f>
        <v/>
      </c>
      <c r="AE61" s="8" t="str">
        <f>IF(AB61&gt;ROUNDUP(COUNT($Z$3:$Z$157)*Conditions!$B$36/100,0),IF(AB61&lt;=ROUNDUP(COUNT($Z$3:$Z$157)*(100-Conditions!$C$36)/100,0),IF(Z61&gt;0,Z61,""),""),"")</f>
        <v/>
      </c>
      <c r="AF61" s="9" t="str">
        <f>IF(AB61&gt;ROUNDUP(COUNT($AA$3:$AA$157)*Conditions!$B$36/100,0),IF(AB61&lt;=ROUNDUP(COUNT($AA$3:$AA$157)*(100-Conditions!$C$36)/100,0),IF(AA61&gt;0,AA61,""),""),"")</f>
        <v/>
      </c>
      <c r="AH61" s="7" t="str">
        <f t="shared" si="4"/>
        <v/>
      </c>
      <c r="AI61" s="8"/>
      <c r="AJ61" s="9" t="str">
        <f t="shared" si="6"/>
        <v/>
      </c>
    </row>
    <row r="62" spans="2:36" x14ac:dyDescent="0.25">
      <c r="B62" s="2" t="s">
        <v>43</v>
      </c>
      <c r="C62" s="10" t="str">
        <f>IFERROR(AVERAGE(C51:C61),"")</f>
        <v/>
      </c>
      <c r="D62" s="11" t="str">
        <f t="shared" ref="D62:F62" si="31">IFERROR(AVERAGE(D51:D61),"")</f>
        <v/>
      </c>
      <c r="E62" s="11" t="str">
        <f t="shared" si="31"/>
        <v/>
      </c>
      <c r="F62" s="11" t="str">
        <f t="shared" si="31"/>
        <v/>
      </c>
      <c r="G62" s="11" t="str">
        <f>IFERROR(G51/E64,"")</f>
        <v/>
      </c>
      <c r="H62" s="12" t="str">
        <f>IFERROR(H51/F64,"")</f>
        <v/>
      </c>
      <c r="J62" s="2" t="str">
        <f>B62</f>
        <v>Average</v>
      </c>
      <c r="K62" s="10" t="str">
        <f>IFERROR(AVERAGE(K51:K61),"")</f>
        <v/>
      </c>
      <c r="L62" s="11" t="str">
        <f t="shared" ref="L62:N62" si="32">IFERROR(AVERAGE(L51:L61),"")</f>
        <v/>
      </c>
      <c r="M62" s="11" t="str">
        <f t="shared" si="32"/>
        <v/>
      </c>
      <c r="N62" s="11" t="str">
        <f t="shared" si="32"/>
        <v/>
      </c>
      <c r="O62" s="11" t="str">
        <f>IFERROR(O51/M64,"")</f>
        <v/>
      </c>
      <c r="P62" s="12" t="str">
        <f>IFERROR(P51/N64,"")</f>
        <v/>
      </c>
      <c r="S62" s="7"/>
      <c r="V62" s="9"/>
      <c r="X62" s="7" t="str">
        <v/>
      </c>
      <c r="Y62" s="8" t="str">
        <v/>
      </c>
      <c r="Z62" s="8" t="str">
        <v/>
      </c>
      <c r="AA62" s="9" t="str">
        <v/>
      </c>
      <c r="AB62" s="8">
        <v>60</v>
      </c>
      <c r="AC62" s="7" t="str">
        <f>IF(AB62&gt;ROUNDUP(COUNT($X$3:$X$157)*Conditions!$B$36/100,0),IF(AB62&lt;=ROUNDUP(COUNT($X$3:$X$157)*(100-Conditions!$C$36)/100,0),IF(X62&gt;0,X62,""),""),"")</f>
        <v/>
      </c>
      <c r="AD62" s="8" t="str">
        <f>IF(AB62&gt;ROUNDUP(COUNT($Y$3:$Y$157)*Conditions!$B$36/100,0),IF(AB62&lt;=ROUNDUP(COUNT($Y$3:$Y$157)*(100-Conditions!$C$36)/100,0),IF(Y62&gt;0,Y62,""),""),"")</f>
        <v/>
      </c>
      <c r="AE62" s="8" t="str">
        <f>IF(AB62&gt;ROUNDUP(COUNT($Z$3:$Z$157)*Conditions!$B$36/100,0),IF(AB62&lt;=ROUNDUP(COUNT($Z$3:$Z$157)*(100-Conditions!$C$36)/100,0),IF(Z62&gt;0,Z62,""),""),"")</f>
        <v/>
      </c>
      <c r="AF62" s="9" t="str">
        <f>IF(AB62&gt;ROUNDUP(COUNT($AA$3:$AA$157)*Conditions!$B$36/100,0),IF(AB62&lt;=ROUNDUP(COUNT($AA$3:$AA$157)*(100-Conditions!$C$36)/100,0),IF(AA62&gt;0,AA62,""),""),"")</f>
        <v/>
      </c>
      <c r="AH62" s="7" t="str">
        <f t="shared" si="4"/>
        <v/>
      </c>
      <c r="AI62" s="8"/>
      <c r="AJ62" s="9" t="str">
        <f t="shared" si="6"/>
        <v/>
      </c>
    </row>
    <row r="63" spans="2:36" x14ac:dyDescent="0.25">
      <c r="B63" s="3" t="s">
        <v>0</v>
      </c>
      <c r="C63" s="20" t="str">
        <f>IFERROR(STDEV(C51:C61),"")</f>
        <v/>
      </c>
      <c r="D63" s="15" t="str">
        <f t="shared" ref="D63:E63" si="33">IFERROR(STDEV(D51:D61),"")</f>
        <v/>
      </c>
      <c r="E63" s="15" t="str">
        <f t="shared" si="33"/>
        <v/>
      </c>
      <c r="F63" s="15" t="str">
        <f>IFERROR(STDEV(F51:F61),"")</f>
        <v/>
      </c>
      <c r="G63" s="15"/>
      <c r="H63" s="21"/>
      <c r="J63" s="3" t="str">
        <f>B63</f>
        <v>Desvest</v>
      </c>
      <c r="K63" s="20" t="str">
        <f>IFERROR(STDEV(K51:K61),"")</f>
        <v/>
      </c>
      <c r="L63" s="15" t="str">
        <f t="shared" ref="L63:M63" si="34">IFERROR(STDEV(L51:L61),"")</f>
        <v/>
      </c>
      <c r="M63" s="15" t="str">
        <f t="shared" si="34"/>
        <v/>
      </c>
      <c r="N63" s="15" t="str">
        <f>IFERROR(STDEV(N51:N61),"")</f>
        <v/>
      </c>
      <c r="O63" s="15"/>
      <c r="P63" s="21"/>
      <c r="S63" s="7"/>
      <c r="V63" s="9"/>
      <c r="X63" s="7" t="str">
        <v/>
      </c>
      <c r="Y63" s="8" t="str">
        <v/>
      </c>
      <c r="Z63" s="8" t="str">
        <v/>
      </c>
      <c r="AA63" s="9" t="str">
        <v/>
      </c>
      <c r="AB63" s="8">
        <v>61</v>
      </c>
      <c r="AC63" s="7" t="str">
        <f>IF(AB63&gt;ROUNDUP(COUNT($X$3:$X$157)*Conditions!$B$36/100,0),IF(AB63&lt;=ROUNDUP(COUNT($X$3:$X$157)*(100-Conditions!$C$36)/100,0),IF(X63&gt;0,X63,""),""),"")</f>
        <v/>
      </c>
      <c r="AD63" s="8" t="str">
        <f>IF(AB63&gt;ROUNDUP(COUNT($Y$3:$Y$157)*Conditions!$B$36/100,0),IF(AB63&lt;=ROUNDUP(COUNT($Y$3:$Y$157)*(100-Conditions!$C$36)/100,0),IF(Y63&gt;0,Y63,""),""),"")</f>
        <v/>
      </c>
      <c r="AE63" s="8" t="str">
        <f>IF(AB63&gt;ROUNDUP(COUNT($Z$3:$Z$157)*Conditions!$B$36/100,0),IF(AB63&lt;=ROUNDUP(COUNT($Z$3:$Z$157)*(100-Conditions!$C$36)/100,0),IF(Z63&gt;0,Z63,""),""),"")</f>
        <v/>
      </c>
      <c r="AF63" s="9" t="str">
        <f>IF(AB63&gt;ROUNDUP(COUNT($AA$3:$AA$157)*Conditions!$B$36/100,0),IF(AB63&lt;=ROUNDUP(COUNT($AA$3:$AA$157)*(100-Conditions!$C$36)/100,0),IF(AA63&gt;0,AA63,""),""),"")</f>
        <v/>
      </c>
      <c r="AH63" s="7" t="str">
        <f t="shared" si="4"/>
        <v/>
      </c>
      <c r="AI63" s="8"/>
      <c r="AJ63" s="9" t="str">
        <f t="shared" si="6"/>
        <v/>
      </c>
    </row>
    <row r="64" spans="2:36" ht="15.75" thickBot="1" x14ac:dyDescent="0.3">
      <c r="B64" s="4" t="s">
        <v>44</v>
      </c>
      <c r="C64" s="4"/>
      <c r="D64" s="13"/>
      <c r="E64" s="13">
        <f>COUNT(E51:E61)</f>
        <v>0</v>
      </c>
      <c r="F64" s="13">
        <f>COUNT(F51:F61)</f>
        <v>0</v>
      </c>
      <c r="G64" s="13"/>
      <c r="H64" s="14"/>
      <c r="J64" s="4" t="str">
        <f>B64</f>
        <v>Count</v>
      </c>
      <c r="K64" s="4"/>
      <c r="L64" s="13"/>
      <c r="M64" s="13">
        <f>COUNT(M51:M61)</f>
        <v>0</v>
      </c>
      <c r="N64" s="13">
        <f>COUNT(N51:N61)</f>
        <v>0</v>
      </c>
      <c r="O64" s="13"/>
      <c r="P64" s="14"/>
      <c r="S64" s="7"/>
      <c r="V64" s="9"/>
      <c r="X64" s="7" t="str">
        <v/>
      </c>
      <c r="Y64" s="8" t="str">
        <v/>
      </c>
      <c r="Z64" s="8" t="str">
        <v/>
      </c>
      <c r="AA64" s="9" t="str">
        <v/>
      </c>
      <c r="AB64" s="8">
        <v>62</v>
      </c>
      <c r="AC64" s="7" t="str">
        <f>IF(AB64&gt;ROUNDUP(COUNT($X$3:$X$157)*Conditions!$B$36/100,0),IF(AB64&lt;=ROUNDUP(COUNT($X$3:$X$157)*(100-Conditions!$C$36)/100,0),IF(X64&gt;0,X64,""),""),"")</f>
        <v/>
      </c>
      <c r="AD64" s="8" t="str">
        <f>IF(AB64&gt;ROUNDUP(COUNT($Y$3:$Y$157)*Conditions!$B$36/100,0),IF(AB64&lt;=ROUNDUP(COUNT($Y$3:$Y$157)*(100-Conditions!$C$36)/100,0),IF(Y64&gt;0,Y64,""),""),"")</f>
        <v/>
      </c>
      <c r="AE64" s="8" t="str">
        <f>IF(AB64&gt;ROUNDUP(COUNT($Z$3:$Z$157)*Conditions!$B$36/100,0),IF(AB64&lt;=ROUNDUP(COUNT($Z$3:$Z$157)*(100-Conditions!$C$36)/100,0),IF(Z64&gt;0,Z64,""),""),"")</f>
        <v/>
      </c>
      <c r="AF64" s="9" t="str">
        <f>IF(AB64&gt;ROUNDUP(COUNT($AA$3:$AA$157)*Conditions!$B$36/100,0),IF(AB64&lt;=ROUNDUP(COUNT($AA$3:$AA$157)*(100-Conditions!$C$36)/100,0),IF(AA64&gt;0,AA64,""),""),"")</f>
        <v/>
      </c>
      <c r="AH64" s="7" t="str">
        <f t="shared" si="4"/>
        <v/>
      </c>
      <c r="AI64" s="8"/>
      <c r="AJ64" s="9" t="str">
        <f t="shared" si="6"/>
        <v/>
      </c>
    </row>
    <row r="65" spans="2:36" ht="15.75" thickBot="1" x14ac:dyDescent="0.3">
      <c r="S65" s="7"/>
      <c r="V65" s="9"/>
      <c r="X65" s="7" t="str">
        <v/>
      </c>
      <c r="Y65" s="8" t="str">
        <v/>
      </c>
      <c r="Z65" s="8" t="str">
        <v/>
      </c>
      <c r="AA65" s="9" t="str">
        <v/>
      </c>
      <c r="AB65" s="8">
        <v>63</v>
      </c>
      <c r="AC65" s="7" t="str">
        <f>IF(AB65&gt;ROUNDUP(COUNT($X$3:$X$157)*Conditions!$B$36/100,0),IF(AB65&lt;=ROUNDUP(COUNT($X$3:$X$157)*(100-Conditions!$C$36)/100,0),IF(X65&gt;0,X65,""),""),"")</f>
        <v/>
      </c>
      <c r="AD65" s="8" t="str">
        <f>IF(AB65&gt;ROUNDUP(COUNT($Y$3:$Y$157)*Conditions!$B$36/100,0),IF(AB65&lt;=ROUNDUP(COUNT($Y$3:$Y$157)*(100-Conditions!$C$36)/100,0),IF(Y65&gt;0,Y65,""),""),"")</f>
        <v/>
      </c>
      <c r="AE65" s="8" t="str">
        <f>IF(AB65&gt;ROUNDUP(COUNT($Z$3:$Z$157)*Conditions!$B$36/100,0),IF(AB65&lt;=ROUNDUP(COUNT($Z$3:$Z$157)*(100-Conditions!$C$36)/100,0),IF(Z65&gt;0,Z65,""),""),"")</f>
        <v/>
      </c>
      <c r="AF65" s="9" t="str">
        <f>IF(AB65&gt;ROUNDUP(COUNT($AA$3:$AA$157)*Conditions!$B$36/100,0),IF(AB65&lt;=ROUNDUP(COUNT($AA$3:$AA$157)*(100-Conditions!$C$36)/100,0),IF(AA65&gt;0,AA65,""),""),"")</f>
        <v/>
      </c>
      <c r="AH65" s="7" t="str">
        <f t="shared" si="4"/>
        <v/>
      </c>
      <c r="AI65" s="8"/>
      <c r="AJ65" s="9" t="str">
        <f t="shared" si="6"/>
        <v/>
      </c>
    </row>
    <row r="66" spans="2:36" ht="15.75" thickBot="1" x14ac:dyDescent="0.3">
      <c r="C66" s="5" t="str">
        <f>C50</f>
        <v>AP fresh weight (mg) without treatment</v>
      </c>
      <c r="D66" s="6" t="str">
        <f t="shared" ref="D66:H66" si="35">D50</f>
        <v>AP fresh weight (mg) with treatment</v>
      </c>
      <c r="E66" s="6" t="str">
        <f t="shared" si="35"/>
        <v>R lenght (cm) without treatment</v>
      </c>
      <c r="F66" s="6" t="str">
        <f t="shared" si="35"/>
        <v>R lenght (cm) with treatment</v>
      </c>
      <c r="G66" s="6" t="str">
        <f t="shared" si="35"/>
        <v>R fresh weight (mg) without treatment</v>
      </c>
      <c r="H66" s="24" t="str">
        <f t="shared" si="35"/>
        <v>R fresh weight (mg) with treatment</v>
      </c>
      <c r="K66" s="5" t="str">
        <f>C66</f>
        <v>AP fresh weight (mg) without treatment</v>
      </c>
      <c r="L66" s="6" t="str">
        <f t="shared" ref="L66:P66" si="36">D66</f>
        <v>AP fresh weight (mg) with treatment</v>
      </c>
      <c r="M66" s="6" t="str">
        <f t="shared" si="36"/>
        <v>R lenght (cm) without treatment</v>
      </c>
      <c r="N66" s="6" t="str">
        <f t="shared" si="36"/>
        <v>R lenght (cm) with treatment</v>
      </c>
      <c r="O66" s="6" t="str">
        <f t="shared" si="36"/>
        <v>R fresh weight (mg) without treatment</v>
      </c>
      <c r="P66" s="24" t="str">
        <f t="shared" si="36"/>
        <v>R fresh weight (mg) with treatment</v>
      </c>
      <c r="S66" s="7"/>
      <c r="V66" s="9"/>
      <c r="X66" s="7" t="str">
        <v/>
      </c>
      <c r="Y66" s="8" t="str">
        <v/>
      </c>
      <c r="Z66" s="8" t="str">
        <v/>
      </c>
      <c r="AA66" s="9" t="str">
        <v/>
      </c>
      <c r="AB66" s="8">
        <v>64</v>
      </c>
      <c r="AC66" s="7" t="str">
        <f>IF(AB66&gt;ROUNDUP(COUNT($X$3:$X$157)*Conditions!$B$36/100,0),IF(AB66&lt;=ROUNDUP(COUNT($X$3:$X$157)*(100-Conditions!$C$36)/100,0),IF(X66&gt;0,X66,""),""),"")</f>
        <v/>
      </c>
      <c r="AD66" s="8" t="str">
        <f>IF(AB66&gt;ROUNDUP(COUNT($Y$3:$Y$157)*Conditions!$B$36/100,0),IF(AB66&lt;=ROUNDUP(COUNT($Y$3:$Y$157)*(100-Conditions!$C$36)/100,0),IF(Y66&gt;0,Y66,""),""),"")</f>
        <v/>
      </c>
      <c r="AE66" s="8" t="str">
        <f>IF(AB66&gt;ROUNDUP(COUNT($Z$3:$Z$157)*Conditions!$B$36/100,0),IF(AB66&lt;=ROUNDUP(COUNT($Z$3:$Z$157)*(100-Conditions!$C$36)/100,0),IF(Z66&gt;0,Z66,""),""),"")</f>
        <v/>
      </c>
      <c r="AF66" s="9" t="str">
        <f>IF(AB66&gt;ROUNDUP(COUNT($AA$3:$AA$157)*Conditions!$B$36/100,0),IF(AB66&lt;=ROUNDUP(COUNT($AA$3:$AA$157)*(100-Conditions!$C$36)/100,0),IF(AA66&gt;0,AA66,""),""),"")</f>
        <v/>
      </c>
      <c r="AH66" s="7" t="str">
        <f t="shared" si="4"/>
        <v/>
      </c>
      <c r="AI66" s="8"/>
      <c r="AJ66" s="9" t="str">
        <f t="shared" si="6"/>
        <v/>
      </c>
    </row>
    <row r="67" spans="2:36" x14ac:dyDescent="0.25">
      <c r="B67" s="2" t="s">
        <v>52</v>
      </c>
      <c r="C67" s="75"/>
      <c r="D67" s="76"/>
      <c r="E67" s="76"/>
      <c r="F67" s="76"/>
      <c r="G67" s="77"/>
      <c r="H67" s="78"/>
      <c r="J67" s="2" t="str">
        <f>B67</f>
        <v>Plate 5</v>
      </c>
      <c r="K67" s="28" t="str">
        <f>IF(C67&gt;0,C67,"")</f>
        <v/>
      </c>
      <c r="L67" s="29" t="str">
        <f t="shared" ref="L67:P77" si="37">IF(D67&gt;0,D67,"")</f>
        <v/>
      </c>
      <c r="M67" s="29" t="str">
        <f t="shared" si="37"/>
        <v/>
      </c>
      <c r="N67" s="29" t="str">
        <f t="shared" si="37"/>
        <v/>
      </c>
      <c r="O67" s="29" t="str">
        <f t="shared" si="37"/>
        <v/>
      </c>
      <c r="P67" s="30" t="str">
        <f t="shared" si="37"/>
        <v/>
      </c>
      <c r="S67" s="7" t="str">
        <f>IFERROR(IF(C67&gt;0,C67/Conditions!$B$3,""),"")</f>
        <v/>
      </c>
      <c r="T67" s="8" t="str">
        <f>IFERROR(IF(D67&gt;0,D67/Conditions!$C$3,""),"")</f>
        <v/>
      </c>
      <c r="U67" s="8" t="str">
        <f>IFERROR(IF(E67&gt;0,E67/Conditions!$B$3,""),"")</f>
        <v/>
      </c>
      <c r="V67" s="9" t="str">
        <f>IFERROR(IF(F67&gt;0,F67/Conditions!$C$3,""),"")</f>
        <v/>
      </c>
      <c r="X67" s="7" t="str">
        <v/>
      </c>
      <c r="Y67" s="8" t="str">
        <v/>
      </c>
      <c r="Z67" s="8" t="str">
        <v/>
      </c>
      <c r="AA67" s="9" t="str">
        <v/>
      </c>
      <c r="AB67" s="8">
        <v>65</v>
      </c>
      <c r="AC67" s="7" t="str">
        <f>IF(AB67&gt;ROUNDUP(COUNT($X$3:$X$157)*Conditions!$B$36/100,0),IF(AB67&lt;=ROUNDUP(COUNT($X$3:$X$157)*(100-Conditions!$C$36)/100,0),IF(X67&gt;0,X67,""),""),"")</f>
        <v/>
      </c>
      <c r="AD67" s="8" t="str">
        <f>IF(AB67&gt;ROUNDUP(COUNT($Y$3:$Y$157)*Conditions!$B$36/100,0),IF(AB67&lt;=ROUNDUP(COUNT($Y$3:$Y$157)*(100-Conditions!$C$36)/100,0),IF(Y67&gt;0,Y67,""),""),"")</f>
        <v/>
      </c>
      <c r="AE67" s="8" t="str">
        <f>IF(AB67&gt;ROUNDUP(COUNT($Z$3:$Z$157)*Conditions!$B$36/100,0),IF(AB67&lt;=ROUNDUP(COUNT($Z$3:$Z$157)*(100-Conditions!$C$36)/100,0),IF(Z67&gt;0,Z67,""),""),"")</f>
        <v/>
      </c>
      <c r="AF67" s="9" t="str">
        <f>IF(AB67&gt;ROUNDUP(COUNT($AA$3:$AA$157)*Conditions!$B$36/100,0),IF(AB67&lt;=ROUNDUP(COUNT($AA$3:$AA$157)*(100-Conditions!$C$36)/100,0),IF(AA67&gt;0,AA67,""),""),"")</f>
        <v/>
      </c>
      <c r="AH67" s="7" t="str">
        <f t="shared" si="4"/>
        <v/>
      </c>
      <c r="AI67" s="8"/>
      <c r="AJ67" s="9" t="str">
        <f t="shared" si="6"/>
        <v/>
      </c>
    </row>
    <row r="68" spans="2:36" x14ac:dyDescent="0.25">
      <c r="B68" s="3"/>
      <c r="C68" s="79"/>
      <c r="D68" s="80"/>
      <c r="E68" s="80"/>
      <c r="F68" s="80"/>
      <c r="G68" s="94"/>
      <c r="H68" s="95"/>
      <c r="J68" s="3"/>
      <c r="K68" s="7" t="str">
        <f t="shared" ref="K68:K77" si="38">IF(C68&gt;0,C68,"")</f>
        <v/>
      </c>
      <c r="L68" s="8" t="str">
        <f t="shared" si="37"/>
        <v/>
      </c>
      <c r="M68" s="8" t="str">
        <f t="shared" si="37"/>
        <v/>
      </c>
      <c r="N68" s="8" t="str">
        <f t="shared" si="37"/>
        <v/>
      </c>
      <c r="O68" s="8" t="str">
        <f t="shared" si="37"/>
        <v/>
      </c>
      <c r="P68" s="9" t="str">
        <f t="shared" si="37"/>
        <v/>
      </c>
      <c r="S68" s="7" t="str">
        <f>IFERROR(IF(C68&gt;0,C68/Conditions!$B$3,""),"")</f>
        <v/>
      </c>
      <c r="T68" s="8" t="str">
        <f>IFERROR(IF(D68&gt;0,D68/Conditions!$C$3,""),"")</f>
        <v/>
      </c>
      <c r="U68" s="8" t="str">
        <f>IFERROR(IF(E68&gt;0,E68/Conditions!$B$3,""),"")</f>
        <v/>
      </c>
      <c r="V68" s="9" t="str">
        <f>IFERROR(IF(F68&gt;0,F68/Conditions!$C$3,""),"")</f>
        <v/>
      </c>
      <c r="X68" s="7" t="str">
        <v/>
      </c>
      <c r="Y68" s="8" t="str">
        <v/>
      </c>
      <c r="Z68" s="8" t="str">
        <v/>
      </c>
      <c r="AA68" s="9" t="str">
        <v/>
      </c>
      <c r="AB68" s="8">
        <v>66</v>
      </c>
      <c r="AC68" s="7" t="str">
        <f>IF(AB68&gt;ROUNDUP(COUNT($X$3:$X$157)*Conditions!$B$36/100,0),IF(AB68&lt;=ROUNDUP(COUNT($X$3:$X$157)*(100-Conditions!$C$36)/100,0),IF(X68&gt;0,X68,""),""),"")</f>
        <v/>
      </c>
      <c r="AD68" s="8" t="str">
        <f>IF(AB68&gt;ROUNDUP(COUNT($Y$3:$Y$157)*Conditions!$B$36/100,0),IF(AB68&lt;=ROUNDUP(COUNT($Y$3:$Y$157)*(100-Conditions!$C$36)/100,0),IF(Y68&gt;0,Y68,""),""),"")</f>
        <v/>
      </c>
      <c r="AE68" s="8" t="str">
        <f>IF(AB68&gt;ROUNDUP(COUNT($Z$3:$Z$157)*Conditions!$B$36/100,0),IF(AB68&lt;=ROUNDUP(COUNT($Z$3:$Z$157)*(100-Conditions!$C$36)/100,0),IF(Z68&gt;0,Z68,""),""),"")</f>
        <v/>
      </c>
      <c r="AF68" s="9" t="str">
        <f>IF(AB68&gt;ROUNDUP(COUNT($AA$3:$AA$157)*Conditions!$B$36/100,0),IF(AB68&lt;=ROUNDUP(COUNT($AA$3:$AA$157)*(100-Conditions!$C$36)/100,0),IF(AA68&gt;0,AA68,""),""),"")</f>
        <v/>
      </c>
      <c r="AH68" s="7" t="str">
        <f t="shared" ref="AH68:AH131" si="39">IF(IFERROR(AD68/AC$161,"")&gt;0,IFERROR(AD68/AC$161,""),"")</f>
        <v/>
      </c>
      <c r="AI68" s="8"/>
      <c r="AJ68" s="9" t="str">
        <f t="shared" ref="AJ68:AJ131" si="40">IF(IFERROR(AF68/AE$161,"")&gt;0,IFERROR(AF68/AE$161,""),"")</f>
        <v/>
      </c>
    </row>
    <row r="69" spans="2:36" x14ac:dyDescent="0.25">
      <c r="B69" s="3"/>
      <c r="C69" s="79"/>
      <c r="D69" s="80"/>
      <c r="E69" s="80"/>
      <c r="F69" s="80"/>
      <c r="G69" s="94"/>
      <c r="H69" s="95"/>
      <c r="J69" s="3"/>
      <c r="K69" s="7" t="str">
        <f t="shared" si="38"/>
        <v/>
      </c>
      <c r="L69" s="8" t="str">
        <f t="shared" si="37"/>
        <v/>
      </c>
      <c r="M69" s="8" t="str">
        <f t="shared" si="37"/>
        <v/>
      </c>
      <c r="N69" s="8" t="str">
        <f t="shared" si="37"/>
        <v/>
      </c>
      <c r="O69" s="8" t="str">
        <f t="shared" si="37"/>
        <v/>
      </c>
      <c r="P69" s="9" t="str">
        <f t="shared" si="37"/>
        <v/>
      </c>
      <c r="S69" s="7" t="str">
        <f>IFERROR(IF(C69&gt;0,C69/Conditions!$B$3,""),"")</f>
        <v/>
      </c>
      <c r="T69" s="8" t="str">
        <f>IFERROR(IF(D69&gt;0,D69/Conditions!$C$3,""),"")</f>
        <v/>
      </c>
      <c r="U69" s="8" t="str">
        <f>IFERROR(IF(E69&gt;0,E69/Conditions!$B$3,""),"")</f>
        <v/>
      </c>
      <c r="V69" s="9" t="str">
        <f>IFERROR(IF(F69&gt;0,F69/Conditions!$C$3,""),"")</f>
        <v/>
      </c>
      <c r="X69" s="7" t="str">
        <v/>
      </c>
      <c r="Y69" s="8" t="str">
        <v/>
      </c>
      <c r="Z69" s="8" t="str">
        <v/>
      </c>
      <c r="AA69" s="9" t="str">
        <v/>
      </c>
      <c r="AB69" s="8">
        <v>67</v>
      </c>
      <c r="AC69" s="7" t="str">
        <f>IF(AB69&gt;ROUNDUP(COUNT($X$3:$X$157)*Conditions!$B$36/100,0),IF(AB69&lt;=ROUNDUP(COUNT($X$3:$X$157)*(100-Conditions!$C$36)/100,0),IF(X69&gt;0,X69,""),""),"")</f>
        <v/>
      </c>
      <c r="AD69" s="8" t="str">
        <f>IF(AB69&gt;ROUNDUP(COUNT($Y$3:$Y$157)*Conditions!$B$36/100,0),IF(AB69&lt;=ROUNDUP(COUNT($Y$3:$Y$157)*(100-Conditions!$C$36)/100,0),IF(Y69&gt;0,Y69,""),""),"")</f>
        <v/>
      </c>
      <c r="AE69" s="8" t="str">
        <f>IF(AB69&gt;ROUNDUP(COUNT($Z$3:$Z$157)*Conditions!$B$36/100,0),IF(AB69&lt;=ROUNDUP(COUNT($Z$3:$Z$157)*(100-Conditions!$C$36)/100,0),IF(Z69&gt;0,Z69,""),""),"")</f>
        <v/>
      </c>
      <c r="AF69" s="9" t="str">
        <f>IF(AB69&gt;ROUNDUP(COUNT($AA$3:$AA$157)*Conditions!$B$36/100,0),IF(AB69&lt;=ROUNDUP(COUNT($AA$3:$AA$157)*(100-Conditions!$C$36)/100,0),IF(AA69&gt;0,AA69,""),""),"")</f>
        <v/>
      </c>
      <c r="AH69" s="7" t="str">
        <f t="shared" si="39"/>
        <v/>
      </c>
      <c r="AI69" s="8"/>
      <c r="AJ69" s="9" t="str">
        <f t="shared" si="40"/>
        <v/>
      </c>
    </row>
    <row r="70" spans="2:36" x14ac:dyDescent="0.25">
      <c r="B70" s="3"/>
      <c r="C70" s="79"/>
      <c r="D70" s="80"/>
      <c r="E70" s="80"/>
      <c r="F70" s="80"/>
      <c r="G70" s="94"/>
      <c r="H70" s="95"/>
      <c r="J70" s="3"/>
      <c r="K70" s="7" t="str">
        <f t="shared" si="38"/>
        <v/>
      </c>
      <c r="L70" s="8" t="str">
        <f t="shared" si="37"/>
        <v/>
      </c>
      <c r="M70" s="8" t="str">
        <f t="shared" si="37"/>
        <v/>
      </c>
      <c r="N70" s="8" t="str">
        <f t="shared" si="37"/>
        <v/>
      </c>
      <c r="O70" s="8" t="str">
        <f t="shared" si="37"/>
        <v/>
      </c>
      <c r="P70" s="9" t="str">
        <f t="shared" si="37"/>
        <v/>
      </c>
      <c r="S70" s="7" t="str">
        <f>IFERROR(IF(C70&gt;0,C70/Conditions!$B$3,""),"")</f>
        <v/>
      </c>
      <c r="T70" s="8" t="str">
        <f>IFERROR(IF(D70&gt;0,D70/Conditions!$C$3,""),"")</f>
        <v/>
      </c>
      <c r="U70" s="8" t="str">
        <f>IFERROR(IF(E70&gt;0,E70/Conditions!$B$3,""),"")</f>
        <v/>
      </c>
      <c r="V70" s="9" t="str">
        <f>IFERROR(IF(F70&gt;0,F70/Conditions!$C$3,""),"")</f>
        <v/>
      </c>
      <c r="X70" s="7" t="str">
        <v/>
      </c>
      <c r="Y70" s="8" t="str">
        <v/>
      </c>
      <c r="Z70" s="8" t="str">
        <v/>
      </c>
      <c r="AA70" s="9" t="str">
        <v/>
      </c>
      <c r="AB70" s="8">
        <v>68</v>
      </c>
      <c r="AC70" s="7" t="str">
        <f>IF(AB70&gt;ROUNDUP(COUNT($X$3:$X$157)*Conditions!$B$36/100,0),IF(AB70&lt;=ROUNDUP(COUNT($X$3:$X$157)*(100-Conditions!$C$36)/100,0),IF(X70&gt;0,X70,""),""),"")</f>
        <v/>
      </c>
      <c r="AD70" s="8" t="str">
        <f>IF(AB70&gt;ROUNDUP(COUNT($Y$3:$Y$157)*Conditions!$B$36/100,0),IF(AB70&lt;=ROUNDUP(COUNT($Y$3:$Y$157)*(100-Conditions!$C$36)/100,0),IF(Y70&gt;0,Y70,""),""),"")</f>
        <v/>
      </c>
      <c r="AE70" s="8" t="str">
        <f>IF(AB70&gt;ROUNDUP(COUNT($Z$3:$Z$157)*Conditions!$B$36/100,0),IF(AB70&lt;=ROUNDUP(COUNT($Z$3:$Z$157)*(100-Conditions!$C$36)/100,0),IF(Z70&gt;0,Z70,""),""),"")</f>
        <v/>
      </c>
      <c r="AF70" s="9" t="str">
        <f>IF(AB70&gt;ROUNDUP(COUNT($AA$3:$AA$157)*Conditions!$B$36/100,0),IF(AB70&lt;=ROUNDUP(COUNT($AA$3:$AA$157)*(100-Conditions!$C$36)/100,0),IF(AA70&gt;0,AA70,""),""),"")</f>
        <v/>
      </c>
      <c r="AH70" s="7" t="str">
        <f t="shared" si="39"/>
        <v/>
      </c>
      <c r="AI70" s="8"/>
      <c r="AJ70" s="9" t="str">
        <f t="shared" si="40"/>
        <v/>
      </c>
    </row>
    <row r="71" spans="2:36" x14ac:dyDescent="0.25">
      <c r="B71" s="3"/>
      <c r="C71" s="79"/>
      <c r="D71" s="80"/>
      <c r="E71" s="80"/>
      <c r="F71" s="80"/>
      <c r="G71" s="94"/>
      <c r="H71" s="95"/>
      <c r="J71" s="3"/>
      <c r="K71" s="7" t="str">
        <f t="shared" si="38"/>
        <v/>
      </c>
      <c r="L71" s="8" t="str">
        <f t="shared" si="37"/>
        <v/>
      </c>
      <c r="M71" s="8" t="str">
        <f t="shared" si="37"/>
        <v/>
      </c>
      <c r="N71" s="8" t="str">
        <f t="shared" si="37"/>
        <v/>
      </c>
      <c r="O71" s="8" t="str">
        <f t="shared" si="37"/>
        <v/>
      </c>
      <c r="P71" s="9" t="str">
        <f t="shared" si="37"/>
        <v/>
      </c>
      <c r="S71" s="7" t="str">
        <f>IFERROR(IF(C71&gt;0,C71/Conditions!$B$3,""),"")</f>
        <v/>
      </c>
      <c r="T71" s="8" t="str">
        <f>IFERROR(IF(D71&gt;0,D71/Conditions!$C$3,""),"")</f>
        <v/>
      </c>
      <c r="U71" s="8" t="str">
        <f>IFERROR(IF(E71&gt;0,E71/Conditions!$B$3,""),"")</f>
        <v/>
      </c>
      <c r="V71" s="9" t="str">
        <f>IFERROR(IF(F71&gt;0,F71/Conditions!$C$3,""),"")</f>
        <v/>
      </c>
      <c r="X71" s="7" t="str">
        <v/>
      </c>
      <c r="Y71" s="8" t="str">
        <v/>
      </c>
      <c r="Z71" s="8" t="str">
        <v/>
      </c>
      <c r="AA71" s="9" t="str">
        <v/>
      </c>
      <c r="AB71" s="8">
        <v>69</v>
      </c>
      <c r="AC71" s="7" t="str">
        <f>IF(AB71&gt;ROUNDUP(COUNT($X$3:$X$157)*Conditions!$B$36/100,0),IF(AB71&lt;=ROUNDUP(COUNT($X$3:$X$157)*(100-Conditions!$C$36)/100,0),IF(X71&gt;0,X71,""),""),"")</f>
        <v/>
      </c>
      <c r="AD71" s="8" t="str">
        <f>IF(AB71&gt;ROUNDUP(COUNT($Y$3:$Y$157)*Conditions!$B$36/100,0),IF(AB71&lt;=ROUNDUP(COUNT($Y$3:$Y$157)*(100-Conditions!$C$36)/100,0),IF(Y71&gt;0,Y71,""),""),"")</f>
        <v/>
      </c>
      <c r="AE71" s="8" t="str">
        <f>IF(AB71&gt;ROUNDUP(COUNT($Z$3:$Z$157)*Conditions!$B$36/100,0),IF(AB71&lt;=ROUNDUP(COUNT($Z$3:$Z$157)*(100-Conditions!$C$36)/100,0),IF(Z71&gt;0,Z71,""),""),"")</f>
        <v/>
      </c>
      <c r="AF71" s="9" t="str">
        <f>IF(AB71&gt;ROUNDUP(COUNT($AA$3:$AA$157)*Conditions!$B$36/100,0),IF(AB71&lt;=ROUNDUP(COUNT($AA$3:$AA$157)*(100-Conditions!$C$36)/100,0),IF(AA71&gt;0,AA71,""),""),"")</f>
        <v/>
      </c>
      <c r="AH71" s="7" t="str">
        <f t="shared" si="39"/>
        <v/>
      </c>
      <c r="AI71" s="8"/>
      <c r="AJ71" s="9" t="str">
        <f t="shared" si="40"/>
        <v/>
      </c>
    </row>
    <row r="72" spans="2:36" x14ac:dyDescent="0.25">
      <c r="B72" s="3"/>
      <c r="C72" s="79"/>
      <c r="D72" s="80"/>
      <c r="E72" s="80"/>
      <c r="F72" s="80"/>
      <c r="G72" s="94"/>
      <c r="H72" s="95"/>
      <c r="J72" s="3"/>
      <c r="K72" s="7" t="str">
        <f t="shared" si="38"/>
        <v/>
      </c>
      <c r="L72" s="8" t="str">
        <f t="shared" si="37"/>
        <v/>
      </c>
      <c r="M72" s="8" t="str">
        <f t="shared" si="37"/>
        <v/>
      </c>
      <c r="N72" s="8" t="str">
        <f t="shared" si="37"/>
        <v/>
      </c>
      <c r="O72" s="8" t="str">
        <f t="shared" si="37"/>
        <v/>
      </c>
      <c r="P72" s="9" t="str">
        <f t="shared" si="37"/>
        <v/>
      </c>
      <c r="S72" s="7" t="str">
        <f>IFERROR(IF(C72&gt;0,C72/Conditions!$B$3,""),"")</f>
        <v/>
      </c>
      <c r="T72" s="8" t="str">
        <f>IFERROR(IF(D72&gt;0,D72/Conditions!$C$3,""),"")</f>
        <v/>
      </c>
      <c r="U72" s="8" t="str">
        <f>IFERROR(IF(E72&gt;0,E72/Conditions!$B$3,""),"")</f>
        <v/>
      </c>
      <c r="V72" s="9" t="str">
        <f>IFERROR(IF(F72&gt;0,F72/Conditions!$C$3,""),"")</f>
        <v/>
      </c>
      <c r="X72" s="7" t="str">
        <v/>
      </c>
      <c r="Y72" s="8" t="str">
        <v/>
      </c>
      <c r="Z72" s="8" t="str">
        <v/>
      </c>
      <c r="AA72" s="9" t="str">
        <v/>
      </c>
      <c r="AB72" s="8">
        <v>70</v>
      </c>
      <c r="AC72" s="7" t="str">
        <f>IF(AB72&gt;ROUNDUP(COUNT($X$3:$X$157)*Conditions!$B$36/100,0),IF(AB72&lt;=ROUNDUP(COUNT($X$3:$X$157)*(100-Conditions!$C$36)/100,0),IF(X72&gt;0,X72,""),""),"")</f>
        <v/>
      </c>
      <c r="AD72" s="8" t="str">
        <f>IF(AB72&gt;ROUNDUP(COUNT($Y$3:$Y$157)*Conditions!$B$36/100,0),IF(AB72&lt;=ROUNDUP(COUNT($Y$3:$Y$157)*(100-Conditions!$C$36)/100,0),IF(Y72&gt;0,Y72,""),""),"")</f>
        <v/>
      </c>
      <c r="AE72" s="8" t="str">
        <f>IF(AB72&gt;ROUNDUP(COUNT($Z$3:$Z$157)*Conditions!$B$36/100,0),IF(AB72&lt;=ROUNDUP(COUNT($Z$3:$Z$157)*(100-Conditions!$C$36)/100,0),IF(Z72&gt;0,Z72,""),""),"")</f>
        <v/>
      </c>
      <c r="AF72" s="9" t="str">
        <f>IF(AB72&gt;ROUNDUP(COUNT($AA$3:$AA$157)*Conditions!$B$36/100,0),IF(AB72&lt;=ROUNDUP(COUNT($AA$3:$AA$157)*(100-Conditions!$C$36)/100,0),IF(AA72&gt;0,AA72,""),""),"")</f>
        <v/>
      </c>
      <c r="AH72" s="7" t="str">
        <f t="shared" si="39"/>
        <v/>
      </c>
      <c r="AI72" s="8"/>
      <c r="AJ72" s="9" t="str">
        <f t="shared" si="40"/>
        <v/>
      </c>
    </row>
    <row r="73" spans="2:36" x14ac:dyDescent="0.25">
      <c r="B73" s="3"/>
      <c r="C73" s="79"/>
      <c r="D73" s="80"/>
      <c r="E73" s="80"/>
      <c r="F73" s="80"/>
      <c r="G73" s="94"/>
      <c r="H73" s="95"/>
      <c r="J73" s="3"/>
      <c r="K73" s="7" t="str">
        <f t="shared" si="38"/>
        <v/>
      </c>
      <c r="L73" s="8" t="str">
        <f t="shared" si="37"/>
        <v/>
      </c>
      <c r="M73" s="8" t="str">
        <f t="shared" si="37"/>
        <v/>
      </c>
      <c r="N73" s="8" t="str">
        <f t="shared" si="37"/>
        <v/>
      </c>
      <c r="O73" s="8" t="str">
        <f t="shared" si="37"/>
        <v/>
      </c>
      <c r="P73" s="9" t="str">
        <f t="shared" si="37"/>
        <v/>
      </c>
      <c r="S73" s="7" t="str">
        <f>IFERROR(IF(C73&gt;0,C73/Conditions!$B$3,""),"")</f>
        <v/>
      </c>
      <c r="T73" s="8" t="str">
        <f>IFERROR(IF(D73&gt;0,D73/Conditions!$C$3,""),"")</f>
        <v/>
      </c>
      <c r="U73" s="8" t="str">
        <f>IFERROR(IF(E73&gt;0,E73/Conditions!$B$3,""),"")</f>
        <v/>
      </c>
      <c r="V73" s="9" t="str">
        <f>IFERROR(IF(F73&gt;0,F73/Conditions!$C$3,""),"")</f>
        <v/>
      </c>
      <c r="X73" s="7" t="str">
        <v/>
      </c>
      <c r="Y73" s="8" t="str">
        <v/>
      </c>
      <c r="Z73" s="8" t="str">
        <v/>
      </c>
      <c r="AA73" s="9" t="str">
        <v/>
      </c>
      <c r="AB73" s="8">
        <v>71</v>
      </c>
      <c r="AC73" s="7" t="str">
        <f>IF(AB73&gt;ROUNDUP(COUNT($X$3:$X$157)*Conditions!$B$36/100,0),IF(AB73&lt;=ROUNDUP(COUNT($X$3:$X$157)*(100-Conditions!$C$36)/100,0),IF(X73&gt;0,X73,""),""),"")</f>
        <v/>
      </c>
      <c r="AD73" s="8" t="str">
        <f>IF(AB73&gt;ROUNDUP(COUNT($Y$3:$Y$157)*Conditions!$B$36/100,0),IF(AB73&lt;=ROUNDUP(COUNT($Y$3:$Y$157)*(100-Conditions!$C$36)/100,0),IF(Y73&gt;0,Y73,""),""),"")</f>
        <v/>
      </c>
      <c r="AE73" s="8" t="str">
        <f>IF(AB73&gt;ROUNDUP(COUNT($Z$3:$Z$157)*Conditions!$B$36/100,0),IF(AB73&lt;=ROUNDUP(COUNT($Z$3:$Z$157)*(100-Conditions!$C$36)/100,0),IF(Z73&gt;0,Z73,""),""),"")</f>
        <v/>
      </c>
      <c r="AF73" s="9" t="str">
        <f>IF(AB73&gt;ROUNDUP(COUNT($AA$3:$AA$157)*Conditions!$B$36/100,0),IF(AB73&lt;=ROUNDUP(COUNT($AA$3:$AA$157)*(100-Conditions!$C$36)/100,0),IF(AA73&gt;0,AA73,""),""),"")</f>
        <v/>
      </c>
      <c r="AH73" s="7" t="str">
        <f t="shared" si="39"/>
        <v/>
      </c>
      <c r="AI73" s="8"/>
      <c r="AJ73" s="9" t="str">
        <f t="shared" si="40"/>
        <v/>
      </c>
    </row>
    <row r="74" spans="2:36" x14ac:dyDescent="0.25">
      <c r="B74" s="3"/>
      <c r="C74" s="79"/>
      <c r="D74" s="80"/>
      <c r="E74" s="80"/>
      <c r="F74" s="80"/>
      <c r="G74" s="94"/>
      <c r="H74" s="95"/>
      <c r="J74" s="3"/>
      <c r="K74" s="7" t="str">
        <f t="shared" si="38"/>
        <v/>
      </c>
      <c r="L74" s="8" t="str">
        <f t="shared" si="37"/>
        <v/>
      </c>
      <c r="M74" s="8" t="str">
        <f t="shared" si="37"/>
        <v/>
      </c>
      <c r="N74" s="8" t="str">
        <f t="shared" si="37"/>
        <v/>
      </c>
      <c r="O74" s="8" t="str">
        <f t="shared" si="37"/>
        <v/>
      </c>
      <c r="P74" s="9" t="str">
        <f t="shared" si="37"/>
        <v/>
      </c>
      <c r="S74" s="7" t="str">
        <f>IFERROR(IF(C74&gt;0,C74/Conditions!$B$3,""),"")</f>
        <v/>
      </c>
      <c r="T74" s="8" t="str">
        <f>IFERROR(IF(D74&gt;0,D74/Conditions!$C$3,""),"")</f>
        <v/>
      </c>
      <c r="U74" s="8" t="str">
        <f>IFERROR(IF(E74&gt;0,E74/Conditions!$B$3,""),"")</f>
        <v/>
      </c>
      <c r="V74" s="9" t="str">
        <f>IFERROR(IF(F74&gt;0,F74/Conditions!$C$3,""),"")</f>
        <v/>
      </c>
      <c r="X74" s="7" t="str">
        <v/>
      </c>
      <c r="Y74" s="8" t="str">
        <v/>
      </c>
      <c r="Z74" s="8" t="str">
        <v/>
      </c>
      <c r="AA74" s="9" t="str">
        <v/>
      </c>
      <c r="AB74" s="8">
        <v>72</v>
      </c>
      <c r="AC74" s="7" t="str">
        <f>IF(AB74&gt;ROUNDUP(COUNT($X$3:$X$157)*Conditions!$B$36/100,0),IF(AB74&lt;=ROUNDUP(COUNT($X$3:$X$157)*(100-Conditions!$C$36)/100,0),IF(X74&gt;0,X74,""),""),"")</f>
        <v/>
      </c>
      <c r="AD74" s="8" t="str">
        <f>IF(AB74&gt;ROUNDUP(COUNT($Y$3:$Y$157)*Conditions!$B$36/100,0),IF(AB74&lt;=ROUNDUP(COUNT($Y$3:$Y$157)*(100-Conditions!$C$36)/100,0),IF(Y74&gt;0,Y74,""),""),"")</f>
        <v/>
      </c>
      <c r="AE74" s="8" t="str">
        <f>IF(AB74&gt;ROUNDUP(COUNT($Z$3:$Z$157)*Conditions!$B$36/100,0),IF(AB74&lt;=ROUNDUP(COUNT($Z$3:$Z$157)*(100-Conditions!$C$36)/100,0),IF(Z74&gt;0,Z74,""),""),"")</f>
        <v/>
      </c>
      <c r="AF74" s="9" t="str">
        <f>IF(AB74&gt;ROUNDUP(COUNT($AA$3:$AA$157)*Conditions!$B$36/100,0),IF(AB74&lt;=ROUNDUP(COUNT($AA$3:$AA$157)*(100-Conditions!$C$36)/100,0),IF(AA74&gt;0,AA74,""),""),"")</f>
        <v/>
      </c>
      <c r="AH74" s="7" t="str">
        <f t="shared" si="39"/>
        <v/>
      </c>
      <c r="AI74" s="8"/>
      <c r="AJ74" s="9" t="str">
        <f t="shared" si="40"/>
        <v/>
      </c>
    </row>
    <row r="75" spans="2:36" x14ac:dyDescent="0.25">
      <c r="B75" s="3"/>
      <c r="C75" s="79"/>
      <c r="D75" s="80"/>
      <c r="E75" s="80"/>
      <c r="F75" s="80"/>
      <c r="G75" s="94"/>
      <c r="H75" s="95"/>
      <c r="J75" s="3"/>
      <c r="K75" s="7" t="str">
        <f t="shared" si="38"/>
        <v/>
      </c>
      <c r="L75" s="8" t="str">
        <f t="shared" si="37"/>
        <v/>
      </c>
      <c r="M75" s="8" t="str">
        <f t="shared" si="37"/>
        <v/>
      </c>
      <c r="N75" s="8" t="str">
        <f t="shared" si="37"/>
        <v/>
      </c>
      <c r="O75" s="8" t="str">
        <f t="shared" si="37"/>
        <v/>
      </c>
      <c r="P75" s="9" t="str">
        <f t="shared" si="37"/>
        <v/>
      </c>
      <c r="S75" s="7" t="str">
        <f>IFERROR(IF(C75&gt;0,C75/Conditions!$B$3,""),"")</f>
        <v/>
      </c>
      <c r="T75" s="8" t="str">
        <f>IFERROR(IF(D75&gt;0,D75/Conditions!$C$3,""),"")</f>
        <v/>
      </c>
      <c r="U75" s="8" t="str">
        <f>IFERROR(IF(E75&gt;0,E75/Conditions!$B$3,""),"")</f>
        <v/>
      </c>
      <c r="V75" s="9" t="str">
        <f>IFERROR(IF(F75&gt;0,F75/Conditions!$C$3,""),"")</f>
        <v/>
      </c>
      <c r="X75" s="7" t="str">
        <v/>
      </c>
      <c r="Y75" s="8" t="str">
        <v/>
      </c>
      <c r="Z75" s="8" t="str">
        <v/>
      </c>
      <c r="AA75" s="9" t="str">
        <v/>
      </c>
      <c r="AB75" s="8">
        <v>73</v>
      </c>
      <c r="AC75" s="7" t="str">
        <f>IF(AB75&gt;ROUNDUP(COUNT($X$3:$X$157)*Conditions!$B$36/100,0),IF(AB75&lt;=ROUNDUP(COUNT($X$3:$X$157)*(100-Conditions!$C$36)/100,0),IF(X75&gt;0,X75,""),""),"")</f>
        <v/>
      </c>
      <c r="AD75" s="8" t="str">
        <f>IF(AB75&gt;ROUNDUP(COUNT($Y$3:$Y$157)*Conditions!$B$36/100,0),IF(AB75&lt;=ROUNDUP(COUNT($Y$3:$Y$157)*(100-Conditions!$C$36)/100,0),IF(Y75&gt;0,Y75,""),""),"")</f>
        <v/>
      </c>
      <c r="AE75" s="8" t="str">
        <f>IF(AB75&gt;ROUNDUP(COUNT($Z$3:$Z$157)*Conditions!$B$36/100,0),IF(AB75&lt;=ROUNDUP(COUNT($Z$3:$Z$157)*(100-Conditions!$C$36)/100,0),IF(Z75&gt;0,Z75,""),""),"")</f>
        <v/>
      </c>
      <c r="AF75" s="9" t="str">
        <f>IF(AB75&gt;ROUNDUP(COUNT($AA$3:$AA$157)*Conditions!$B$36/100,0),IF(AB75&lt;=ROUNDUP(COUNT($AA$3:$AA$157)*(100-Conditions!$C$36)/100,0),IF(AA75&gt;0,AA75,""),""),"")</f>
        <v/>
      </c>
      <c r="AH75" s="7" t="str">
        <f t="shared" si="39"/>
        <v/>
      </c>
      <c r="AI75" s="8"/>
      <c r="AJ75" s="9" t="str">
        <f t="shared" si="40"/>
        <v/>
      </c>
    </row>
    <row r="76" spans="2:36" x14ac:dyDescent="0.25">
      <c r="B76" s="3"/>
      <c r="C76" s="79"/>
      <c r="D76" s="80"/>
      <c r="E76" s="80"/>
      <c r="F76" s="80"/>
      <c r="G76" s="94"/>
      <c r="H76" s="95"/>
      <c r="J76" s="3"/>
      <c r="K76" s="7" t="str">
        <f t="shared" si="38"/>
        <v/>
      </c>
      <c r="L76" s="8" t="str">
        <f t="shared" si="37"/>
        <v/>
      </c>
      <c r="M76" s="8" t="str">
        <f t="shared" si="37"/>
        <v/>
      </c>
      <c r="N76" s="8" t="str">
        <f t="shared" si="37"/>
        <v/>
      </c>
      <c r="O76" s="8" t="str">
        <f t="shared" si="37"/>
        <v/>
      </c>
      <c r="P76" s="9" t="str">
        <f t="shared" si="37"/>
        <v/>
      </c>
      <c r="S76" s="7" t="str">
        <f>IFERROR(IF(C76&gt;0,C76/Conditions!$B$3,""),"")</f>
        <v/>
      </c>
      <c r="T76" s="8" t="str">
        <f>IFERROR(IF(D76&gt;0,D76/Conditions!$C$3,""),"")</f>
        <v/>
      </c>
      <c r="U76" s="8" t="str">
        <f>IFERROR(IF(E76&gt;0,E76/Conditions!$B$3,""),"")</f>
        <v/>
      </c>
      <c r="V76" s="9" t="str">
        <f>IFERROR(IF(F76&gt;0,F76/Conditions!$C$3,""),"")</f>
        <v/>
      </c>
      <c r="X76" s="7" t="str">
        <v/>
      </c>
      <c r="Y76" s="8" t="str">
        <v/>
      </c>
      <c r="Z76" s="8" t="str">
        <v/>
      </c>
      <c r="AA76" s="9" t="str">
        <v/>
      </c>
      <c r="AB76" s="8">
        <v>74</v>
      </c>
      <c r="AC76" s="7" t="str">
        <f>IF(AB76&gt;ROUNDUP(COUNT($X$3:$X$157)*Conditions!$B$36/100,0),IF(AB76&lt;=ROUNDUP(COUNT($X$3:$X$157)*(100-Conditions!$C$36)/100,0),IF(X76&gt;0,X76,""),""),"")</f>
        <v/>
      </c>
      <c r="AD76" s="8" t="str">
        <f>IF(AB76&gt;ROUNDUP(COUNT($Y$3:$Y$157)*Conditions!$B$36/100,0),IF(AB76&lt;=ROUNDUP(COUNT($Y$3:$Y$157)*(100-Conditions!$C$36)/100,0),IF(Y76&gt;0,Y76,""),""),"")</f>
        <v/>
      </c>
      <c r="AE76" s="8" t="str">
        <f>IF(AB76&gt;ROUNDUP(COUNT($Z$3:$Z$157)*Conditions!$B$36/100,0),IF(AB76&lt;=ROUNDUP(COUNT($Z$3:$Z$157)*(100-Conditions!$C$36)/100,0),IF(Z76&gt;0,Z76,""),""),"")</f>
        <v/>
      </c>
      <c r="AF76" s="9" t="str">
        <f>IF(AB76&gt;ROUNDUP(COUNT($AA$3:$AA$157)*Conditions!$B$36/100,0),IF(AB76&lt;=ROUNDUP(COUNT($AA$3:$AA$157)*(100-Conditions!$C$36)/100,0),IF(AA76&gt;0,AA76,""),""),"")</f>
        <v/>
      </c>
      <c r="AH76" s="7" t="str">
        <f t="shared" si="39"/>
        <v/>
      </c>
      <c r="AI76" s="8"/>
      <c r="AJ76" s="9" t="str">
        <f t="shared" si="40"/>
        <v/>
      </c>
    </row>
    <row r="77" spans="2:36" ht="15.75" thickBot="1" x14ac:dyDescent="0.3">
      <c r="B77" s="3"/>
      <c r="C77" s="81"/>
      <c r="D77" s="82"/>
      <c r="E77" s="82"/>
      <c r="F77" s="82"/>
      <c r="G77" s="96"/>
      <c r="H77" s="97"/>
      <c r="J77" s="3"/>
      <c r="K77" s="16" t="str">
        <f t="shared" si="38"/>
        <v/>
      </c>
      <c r="L77" s="17" t="str">
        <f t="shared" si="37"/>
        <v/>
      </c>
      <c r="M77" s="17" t="str">
        <f t="shared" si="37"/>
        <v/>
      </c>
      <c r="N77" s="17" t="str">
        <f t="shared" si="37"/>
        <v/>
      </c>
      <c r="O77" s="17" t="str">
        <f t="shared" si="37"/>
        <v/>
      </c>
      <c r="P77" s="18" t="str">
        <f t="shared" si="37"/>
        <v/>
      </c>
      <c r="S77" s="7" t="str">
        <f>IFERROR(IF(C77&gt;0,C77/Conditions!$B$3,""),"")</f>
        <v/>
      </c>
      <c r="T77" s="8" t="str">
        <f>IFERROR(IF(D77&gt;0,D77/Conditions!$C$3,""),"")</f>
        <v/>
      </c>
      <c r="U77" s="8" t="str">
        <f>IFERROR(IF(E77&gt;0,E77/Conditions!$B$3,""),"")</f>
        <v/>
      </c>
      <c r="V77" s="9" t="str">
        <f>IFERROR(IF(F77&gt;0,F77/Conditions!$C$3,""),"")</f>
        <v/>
      </c>
      <c r="X77" s="7" t="str">
        <v/>
      </c>
      <c r="Y77" s="8" t="str">
        <v/>
      </c>
      <c r="Z77" s="8" t="str">
        <v/>
      </c>
      <c r="AA77" s="9" t="str">
        <v/>
      </c>
      <c r="AB77" s="8">
        <v>75</v>
      </c>
      <c r="AC77" s="7" t="str">
        <f>IF(AB77&gt;ROUNDUP(COUNT($X$3:$X$157)*Conditions!$B$36/100,0),IF(AB77&lt;=ROUNDUP(COUNT($X$3:$X$157)*(100-Conditions!$C$36)/100,0),IF(X77&gt;0,X77,""),""),"")</f>
        <v/>
      </c>
      <c r="AD77" s="8" t="str">
        <f>IF(AB77&gt;ROUNDUP(COUNT($Y$3:$Y$157)*Conditions!$B$36/100,0),IF(AB77&lt;=ROUNDUP(COUNT($Y$3:$Y$157)*(100-Conditions!$C$36)/100,0),IF(Y77&gt;0,Y77,""),""),"")</f>
        <v/>
      </c>
      <c r="AE77" s="8" t="str">
        <f>IF(AB77&gt;ROUNDUP(COUNT($Z$3:$Z$157)*Conditions!$B$36/100,0),IF(AB77&lt;=ROUNDUP(COUNT($Z$3:$Z$157)*(100-Conditions!$C$36)/100,0),IF(Z77&gt;0,Z77,""),""),"")</f>
        <v/>
      </c>
      <c r="AF77" s="9" t="str">
        <f>IF(AB77&gt;ROUNDUP(COUNT($AA$3:$AA$157)*Conditions!$B$36/100,0),IF(AB77&lt;=ROUNDUP(COUNT($AA$3:$AA$157)*(100-Conditions!$C$36)/100,0),IF(AA77&gt;0,AA77,""),""),"")</f>
        <v/>
      </c>
      <c r="AH77" s="7" t="str">
        <f t="shared" si="39"/>
        <v/>
      </c>
      <c r="AI77" s="8"/>
      <c r="AJ77" s="9" t="str">
        <f t="shared" si="40"/>
        <v/>
      </c>
    </row>
    <row r="78" spans="2:36" x14ac:dyDescent="0.25">
      <c r="B78" s="2" t="s">
        <v>43</v>
      </c>
      <c r="C78" s="10" t="str">
        <f>IFERROR(AVERAGE(C67:C77),"")</f>
        <v/>
      </c>
      <c r="D78" s="11" t="str">
        <f t="shared" ref="D78:F78" si="41">IFERROR(AVERAGE(D67:D77),"")</f>
        <v/>
      </c>
      <c r="E78" s="11" t="str">
        <f t="shared" si="41"/>
        <v/>
      </c>
      <c r="F78" s="11" t="str">
        <f t="shared" si="41"/>
        <v/>
      </c>
      <c r="G78" s="11" t="str">
        <f>IFERROR(G67/E80,"")</f>
        <v/>
      </c>
      <c r="H78" s="12" t="str">
        <f>IFERROR(H67/F80,"")</f>
        <v/>
      </c>
      <c r="J78" s="2" t="str">
        <f>B78</f>
        <v>Average</v>
      </c>
      <c r="K78" s="10" t="str">
        <f>IFERROR(AVERAGE(K67:K77),"")</f>
        <v/>
      </c>
      <c r="L78" s="11" t="str">
        <f t="shared" ref="L78:N78" si="42">IFERROR(AVERAGE(L67:L77),"")</f>
        <v/>
      </c>
      <c r="M78" s="11" t="str">
        <f t="shared" si="42"/>
        <v/>
      </c>
      <c r="N78" s="11" t="str">
        <f t="shared" si="42"/>
        <v/>
      </c>
      <c r="O78" s="11" t="str">
        <f>IFERROR(O67/M80,"")</f>
        <v/>
      </c>
      <c r="P78" s="12" t="str">
        <f>IFERROR(P67/N80,"")</f>
        <v/>
      </c>
      <c r="S78" s="7"/>
      <c r="V78" s="9"/>
      <c r="X78" s="7" t="str">
        <v/>
      </c>
      <c r="Y78" s="8" t="str">
        <v/>
      </c>
      <c r="Z78" s="8" t="str">
        <v/>
      </c>
      <c r="AA78" s="9" t="str">
        <v/>
      </c>
      <c r="AB78" s="8">
        <v>76</v>
      </c>
      <c r="AC78" s="7" t="str">
        <f>IF(AB78&gt;ROUNDUP(COUNT($X$3:$X$157)*Conditions!$B$36/100,0),IF(AB78&lt;=ROUNDUP(COUNT($X$3:$X$157)*(100-Conditions!$C$36)/100,0),IF(X78&gt;0,X78,""),""),"")</f>
        <v/>
      </c>
      <c r="AD78" s="8" t="str">
        <f>IF(AB78&gt;ROUNDUP(COUNT($Y$3:$Y$157)*Conditions!$B$36/100,0),IF(AB78&lt;=ROUNDUP(COUNT($Y$3:$Y$157)*(100-Conditions!$C$36)/100,0),IF(Y78&gt;0,Y78,""),""),"")</f>
        <v/>
      </c>
      <c r="AE78" s="8" t="str">
        <f>IF(AB78&gt;ROUNDUP(COUNT($Z$3:$Z$157)*Conditions!$B$36/100,0),IF(AB78&lt;=ROUNDUP(COUNT($Z$3:$Z$157)*(100-Conditions!$C$36)/100,0),IF(Z78&gt;0,Z78,""),""),"")</f>
        <v/>
      </c>
      <c r="AF78" s="9" t="str">
        <f>IF(AB78&gt;ROUNDUP(COUNT($AA$3:$AA$157)*Conditions!$B$36/100,0),IF(AB78&lt;=ROUNDUP(COUNT($AA$3:$AA$157)*(100-Conditions!$C$36)/100,0),IF(AA78&gt;0,AA78,""),""),"")</f>
        <v/>
      </c>
      <c r="AH78" s="7" t="str">
        <f t="shared" si="39"/>
        <v/>
      </c>
      <c r="AI78" s="8"/>
      <c r="AJ78" s="9" t="str">
        <f t="shared" si="40"/>
        <v/>
      </c>
    </row>
    <row r="79" spans="2:36" x14ac:dyDescent="0.25">
      <c r="B79" s="3" t="s">
        <v>0</v>
      </c>
      <c r="C79" s="20" t="str">
        <f>IFERROR(STDEV(C67:C77),"")</f>
        <v/>
      </c>
      <c r="D79" s="15" t="str">
        <f t="shared" ref="D79:E79" si="43">IFERROR(STDEV(D67:D77),"")</f>
        <v/>
      </c>
      <c r="E79" s="15" t="str">
        <f t="shared" si="43"/>
        <v/>
      </c>
      <c r="F79" s="15" t="str">
        <f>IFERROR(STDEV(F67:F77),"")</f>
        <v/>
      </c>
      <c r="G79" s="15"/>
      <c r="H79" s="21"/>
      <c r="J79" s="3" t="str">
        <f>B79</f>
        <v>Desvest</v>
      </c>
      <c r="K79" s="20" t="str">
        <f>IFERROR(STDEV(K67:K77),"")</f>
        <v/>
      </c>
      <c r="L79" s="15" t="str">
        <f t="shared" ref="L79:M79" si="44">IFERROR(STDEV(L67:L77),"")</f>
        <v/>
      </c>
      <c r="M79" s="15" t="str">
        <f t="shared" si="44"/>
        <v/>
      </c>
      <c r="N79" s="15" t="str">
        <f>IFERROR(STDEV(N67:N77),"")</f>
        <v/>
      </c>
      <c r="O79" s="15"/>
      <c r="P79" s="21"/>
      <c r="S79" s="7"/>
      <c r="V79" s="9"/>
      <c r="X79" s="7" t="str">
        <v/>
      </c>
      <c r="Y79" s="8" t="str">
        <v/>
      </c>
      <c r="Z79" s="8" t="str">
        <v/>
      </c>
      <c r="AA79" s="9" t="str">
        <v/>
      </c>
      <c r="AB79" s="8">
        <v>77</v>
      </c>
      <c r="AC79" s="7" t="str">
        <f>IF(AB79&gt;ROUNDUP(COUNT($X$3:$X$157)*Conditions!$B$36/100,0),IF(AB79&lt;=ROUNDUP(COUNT($X$3:$X$157)*(100-Conditions!$C$36)/100,0),IF(X79&gt;0,X79,""),""),"")</f>
        <v/>
      </c>
      <c r="AD79" s="8" t="str">
        <f>IF(AB79&gt;ROUNDUP(COUNT($Y$3:$Y$157)*Conditions!$B$36/100,0),IF(AB79&lt;=ROUNDUP(COUNT($Y$3:$Y$157)*(100-Conditions!$C$36)/100,0),IF(Y79&gt;0,Y79,""),""),"")</f>
        <v/>
      </c>
      <c r="AE79" s="8" t="str">
        <f>IF(AB79&gt;ROUNDUP(COUNT($Z$3:$Z$157)*Conditions!$B$36/100,0),IF(AB79&lt;=ROUNDUP(COUNT($Z$3:$Z$157)*(100-Conditions!$C$36)/100,0),IF(Z79&gt;0,Z79,""),""),"")</f>
        <v/>
      </c>
      <c r="AF79" s="9" t="str">
        <f>IF(AB79&gt;ROUNDUP(COUNT($AA$3:$AA$157)*Conditions!$B$36/100,0),IF(AB79&lt;=ROUNDUP(COUNT($AA$3:$AA$157)*(100-Conditions!$C$36)/100,0),IF(AA79&gt;0,AA79,""),""),"")</f>
        <v/>
      </c>
      <c r="AH79" s="7" t="str">
        <f t="shared" si="39"/>
        <v/>
      </c>
      <c r="AI79" s="8"/>
      <c r="AJ79" s="9" t="str">
        <f t="shared" si="40"/>
        <v/>
      </c>
    </row>
    <row r="80" spans="2:36" ht="15.75" thickBot="1" x14ac:dyDescent="0.3">
      <c r="B80" s="4" t="s">
        <v>44</v>
      </c>
      <c r="C80" s="4"/>
      <c r="D80" s="13"/>
      <c r="E80" s="13">
        <f>COUNT(E67:E77)</f>
        <v>0</v>
      </c>
      <c r="F80" s="13">
        <f>COUNT(F67:F77)</f>
        <v>0</v>
      </c>
      <c r="G80" s="13"/>
      <c r="H80" s="14"/>
      <c r="J80" s="4" t="str">
        <f>B80</f>
        <v>Count</v>
      </c>
      <c r="K80" s="4"/>
      <c r="L80" s="13"/>
      <c r="M80" s="13">
        <f>COUNT(M67:M77)</f>
        <v>0</v>
      </c>
      <c r="N80" s="13">
        <f>COUNT(N67:N77)</f>
        <v>0</v>
      </c>
      <c r="O80" s="13"/>
      <c r="P80" s="14"/>
      <c r="S80" s="7"/>
      <c r="V80" s="9"/>
      <c r="X80" s="7" t="str">
        <v/>
      </c>
      <c r="Y80" s="8" t="str">
        <v/>
      </c>
      <c r="Z80" s="8" t="str">
        <v/>
      </c>
      <c r="AA80" s="9" t="str">
        <v/>
      </c>
      <c r="AB80" s="8">
        <v>78</v>
      </c>
      <c r="AC80" s="7" t="str">
        <f>IF(AB80&gt;ROUNDUP(COUNT($X$3:$X$157)*Conditions!$B$36/100,0),IF(AB80&lt;=ROUNDUP(COUNT($X$3:$X$157)*(100-Conditions!$C$36)/100,0),IF(X80&gt;0,X80,""),""),"")</f>
        <v/>
      </c>
      <c r="AD80" s="8" t="str">
        <f>IF(AB80&gt;ROUNDUP(COUNT($Y$3:$Y$157)*Conditions!$B$36/100,0),IF(AB80&lt;=ROUNDUP(COUNT($Y$3:$Y$157)*(100-Conditions!$C$36)/100,0),IF(Y80&gt;0,Y80,""),""),"")</f>
        <v/>
      </c>
      <c r="AE80" s="8" t="str">
        <f>IF(AB80&gt;ROUNDUP(COUNT($Z$3:$Z$157)*Conditions!$B$36/100,0),IF(AB80&lt;=ROUNDUP(COUNT($Z$3:$Z$157)*(100-Conditions!$C$36)/100,0),IF(Z80&gt;0,Z80,""),""),"")</f>
        <v/>
      </c>
      <c r="AF80" s="9" t="str">
        <f>IF(AB80&gt;ROUNDUP(COUNT($AA$3:$AA$157)*Conditions!$B$36/100,0),IF(AB80&lt;=ROUNDUP(COUNT($AA$3:$AA$157)*(100-Conditions!$C$36)/100,0),IF(AA80&gt;0,AA80,""),""),"")</f>
        <v/>
      </c>
      <c r="AH80" s="7" t="str">
        <f t="shared" si="39"/>
        <v/>
      </c>
      <c r="AI80" s="8"/>
      <c r="AJ80" s="9" t="str">
        <f t="shared" si="40"/>
        <v/>
      </c>
    </row>
    <row r="81" spans="2:36" ht="15.75" thickBot="1" x14ac:dyDescent="0.3">
      <c r="S81" s="7"/>
      <c r="V81" s="9"/>
      <c r="X81" s="7" t="str">
        <v/>
      </c>
      <c r="Y81" s="8" t="str">
        <v/>
      </c>
      <c r="Z81" s="8" t="str">
        <v/>
      </c>
      <c r="AA81" s="9" t="str">
        <v/>
      </c>
      <c r="AB81" s="8">
        <v>79</v>
      </c>
      <c r="AC81" s="7" t="str">
        <f>IF(AB81&gt;ROUNDUP(COUNT($X$3:$X$157)*Conditions!$B$36/100,0),IF(AB81&lt;=ROUNDUP(COUNT($X$3:$X$157)*(100-Conditions!$C$36)/100,0),IF(X81&gt;0,X81,""),""),"")</f>
        <v/>
      </c>
      <c r="AD81" s="8" t="str">
        <f>IF(AB81&gt;ROUNDUP(COUNT($Y$3:$Y$157)*Conditions!$B$36/100,0),IF(AB81&lt;=ROUNDUP(COUNT($Y$3:$Y$157)*(100-Conditions!$C$36)/100,0),IF(Y81&gt;0,Y81,""),""),"")</f>
        <v/>
      </c>
      <c r="AE81" s="8" t="str">
        <f>IF(AB81&gt;ROUNDUP(COUNT($Z$3:$Z$157)*Conditions!$B$36/100,0),IF(AB81&lt;=ROUNDUP(COUNT($Z$3:$Z$157)*(100-Conditions!$C$36)/100,0),IF(Z81&gt;0,Z81,""),""),"")</f>
        <v/>
      </c>
      <c r="AF81" s="9" t="str">
        <f>IF(AB81&gt;ROUNDUP(COUNT($AA$3:$AA$157)*Conditions!$B$36/100,0),IF(AB81&lt;=ROUNDUP(COUNT($AA$3:$AA$157)*(100-Conditions!$C$36)/100,0),IF(AA81&gt;0,AA81,""),""),"")</f>
        <v/>
      </c>
      <c r="AH81" s="7" t="str">
        <f t="shared" si="39"/>
        <v/>
      </c>
      <c r="AI81" s="8"/>
      <c r="AJ81" s="9" t="str">
        <f t="shared" si="40"/>
        <v/>
      </c>
    </row>
    <row r="82" spans="2:36" ht="15.75" thickBot="1" x14ac:dyDescent="0.3">
      <c r="C82" s="5" t="str">
        <f>C66</f>
        <v>AP fresh weight (mg) without treatment</v>
      </c>
      <c r="D82" s="6" t="str">
        <f t="shared" ref="D82:H82" si="45">D66</f>
        <v>AP fresh weight (mg) with treatment</v>
      </c>
      <c r="E82" s="6" t="str">
        <f t="shared" si="45"/>
        <v>R lenght (cm) without treatment</v>
      </c>
      <c r="F82" s="6" t="str">
        <f t="shared" si="45"/>
        <v>R lenght (cm) with treatment</v>
      </c>
      <c r="G82" s="6" t="str">
        <f t="shared" si="45"/>
        <v>R fresh weight (mg) without treatment</v>
      </c>
      <c r="H82" s="24" t="str">
        <f t="shared" si="45"/>
        <v>R fresh weight (mg) with treatment</v>
      </c>
      <c r="K82" s="5" t="str">
        <f>C82</f>
        <v>AP fresh weight (mg) without treatment</v>
      </c>
      <c r="L82" s="6" t="str">
        <f t="shared" ref="L82:P82" si="46">D82</f>
        <v>AP fresh weight (mg) with treatment</v>
      </c>
      <c r="M82" s="6" t="str">
        <f t="shared" si="46"/>
        <v>R lenght (cm) without treatment</v>
      </c>
      <c r="N82" s="6" t="str">
        <f t="shared" si="46"/>
        <v>R lenght (cm) with treatment</v>
      </c>
      <c r="O82" s="6" t="str">
        <f t="shared" si="46"/>
        <v>R fresh weight (mg) without treatment</v>
      </c>
      <c r="P82" s="24" t="str">
        <f t="shared" si="46"/>
        <v>R fresh weight (mg) with treatment</v>
      </c>
      <c r="S82" s="7"/>
      <c r="V82" s="9"/>
      <c r="X82" s="7" t="str">
        <v/>
      </c>
      <c r="Y82" s="8" t="str">
        <v/>
      </c>
      <c r="Z82" s="8" t="str">
        <v/>
      </c>
      <c r="AA82" s="9" t="str">
        <v/>
      </c>
      <c r="AB82" s="8">
        <v>80</v>
      </c>
      <c r="AC82" s="7" t="str">
        <f>IF(AB82&gt;ROUNDUP(COUNT($X$3:$X$157)*Conditions!$B$36/100,0),IF(AB82&lt;=ROUNDUP(COUNT($X$3:$X$157)*(100-Conditions!$C$36)/100,0),IF(X82&gt;0,X82,""),""),"")</f>
        <v/>
      </c>
      <c r="AD82" s="8" t="str">
        <f>IF(AB82&gt;ROUNDUP(COUNT($Y$3:$Y$157)*Conditions!$B$36/100,0),IF(AB82&lt;=ROUNDUP(COUNT($Y$3:$Y$157)*(100-Conditions!$C$36)/100,0),IF(Y82&gt;0,Y82,""),""),"")</f>
        <v/>
      </c>
      <c r="AE82" s="8" t="str">
        <f>IF(AB82&gt;ROUNDUP(COUNT($Z$3:$Z$157)*Conditions!$B$36/100,0),IF(AB82&lt;=ROUNDUP(COUNT($Z$3:$Z$157)*(100-Conditions!$C$36)/100,0),IF(Z82&gt;0,Z82,""),""),"")</f>
        <v/>
      </c>
      <c r="AF82" s="9" t="str">
        <f>IF(AB82&gt;ROUNDUP(COUNT($AA$3:$AA$157)*Conditions!$B$36/100,0),IF(AB82&lt;=ROUNDUP(COUNT($AA$3:$AA$157)*(100-Conditions!$C$36)/100,0),IF(AA82&gt;0,AA82,""),""),"")</f>
        <v/>
      </c>
      <c r="AH82" s="7" t="str">
        <f t="shared" si="39"/>
        <v/>
      </c>
      <c r="AI82" s="8"/>
      <c r="AJ82" s="9" t="str">
        <f t="shared" si="40"/>
        <v/>
      </c>
    </row>
    <row r="83" spans="2:36" x14ac:dyDescent="0.25">
      <c r="B83" s="2" t="s">
        <v>53</v>
      </c>
      <c r="C83" s="75"/>
      <c r="D83" s="76"/>
      <c r="E83" s="76"/>
      <c r="F83" s="76"/>
      <c r="G83" s="77"/>
      <c r="H83" s="78"/>
      <c r="J83" s="2" t="str">
        <f>B83</f>
        <v>Plate 6</v>
      </c>
      <c r="K83" s="28" t="str">
        <f>IF(C83&gt;0,C83,"")</f>
        <v/>
      </c>
      <c r="L83" s="29" t="str">
        <f t="shared" ref="L83:P93" si="47">IF(D83&gt;0,D83,"")</f>
        <v/>
      </c>
      <c r="M83" s="29" t="str">
        <f t="shared" si="47"/>
        <v/>
      </c>
      <c r="N83" s="29" t="str">
        <f t="shared" si="47"/>
        <v/>
      </c>
      <c r="O83" s="29" t="str">
        <f t="shared" si="47"/>
        <v/>
      </c>
      <c r="P83" s="30" t="str">
        <f t="shared" si="47"/>
        <v/>
      </c>
      <c r="S83" s="7" t="str">
        <f>IFERROR(IF(C83&gt;0,C83/Conditions!$B$3,""),"")</f>
        <v/>
      </c>
      <c r="T83" s="8" t="str">
        <f>IFERROR(IF(D83&gt;0,D83/Conditions!$C$3,""),"")</f>
        <v/>
      </c>
      <c r="U83" s="8" t="str">
        <f>IFERROR(IF(E83&gt;0,E83/Conditions!$B$3,""),"")</f>
        <v/>
      </c>
      <c r="V83" s="9" t="str">
        <f>IFERROR(IF(F83&gt;0,F83/Conditions!$C$3,""),"")</f>
        <v/>
      </c>
      <c r="X83" s="7" t="str">
        <v/>
      </c>
      <c r="Y83" s="8" t="str">
        <v/>
      </c>
      <c r="Z83" s="8" t="str">
        <v/>
      </c>
      <c r="AA83" s="9" t="str">
        <v/>
      </c>
      <c r="AB83" s="8">
        <v>81</v>
      </c>
      <c r="AC83" s="7" t="str">
        <f>IF(AB83&gt;ROUNDUP(COUNT($X$3:$X$157)*Conditions!$B$36/100,0),IF(AB83&lt;=ROUNDUP(COUNT($X$3:$X$157)*(100-Conditions!$C$36)/100,0),IF(X83&gt;0,X83,""),""),"")</f>
        <v/>
      </c>
      <c r="AD83" s="8" t="str">
        <f>IF(AB83&gt;ROUNDUP(COUNT($Y$3:$Y$157)*Conditions!$B$36/100,0),IF(AB83&lt;=ROUNDUP(COUNT($Y$3:$Y$157)*(100-Conditions!$C$36)/100,0),IF(Y83&gt;0,Y83,""),""),"")</f>
        <v/>
      </c>
      <c r="AE83" s="8" t="str">
        <f>IF(AB83&gt;ROUNDUP(COUNT($Z$3:$Z$157)*Conditions!$B$36/100,0),IF(AB83&lt;=ROUNDUP(COUNT($Z$3:$Z$157)*(100-Conditions!$C$36)/100,0),IF(Z83&gt;0,Z83,""),""),"")</f>
        <v/>
      </c>
      <c r="AF83" s="9" t="str">
        <f>IF(AB83&gt;ROUNDUP(COUNT($AA$3:$AA$157)*Conditions!$B$36/100,0),IF(AB83&lt;=ROUNDUP(COUNT($AA$3:$AA$157)*(100-Conditions!$C$36)/100,0),IF(AA83&gt;0,AA83,""),""),"")</f>
        <v/>
      </c>
      <c r="AH83" s="7" t="str">
        <f t="shared" si="39"/>
        <v/>
      </c>
      <c r="AI83" s="8"/>
      <c r="AJ83" s="9" t="str">
        <f t="shared" si="40"/>
        <v/>
      </c>
    </row>
    <row r="84" spans="2:36" x14ac:dyDescent="0.25">
      <c r="B84" s="3"/>
      <c r="C84" s="79"/>
      <c r="D84" s="80"/>
      <c r="E84" s="80"/>
      <c r="F84" s="80"/>
      <c r="G84" s="94"/>
      <c r="H84" s="95"/>
      <c r="J84" s="3"/>
      <c r="K84" s="7" t="str">
        <f t="shared" ref="K84:K93" si="48">IF(C84&gt;0,C84,"")</f>
        <v/>
      </c>
      <c r="L84" s="8" t="str">
        <f t="shared" si="47"/>
        <v/>
      </c>
      <c r="M84" s="8" t="str">
        <f t="shared" si="47"/>
        <v/>
      </c>
      <c r="N84" s="8" t="str">
        <f t="shared" si="47"/>
        <v/>
      </c>
      <c r="O84" s="8" t="str">
        <f t="shared" si="47"/>
        <v/>
      </c>
      <c r="P84" s="9" t="str">
        <f t="shared" si="47"/>
        <v/>
      </c>
      <c r="S84" s="7" t="str">
        <f>IFERROR(IF(C84&gt;0,C84/Conditions!$B$3,""),"")</f>
        <v/>
      </c>
      <c r="T84" s="8" t="str">
        <f>IFERROR(IF(D84&gt;0,D84/Conditions!$C$3,""),"")</f>
        <v/>
      </c>
      <c r="U84" s="8" t="str">
        <f>IFERROR(IF(E84&gt;0,E84/Conditions!$B$3,""),"")</f>
        <v/>
      </c>
      <c r="V84" s="9" t="str">
        <f>IFERROR(IF(F84&gt;0,F84/Conditions!$C$3,""),"")</f>
        <v/>
      </c>
      <c r="X84" s="7" t="str">
        <v/>
      </c>
      <c r="Y84" s="8" t="str">
        <v/>
      </c>
      <c r="Z84" s="8" t="str">
        <v/>
      </c>
      <c r="AA84" s="9" t="str">
        <v/>
      </c>
      <c r="AB84" s="8">
        <v>82</v>
      </c>
      <c r="AC84" s="7" t="str">
        <f>IF(AB84&gt;ROUNDUP(COUNT($X$3:$X$157)*Conditions!$B$36/100,0),IF(AB84&lt;=ROUNDUP(COUNT($X$3:$X$157)*(100-Conditions!$C$36)/100,0),IF(X84&gt;0,X84,""),""),"")</f>
        <v/>
      </c>
      <c r="AD84" s="8" t="str">
        <f>IF(AB84&gt;ROUNDUP(COUNT($Y$3:$Y$157)*Conditions!$B$36/100,0),IF(AB84&lt;=ROUNDUP(COUNT($Y$3:$Y$157)*(100-Conditions!$C$36)/100,0),IF(Y84&gt;0,Y84,""),""),"")</f>
        <v/>
      </c>
      <c r="AE84" s="8" t="str">
        <f>IF(AB84&gt;ROUNDUP(COUNT($Z$3:$Z$157)*Conditions!$B$36/100,0),IF(AB84&lt;=ROUNDUP(COUNT($Z$3:$Z$157)*(100-Conditions!$C$36)/100,0),IF(Z84&gt;0,Z84,""),""),"")</f>
        <v/>
      </c>
      <c r="AF84" s="9" t="str">
        <f>IF(AB84&gt;ROUNDUP(COUNT($AA$3:$AA$157)*Conditions!$B$36/100,0),IF(AB84&lt;=ROUNDUP(COUNT($AA$3:$AA$157)*(100-Conditions!$C$36)/100,0),IF(AA84&gt;0,AA84,""),""),"")</f>
        <v/>
      </c>
      <c r="AH84" s="7" t="str">
        <f t="shared" si="39"/>
        <v/>
      </c>
      <c r="AI84" s="8"/>
      <c r="AJ84" s="9" t="str">
        <f t="shared" si="40"/>
        <v/>
      </c>
    </row>
    <row r="85" spans="2:36" x14ac:dyDescent="0.25">
      <c r="B85" s="3"/>
      <c r="C85" s="79"/>
      <c r="D85" s="80"/>
      <c r="E85" s="80"/>
      <c r="F85" s="80"/>
      <c r="G85" s="94"/>
      <c r="H85" s="95"/>
      <c r="J85" s="3"/>
      <c r="K85" s="7" t="str">
        <f t="shared" si="48"/>
        <v/>
      </c>
      <c r="L85" s="8" t="str">
        <f t="shared" si="47"/>
        <v/>
      </c>
      <c r="M85" s="8" t="str">
        <f t="shared" si="47"/>
        <v/>
      </c>
      <c r="N85" s="8" t="str">
        <f t="shared" si="47"/>
        <v/>
      </c>
      <c r="O85" s="8" t="str">
        <f t="shared" si="47"/>
        <v/>
      </c>
      <c r="P85" s="9" t="str">
        <f t="shared" si="47"/>
        <v/>
      </c>
      <c r="S85" s="7" t="str">
        <f>IFERROR(IF(C85&gt;0,C85/Conditions!$B$3,""),"")</f>
        <v/>
      </c>
      <c r="T85" s="8" t="str">
        <f>IFERROR(IF(D85&gt;0,D85/Conditions!$C$3,""),"")</f>
        <v/>
      </c>
      <c r="U85" s="8" t="str">
        <f>IFERROR(IF(E85&gt;0,E85/Conditions!$B$3,""),"")</f>
        <v/>
      </c>
      <c r="V85" s="9" t="str">
        <f>IFERROR(IF(F85&gt;0,F85/Conditions!$C$3,""),"")</f>
        <v/>
      </c>
      <c r="X85" s="7" t="str">
        <v/>
      </c>
      <c r="Y85" s="8" t="str">
        <v/>
      </c>
      <c r="Z85" s="8" t="str">
        <v/>
      </c>
      <c r="AA85" s="9" t="str">
        <v/>
      </c>
      <c r="AB85" s="8">
        <v>83</v>
      </c>
      <c r="AC85" s="7" t="str">
        <f>IF(AB85&gt;ROUNDUP(COUNT($X$3:$X$157)*Conditions!$B$36/100,0),IF(AB85&lt;=ROUNDUP(COUNT($X$3:$X$157)*(100-Conditions!$C$36)/100,0),IF(X85&gt;0,X85,""),""),"")</f>
        <v/>
      </c>
      <c r="AD85" s="8" t="str">
        <f>IF(AB85&gt;ROUNDUP(COUNT($Y$3:$Y$157)*Conditions!$B$36/100,0),IF(AB85&lt;=ROUNDUP(COUNT($Y$3:$Y$157)*(100-Conditions!$C$36)/100,0),IF(Y85&gt;0,Y85,""),""),"")</f>
        <v/>
      </c>
      <c r="AE85" s="8" t="str">
        <f>IF(AB85&gt;ROUNDUP(COUNT($Z$3:$Z$157)*Conditions!$B$36/100,0),IF(AB85&lt;=ROUNDUP(COUNT($Z$3:$Z$157)*(100-Conditions!$C$36)/100,0),IF(Z85&gt;0,Z85,""),""),"")</f>
        <v/>
      </c>
      <c r="AF85" s="9" t="str">
        <f>IF(AB85&gt;ROUNDUP(COUNT($AA$3:$AA$157)*Conditions!$B$36/100,0),IF(AB85&lt;=ROUNDUP(COUNT($AA$3:$AA$157)*(100-Conditions!$C$36)/100,0),IF(AA85&gt;0,AA85,""),""),"")</f>
        <v/>
      </c>
      <c r="AH85" s="7" t="str">
        <f t="shared" si="39"/>
        <v/>
      </c>
      <c r="AI85" s="8"/>
      <c r="AJ85" s="9" t="str">
        <f t="shared" si="40"/>
        <v/>
      </c>
    </row>
    <row r="86" spans="2:36" x14ac:dyDescent="0.25">
      <c r="B86" s="3"/>
      <c r="C86" s="79"/>
      <c r="D86" s="80"/>
      <c r="E86" s="80"/>
      <c r="F86" s="80"/>
      <c r="G86" s="94"/>
      <c r="H86" s="95"/>
      <c r="J86" s="3"/>
      <c r="K86" s="7" t="str">
        <f t="shared" si="48"/>
        <v/>
      </c>
      <c r="L86" s="8" t="str">
        <f t="shared" si="47"/>
        <v/>
      </c>
      <c r="M86" s="8" t="str">
        <f t="shared" si="47"/>
        <v/>
      </c>
      <c r="N86" s="8" t="str">
        <f t="shared" si="47"/>
        <v/>
      </c>
      <c r="O86" s="8" t="str">
        <f t="shared" si="47"/>
        <v/>
      </c>
      <c r="P86" s="9" t="str">
        <f t="shared" si="47"/>
        <v/>
      </c>
      <c r="S86" s="7" t="str">
        <f>IFERROR(IF(C86&gt;0,C86/Conditions!$B$3,""),"")</f>
        <v/>
      </c>
      <c r="T86" s="8" t="str">
        <f>IFERROR(IF(D86&gt;0,D86/Conditions!$C$3,""),"")</f>
        <v/>
      </c>
      <c r="U86" s="8" t="str">
        <f>IFERROR(IF(E86&gt;0,E86/Conditions!$B$3,""),"")</f>
        <v/>
      </c>
      <c r="V86" s="9" t="str">
        <f>IFERROR(IF(F86&gt;0,F86/Conditions!$C$3,""),"")</f>
        <v/>
      </c>
      <c r="X86" s="7" t="str">
        <v/>
      </c>
      <c r="Y86" s="8" t="str">
        <v/>
      </c>
      <c r="Z86" s="8" t="str">
        <v/>
      </c>
      <c r="AA86" s="9" t="str">
        <v/>
      </c>
      <c r="AB86" s="8">
        <v>84</v>
      </c>
      <c r="AC86" s="7" t="str">
        <f>IF(AB86&gt;ROUNDUP(COUNT($X$3:$X$157)*Conditions!$B$36/100,0),IF(AB86&lt;=ROUNDUP(COUNT($X$3:$X$157)*(100-Conditions!$C$36)/100,0),IF(X86&gt;0,X86,""),""),"")</f>
        <v/>
      </c>
      <c r="AD86" s="8" t="str">
        <f>IF(AB86&gt;ROUNDUP(COUNT($Y$3:$Y$157)*Conditions!$B$36/100,0),IF(AB86&lt;=ROUNDUP(COUNT($Y$3:$Y$157)*(100-Conditions!$C$36)/100,0),IF(Y86&gt;0,Y86,""),""),"")</f>
        <v/>
      </c>
      <c r="AE86" s="8" t="str">
        <f>IF(AB86&gt;ROUNDUP(COUNT($Z$3:$Z$157)*Conditions!$B$36/100,0),IF(AB86&lt;=ROUNDUP(COUNT($Z$3:$Z$157)*(100-Conditions!$C$36)/100,0),IF(Z86&gt;0,Z86,""),""),"")</f>
        <v/>
      </c>
      <c r="AF86" s="9" t="str">
        <f>IF(AB86&gt;ROUNDUP(COUNT($AA$3:$AA$157)*Conditions!$B$36/100,0),IF(AB86&lt;=ROUNDUP(COUNT($AA$3:$AA$157)*(100-Conditions!$C$36)/100,0),IF(AA86&gt;0,AA86,""),""),"")</f>
        <v/>
      </c>
      <c r="AH86" s="7" t="str">
        <f t="shared" si="39"/>
        <v/>
      </c>
      <c r="AI86" s="8"/>
      <c r="AJ86" s="9" t="str">
        <f t="shared" si="40"/>
        <v/>
      </c>
    </row>
    <row r="87" spans="2:36" x14ac:dyDescent="0.25">
      <c r="B87" s="3"/>
      <c r="C87" s="79"/>
      <c r="D87" s="80"/>
      <c r="E87" s="80"/>
      <c r="F87" s="80"/>
      <c r="G87" s="94"/>
      <c r="H87" s="95"/>
      <c r="J87" s="3"/>
      <c r="K87" s="7" t="str">
        <f t="shared" si="48"/>
        <v/>
      </c>
      <c r="L87" s="8" t="str">
        <f t="shared" si="47"/>
        <v/>
      </c>
      <c r="M87" s="8" t="str">
        <f t="shared" si="47"/>
        <v/>
      </c>
      <c r="N87" s="8" t="str">
        <f t="shared" si="47"/>
        <v/>
      </c>
      <c r="O87" s="8" t="str">
        <f t="shared" si="47"/>
        <v/>
      </c>
      <c r="P87" s="9" t="str">
        <f t="shared" si="47"/>
        <v/>
      </c>
      <c r="S87" s="7" t="str">
        <f>IFERROR(IF(C87&gt;0,C87/Conditions!$B$3,""),"")</f>
        <v/>
      </c>
      <c r="T87" s="8" t="str">
        <f>IFERROR(IF(D87&gt;0,D87/Conditions!$C$3,""),"")</f>
        <v/>
      </c>
      <c r="U87" s="8" t="str">
        <f>IFERROR(IF(E87&gt;0,E87/Conditions!$B$3,""),"")</f>
        <v/>
      </c>
      <c r="V87" s="9" t="str">
        <f>IFERROR(IF(F87&gt;0,F87/Conditions!$C$3,""),"")</f>
        <v/>
      </c>
      <c r="X87" s="7" t="str">
        <v/>
      </c>
      <c r="Y87" s="8" t="str">
        <v/>
      </c>
      <c r="Z87" s="8" t="str">
        <v/>
      </c>
      <c r="AA87" s="9" t="str">
        <v/>
      </c>
      <c r="AB87" s="8">
        <v>85</v>
      </c>
      <c r="AC87" s="7" t="str">
        <f>IF(AB87&gt;ROUNDUP(COUNT($X$3:$X$157)*Conditions!$B$36/100,0),IF(AB87&lt;=ROUNDUP(COUNT($X$3:$X$157)*(100-Conditions!$C$36)/100,0),IF(X87&gt;0,X87,""),""),"")</f>
        <v/>
      </c>
      <c r="AD87" s="8" t="str">
        <f>IF(AB87&gt;ROUNDUP(COUNT($Y$3:$Y$157)*Conditions!$B$36/100,0),IF(AB87&lt;=ROUNDUP(COUNT($Y$3:$Y$157)*(100-Conditions!$C$36)/100,0),IF(Y87&gt;0,Y87,""),""),"")</f>
        <v/>
      </c>
      <c r="AE87" s="8" t="str">
        <f>IF(AB87&gt;ROUNDUP(COUNT($Z$3:$Z$157)*Conditions!$B$36/100,0),IF(AB87&lt;=ROUNDUP(COUNT($Z$3:$Z$157)*(100-Conditions!$C$36)/100,0),IF(Z87&gt;0,Z87,""),""),"")</f>
        <v/>
      </c>
      <c r="AF87" s="9" t="str">
        <f>IF(AB87&gt;ROUNDUP(COUNT($AA$3:$AA$157)*Conditions!$B$36/100,0),IF(AB87&lt;=ROUNDUP(COUNT($AA$3:$AA$157)*(100-Conditions!$C$36)/100,0),IF(AA87&gt;0,AA87,""),""),"")</f>
        <v/>
      </c>
      <c r="AH87" s="7" t="str">
        <f t="shared" si="39"/>
        <v/>
      </c>
      <c r="AI87" s="8"/>
      <c r="AJ87" s="9" t="str">
        <f t="shared" si="40"/>
        <v/>
      </c>
    </row>
    <row r="88" spans="2:36" x14ac:dyDescent="0.25">
      <c r="B88" s="3"/>
      <c r="C88" s="79"/>
      <c r="D88" s="80"/>
      <c r="E88" s="80"/>
      <c r="F88" s="80"/>
      <c r="G88" s="94"/>
      <c r="H88" s="95"/>
      <c r="J88" s="3"/>
      <c r="K88" s="7" t="str">
        <f t="shared" si="48"/>
        <v/>
      </c>
      <c r="L88" s="8" t="str">
        <f t="shared" si="47"/>
        <v/>
      </c>
      <c r="M88" s="8" t="str">
        <f t="shared" si="47"/>
        <v/>
      </c>
      <c r="N88" s="8" t="str">
        <f t="shared" si="47"/>
        <v/>
      </c>
      <c r="O88" s="8" t="str">
        <f t="shared" si="47"/>
        <v/>
      </c>
      <c r="P88" s="9" t="str">
        <f t="shared" si="47"/>
        <v/>
      </c>
      <c r="S88" s="7" t="str">
        <f>IFERROR(IF(C88&gt;0,C88/Conditions!$B$3,""),"")</f>
        <v/>
      </c>
      <c r="T88" s="8" t="str">
        <f>IFERROR(IF(D88&gt;0,D88/Conditions!$C$3,""),"")</f>
        <v/>
      </c>
      <c r="U88" s="8" t="str">
        <f>IFERROR(IF(E88&gt;0,E88/Conditions!$B$3,""),"")</f>
        <v/>
      </c>
      <c r="V88" s="9" t="str">
        <f>IFERROR(IF(F88&gt;0,F88/Conditions!$C$3,""),"")</f>
        <v/>
      </c>
      <c r="X88" s="7" t="str">
        <v/>
      </c>
      <c r="Y88" s="8" t="str">
        <v/>
      </c>
      <c r="Z88" s="8" t="str">
        <v/>
      </c>
      <c r="AA88" s="9" t="str">
        <v/>
      </c>
      <c r="AB88" s="8">
        <v>86</v>
      </c>
      <c r="AC88" s="7" t="str">
        <f>IF(AB88&gt;ROUNDUP(COUNT($X$3:$X$157)*Conditions!$B$36/100,0),IF(AB88&lt;=ROUNDUP(COUNT($X$3:$X$157)*(100-Conditions!$C$36)/100,0),IF(X88&gt;0,X88,""),""),"")</f>
        <v/>
      </c>
      <c r="AD88" s="8" t="str">
        <f>IF(AB88&gt;ROUNDUP(COUNT($Y$3:$Y$157)*Conditions!$B$36/100,0),IF(AB88&lt;=ROUNDUP(COUNT($Y$3:$Y$157)*(100-Conditions!$C$36)/100,0),IF(Y88&gt;0,Y88,""),""),"")</f>
        <v/>
      </c>
      <c r="AE88" s="8" t="str">
        <f>IF(AB88&gt;ROUNDUP(COUNT($Z$3:$Z$157)*Conditions!$B$36/100,0),IF(AB88&lt;=ROUNDUP(COUNT($Z$3:$Z$157)*(100-Conditions!$C$36)/100,0),IF(Z88&gt;0,Z88,""),""),"")</f>
        <v/>
      </c>
      <c r="AF88" s="9" t="str">
        <f>IF(AB88&gt;ROUNDUP(COUNT($AA$3:$AA$157)*Conditions!$B$36/100,0),IF(AB88&lt;=ROUNDUP(COUNT($AA$3:$AA$157)*(100-Conditions!$C$36)/100,0),IF(AA88&gt;0,AA88,""),""),"")</f>
        <v/>
      </c>
      <c r="AH88" s="7" t="str">
        <f t="shared" si="39"/>
        <v/>
      </c>
      <c r="AI88" s="8"/>
      <c r="AJ88" s="9" t="str">
        <f t="shared" si="40"/>
        <v/>
      </c>
    </row>
    <row r="89" spans="2:36" x14ac:dyDescent="0.25">
      <c r="B89" s="3"/>
      <c r="C89" s="79"/>
      <c r="D89" s="80"/>
      <c r="E89" s="80"/>
      <c r="F89" s="80"/>
      <c r="G89" s="94"/>
      <c r="H89" s="95"/>
      <c r="J89" s="3"/>
      <c r="K89" s="7" t="str">
        <f t="shared" si="48"/>
        <v/>
      </c>
      <c r="L89" s="8" t="str">
        <f t="shared" si="47"/>
        <v/>
      </c>
      <c r="M89" s="8" t="str">
        <f t="shared" si="47"/>
        <v/>
      </c>
      <c r="N89" s="8" t="str">
        <f t="shared" si="47"/>
        <v/>
      </c>
      <c r="O89" s="8" t="str">
        <f t="shared" si="47"/>
        <v/>
      </c>
      <c r="P89" s="9" t="str">
        <f t="shared" si="47"/>
        <v/>
      </c>
      <c r="S89" s="7" t="str">
        <f>IFERROR(IF(C89&gt;0,C89/Conditions!$B$3,""),"")</f>
        <v/>
      </c>
      <c r="T89" s="8" t="str">
        <f>IFERROR(IF(D89&gt;0,D89/Conditions!$C$3,""),"")</f>
        <v/>
      </c>
      <c r="U89" s="8" t="str">
        <f>IFERROR(IF(E89&gt;0,E89/Conditions!$B$3,""),"")</f>
        <v/>
      </c>
      <c r="V89" s="9" t="str">
        <f>IFERROR(IF(F89&gt;0,F89/Conditions!$C$3,""),"")</f>
        <v/>
      </c>
      <c r="X89" s="7" t="str">
        <v/>
      </c>
      <c r="Y89" s="8" t="str">
        <v/>
      </c>
      <c r="Z89" s="8" t="str">
        <v/>
      </c>
      <c r="AA89" s="9" t="str">
        <v/>
      </c>
      <c r="AB89" s="8">
        <v>87</v>
      </c>
      <c r="AC89" s="7" t="str">
        <f>IF(AB89&gt;ROUNDUP(COUNT($X$3:$X$157)*Conditions!$B$36/100,0),IF(AB89&lt;=ROUNDUP(COUNT($X$3:$X$157)*(100-Conditions!$C$36)/100,0),IF(X89&gt;0,X89,""),""),"")</f>
        <v/>
      </c>
      <c r="AD89" s="8" t="str">
        <f>IF(AB89&gt;ROUNDUP(COUNT($Y$3:$Y$157)*Conditions!$B$36/100,0),IF(AB89&lt;=ROUNDUP(COUNT($Y$3:$Y$157)*(100-Conditions!$C$36)/100,0),IF(Y89&gt;0,Y89,""),""),"")</f>
        <v/>
      </c>
      <c r="AE89" s="8" t="str">
        <f>IF(AB89&gt;ROUNDUP(COUNT($Z$3:$Z$157)*Conditions!$B$36/100,0),IF(AB89&lt;=ROUNDUP(COUNT($Z$3:$Z$157)*(100-Conditions!$C$36)/100,0),IF(Z89&gt;0,Z89,""),""),"")</f>
        <v/>
      </c>
      <c r="AF89" s="9" t="str">
        <f>IF(AB89&gt;ROUNDUP(COUNT($AA$3:$AA$157)*Conditions!$B$36/100,0),IF(AB89&lt;=ROUNDUP(COUNT($AA$3:$AA$157)*(100-Conditions!$C$36)/100,0),IF(AA89&gt;0,AA89,""),""),"")</f>
        <v/>
      </c>
      <c r="AH89" s="7" t="str">
        <f t="shared" si="39"/>
        <v/>
      </c>
      <c r="AI89" s="8"/>
      <c r="AJ89" s="9" t="str">
        <f t="shared" si="40"/>
        <v/>
      </c>
    </row>
    <row r="90" spans="2:36" x14ac:dyDescent="0.25">
      <c r="B90" s="3"/>
      <c r="C90" s="79"/>
      <c r="D90" s="80"/>
      <c r="E90" s="80"/>
      <c r="F90" s="80"/>
      <c r="G90" s="94"/>
      <c r="H90" s="95"/>
      <c r="J90" s="3"/>
      <c r="K90" s="7" t="str">
        <f t="shared" si="48"/>
        <v/>
      </c>
      <c r="L90" s="8" t="str">
        <f t="shared" si="47"/>
        <v/>
      </c>
      <c r="M90" s="8" t="str">
        <f t="shared" si="47"/>
        <v/>
      </c>
      <c r="N90" s="8" t="str">
        <f t="shared" si="47"/>
        <v/>
      </c>
      <c r="O90" s="8" t="str">
        <f t="shared" si="47"/>
        <v/>
      </c>
      <c r="P90" s="9" t="str">
        <f t="shared" si="47"/>
        <v/>
      </c>
      <c r="S90" s="7" t="str">
        <f>IFERROR(IF(C90&gt;0,C90/Conditions!$B$3,""),"")</f>
        <v/>
      </c>
      <c r="T90" s="8" t="str">
        <f>IFERROR(IF(D90&gt;0,D90/Conditions!$C$3,""),"")</f>
        <v/>
      </c>
      <c r="U90" s="8" t="str">
        <f>IFERROR(IF(E90&gt;0,E90/Conditions!$B$3,""),"")</f>
        <v/>
      </c>
      <c r="V90" s="9" t="str">
        <f>IFERROR(IF(F90&gt;0,F90/Conditions!$C$3,""),"")</f>
        <v/>
      </c>
      <c r="X90" s="7" t="str">
        <v/>
      </c>
      <c r="Y90" s="8" t="str">
        <v/>
      </c>
      <c r="Z90" s="8" t="str">
        <v/>
      </c>
      <c r="AA90" s="9" t="str">
        <v/>
      </c>
      <c r="AB90" s="8">
        <v>88</v>
      </c>
      <c r="AC90" s="7" t="str">
        <f>IF(AB90&gt;ROUNDUP(COUNT($X$3:$X$157)*Conditions!$B$36/100,0),IF(AB90&lt;=ROUNDUP(COUNT($X$3:$X$157)*(100-Conditions!$C$36)/100,0),IF(X90&gt;0,X90,""),""),"")</f>
        <v/>
      </c>
      <c r="AD90" s="8" t="str">
        <f>IF(AB90&gt;ROUNDUP(COUNT($Y$3:$Y$157)*Conditions!$B$36/100,0),IF(AB90&lt;=ROUNDUP(COUNT($Y$3:$Y$157)*(100-Conditions!$C$36)/100,0),IF(Y90&gt;0,Y90,""),""),"")</f>
        <v/>
      </c>
      <c r="AE90" s="8" t="str">
        <f>IF(AB90&gt;ROUNDUP(COUNT($Z$3:$Z$157)*Conditions!$B$36/100,0),IF(AB90&lt;=ROUNDUP(COUNT($Z$3:$Z$157)*(100-Conditions!$C$36)/100,0),IF(Z90&gt;0,Z90,""),""),"")</f>
        <v/>
      </c>
      <c r="AF90" s="9" t="str">
        <f>IF(AB90&gt;ROUNDUP(COUNT($AA$3:$AA$157)*Conditions!$B$36/100,0),IF(AB90&lt;=ROUNDUP(COUNT($AA$3:$AA$157)*(100-Conditions!$C$36)/100,0),IF(AA90&gt;0,AA90,""),""),"")</f>
        <v/>
      </c>
      <c r="AH90" s="7" t="str">
        <f t="shared" si="39"/>
        <v/>
      </c>
      <c r="AI90" s="8"/>
      <c r="AJ90" s="9" t="str">
        <f t="shared" si="40"/>
        <v/>
      </c>
    </row>
    <row r="91" spans="2:36" x14ac:dyDescent="0.25">
      <c r="B91" s="3"/>
      <c r="C91" s="79"/>
      <c r="D91" s="80"/>
      <c r="E91" s="80"/>
      <c r="F91" s="80"/>
      <c r="G91" s="94"/>
      <c r="H91" s="95"/>
      <c r="J91" s="3"/>
      <c r="K91" s="7" t="str">
        <f t="shared" si="48"/>
        <v/>
      </c>
      <c r="L91" s="8" t="str">
        <f t="shared" si="47"/>
        <v/>
      </c>
      <c r="M91" s="8" t="str">
        <f t="shared" si="47"/>
        <v/>
      </c>
      <c r="N91" s="8" t="str">
        <f t="shared" si="47"/>
        <v/>
      </c>
      <c r="O91" s="8" t="str">
        <f t="shared" si="47"/>
        <v/>
      </c>
      <c r="P91" s="9" t="str">
        <f t="shared" si="47"/>
        <v/>
      </c>
      <c r="S91" s="7" t="str">
        <f>IFERROR(IF(C91&gt;0,C91/Conditions!$B$3,""),"")</f>
        <v/>
      </c>
      <c r="T91" s="8" t="str">
        <f>IFERROR(IF(D91&gt;0,D91/Conditions!$C$3,""),"")</f>
        <v/>
      </c>
      <c r="U91" s="8" t="str">
        <f>IFERROR(IF(E91&gt;0,E91/Conditions!$B$3,""),"")</f>
        <v/>
      </c>
      <c r="V91" s="9" t="str">
        <f>IFERROR(IF(F91&gt;0,F91/Conditions!$C$3,""),"")</f>
        <v/>
      </c>
      <c r="X91" s="7" t="str">
        <v/>
      </c>
      <c r="Y91" s="8" t="str">
        <v/>
      </c>
      <c r="Z91" s="8" t="str">
        <v/>
      </c>
      <c r="AA91" s="9" t="str">
        <v/>
      </c>
      <c r="AB91" s="8">
        <v>89</v>
      </c>
      <c r="AC91" s="7" t="str">
        <f>IF(AB91&gt;ROUNDUP(COUNT($X$3:$X$157)*Conditions!$B$36/100,0),IF(AB91&lt;=ROUNDUP(COUNT($X$3:$X$157)*(100-Conditions!$C$36)/100,0),IF(X91&gt;0,X91,""),""),"")</f>
        <v/>
      </c>
      <c r="AD91" s="8" t="str">
        <f>IF(AB91&gt;ROUNDUP(COUNT($Y$3:$Y$157)*Conditions!$B$36/100,0),IF(AB91&lt;=ROUNDUP(COUNT($Y$3:$Y$157)*(100-Conditions!$C$36)/100,0),IF(Y91&gt;0,Y91,""),""),"")</f>
        <v/>
      </c>
      <c r="AE91" s="8" t="str">
        <f>IF(AB91&gt;ROUNDUP(COUNT($Z$3:$Z$157)*Conditions!$B$36/100,0),IF(AB91&lt;=ROUNDUP(COUNT($Z$3:$Z$157)*(100-Conditions!$C$36)/100,0),IF(Z91&gt;0,Z91,""),""),"")</f>
        <v/>
      </c>
      <c r="AF91" s="9" t="str">
        <f>IF(AB91&gt;ROUNDUP(COUNT($AA$3:$AA$157)*Conditions!$B$36/100,0),IF(AB91&lt;=ROUNDUP(COUNT($AA$3:$AA$157)*(100-Conditions!$C$36)/100,0),IF(AA91&gt;0,AA91,""),""),"")</f>
        <v/>
      </c>
      <c r="AH91" s="7" t="str">
        <f t="shared" si="39"/>
        <v/>
      </c>
      <c r="AI91" s="8"/>
      <c r="AJ91" s="9" t="str">
        <f t="shared" si="40"/>
        <v/>
      </c>
    </row>
    <row r="92" spans="2:36" x14ac:dyDescent="0.25">
      <c r="B92" s="3"/>
      <c r="C92" s="79"/>
      <c r="D92" s="80"/>
      <c r="E92" s="80"/>
      <c r="F92" s="80"/>
      <c r="G92" s="94"/>
      <c r="H92" s="95"/>
      <c r="J92" s="3"/>
      <c r="K92" s="7" t="str">
        <f t="shared" si="48"/>
        <v/>
      </c>
      <c r="L92" s="8" t="str">
        <f t="shared" si="47"/>
        <v/>
      </c>
      <c r="M92" s="8" t="str">
        <f t="shared" si="47"/>
        <v/>
      </c>
      <c r="N92" s="8" t="str">
        <f t="shared" si="47"/>
        <v/>
      </c>
      <c r="O92" s="8" t="str">
        <f t="shared" si="47"/>
        <v/>
      </c>
      <c r="P92" s="9" t="str">
        <f t="shared" si="47"/>
        <v/>
      </c>
      <c r="S92" s="7" t="str">
        <f>IFERROR(IF(C92&gt;0,C92/Conditions!$B$3,""),"")</f>
        <v/>
      </c>
      <c r="T92" s="8" t="str">
        <f>IFERROR(IF(D92&gt;0,D92/Conditions!$C$3,""),"")</f>
        <v/>
      </c>
      <c r="U92" s="8" t="str">
        <f>IFERROR(IF(E92&gt;0,E92/Conditions!$B$3,""),"")</f>
        <v/>
      </c>
      <c r="V92" s="9" t="str">
        <f>IFERROR(IF(F92&gt;0,F92/Conditions!$C$3,""),"")</f>
        <v/>
      </c>
      <c r="X92" s="7" t="str">
        <v/>
      </c>
      <c r="Y92" s="8" t="str">
        <v/>
      </c>
      <c r="Z92" s="8" t="str">
        <v/>
      </c>
      <c r="AA92" s="9" t="str">
        <v/>
      </c>
      <c r="AB92" s="8">
        <v>90</v>
      </c>
      <c r="AC92" s="7" t="str">
        <f>IF(AB92&gt;ROUNDUP(COUNT($X$3:$X$157)*Conditions!$B$36/100,0),IF(AB92&lt;=ROUNDUP(COUNT($X$3:$X$157)*(100-Conditions!$C$36)/100,0),IF(X92&gt;0,X92,""),""),"")</f>
        <v/>
      </c>
      <c r="AD92" s="8" t="str">
        <f>IF(AB92&gt;ROUNDUP(COUNT($Y$3:$Y$157)*Conditions!$B$36/100,0),IF(AB92&lt;=ROUNDUP(COUNT($Y$3:$Y$157)*(100-Conditions!$C$36)/100,0),IF(Y92&gt;0,Y92,""),""),"")</f>
        <v/>
      </c>
      <c r="AE92" s="8" t="str">
        <f>IF(AB92&gt;ROUNDUP(COUNT($Z$3:$Z$157)*Conditions!$B$36/100,0),IF(AB92&lt;=ROUNDUP(COUNT($Z$3:$Z$157)*(100-Conditions!$C$36)/100,0),IF(Z92&gt;0,Z92,""),""),"")</f>
        <v/>
      </c>
      <c r="AF92" s="9" t="str">
        <f>IF(AB92&gt;ROUNDUP(COUNT($AA$3:$AA$157)*Conditions!$B$36/100,0),IF(AB92&lt;=ROUNDUP(COUNT($AA$3:$AA$157)*(100-Conditions!$C$36)/100,0),IF(AA92&gt;0,AA92,""),""),"")</f>
        <v/>
      </c>
      <c r="AH92" s="7" t="str">
        <f t="shared" si="39"/>
        <v/>
      </c>
      <c r="AI92" s="8"/>
      <c r="AJ92" s="9" t="str">
        <f t="shared" si="40"/>
        <v/>
      </c>
    </row>
    <row r="93" spans="2:36" ht="15.75" thickBot="1" x14ac:dyDescent="0.3">
      <c r="B93" s="3"/>
      <c r="C93" s="81"/>
      <c r="D93" s="82"/>
      <c r="E93" s="82"/>
      <c r="F93" s="82"/>
      <c r="G93" s="96"/>
      <c r="H93" s="97"/>
      <c r="J93" s="3"/>
      <c r="K93" s="16" t="str">
        <f t="shared" si="48"/>
        <v/>
      </c>
      <c r="L93" s="17" t="str">
        <f t="shared" si="47"/>
        <v/>
      </c>
      <c r="M93" s="17" t="str">
        <f t="shared" si="47"/>
        <v/>
      </c>
      <c r="N93" s="17" t="str">
        <f t="shared" si="47"/>
        <v/>
      </c>
      <c r="O93" s="17" t="str">
        <f t="shared" si="47"/>
        <v/>
      </c>
      <c r="P93" s="18" t="str">
        <f t="shared" si="47"/>
        <v/>
      </c>
      <c r="S93" s="7" t="str">
        <f>IFERROR(IF(C93&gt;0,C93/Conditions!$B$3,""),"")</f>
        <v/>
      </c>
      <c r="T93" s="8" t="str">
        <f>IFERROR(IF(D93&gt;0,D93/Conditions!$C$3,""),"")</f>
        <v/>
      </c>
      <c r="U93" s="8" t="str">
        <f>IFERROR(IF(E93&gt;0,E93/Conditions!$B$3,""),"")</f>
        <v/>
      </c>
      <c r="V93" s="9" t="str">
        <f>IFERROR(IF(F93&gt;0,F93/Conditions!$C$3,""),"")</f>
        <v/>
      </c>
      <c r="X93" s="7" t="str">
        <v/>
      </c>
      <c r="Y93" s="8" t="str">
        <v/>
      </c>
      <c r="Z93" s="8" t="str">
        <v/>
      </c>
      <c r="AA93" s="9" t="str">
        <v/>
      </c>
      <c r="AB93" s="8">
        <v>91</v>
      </c>
      <c r="AC93" s="7" t="str">
        <f>IF(AB93&gt;ROUNDUP(COUNT($X$3:$X$157)*Conditions!$B$36/100,0),IF(AB93&lt;=ROUNDUP(COUNT($X$3:$X$157)*(100-Conditions!$C$36)/100,0),IF(X93&gt;0,X93,""),""),"")</f>
        <v/>
      </c>
      <c r="AD93" s="8" t="str">
        <f>IF(AB93&gt;ROUNDUP(COUNT($Y$3:$Y$157)*Conditions!$B$36/100,0),IF(AB93&lt;=ROUNDUP(COUNT($Y$3:$Y$157)*(100-Conditions!$C$36)/100,0),IF(Y93&gt;0,Y93,""),""),"")</f>
        <v/>
      </c>
      <c r="AE93" s="8" t="str">
        <f>IF(AB93&gt;ROUNDUP(COUNT($Z$3:$Z$157)*Conditions!$B$36/100,0),IF(AB93&lt;=ROUNDUP(COUNT($Z$3:$Z$157)*(100-Conditions!$C$36)/100,0),IF(Z93&gt;0,Z93,""),""),"")</f>
        <v/>
      </c>
      <c r="AF93" s="9" t="str">
        <f>IF(AB93&gt;ROUNDUP(COUNT($AA$3:$AA$157)*Conditions!$B$36/100,0),IF(AB93&lt;=ROUNDUP(COUNT($AA$3:$AA$157)*(100-Conditions!$C$36)/100,0),IF(AA93&gt;0,AA93,""),""),"")</f>
        <v/>
      </c>
      <c r="AH93" s="7" t="str">
        <f t="shared" si="39"/>
        <v/>
      </c>
      <c r="AI93" s="8"/>
      <c r="AJ93" s="9" t="str">
        <f t="shared" si="40"/>
        <v/>
      </c>
    </row>
    <row r="94" spans="2:36" x14ac:dyDescent="0.25">
      <c r="B94" s="2" t="s">
        <v>43</v>
      </c>
      <c r="C94" s="10" t="str">
        <f>IFERROR(AVERAGE(C83:C93),"")</f>
        <v/>
      </c>
      <c r="D94" s="11" t="str">
        <f t="shared" ref="D94:F94" si="49">IFERROR(AVERAGE(D83:D93),"")</f>
        <v/>
      </c>
      <c r="E94" s="11" t="str">
        <f t="shared" si="49"/>
        <v/>
      </c>
      <c r="F94" s="11" t="str">
        <f t="shared" si="49"/>
        <v/>
      </c>
      <c r="G94" s="11" t="str">
        <f>IFERROR(G83/E96,"")</f>
        <v/>
      </c>
      <c r="H94" s="12" t="str">
        <f>IFERROR(H83/F96,"")</f>
        <v/>
      </c>
      <c r="J94" s="2" t="str">
        <f>B94</f>
        <v>Average</v>
      </c>
      <c r="K94" s="10" t="str">
        <f>IFERROR(AVERAGE(K83:K93),"")</f>
        <v/>
      </c>
      <c r="L94" s="11" t="str">
        <f t="shared" ref="L94:N94" si="50">IFERROR(AVERAGE(L83:L93),"")</f>
        <v/>
      </c>
      <c r="M94" s="11" t="str">
        <f t="shared" si="50"/>
        <v/>
      </c>
      <c r="N94" s="11" t="str">
        <f t="shared" si="50"/>
        <v/>
      </c>
      <c r="O94" s="11" t="str">
        <f>IFERROR(O83/M96,"")</f>
        <v/>
      </c>
      <c r="P94" s="12" t="str">
        <f>IFERROR(P83/N96,"")</f>
        <v/>
      </c>
      <c r="S94" s="7"/>
      <c r="V94" s="9"/>
      <c r="X94" s="7" t="str">
        <v/>
      </c>
      <c r="Y94" s="8" t="str">
        <v/>
      </c>
      <c r="Z94" s="8" t="str">
        <v/>
      </c>
      <c r="AA94" s="9" t="str">
        <v/>
      </c>
      <c r="AB94" s="8">
        <v>92</v>
      </c>
      <c r="AC94" s="7" t="str">
        <f>IF(AB94&gt;ROUNDUP(COUNT($X$3:$X$157)*Conditions!$B$36/100,0),IF(AB94&lt;=ROUNDUP(COUNT($X$3:$X$157)*(100-Conditions!$C$36)/100,0),IF(X94&gt;0,X94,""),""),"")</f>
        <v/>
      </c>
      <c r="AD94" s="8" t="str">
        <f>IF(AB94&gt;ROUNDUP(COUNT($Y$3:$Y$157)*Conditions!$B$36/100,0),IF(AB94&lt;=ROUNDUP(COUNT($Y$3:$Y$157)*(100-Conditions!$C$36)/100,0),IF(Y94&gt;0,Y94,""),""),"")</f>
        <v/>
      </c>
      <c r="AE94" s="8" t="str">
        <f>IF(AB94&gt;ROUNDUP(COUNT($Z$3:$Z$157)*Conditions!$B$36/100,0),IF(AB94&lt;=ROUNDUP(COUNT($Z$3:$Z$157)*(100-Conditions!$C$36)/100,0),IF(Z94&gt;0,Z94,""),""),"")</f>
        <v/>
      </c>
      <c r="AF94" s="9" t="str">
        <f>IF(AB94&gt;ROUNDUP(COUNT($AA$3:$AA$157)*Conditions!$B$36/100,0),IF(AB94&lt;=ROUNDUP(COUNT($AA$3:$AA$157)*(100-Conditions!$C$36)/100,0),IF(AA94&gt;0,AA94,""),""),"")</f>
        <v/>
      </c>
      <c r="AH94" s="7" t="str">
        <f t="shared" si="39"/>
        <v/>
      </c>
      <c r="AI94" s="8"/>
      <c r="AJ94" s="9" t="str">
        <f t="shared" si="40"/>
        <v/>
      </c>
    </row>
    <row r="95" spans="2:36" x14ac:dyDescent="0.25">
      <c r="B95" s="3" t="s">
        <v>0</v>
      </c>
      <c r="C95" s="20" t="str">
        <f>IFERROR(STDEV(C83:C93),"")</f>
        <v/>
      </c>
      <c r="D95" s="15" t="str">
        <f t="shared" ref="D95:E95" si="51">IFERROR(STDEV(D83:D93),"")</f>
        <v/>
      </c>
      <c r="E95" s="15" t="str">
        <f t="shared" si="51"/>
        <v/>
      </c>
      <c r="F95" s="15" t="str">
        <f>IFERROR(STDEV(F83:F93),"")</f>
        <v/>
      </c>
      <c r="G95" s="15"/>
      <c r="H95" s="21"/>
      <c r="J95" s="3" t="str">
        <f>B95</f>
        <v>Desvest</v>
      </c>
      <c r="K95" s="20" t="str">
        <f>IFERROR(STDEV(K83:K93),"")</f>
        <v/>
      </c>
      <c r="L95" s="15" t="str">
        <f t="shared" ref="L95:M95" si="52">IFERROR(STDEV(L83:L93),"")</f>
        <v/>
      </c>
      <c r="M95" s="15" t="str">
        <f t="shared" si="52"/>
        <v/>
      </c>
      <c r="N95" s="15" t="str">
        <f>IFERROR(STDEV(N83:N93),"")</f>
        <v/>
      </c>
      <c r="O95" s="15"/>
      <c r="P95" s="21"/>
      <c r="S95" s="7"/>
      <c r="V95" s="9"/>
      <c r="X95" s="7" t="str">
        <v/>
      </c>
      <c r="Y95" s="8" t="str">
        <v/>
      </c>
      <c r="Z95" s="8" t="str">
        <v/>
      </c>
      <c r="AA95" s="9" t="str">
        <v/>
      </c>
      <c r="AB95" s="8">
        <v>93</v>
      </c>
      <c r="AC95" s="7" t="str">
        <f>IF(AB95&gt;ROUNDUP(COUNT($X$3:$X$157)*Conditions!$B$36/100,0),IF(AB95&lt;=ROUNDUP(COUNT($X$3:$X$157)*(100-Conditions!$C$36)/100,0),IF(X95&gt;0,X95,""),""),"")</f>
        <v/>
      </c>
      <c r="AD95" s="8" t="str">
        <f>IF(AB95&gt;ROUNDUP(COUNT($Y$3:$Y$157)*Conditions!$B$36/100,0),IF(AB95&lt;=ROUNDUP(COUNT($Y$3:$Y$157)*(100-Conditions!$C$36)/100,0),IF(Y95&gt;0,Y95,""),""),"")</f>
        <v/>
      </c>
      <c r="AE95" s="8" t="str">
        <f>IF(AB95&gt;ROUNDUP(COUNT($Z$3:$Z$157)*Conditions!$B$36/100,0),IF(AB95&lt;=ROUNDUP(COUNT($Z$3:$Z$157)*(100-Conditions!$C$36)/100,0),IF(Z95&gt;0,Z95,""),""),"")</f>
        <v/>
      </c>
      <c r="AF95" s="9" t="str">
        <f>IF(AB95&gt;ROUNDUP(COUNT($AA$3:$AA$157)*Conditions!$B$36/100,0),IF(AB95&lt;=ROUNDUP(COUNT($AA$3:$AA$157)*(100-Conditions!$C$36)/100,0),IF(AA95&gt;0,AA95,""),""),"")</f>
        <v/>
      </c>
      <c r="AH95" s="7" t="str">
        <f t="shared" si="39"/>
        <v/>
      </c>
      <c r="AI95" s="8"/>
      <c r="AJ95" s="9" t="str">
        <f t="shared" si="40"/>
        <v/>
      </c>
    </row>
    <row r="96" spans="2:36" ht="15.75" thickBot="1" x14ac:dyDescent="0.3">
      <c r="B96" s="4" t="s">
        <v>44</v>
      </c>
      <c r="C96" s="4"/>
      <c r="D96" s="13"/>
      <c r="E96" s="13">
        <f>COUNT(E83:E93)</f>
        <v>0</v>
      </c>
      <c r="F96" s="13">
        <f>COUNT(F83:F93)</f>
        <v>0</v>
      </c>
      <c r="G96" s="13"/>
      <c r="H96" s="14"/>
      <c r="J96" s="4" t="str">
        <f>B96</f>
        <v>Count</v>
      </c>
      <c r="K96" s="4"/>
      <c r="L96" s="13"/>
      <c r="M96" s="13">
        <f>COUNT(M83:M93)</f>
        <v>0</v>
      </c>
      <c r="N96" s="13">
        <f>COUNT(N83:N93)</f>
        <v>0</v>
      </c>
      <c r="O96" s="13"/>
      <c r="P96" s="14"/>
      <c r="S96" s="7"/>
      <c r="V96" s="9"/>
      <c r="X96" s="7" t="str">
        <v/>
      </c>
      <c r="Y96" s="8" t="str">
        <v/>
      </c>
      <c r="Z96" s="8" t="str">
        <v/>
      </c>
      <c r="AA96" s="9" t="str">
        <v/>
      </c>
      <c r="AB96" s="8">
        <v>94</v>
      </c>
      <c r="AC96" s="7" t="str">
        <f>IF(AB96&gt;ROUNDUP(COUNT($X$3:$X$157)*Conditions!$B$36/100,0),IF(AB96&lt;=ROUNDUP(COUNT($X$3:$X$157)*(100-Conditions!$C$36)/100,0),IF(X96&gt;0,X96,""),""),"")</f>
        <v/>
      </c>
      <c r="AD96" s="8" t="str">
        <f>IF(AB96&gt;ROUNDUP(COUNT($Y$3:$Y$157)*Conditions!$B$36/100,0),IF(AB96&lt;=ROUNDUP(COUNT($Y$3:$Y$157)*(100-Conditions!$C$36)/100,0),IF(Y96&gt;0,Y96,""),""),"")</f>
        <v/>
      </c>
      <c r="AE96" s="8" t="str">
        <f>IF(AB96&gt;ROUNDUP(COUNT($Z$3:$Z$157)*Conditions!$B$36/100,0),IF(AB96&lt;=ROUNDUP(COUNT($Z$3:$Z$157)*(100-Conditions!$C$36)/100,0),IF(Z96&gt;0,Z96,""),""),"")</f>
        <v/>
      </c>
      <c r="AF96" s="9" t="str">
        <f>IF(AB96&gt;ROUNDUP(COUNT($AA$3:$AA$157)*Conditions!$B$36/100,0),IF(AB96&lt;=ROUNDUP(COUNT($AA$3:$AA$157)*(100-Conditions!$C$36)/100,0),IF(AA96&gt;0,AA96,""),""),"")</f>
        <v/>
      </c>
      <c r="AH96" s="7" t="str">
        <f t="shared" si="39"/>
        <v/>
      </c>
      <c r="AI96" s="8"/>
      <c r="AJ96" s="9" t="str">
        <f t="shared" si="40"/>
        <v/>
      </c>
    </row>
    <row r="97" spans="2:36" ht="15.75" thickBot="1" x14ac:dyDescent="0.3">
      <c r="S97" s="7"/>
      <c r="V97" s="9"/>
      <c r="X97" s="7" t="str">
        <v/>
      </c>
      <c r="Y97" s="8" t="str">
        <v/>
      </c>
      <c r="Z97" s="8" t="str">
        <v/>
      </c>
      <c r="AA97" s="9" t="str">
        <v/>
      </c>
      <c r="AB97" s="8">
        <v>95</v>
      </c>
      <c r="AC97" s="7" t="str">
        <f>IF(AB97&gt;ROUNDUP(COUNT($X$3:$X$157)*Conditions!$B$36/100,0),IF(AB97&lt;=ROUNDUP(COUNT($X$3:$X$157)*(100-Conditions!$C$36)/100,0),IF(X97&gt;0,X97,""),""),"")</f>
        <v/>
      </c>
      <c r="AD97" s="8" t="str">
        <f>IF(AB97&gt;ROUNDUP(COUNT($Y$3:$Y$157)*Conditions!$B$36/100,0),IF(AB97&lt;=ROUNDUP(COUNT($Y$3:$Y$157)*(100-Conditions!$C$36)/100,0),IF(Y97&gt;0,Y97,""),""),"")</f>
        <v/>
      </c>
      <c r="AE97" s="8" t="str">
        <f>IF(AB97&gt;ROUNDUP(COUNT($Z$3:$Z$157)*Conditions!$B$36/100,0),IF(AB97&lt;=ROUNDUP(COUNT($Z$3:$Z$157)*(100-Conditions!$C$36)/100,0),IF(Z97&gt;0,Z97,""),""),"")</f>
        <v/>
      </c>
      <c r="AF97" s="9" t="str">
        <f>IF(AB97&gt;ROUNDUP(COUNT($AA$3:$AA$157)*Conditions!$B$36/100,0),IF(AB97&lt;=ROUNDUP(COUNT($AA$3:$AA$157)*(100-Conditions!$C$36)/100,0),IF(AA97&gt;0,AA97,""),""),"")</f>
        <v/>
      </c>
      <c r="AH97" s="7" t="str">
        <f t="shared" si="39"/>
        <v/>
      </c>
      <c r="AI97" s="8"/>
      <c r="AJ97" s="9" t="str">
        <f t="shared" si="40"/>
        <v/>
      </c>
    </row>
    <row r="98" spans="2:36" ht="15.75" thickBot="1" x14ac:dyDescent="0.3">
      <c r="C98" s="5" t="str">
        <f>C82</f>
        <v>AP fresh weight (mg) without treatment</v>
      </c>
      <c r="D98" s="6" t="str">
        <f t="shared" ref="D98:H98" si="53">D82</f>
        <v>AP fresh weight (mg) with treatment</v>
      </c>
      <c r="E98" s="6" t="str">
        <f t="shared" si="53"/>
        <v>R lenght (cm) without treatment</v>
      </c>
      <c r="F98" s="6" t="str">
        <f t="shared" si="53"/>
        <v>R lenght (cm) with treatment</v>
      </c>
      <c r="G98" s="6" t="str">
        <f t="shared" si="53"/>
        <v>R fresh weight (mg) without treatment</v>
      </c>
      <c r="H98" s="24" t="str">
        <f t="shared" si="53"/>
        <v>R fresh weight (mg) with treatment</v>
      </c>
      <c r="K98" s="5" t="str">
        <f>C98</f>
        <v>AP fresh weight (mg) without treatment</v>
      </c>
      <c r="L98" s="6" t="str">
        <f t="shared" ref="L98:P98" si="54">D98</f>
        <v>AP fresh weight (mg) with treatment</v>
      </c>
      <c r="M98" s="6" t="str">
        <f t="shared" si="54"/>
        <v>R lenght (cm) without treatment</v>
      </c>
      <c r="N98" s="6" t="str">
        <f t="shared" si="54"/>
        <v>R lenght (cm) with treatment</v>
      </c>
      <c r="O98" s="6" t="str">
        <f t="shared" si="54"/>
        <v>R fresh weight (mg) without treatment</v>
      </c>
      <c r="P98" s="24" t="str">
        <f t="shared" si="54"/>
        <v>R fresh weight (mg) with treatment</v>
      </c>
      <c r="S98" s="7"/>
      <c r="V98" s="9"/>
      <c r="X98" s="7" t="str">
        <v/>
      </c>
      <c r="Y98" s="8" t="str">
        <v/>
      </c>
      <c r="Z98" s="8" t="str">
        <v/>
      </c>
      <c r="AA98" s="9" t="str">
        <v/>
      </c>
      <c r="AB98" s="8">
        <v>96</v>
      </c>
      <c r="AC98" s="7" t="str">
        <f>IF(AB98&gt;ROUNDUP(COUNT($X$3:$X$157)*Conditions!$B$36/100,0),IF(AB98&lt;=ROUNDUP(COUNT($X$3:$X$157)*(100-Conditions!$C$36)/100,0),IF(X98&gt;0,X98,""),""),"")</f>
        <v/>
      </c>
      <c r="AD98" s="8" t="str">
        <f>IF(AB98&gt;ROUNDUP(COUNT($Y$3:$Y$157)*Conditions!$B$36/100,0),IF(AB98&lt;=ROUNDUP(COUNT($Y$3:$Y$157)*(100-Conditions!$C$36)/100,0),IF(Y98&gt;0,Y98,""),""),"")</f>
        <v/>
      </c>
      <c r="AE98" s="8" t="str">
        <f>IF(AB98&gt;ROUNDUP(COUNT($Z$3:$Z$157)*Conditions!$B$36/100,0),IF(AB98&lt;=ROUNDUP(COUNT($Z$3:$Z$157)*(100-Conditions!$C$36)/100,0),IF(Z98&gt;0,Z98,""),""),"")</f>
        <v/>
      </c>
      <c r="AF98" s="9" t="str">
        <f>IF(AB98&gt;ROUNDUP(COUNT($AA$3:$AA$157)*Conditions!$B$36/100,0),IF(AB98&lt;=ROUNDUP(COUNT($AA$3:$AA$157)*(100-Conditions!$C$36)/100,0),IF(AA98&gt;0,AA98,""),""),"")</f>
        <v/>
      </c>
      <c r="AH98" s="7" t="str">
        <f t="shared" si="39"/>
        <v/>
      </c>
      <c r="AI98" s="8"/>
      <c r="AJ98" s="9" t="str">
        <f t="shared" si="40"/>
        <v/>
      </c>
    </row>
    <row r="99" spans="2:36" x14ac:dyDescent="0.25">
      <c r="B99" s="2" t="s">
        <v>54</v>
      </c>
      <c r="C99" s="75"/>
      <c r="D99" s="76"/>
      <c r="E99" s="76"/>
      <c r="F99" s="76"/>
      <c r="G99" s="77"/>
      <c r="H99" s="78"/>
      <c r="J99" s="2" t="str">
        <f>B99</f>
        <v>Plate 7</v>
      </c>
      <c r="K99" s="28" t="str">
        <f>IF(C99&gt;0,C99,"")</f>
        <v/>
      </c>
      <c r="L99" s="29" t="str">
        <f t="shared" ref="L99:P109" si="55">IF(D99&gt;0,D99,"")</f>
        <v/>
      </c>
      <c r="M99" s="29" t="str">
        <f t="shared" si="55"/>
        <v/>
      </c>
      <c r="N99" s="29" t="str">
        <f t="shared" si="55"/>
        <v/>
      </c>
      <c r="O99" s="29" t="str">
        <f t="shared" si="55"/>
        <v/>
      </c>
      <c r="P99" s="30" t="str">
        <f t="shared" si="55"/>
        <v/>
      </c>
      <c r="S99" s="7" t="str">
        <f>IFERROR(IF(C99&gt;0,C99/Conditions!$B$3,""),"")</f>
        <v/>
      </c>
      <c r="T99" s="8" t="str">
        <f>IFERROR(IF(D99&gt;0,D99/Conditions!$C$3,""),"")</f>
        <v/>
      </c>
      <c r="U99" s="8" t="str">
        <f>IFERROR(IF(E99&gt;0,E99/Conditions!$B$3,""),"")</f>
        <v/>
      </c>
      <c r="V99" s="9" t="str">
        <f>IFERROR(IF(F99&gt;0,F99/Conditions!$C$3,""),"")</f>
        <v/>
      </c>
      <c r="X99" s="7" t="str">
        <v/>
      </c>
      <c r="Y99" s="8" t="str">
        <v/>
      </c>
      <c r="Z99" s="8" t="str">
        <v/>
      </c>
      <c r="AA99" s="9" t="str">
        <v/>
      </c>
      <c r="AB99" s="8">
        <v>97</v>
      </c>
      <c r="AC99" s="7" t="str">
        <f>IF(AB99&gt;ROUNDUP(COUNT($X$3:$X$157)*Conditions!$B$36/100,0),IF(AB99&lt;=ROUNDUP(COUNT($X$3:$X$157)*(100-Conditions!$C$36)/100,0),IF(X99&gt;0,X99,""),""),"")</f>
        <v/>
      </c>
      <c r="AD99" s="8" t="str">
        <f>IF(AB99&gt;ROUNDUP(COUNT($Y$3:$Y$157)*Conditions!$B$36/100,0),IF(AB99&lt;=ROUNDUP(COUNT($Y$3:$Y$157)*(100-Conditions!$C$36)/100,0),IF(Y99&gt;0,Y99,""),""),"")</f>
        <v/>
      </c>
      <c r="AE99" s="8" t="str">
        <f>IF(AB99&gt;ROUNDUP(COUNT($Z$3:$Z$157)*Conditions!$B$36/100,0),IF(AB99&lt;=ROUNDUP(COUNT($Z$3:$Z$157)*(100-Conditions!$C$36)/100,0),IF(Z99&gt;0,Z99,""),""),"")</f>
        <v/>
      </c>
      <c r="AF99" s="9" t="str">
        <f>IF(AB99&gt;ROUNDUP(COUNT($AA$3:$AA$157)*Conditions!$B$36/100,0),IF(AB99&lt;=ROUNDUP(COUNT($AA$3:$AA$157)*(100-Conditions!$C$36)/100,0),IF(AA99&gt;0,AA99,""),""),"")</f>
        <v/>
      </c>
      <c r="AH99" s="7" t="str">
        <f t="shared" si="39"/>
        <v/>
      </c>
      <c r="AI99" s="8"/>
      <c r="AJ99" s="9" t="str">
        <f t="shared" si="40"/>
        <v/>
      </c>
    </row>
    <row r="100" spans="2:36" x14ac:dyDescent="0.25">
      <c r="B100" s="3"/>
      <c r="C100" s="79"/>
      <c r="D100" s="80"/>
      <c r="E100" s="80"/>
      <c r="F100" s="80"/>
      <c r="G100" s="94"/>
      <c r="H100" s="95"/>
      <c r="J100" s="3"/>
      <c r="K100" s="7" t="str">
        <f t="shared" ref="K100:K109" si="56">IF(C100&gt;0,C100,"")</f>
        <v/>
      </c>
      <c r="L100" s="8" t="str">
        <f t="shared" si="55"/>
        <v/>
      </c>
      <c r="M100" s="8" t="str">
        <f t="shared" si="55"/>
        <v/>
      </c>
      <c r="N100" s="8" t="str">
        <f t="shared" si="55"/>
        <v/>
      </c>
      <c r="O100" s="8" t="str">
        <f t="shared" si="55"/>
        <v/>
      </c>
      <c r="P100" s="9" t="str">
        <f t="shared" si="55"/>
        <v/>
      </c>
      <c r="S100" s="7" t="str">
        <f>IFERROR(IF(C100&gt;0,C100/Conditions!$B$3,""),"")</f>
        <v/>
      </c>
      <c r="T100" s="8" t="str">
        <f>IFERROR(IF(D100&gt;0,D100/Conditions!$C$3,""),"")</f>
        <v/>
      </c>
      <c r="U100" s="8" t="str">
        <f>IFERROR(IF(E100&gt;0,E100/Conditions!$B$3,""),"")</f>
        <v/>
      </c>
      <c r="V100" s="9" t="str">
        <f>IFERROR(IF(F100&gt;0,F100/Conditions!$C$3,""),"")</f>
        <v/>
      </c>
      <c r="X100" s="7" t="str">
        <v/>
      </c>
      <c r="Y100" s="8" t="str">
        <v/>
      </c>
      <c r="Z100" s="8" t="str">
        <v/>
      </c>
      <c r="AA100" s="9" t="str">
        <v/>
      </c>
      <c r="AB100" s="8">
        <v>98</v>
      </c>
      <c r="AC100" s="7" t="str">
        <f>IF(AB100&gt;ROUNDUP(COUNT($X$3:$X$157)*Conditions!$B$36/100,0),IF(AB100&lt;=ROUNDUP(COUNT($X$3:$X$157)*(100-Conditions!$C$36)/100,0),IF(X100&gt;0,X100,""),""),"")</f>
        <v/>
      </c>
      <c r="AD100" s="8" t="str">
        <f>IF(AB100&gt;ROUNDUP(COUNT($Y$3:$Y$157)*Conditions!$B$36/100,0),IF(AB100&lt;=ROUNDUP(COUNT($Y$3:$Y$157)*(100-Conditions!$C$36)/100,0),IF(Y100&gt;0,Y100,""),""),"")</f>
        <v/>
      </c>
      <c r="AE100" s="8" t="str">
        <f>IF(AB100&gt;ROUNDUP(COUNT($Z$3:$Z$157)*Conditions!$B$36/100,0),IF(AB100&lt;=ROUNDUP(COUNT($Z$3:$Z$157)*(100-Conditions!$C$36)/100,0),IF(Z100&gt;0,Z100,""),""),"")</f>
        <v/>
      </c>
      <c r="AF100" s="9" t="str">
        <f>IF(AB100&gt;ROUNDUP(COUNT($AA$3:$AA$157)*Conditions!$B$36/100,0),IF(AB100&lt;=ROUNDUP(COUNT($AA$3:$AA$157)*(100-Conditions!$C$36)/100,0),IF(AA100&gt;0,AA100,""),""),"")</f>
        <v/>
      </c>
      <c r="AH100" s="7" t="str">
        <f t="shared" si="39"/>
        <v/>
      </c>
      <c r="AI100" s="8"/>
      <c r="AJ100" s="9" t="str">
        <f t="shared" si="40"/>
        <v/>
      </c>
    </row>
    <row r="101" spans="2:36" x14ac:dyDescent="0.25">
      <c r="B101" s="3"/>
      <c r="C101" s="79"/>
      <c r="D101" s="80"/>
      <c r="E101" s="80"/>
      <c r="F101" s="80"/>
      <c r="G101" s="94"/>
      <c r="H101" s="95"/>
      <c r="J101" s="3"/>
      <c r="K101" s="7" t="str">
        <f t="shared" si="56"/>
        <v/>
      </c>
      <c r="L101" s="8" t="str">
        <f t="shared" si="55"/>
        <v/>
      </c>
      <c r="M101" s="8" t="str">
        <f t="shared" si="55"/>
        <v/>
      </c>
      <c r="N101" s="8" t="str">
        <f t="shared" si="55"/>
        <v/>
      </c>
      <c r="O101" s="8" t="str">
        <f t="shared" si="55"/>
        <v/>
      </c>
      <c r="P101" s="9" t="str">
        <f t="shared" si="55"/>
        <v/>
      </c>
      <c r="S101" s="7" t="str">
        <f>IFERROR(IF(C101&gt;0,C101/Conditions!$B$3,""),"")</f>
        <v/>
      </c>
      <c r="T101" s="8" t="str">
        <f>IFERROR(IF(D101&gt;0,D101/Conditions!$C$3,""),"")</f>
        <v/>
      </c>
      <c r="U101" s="8" t="str">
        <f>IFERROR(IF(E101&gt;0,E101/Conditions!$B$3,""),"")</f>
        <v/>
      </c>
      <c r="V101" s="9" t="str">
        <f>IFERROR(IF(F101&gt;0,F101/Conditions!$C$3,""),"")</f>
        <v/>
      </c>
      <c r="X101" s="7" t="str">
        <v/>
      </c>
      <c r="Y101" s="8" t="str">
        <v/>
      </c>
      <c r="Z101" s="8" t="str">
        <v/>
      </c>
      <c r="AA101" s="9" t="str">
        <v/>
      </c>
      <c r="AB101" s="8">
        <v>99</v>
      </c>
      <c r="AC101" s="7" t="str">
        <f>IF(AB101&gt;ROUNDUP(COUNT($X$3:$X$157)*Conditions!$B$36/100,0),IF(AB101&lt;=ROUNDUP(COUNT($X$3:$X$157)*(100-Conditions!$C$36)/100,0),IF(X101&gt;0,X101,""),""),"")</f>
        <v/>
      </c>
      <c r="AD101" s="8" t="str">
        <f>IF(AB101&gt;ROUNDUP(COUNT($Y$3:$Y$157)*Conditions!$B$36/100,0),IF(AB101&lt;=ROUNDUP(COUNT($Y$3:$Y$157)*(100-Conditions!$C$36)/100,0),IF(Y101&gt;0,Y101,""),""),"")</f>
        <v/>
      </c>
      <c r="AE101" s="8" t="str">
        <f>IF(AB101&gt;ROUNDUP(COUNT($Z$3:$Z$157)*Conditions!$B$36/100,0),IF(AB101&lt;=ROUNDUP(COUNT($Z$3:$Z$157)*(100-Conditions!$C$36)/100,0),IF(Z101&gt;0,Z101,""),""),"")</f>
        <v/>
      </c>
      <c r="AF101" s="9" t="str">
        <f>IF(AB101&gt;ROUNDUP(COUNT($AA$3:$AA$157)*Conditions!$B$36/100,0),IF(AB101&lt;=ROUNDUP(COUNT($AA$3:$AA$157)*(100-Conditions!$C$36)/100,0),IF(AA101&gt;0,AA101,""),""),"")</f>
        <v/>
      </c>
      <c r="AH101" s="7" t="str">
        <f t="shared" si="39"/>
        <v/>
      </c>
      <c r="AI101" s="8"/>
      <c r="AJ101" s="9" t="str">
        <f t="shared" si="40"/>
        <v/>
      </c>
    </row>
    <row r="102" spans="2:36" x14ac:dyDescent="0.25">
      <c r="B102" s="3"/>
      <c r="C102" s="79"/>
      <c r="D102" s="80"/>
      <c r="E102" s="80"/>
      <c r="F102" s="80"/>
      <c r="G102" s="94"/>
      <c r="H102" s="95"/>
      <c r="J102" s="3"/>
      <c r="K102" s="7" t="str">
        <f t="shared" si="56"/>
        <v/>
      </c>
      <c r="L102" s="8" t="str">
        <f t="shared" si="55"/>
        <v/>
      </c>
      <c r="M102" s="8" t="str">
        <f t="shared" si="55"/>
        <v/>
      </c>
      <c r="N102" s="8" t="str">
        <f t="shared" si="55"/>
        <v/>
      </c>
      <c r="O102" s="8" t="str">
        <f t="shared" si="55"/>
        <v/>
      </c>
      <c r="P102" s="9" t="str">
        <f t="shared" si="55"/>
        <v/>
      </c>
      <c r="S102" s="7" t="str">
        <f>IFERROR(IF(C102&gt;0,C102/Conditions!$B$3,""),"")</f>
        <v/>
      </c>
      <c r="T102" s="8" t="str">
        <f>IFERROR(IF(D102&gt;0,D102/Conditions!$C$3,""),"")</f>
        <v/>
      </c>
      <c r="U102" s="8" t="str">
        <f>IFERROR(IF(E102&gt;0,E102/Conditions!$B$3,""),"")</f>
        <v/>
      </c>
      <c r="V102" s="9" t="str">
        <f>IFERROR(IF(F102&gt;0,F102/Conditions!$C$3,""),"")</f>
        <v/>
      </c>
      <c r="X102" s="7" t="str">
        <v/>
      </c>
      <c r="Y102" s="8" t="str">
        <v/>
      </c>
      <c r="Z102" s="8" t="str">
        <v/>
      </c>
      <c r="AA102" s="9" t="str">
        <v/>
      </c>
      <c r="AB102" s="8">
        <v>100</v>
      </c>
      <c r="AC102" s="7" t="str">
        <f>IF(AB102&gt;ROUNDUP(COUNT($X$3:$X$157)*Conditions!$B$36/100,0),IF(AB102&lt;=ROUNDUP(COUNT($X$3:$X$157)*(100-Conditions!$C$36)/100,0),IF(X102&gt;0,X102,""),""),"")</f>
        <v/>
      </c>
      <c r="AD102" s="8" t="str">
        <f>IF(AB102&gt;ROUNDUP(COUNT($Y$3:$Y$157)*Conditions!$B$36/100,0),IF(AB102&lt;=ROUNDUP(COUNT($Y$3:$Y$157)*(100-Conditions!$C$36)/100,0),IF(Y102&gt;0,Y102,""),""),"")</f>
        <v/>
      </c>
      <c r="AE102" s="8" t="str">
        <f>IF(AB102&gt;ROUNDUP(COUNT($Z$3:$Z$157)*Conditions!$B$36/100,0),IF(AB102&lt;=ROUNDUP(COUNT($Z$3:$Z$157)*(100-Conditions!$C$36)/100,0),IF(Z102&gt;0,Z102,""),""),"")</f>
        <v/>
      </c>
      <c r="AF102" s="9" t="str">
        <f>IF(AB102&gt;ROUNDUP(COUNT($AA$3:$AA$157)*Conditions!$B$36/100,0),IF(AB102&lt;=ROUNDUP(COUNT($AA$3:$AA$157)*(100-Conditions!$C$36)/100,0),IF(AA102&gt;0,AA102,""),""),"")</f>
        <v/>
      </c>
      <c r="AH102" s="7" t="str">
        <f t="shared" si="39"/>
        <v/>
      </c>
      <c r="AI102" s="8"/>
      <c r="AJ102" s="9" t="str">
        <f t="shared" si="40"/>
        <v/>
      </c>
    </row>
    <row r="103" spans="2:36" x14ac:dyDescent="0.25">
      <c r="B103" s="3"/>
      <c r="C103" s="79"/>
      <c r="D103" s="80"/>
      <c r="E103" s="80"/>
      <c r="F103" s="80"/>
      <c r="G103" s="94"/>
      <c r="H103" s="95"/>
      <c r="J103" s="3"/>
      <c r="K103" s="7" t="str">
        <f t="shared" si="56"/>
        <v/>
      </c>
      <c r="L103" s="8" t="str">
        <f t="shared" si="55"/>
        <v/>
      </c>
      <c r="M103" s="8" t="str">
        <f t="shared" si="55"/>
        <v/>
      </c>
      <c r="N103" s="8" t="str">
        <f t="shared" si="55"/>
        <v/>
      </c>
      <c r="O103" s="8" t="str">
        <f t="shared" si="55"/>
        <v/>
      </c>
      <c r="P103" s="9" t="str">
        <f t="shared" si="55"/>
        <v/>
      </c>
      <c r="S103" s="7" t="str">
        <f>IFERROR(IF(C103&gt;0,C103/Conditions!$B$3,""),"")</f>
        <v/>
      </c>
      <c r="T103" s="8" t="str">
        <f>IFERROR(IF(D103&gt;0,D103/Conditions!$C$3,""),"")</f>
        <v/>
      </c>
      <c r="U103" s="8" t="str">
        <f>IFERROR(IF(E103&gt;0,E103/Conditions!$B$3,""),"")</f>
        <v/>
      </c>
      <c r="V103" s="9" t="str">
        <f>IFERROR(IF(F103&gt;0,F103/Conditions!$C$3,""),"")</f>
        <v/>
      </c>
      <c r="X103" s="7" t="str">
        <v/>
      </c>
      <c r="Y103" s="8" t="str">
        <v/>
      </c>
      <c r="Z103" s="8" t="str">
        <v/>
      </c>
      <c r="AA103" s="9" t="str">
        <v/>
      </c>
      <c r="AB103" s="8">
        <v>101</v>
      </c>
      <c r="AC103" s="7" t="str">
        <f>IF(AB103&gt;ROUNDUP(COUNT($X$3:$X$157)*Conditions!$B$36/100,0),IF(AB103&lt;=ROUNDUP(COUNT($X$3:$X$157)*(100-Conditions!$C$36)/100,0),IF(X103&gt;0,X103,""),""),"")</f>
        <v/>
      </c>
      <c r="AD103" s="8" t="str">
        <f>IF(AB103&gt;ROUNDUP(COUNT($Y$3:$Y$157)*Conditions!$B$36/100,0),IF(AB103&lt;=ROUNDUP(COUNT($Y$3:$Y$157)*(100-Conditions!$C$36)/100,0),IF(Y103&gt;0,Y103,""),""),"")</f>
        <v/>
      </c>
      <c r="AE103" s="8" t="str">
        <f>IF(AB103&gt;ROUNDUP(COUNT($Z$3:$Z$157)*Conditions!$B$36/100,0),IF(AB103&lt;=ROUNDUP(COUNT($Z$3:$Z$157)*(100-Conditions!$C$36)/100,0),IF(Z103&gt;0,Z103,""),""),"")</f>
        <v/>
      </c>
      <c r="AF103" s="9" t="str">
        <f>IF(AB103&gt;ROUNDUP(COUNT($AA$3:$AA$157)*Conditions!$B$36/100,0),IF(AB103&lt;=ROUNDUP(COUNT($AA$3:$AA$157)*(100-Conditions!$C$36)/100,0),IF(AA103&gt;0,AA103,""),""),"")</f>
        <v/>
      </c>
      <c r="AH103" s="7" t="str">
        <f t="shared" si="39"/>
        <v/>
      </c>
      <c r="AI103" s="8"/>
      <c r="AJ103" s="9" t="str">
        <f t="shared" si="40"/>
        <v/>
      </c>
    </row>
    <row r="104" spans="2:36" x14ac:dyDescent="0.25">
      <c r="B104" s="3"/>
      <c r="C104" s="79"/>
      <c r="D104" s="80"/>
      <c r="E104" s="80"/>
      <c r="F104" s="80"/>
      <c r="G104" s="94"/>
      <c r="H104" s="95"/>
      <c r="J104" s="3"/>
      <c r="K104" s="7" t="str">
        <f t="shared" si="56"/>
        <v/>
      </c>
      <c r="L104" s="8" t="str">
        <f t="shared" si="55"/>
        <v/>
      </c>
      <c r="M104" s="8" t="str">
        <f t="shared" si="55"/>
        <v/>
      </c>
      <c r="N104" s="8" t="str">
        <f t="shared" si="55"/>
        <v/>
      </c>
      <c r="O104" s="8" t="str">
        <f t="shared" si="55"/>
        <v/>
      </c>
      <c r="P104" s="9" t="str">
        <f t="shared" si="55"/>
        <v/>
      </c>
      <c r="S104" s="7" t="str">
        <f>IFERROR(IF(C104&gt;0,C104/Conditions!$B$3,""),"")</f>
        <v/>
      </c>
      <c r="T104" s="8" t="str">
        <f>IFERROR(IF(D104&gt;0,D104/Conditions!$C$3,""),"")</f>
        <v/>
      </c>
      <c r="U104" s="8" t="str">
        <f>IFERROR(IF(E104&gt;0,E104/Conditions!$B$3,""),"")</f>
        <v/>
      </c>
      <c r="V104" s="9" t="str">
        <f>IFERROR(IF(F104&gt;0,F104/Conditions!$C$3,""),"")</f>
        <v/>
      </c>
      <c r="X104" s="7" t="str">
        <v/>
      </c>
      <c r="Y104" s="8" t="str">
        <v/>
      </c>
      <c r="Z104" s="8" t="str">
        <v/>
      </c>
      <c r="AA104" s="9" t="str">
        <v/>
      </c>
      <c r="AB104" s="8">
        <v>102</v>
      </c>
      <c r="AC104" s="7" t="str">
        <f>IF(AB104&gt;ROUNDUP(COUNT($X$3:$X$157)*Conditions!$B$36/100,0),IF(AB104&lt;=ROUNDUP(COUNT($X$3:$X$157)*(100-Conditions!$C$36)/100,0),IF(X104&gt;0,X104,""),""),"")</f>
        <v/>
      </c>
      <c r="AD104" s="8" t="str">
        <f>IF(AB104&gt;ROUNDUP(COUNT($Y$3:$Y$157)*Conditions!$B$36/100,0),IF(AB104&lt;=ROUNDUP(COUNT($Y$3:$Y$157)*(100-Conditions!$C$36)/100,0),IF(Y104&gt;0,Y104,""),""),"")</f>
        <v/>
      </c>
      <c r="AE104" s="8" t="str">
        <f>IF(AB104&gt;ROUNDUP(COUNT($Z$3:$Z$157)*Conditions!$B$36/100,0),IF(AB104&lt;=ROUNDUP(COUNT($Z$3:$Z$157)*(100-Conditions!$C$36)/100,0),IF(Z104&gt;0,Z104,""),""),"")</f>
        <v/>
      </c>
      <c r="AF104" s="9" t="str">
        <f>IF(AB104&gt;ROUNDUP(COUNT($AA$3:$AA$157)*Conditions!$B$36/100,0),IF(AB104&lt;=ROUNDUP(COUNT($AA$3:$AA$157)*(100-Conditions!$C$36)/100,0),IF(AA104&gt;0,AA104,""),""),"")</f>
        <v/>
      </c>
      <c r="AH104" s="7" t="str">
        <f t="shared" si="39"/>
        <v/>
      </c>
      <c r="AI104" s="8"/>
      <c r="AJ104" s="9" t="str">
        <f t="shared" si="40"/>
        <v/>
      </c>
    </row>
    <row r="105" spans="2:36" x14ac:dyDescent="0.25">
      <c r="B105" s="3"/>
      <c r="C105" s="79"/>
      <c r="D105" s="80"/>
      <c r="E105" s="80"/>
      <c r="F105" s="80"/>
      <c r="G105" s="94"/>
      <c r="H105" s="95"/>
      <c r="J105" s="3"/>
      <c r="K105" s="7" t="str">
        <f t="shared" si="56"/>
        <v/>
      </c>
      <c r="L105" s="8" t="str">
        <f t="shared" si="55"/>
        <v/>
      </c>
      <c r="M105" s="8" t="str">
        <f t="shared" si="55"/>
        <v/>
      </c>
      <c r="N105" s="8" t="str">
        <f t="shared" si="55"/>
        <v/>
      </c>
      <c r="O105" s="8" t="str">
        <f t="shared" si="55"/>
        <v/>
      </c>
      <c r="P105" s="9" t="str">
        <f t="shared" si="55"/>
        <v/>
      </c>
      <c r="S105" s="7" t="str">
        <f>IFERROR(IF(C105&gt;0,C105/Conditions!$B$3,""),"")</f>
        <v/>
      </c>
      <c r="T105" s="8" t="str">
        <f>IFERROR(IF(D105&gt;0,D105/Conditions!$C$3,""),"")</f>
        <v/>
      </c>
      <c r="U105" s="8" t="str">
        <f>IFERROR(IF(E105&gt;0,E105/Conditions!$B$3,""),"")</f>
        <v/>
      </c>
      <c r="V105" s="9" t="str">
        <f>IFERROR(IF(F105&gt;0,F105/Conditions!$C$3,""),"")</f>
        <v/>
      </c>
      <c r="X105" s="7" t="str">
        <v/>
      </c>
      <c r="Y105" s="8" t="str">
        <v/>
      </c>
      <c r="Z105" s="8" t="str">
        <v/>
      </c>
      <c r="AA105" s="9" t="str">
        <v/>
      </c>
      <c r="AB105" s="8">
        <v>103</v>
      </c>
      <c r="AC105" s="7" t="str">
        <f>IF(AB105&gt;ROUNDUP(COUNT($X$3:$X$157)*Conditions!$B$36/100,0),IF(AB105&lt;=ROUNDUP(COUNT($X$3:$X$157)*(100-Conditions!$C$36)/100,0),IF(X105&gt;0,X105,""),""),"")</f>
        <v/>
      </c>
      <c r="AD105" s="8" t="str">
        <f>IF(AB105&gt;ROUNDUP(COUNT($Y$3:$Y$157)*Conditions!$B$36/100,0),IF(AB105&lt;=ROUNDUP(COUNT($Y$3:$Y$157)*(100-Conditions!$C$36)/100,0),IF(Y105&gt;0,Y105,""),""),"")</f>
        <v/>
      </c>
      <c r="AE105" s="8" t="str">
        <f>IF(AB105&gt;ROUNDUP(COUNT($Z$3:$Z$157)*Conditions!$B$36/100,0),IF(AB105&lt;=ROUNDUP(COUNT($Z$3:$Z$157)*(100-Conditions!$C$36)/100,0),IF(Z105&gt;0,Z105,""),""),"")</f>
        <v/>
      </c>
      <c r="AF105" s="9" t="str">
        <f>IF(AB105&gt;ROUNDUP(COUNT($AA$3:$AA$157)*Conditions!$B$36/100,0),IF(AB105&lt;=ROUNDUP(COUNT($AA$3:$AA$157)*(100-Conditions!$C$36)/100,0),IF(AA105&gt;0,AA105,""),""),"")</f>
        <v/>
      </c>
      <c r="AH105" s="7" t="str">
        <f t="shared" si="39"/>
        <v/>
      </c>
      <c r="AI105" s="8"/>
      <c r="AJ105" s="9" t="str">
        <f t="shared" si="40"/>
        <v/>
      </c>
    </row>
    <row r="106" spans="2:36" x14ac:dyDescent="0.25">
      <c r="B106" s="3"/>
      <c r="C106" s="79"/>
      <c r="D106" s="80"/>
      <c r="E106" s="80"/>
      <c r="F106" s="80"/>
      <c r="G106" s="94"/>
      <c r="H106" s="95"/>
      <c r="J106" s="3"/>
      <c r="K106" s="7" t="str">
        <f t="shared" si="56"/>
        <v/>
      </c>
      <c r="L106" s="8" t="str">
        <f t="shared" si="55"/>
        <v/>
      </c>
      <c r="M106" s="8" t="str">
        <f t="shared" si="55"/>
        <v/>
      </c>
      <c r="N106" s="8" t="str">
        <f t="shared" si="55"/>
        <v/>
      </c>
      <c r="O106" s="8" t="str">
        <f t="shared" si="55"/>
        <v/>
      </c>
      <c r="P106" s="9" t="str">
        <f t="shared" si="55"/>
        <v/>
      </c>
      <c r="S106" s="7" t="str">
        <f>IFERROR(IF(C106&gt;0,C106/Conditions!$B$3,""),"")</f>
        <v/>
      </c>
      <c r="T106" s="8" t="str">
        <f>IFERROR(IF(D106&gt;0,D106/Conditions!$C$3,""),"")</f>
        <v/>
      </c>
      <c r="U106" s="8" t="str">
        <f>IFERROR(IF(E106&gt;0,E106/Conditions!$B$3,""),"")</f>
        <v/>
      </c>
      <c r="V106" s="9" t="str">
        <f>IFERROR(IF(F106&gt;0,F106/Conditions!$C$3,""),"")</f>
        <v/>
      </c>
      <c r="X106" s="7" t="str">
        <v/>
      </c>
      <c r="Y106" s="8" t="str">
        <v/>
      </c>
      <c r="Z106" s="8" t="str">
        <v/>
      </c>
      <c r="AA106" s="9" t="str">
        <v/>
      </c>
      <c r="AB106" s="8">
        <v>104</v>
      </c>
      <c r="AC106" s="7" t="str">
        <f>IF(AB106&gt;ROUNDUP(COUNT($X$3:$X$157)*Conditions!$B$36/100,0),IF(AB106&lt;=ROUNDUP(COUNT($X$3:$X$157)*(100-Conditions!$C$36)/100,0),IF(X106&gt;0,X106,""),""),"")</f>
        <v/>
      </c>
      <c r="AD106" s="8" t="str">
        <f>IF(AB106&gt;ROUNDUP(COUNT($Y$3:$Y$157)*Conditions!$B$36/100,0),IF(AB106&lt;=ROUNDUP(COUNT($Y$3:$Y$157)*(100-Conditions!$C$36)/100,0),IF(Y106&gt;0,Y106,""),""),"")</f>
        <v/>
      </c>
      <c r="AE106" s="8" t="str">
        <f>IF(AB106&gt;ROUNDUP(COUNT($Z$3:$Z$157)*Conditions!$B$36/100,0),IF(AB106&lt;=ROUNDUP(COUNT($Z$3:$Z$157)*(100-Conditions!$C$36)/100,0),IF(Z106&gt;0,Z106,""),""),"")</f>
        <v/>
      </c>
      <c r="AF106" s="9" t="str">
        <f>IF(AB106&gt;ROUNDUP(COUNT($AA$3:$AA$157)*Conditions!$B$36/100,0),IF(AB106&lt;=ROUNDUP(COUNT($AA$3:$AA$157)*(100-Conditions!$C$36)/100,0),IF(AA106&gt;0,AA106,""),""),"")</f>
        <v/>
      </c>
      <c r="AH106" s="7" t="str">
        <f t="shared" si="39"/>
        <v/>
      </c>
      <c r="AI106" s="8"/>
      <c r="AJ106" s="9" t="str">
        <f t="shared" si="40"/>
        <v/>
      </c>
    </row>
    <row r="107" spans="2:36" x14ac:dyDescent="0.25">
      <c r="B107" s="3"/>
      <c r="C107" s="79"/>
      <c r="D107" s="80"/>
      <c r="E107" s="80"/>
      <c r="F107" s="80"/>
      <c r="G107" s="94"/>
      <c r="H107" s="95"/>
      <c r="J107" s="3"/>
      <c r="K107" s="7" t="str">
        <f t="shared" si="56"/>
        <v/>
      </c>
      <c r="L107" s="8" t="str">
        <f t="shared" si="55"/>
        <v/>
      </c>
      <c r="M107" s="8" t="str">
        <f t="shared" si="55"/>
        <v/>
      </c>
      <c r="N107" s="8" t="str">
        <f t="shared" si="55"/>
        <v/>
      </c>
      <c r="O107" s="8" t="str">
        <f t="shared" si="55"/>
        <v/>
      </c>
      <c r="P107" s="9" t="str">
        <f t="shared" si="55"/>
        <v/>
      </c>
      <c r="S107" s="7" t="str">
        <f>IFERROR(IF(C107&gt;0,C107/Conditions!$B$3,""),"")</f>
        <v/>
      </c>
      <c r="T107" s="8" t="str">
        <f>IFERROR(IF(D107&gt;0,D107/Conditions!$C$3,""),"")</f>
        <v/>
      </c>
      <c r="U107" s="8" t="str">
        <f>IFERROR(IF(E107&gt;0,E107/Conditions!$B$3,""),"")</f>
        <v/>
      </c>
      <c r="V107" s="9" t="str">
        <f>IFERROR(IF(F107&gt;0,F107/Conditions!$C$3,""),"")</f>
        <v/>
      </c>
      <c r="X107" s="7" t="str">
        <v/>
      </c>
      <c r="Y107" s="8" t="str">
        <v/>
      </c>
      <c r="Z107" s="8" t="str">
        <v/>
      </c>
      <c r="AA107" s="9" t="str">
        <v/>
      </c>
      <c r="AB107" s="8">
        <v>105</v>
      </c>
      <c r="AC107" s="7" t="str">
        <f>IF(AB107&gt;ROUNDUP(COUNT($X$3:$X$157)*Conditions!$B$36/100,0),IF(AB107&lt;=ROUNDUP(COUNT($X$3:$X$157)*(100-Conditions!$C$36)/100,0),IF(X107&gt;0,X107,""),""),"")</f>
        <v/>
      </c>
      <c r="AD107" s="8" t="str">
        <f>IF(AB107&gt;ROUNDUP(COUNT($Y$3:$Y$157)*Conditions!$B$36/100,0),IF(AB107&lt;=ROUNDUP(COUNT($Y$3:$Y$157)*(100-Conditions!$C$36)/100,0),IF(Y107&gt;0,Y107,""),""),"")</f>
        <v/>
      </c>
      <c r="AE107" s="8" t="str">
        <f>IF(AB107&gt;ROUNDUP(COUNT($Z$3:$Z$157)*Conditions!$B$36/100,0),IF(AB107&lt;=ROUNDUP(COUNT($Z$3:$Z$157)*(100-Conditions!$C$36)/100,0),IF(Z107&gt;0,Z107,""),""),"")</f>
        <v/>
      </c>
      <c r="AF107" s="9" t="str">
        <f>IF(AB107&gt;ROUNDUP(COUNT($AA$3:$AA$157)*Conditions!$B$36/100,0),IF(AB107&lt;=ROUNDUP(COUNT($AA$3:$AA$157)*(100-Conditions!$C$36)/100,0),IF(AA107&gt;0,AA107,""),""),"")</f>
        <v/>
      </c>
      <c r="AH107" s="7" t="str">
        <f t="shared" si="39"/>
        <v/>
      </c>
      <c r="AI107" s="8"/>
      <c r="AJ107" s="9" t="str">
        <f t="shared" si="40"/>
        <v/>
      </c>
    </row>
    <row r="108" spans="2:36" x14ac:dyDescent="0.25">
      <c r="B108" s="3"/>
      <c r="C108" s="79"/>
      <c r="D108" s="80"/>
      <c r="E108" s="80"/>
      <c r="F108" s="80"/>
      <c r="G108" s="94"/>
      <c r="H108" s="95"/>
      <c r="J108" s="3"/>
      <c r="K108" s="7" t="str">
        <f t="shared" si="56"/>
        <v/>
      </c>
      <c r="L108" s="8" t="str">
        <f t="shared" si="55"/>
        <v/>
      </c>
      <c r="M108" s="8" t="str">
        <f t="shared" si="55"/>
        <v/>
      </c>
      <c r="N108" s="8" t="str">
        <f t="shared" si="55"/>
        <v/>
      </c>
      <c r="O108" s="8" t="str">
        <f t="shared" si="55"/>
        <v/>
      </c>
      <c r="P108" s="9" t="str">
        <f t="shared" si="55"/>
        <v/>
      </c>
      <c r="S108" s="7" t="str">
        <f>IFERROR(IF(C108&gt;0,C108/Conditions!$B$3,""),"")</f>
        <v/>
      </c>
      <c r="T108" s="8" t="str">
        <f>IFERROR(IF(D108&gt;0,D108/Conditions!$C$3,""),"")</f>
        <v/>
      </c>
      <c r="U108" s="8" t="str">
        <f>IFERROR(IF(E108&gt;0,E108/Conditions!$B$3,""),"")</f>
        <v/>
      </c>
      <c r="V108" s="9" t="str">
        <f>IFERROR(IF(F108&gt;0,F108/Conditions!$C$3,""),"")</f>
        <v/>
      </c>
      <c r="X108" s="7" t="str">
        <v/>
      </c>
      <c r="Y108" s="8" t="str">
        <v/>
      </c>
      <c r="Z108" s="8" t="str">
        <v/>
      </c>
      <c r="AA108" s="9" t="str">
        <v/>
      </c>
      <c r="AB108" s="8">
        <v>106</v>
      </c>
      <c r="AC108" s="7" t="str">
        <f>IF(AB108&gt;ROUNDUP(COUNT($X$3:$X$157)*Conditions!$B$36/100,0),IF(AB108&lt;=ROUNDUP(COUNT($X$3:$X$157)*(100-Conditions!$C$36)/100,0),IF(X108&gt;0,X108,""),""),"")</f>
        <v/>
      </c>
      <c r="AD108" s="8" t="str">
        <f>IF(AB108&gt;ROUNDUP(COUNT($Y$3:$Y$157)*Conditions!$B$36/100,0),IF(AB108&lt;=ROUNDUP(COUNT($Y$3:$Y$157)*(100-Conditions!$C$36)/100,0),IF(Y108&gt;0,Y108,""),""),"")</f>
        <v/>
      </c>
      <c r="AE108" s="8" t="str">
        <f>IF(AB108&gt;ROUNDUP(COUNT($Z$3:$Z$157)*Conditions!$B$36/100,0),IF(AB108&lt;=ROUNDUP(COUNT($Z$3:$Z$157)*(100-Conditions!$C$36)/100,0),IF(Z108&gt;0,Z108,""),""),"")</f>
        <v/>
      </c>
      <c r="AF108" s="9" t="str">
        <f>IF(AB108&gt;ROUNDUP(COUNT($AA$3:$AA$157)*Conditions!$B$36/100,0),IF(AB108&lt;=ROUNDUP(COUNT($AA$3:$AA$157)*(100-Conditions!$C$36)/100,0),IF(AA108&gt;0,AA108,""),""),"")</f>
        <v/>
      </c>
      <c r="AH108" s="7" t="str">
        <f t="shared" si="39"/>
        <v/>
      </c>
      <c r="AI108" s="8"/>
      <c r="AJ108" s="9" t="str">
        <f t="shared" si="40"/>
        <v/>
      </c>
    </row>
    <row r="109" spans="2:36" ht="15.75" thickBot="1" x14ac:dyDescent="0.3">
      <c r="B109" s="3"/>
      <c r="C109" s="81"/>
      <c r="D109" s="82"/>
      <c r="E109" s="82"/>
      <c r="F109" s="82"/>
      <c r="G109" s="96"/>
      <c r="H109" s="97"/>
      <c r="J109" s="3"/>
      <c r="K109" s="16" t="str">
        <f t="shared" si="56"/>
        <v/>
      </c>
      <c r="L109" s="17" t="str">
        <f t="shared" si="55"/>
        <v/>
      </c>
      <c r="M109" s="17" t="str">
        <f t="shared" si="55"/>
        <v/>
      </c>
      <c r="N109" s="17" t="str">
        <f t="shared" si="55"/>
        <v/>
      </c>
      <c r="O109" s="17" t="str">
        <f t="shared" si="55"/>
        <v/>
      </c>
      <c r="P109" s="18" t="str">
        <f t="shared" si="55"/>
        <v/>
      </c>
      <c r="S109" s="7" t="str">
        <f>IFERROR(IF(C109&gt;0,C109/Conditions!$B$3,""),"")</f>
        <v/>
      </c>
      <c r="T109" s="8" t="str">
        <f>IFERROR(IF(D109&gt;0,D109/Conditions!$C$3,""),"")</f>
        <v/>
      </c>
      <c r="U109" s="8" t="str">
        <f>IFERROR(IF(E109&gt;0,E109/Conditions!$B$3,""),"")</f>
        <v/>
      </c>
      <c r="V109" s="9" t="str">
        <f>IFERROR(IF(F109&gt;0,F109/Conditions!$C$3,""),"")</f>
        <v/>
      </c>
      <c r="X109" s="7" t="str">
        <v/>
      </c>
      <c r="Y109" s="8" t="str">
        <v/>
      </c>
      <c r="Z109" s="8" t="str">
        <v/>
      </c>
      <c r="AA109" s="9" t="str">
        <v/>
      </c>
      <c r="AB109" s="8">
        <v>107</v>
      </c>
      <c r="AC109" s="7" t="str">
        <f>IF(AB109&gt;ROUNDUP(COUNT($X$3:$X$157)*Conditions!$B$36/100,0),IF(AB109&lt;=ROUNDUP(COUNT($X$3:$X$157)*(100-Conditions!$C$36)/100,0),IF(X109&gt;0,X109,""),""),"")</f>
        <v/>
      </c>
      <c r="AD109" s="8" t="str">
        <f>IF(AB109&gt;ROUNDUP(COUNT($Y$3:$Y$157)*Conditions!$B$36/100,0),IF(AB109&lt;=ROUNDUP(COUNT($Y$3:$Y$157)*(100-Conditions!$C$36)/100,0),IF(Y109&gt;0,Y109,""),""),"")</f>
        <v/>
      </c>
      <c r="AE109" s="8" t="str">
        <f>IF(AB109&gt;ROUNDUP(COUNT($Z$3:$Z$157)*Conditions!$B$36/100,0),IF(AB109&lt;=ROUNDUP(COUNT($Z$3:$Z$157)*(100-Conditions!$C$36)/100,0),IF(Z109&gt;0,Z109,""),""),"")</f>
        <v/>
      </c>
      <c r="AF109" s="9" t="str">
        <f>IF(AB109&gt;ROUNDUP(COUNT($AA$3:$AA$157)*Conditions!$B$36/100,0),IF(AB109&lt;=ROUNDUP(COUNT($AA$3:$AA$157)*(100-Conditions!$C$36)/100,0),IF(AA109&gt;0,AA109,""),""),"")</f>
        <v/>
      </c>
      <c r="AH109" s="7" t="str">
        <f t="shared" si="39"/>
        <v/>
      </c>
      <c r="AI109" s="8"/>
      <c r="AJ109" s="9" t="str">
        <f t="shared" si="40"/>
        <v/>
      </c>
    </row>
    <row r="110" spans="2:36" x14ac:dyDescent="0.25">
      <c r="B110" s="2" t="s">
        <v>43</v>
      </c>
      <c r="C110" s="10" t="str">
        <f>IFERROR(AVERAGE(C99:C109),"")</f>
        <v/>
      </c>
      <c r="D110" s="11" t="str">
        <f t="shared" ref="D110:F110" si="57">IFERROR(AVERAGE(D99:D109),"")</f>
        <v/>
      </c>
      <c r="E110" s="11" t="str">
        <f t="shared" si="57"/>
        <v/>
      </c>
      <c r="F110" s="11" t="str">
        <f t="shared" si="57"/>
        <v/>
      </c>
      <c r="G110" s="11" t="str">
        <f>IFERROR(G99/E112,"")</f>
        <v/>
      </c>
      <c r="H110" s="12" t="str">
        <f>IFERROR(H99/F112,"")</f>
        <v/>
      </c>
      <c r="J110" s="2" t="str">
        <f>B110</f>
        <v>Average</v>
      </c>
      <c r="K110" s="10" t="str">
        <f>IFERROR(AVERAGE(K99:K109),"")</f>
        <v/>
      </c>
      <c r="L110" s="11" t="str">
        <f t="shared" ref="L110:N110" si="58">IFERROR(AVERAGE(L99:L109),"")</f>
        <v/>
      </c>
      <c r="M110" s="11" t="str">
        <f t="shared" si="58"/>
        <v/>
      </c>
      <c r="N110" s="11" t="str">
        <f t="shared" si="58"/>
        <v/>
      </c>
      <c r="O110" s="11" t="str">
        <f>IFERROR(O99/M112,"")</f>
        <v/>
      </c>
      <c r="P110" s="12" t="str">
        <f>IFERROR(P99/N112,"")</f>
        <v/>
      </c>
      <c r="S110" s="7"/>
      <c r="V110" s="9"/>
      <c r="X110" s="7" t="str">
        <v/>
      </c>
      <c r="Y110" s="8" t="str">
        <v/>
      </c>
      <c r="Z110" s="8" t="str">
        <v/>
      </c>
      <c r="AA110" s="9" t="str">
        <v/>
      </c>
      <c r="AB110" s="8">
        <v>108</v>
      </c>
      <c r="AC110" s="7" t="str">
        <f>IF(AB110&gt;ROUNDUP(COUNT($X$3:$X$157)*Conditions!$B$36/100,0),IF(AB110&lt;=ROUNDUP(COUNT($X$3:$X$157)*(100-Conditions!$C$36)/100,0),IF(X110&gt;0,X110,""),""),"")</f>
        <v/>
      </c>
      <c r="AD110" s="8" t="str">
        <f>IF(AB110&gt;ROUNDUP(COUNT($Y$3:$Y$157)*Conditions!$B$36/100,0),IF(AB110&lt;=ROUNDUP(COUNT($Y$3:$Y$157)*(100-Conditions!$C$36)/100,0),IF(Y110&gt;0,Y110,""),""),"")</f>
        <v/>
      </c>
      <c r="AE110" s="8" t="str">
        <f>IF(AB110&gt;ROUNDUP(COUNT($Z$3:$Z$157)*Conditions!$B$36/100,0),IF(AB110&lt;=ROUNDUP(COUNT($Z$3:$Z$157)*(100-Conditions!$C$36)/100,0),IF(Z110&gt;0,Z110,""),""),"")</f>
        <v/>
      </c>
      <c r="AF110" s="9" t="str">
        <f>IF(AB110&gt;ROUNDUP(COUNT($AA$3:$AA$157)*Conditions!$B$36/100,0),IF(AB110&lt;=ROUNDUP(COUNT($AA$3:$AA$157)*(100-Conditions!$C$36)/100,0),IF(AA110&gt;0,AA110,""),""),"")</f>
        <v/>
      </c>
      <c r="AH110" s="7" t="str">
        <f t="shared" si="39"/>
        <v/>
      </c>
      <c r="AI110" s="8"/>
      <c r="AJ110" s="9" t="str">
        <f t="shared" si="40"/>
        <v/>
      </c>
    </row>
    <row r="111" spans="2:36" x14ac:dyDescent="0.25">
      <c r="B111" s="3" t="s">
        <v>0</v>
      </c>
      <c r="C111" s="20" t="str">
        <f>IFERROR(STDEV(C99:C109),"")</f>
        <v/>
      </c>
      <c r="D111" s="15" t="str">
        <f t="shared" ref="D111:E111" si="59">IFERROR(STDEV(D99:D109),"")</f>
        <v/>
      </c>
      <c r="E111" s="15" t="str">
        <f t="shared" si="59"/>
        <v/>
      </c>
      <c r="F111" s="15" t="str">
        <f>IFERROR(STDEV(F99:F109),"")</f>
        <v/>
      </c>
      <c r="G111" s="15"/>
      <c r="H111" s="21"/>
      <c r="J111" s="3" t="str">
        <f>B111</f>
        <v>Desvest</v>
      </c>
      <c r="K111" s="20" t="str">
        <f>IFERROR(STDEV(K99:K109),"")</f>
        <v/>
      </c>
      <c r="L111" s="15" t="str">
        <f t="shared" ref="L111:M111" si="60">IFERROR(STDEV(L99:L109),"")</f>
        <v/>
      </c>
      <c r="M111" s="15" t="str">
        <f t="shared" si="60"/>
        <v/>
      </c>
      <c r="N111" s="15" t="str">
        <f>IFERROR(STDEV(N99:N109),"")</f>
        <v/>
      </c>
      <c r="O111" s="15"/>
      <c r="P111" s="21"/>
      <c r="S111" s="7"/>
      <c r="V111" s="9"/>
      <c r="X111" s="7" t="str">
        <v/>
      </c>
      <c r="Y111" s="8" t="str">
        <v/>
      </c>
      <c r="Z111" s="8" t="str">
        <v/>
      </c>
      <c r="AA111" s="9" t="str">
        <v/>
      </c>
      <c r="AB111" s="8">
        <v>109</v>
      </c>
      <c r="AC111" s="7" t="str">
        <f>IF(AB111&gt;ROUNDUP(COUNT($X$3:$X$157)*Conditions!$B$36/100,0),IF(AB111&lt;=ROUNDUP(COUNT($X$3:$X$157)*(100-Conditions!$C$36)/100,0),IF(X111&gt;0,X111,""),""),"")</f>
        <v/>
      </c>
      <c r="AD111" s="8" t="str">
        <f>IF(AB111&gt;ROUNDUP(COUNT($Y$3:$Y$157)*Conditions!$B$36/100,0),IF(AB111&lt;=ROUNDUP(COUNT($Y$3:$Y$157)*(100-Conditions!$C$36)/100,0),IF(Y111&gt;0,Y111,""),""),"")</f>
        <v/>
      </c>
      <c r="AE111" s="8" t="str">
        <f>IF(AB111&gt;ROUNDUP(COUNT($Z$3:$Z$157)*Conditions!$B$36/100,0),IF(AB111&lt;=ROUNDUP(COUNT($Z$3:$Z$157)*(100-Conditions!$C$36)/100,0),IF(Z111&gt;0,Z111,""),""),"")</f>
        <v/>
      </c>
      <c r="AF111" s="9" t="str">
        <f>IF(AB111&gt;ROUNDUP(COUNT($AA$3:$AA$157)*Conditions!$B$36/100,0),IF(AB111&lt;=ROUNDUP(COUNT($AA$3:$AA$157)*(100-Conditions!$C$36)/100,0),IF(AA111&gt;0,AA111,""),""),"")</f>
        <v/>
      </c>
      <c r="AH111" s="7" t="str">
        <f t="shared" si="39"/>
        <v/>
      </c>
      <c r="AI111" s="8"/>
      <c r="AJ111" s="9" t="str">
        <f t="shared" si="40"/>
        <v/>
      </c>
    </row>
    <row r="112" spans="2:36" ht="15.75" thickBot="1" x14ac:dyDescent="0.3">
      <c r="B112" s="4" t="s">
        <v>44</v>
      </c>
      <c r="C112" s="4"/>
      <c r="D112" s="13"/>
      <c r="E112" s="13">
        <f>COUNT(E99:E109)</f>
        <v>0</v>
      </c>
      <c r="F112" s="13">
        <f>COUNT(F99:F109)</f>
        <v>0</v>
      </c>
      <c r="G112" s="13"/>
      <c r="H112" s="14"/>
      <c r="J112" s="4" t="str">
        <f>B112</f>
        <v>Count</v>
      </c>
      <c r="K112" s="4"/>
      <c r="L112" s="13"/>
      <c r="M112" s="13">
        <f>COUNT(M99:M109)</f>
        <v>0</v>
      </c>
      <c r="N112" s="13">
        <f>COUNT(N99:N109)</f>
        <v>0</v>
      </c>
      <c r="O112" s="13"/>
      <c r="P112" s="14"/>
      <c r="S112" s="7"/>
      <c r="V112" s="9"/>
      <c r="X112" s="7" t="str">
        <v/>
      </c>
      <c r="Y112" s="8" t="str">
        <v/>
      </c>
      <c r="Z112" s="8" t="str">
        <v/>
      </c>
      <c r="AA112" s="9" t="str">
        <v/>
      </c>
      <c r="AB112" s="8">
        <v>110</v>
      </c>
      <c r="AC112" s="7" t="str">
        <f>IF(AB112&gt;ROUNDUP(COUNT($X$3:$X$157)*Conditions!$B$36/100,0),IF(AB112&lt;=ROUNDUP(COUNT($X$3:$X$157)*(100-Conditions!$C$36)/100,0),IF(X112&gt;0,X112,""),""),"")</f>
        <v/>
      </c>
      <c r="AD112" s="8" t="str">
        <f>IF(AB112&gt;ROUNDUP(COUNT($Y$3:$Y$157)*Conditions!$B$36/100,0),IF(AB112&lt;=ROUNDUP(COUNT($Y$3:$Y$157)*(100-Conditions!$C$36)/100,0),IF(Y112&gt;0,Y112,""),""),"")</f>
        <v/>
      </c>
      <c r="AE112" s="8" t="str">
        <f>IF(AB112&gt;ROUNDUP(COUNT($Z$3:$Z$157)*Conditions!$B$36/100,0),IF(AB112&lt;=ROUNDUP(COUNT($Z$3:$Z$157)*(100-Conditions!$C$36)/100,0),IF(Z112&gt;0,Z112,""),""),"")</f>
        <v/>
      </c>
      <c r="AF112" s="9" t="str">
        <f>IF(AB112&gt;ROUNDUP(COUNT($AA$3:$AA$157)*Conditions!$B$36/100,0),IF(AB112&lt;=ROUNDUP(COUNT($AA$3:$AA$157)*(100-Conditions!$C$36)/100,0),IF(AA112&gt;0,AA112,""),""),"")</f>
        <v/>
      </c>
      <c r="AH112" s="7" t="str">
        <f t="shared" si="39"/>
        <v/>
      </c>
      <c r="AI112" s="8"/>
      <c r="AJ112" s="9" t="str">
        <f t="shared" si="40"/>
        <v/>
      </c>
    </row>
    <row r="113" spans="2:36" ht="15.75" thickBot="1" x14ac:dyDescent="0.3">
      <c r="S113" s="7"/>
      <c r="V113" s="9"/>
      <c r="X113" s="7" t="str">
        <v/>
      </c>
      <c r="Y113" s="8" t="str">
        <v/>
      </c>
      <c r="Z113" s="8" t="str">
        <v/>
      </c>
      <c r="AA113" s="9" t="str">
        <v/>
      </c>
      <c r="AB113" s="8">
        <v>111</v>
      </c>
      <c r="AC113" s="7" t="str">
        <f>IF(AB113&gt;ROUNDUP(COUNT($X$3:$X$157)*Conditions!$B$36/100,0),IF(AB113&lt;=ROUNDUP(COUNT($X$3:$X$157)*(100-Conditions!$C$36)/100,0),IF(X113&gt;0,X113,""),""),"")</f>
        <v/>
      </c>
      <c r="AD113" s="8" t="str">
        <f>IF(AB113&gt;ROUNDUP(COUNT($Y$3:$Y$157)*Conditions!$B$36/100,0),IF(AB113&lt;=ROUNDUP(COUNT($Y$3:$Y$157)*(100-Conditions!$C$36)/100,0),IF(Y113&gt;0,Y113,""),""),"")</f>
        <v/>
      </c>
      <c r="AE113" s="8" t="str">
        <f>IF(AB113&gt;ROUNDUP(COUNT($Z$3:$Z$157)*Conditions!$B$36/100,0),IF(AB113&lt;=ROUNDUP(COUNT($Z$3:$Z$157)*(100-Conditions!$C$36)/100,0),IF(Z113&gt;0,Z113,""),""),"")</f>
        <v/>
      </c>
      <c r="AF113" s="9" t="str">
        <f>IF(AB113&gt;ROUNDUP(COUNT($AA$3:$AA$157)*Conditions!$B$36/100,0),IF(AB113&lt;=ROUNDUP(COUNT($AA$3:$AA$157)*(100-Conditions!$C$36)/100,0),IF(AA113&gt;0,AA113,""),""),"")</f>
        <v/>
      </c>
      <c r="AH113" s="7" t="str">
        <f t="shared" si="39"/>
        <v/>
      </c>
      <c r="AI113" s="8"/>
      <c r="AJ113" s="9" t="str">
        <f t="shared" si="40"/>
        <v/>
      </c>
    </row>
    <row r="114" spans="2:36" ht="15.75" thickBot="1" x14ac:dyDescent="0.3">
      <c r="C114" s="5" t="str">
        <f>C98</f>
        <v>AP fresh weight (mg) without treatment</v>
      </c>
      <c r="D114" s="6" t="str">
        <f t="shared" ref="D114:H114" si="61">D98</f>
        <v>AP fresh weight (mg) with treatment</v>
      </c>
      <c r="E114" s="6" t="str">
        <f t="shared" si="61"/>
        <v>R lenght (cm) without treatment</v>
      </c>
      <c r="F114" s="6" t="str">
        <f t="shared" si="61"/>
        <v>R lenght (cm) with treatment</v>
      </c>
      <c r="G114" s="6" t="str">
        <f t="shared" si="61"/>
        <v>R fresh weight (mg) without treatment</v>
      </c>
      <c r="H114" s="24" t="str">
        <f t="shared" si="61"/>
        <v>R fresh weight (mg) with treatment</v>
      </c>
      <c r="K114" s="5" t="str">
        <f>C114</f>
        <v>AP fresh weight (mg) without treatment</v>
      </c>
      <c r="L114" s="6" t="str">
        <f t="shared" ref="L114:P114" si="62">D114</f>
        <v>AP fresh weight (mg) with treatment</v>
      </c>
      <c r="M114" s="6" t="str">
        <f t="shared" si="62"/>
        <v>R lenght (cm) without treatment</v>
      </c>
      <c r="N114" s="6" t="str">
        <f t="shared" si="62"/>
        <v>R lenght (cm) with treatment</v>
      </c>
      <c r="O114" s="6" t="str">
        <f t="shared" si="62"/>
        <v>R fresh weight (mg) without treatment</v>
      </c>
      <c r="P114" s="24" t="str">
        <f t="shared" si="62"/>
        <v>R fresh weight (mg) with treatment</v>
      </c>
      <c r="S114" s="7"/>
      <c r="V114" s="9"/>
      <c r="X114" s="7" t="str">
        <v/>
      </c>
      <c r="Y114" s="8" t="str">
        <v/>
      </c>
      <c r="Z114" s="8" t="str">
        <v/>
      </c>
      <c r="AA114" s="9" t="str">
        <v/>
      </c>
      <c r="AB114" s="8">
        <v>112</v>
      </c>
      <c r="AC114" s="7" t="str">
        <f>IF(AB114&gt;ROUNDUP(COUNT($X$3:$X$157)*Conditions!$B$36/100,0),IF(AB114&lt;=ROUNDUP(COUNT($X$3:$X$157)*(100-Conditions!$C$36)/100,0),IF(X114&gt;0,X114,""),""),"")</f>
        <v/>
      </c>
      <c r="AD114" s="8" t="str">
        <f>IF(AB114&gt;ROUNDUP(COUNT($Y$3:$Y$157)*Conditions!$B$36/100,0),IF(AB114&lt;=ROUNDUP(COUNT($Y$3:$Y$157)*(100-Conditions!$C$36)/100,0),IF(Y114&gt;0,Y114,""),""),"")</f>
        <v/>
      </c>
      <c r="AE114" s="8" t="str">
        <f>IF(AB114&gt;ROUNDUP(COUNT($Z$3:$Z$157)*Conditions!$B$36/100,0),IF(AB114&lt;=ROUNDUP(COUNT($Z$3:$Z$157)*(100-Conditions!$C$36)/100,0),IF(Z114&gt;0,Z114,""),""),"")</f>
        <v/>
      </c>
      <c r="AF114" s="9" t="str">
        <f>IF(AB114&gt;ROUNDUP(COUNT($AA$3:$AA$157)*Conditions!$B$36/100,0),IF(AB114&lt;=ROUNDUP(COUNT($AA$3:$AA$157)*(100-Conditions!$C$36)/100,0),IF(AA114&gt;0,AA114,""),""),"")</f>
        <v/>
      </c>
      <c r="AH114" s="7" t="str">
        <f t="shared" si="39"/>
        <v/>
      </c>
      <c r="AI114" s="8"/>
      <c r="AJ114" s="9" t="str">
        <f t="shared" si="40"/>
        <v/>
      </c>
    </row>
    <row r="115" spans="2:36" x14ac:dyDescent="0.25">
      <c r="B115" s="2" t="s">
        <v>55</v>
      </c>
      <c r="C115" s="75"/>
      <c r="D115" s="76"/>
      <c r="E115" s="76"/>
      <c r="F115" s="76"/>
      <c r="G115" s="77"/>
      <c r="H115" s="78"/>
      <c r="J115" s="2" t="str">
        <f>B115</f>
        <v>Plate 8</v>
      </c>
      <c r="K115" s="28" t="str">
        <f>IF(C115&gt;0,C115,"")</f>
        <v/>
      </c>
      <c r="L115" s="29" t="str">
        <f t="shared" ref="L115:P125" si="63">IF(D115&gt;0,D115,"")</f>
        <v/>
      </c>
      <c r="M115" s="29" t="str">
        <f t="shared" si="63"/>
        <v/>
      </c>
      <c r="N115" s="29" t="str">
        <f t="shared" si="63"/>
        <v/>
      </c>
      <c r="O115" s="29" t="str">
        <f t="shared" si="63"/>
        <v/>
      </c>
      <c r="P115" s="30" t="str">
        <f t="shared" si="63"/>
        <v/>
      </c>
      <c r="S115" s="7" t="str">
        <f>IFERROR(IF(C115&gt;0,C115/Conditions!$B$3,""),"")</f>
        <v/>
      </c>
      <c r="T115" s="8" t="str">
        <f>IFERROR(IF(D115&gt;0,D115/Conditions!$C$3,""),"")</f>
        <v/>
      </c>
      <c r="U115" s="8" t="str">
        <f>IFERROR(IF(E115&gt;0,E115/Conditions!$B$3,""),"")</f>
        <v/>
      </c>
      <c r="V115" s="9" t="str">
        <f>IFERROR(IF(F115&gt;0,F115/Conditions!$C$3,""),"")</f>
        <v/>
      </c>
      <c r="X115" s="7" t="str">
        <v/>
      </c>
      <c r="Y115" s="8" t="str">
        <v/>
      </c>
      <c r="Z115" s="8" t="str">
        <v/>
      </c>
      <c r="AA115" s="9" t="str">
        <v/>
      </c>
      <c r="AB115" s="8">
        <v>113</v>
      </c>
      <c r="AC115" s="7" t="str">
        <f>IF(AB115&gt;ROUNDUP(COUNT($X$3:$X$157)*Conditions!$B$36/100,0),IF(AB115&lt;=ROUNDUP(COUNT($X$3:$X$157)*(100-Conditions!$C$36)/100,0),IF(X115&gt;0,X115,""),""),"")</f>
        <v/>
      </c>
      <c r="AD115" s="8" t="str">
        <f>IF(AB115&gt;ROUNDUP(COUNT($Y$3:$Y$157)*Conditions!$B$36/100,0),IF(AB115&lt;=ROUNDUP(COUNT($Y$3:$Y$157)*(100-Conditions!$C$36)/100,0),IF(Y115&gt;0,Y115,""),""),"")</f>
        <v/>
      </c>
      <c r="AE115" s="8" t="str">
        <f>IF(AB115&gt;ROUNDUP(COUNT($Z$3:$Z$157)*Conditions!$B$36/100,0),IF(AB115&lt;=ROUNDUP(COUNT($Z$3:$Z$157)*(100-Conditions!$C$36)/100,0),IF(Z115&gt;0,Z115,""),""),"")</f>
        <v/>
      </c>
      <c r="AF115" s="9" t="str">
        <f>IF(AB115&gt;ROUNDUP(COUNT($AA$3:$AA$157)*Conditions!$B$36/100,0),IF(AB115&lt;=ROUNDUP(COUNT($AA$3:$AA$157)*(100-Conditions!$C$36)/100,0),IF(AA115&gt;0,AA115,""),""),"")</f>
        <v/>
      </c>
      <c r="AH115" s="7" t="str">
        <f t="shared" si="39"/>
        <v/>
      </c>
      <c r="AI115" s="8"/>
      <c r="AJ115" s="9" t="str">
        <f t="shared" si="40"/>
        <v/>
      </c>
    </row>
    <row r="116" spans="2:36" x14ac:dyDescent="0.25">
      <c r="B116" s="3"/>
      <c r="C116" s="79"/>
      <c r="D116" s="80"/>
      <c r="E116" s="80"/>
      <c r="F116" s="80"/>
      <c r="G116" s="94"/>
      <c r="H116" s="95"/>
      <c r="J116" s="3"/>
      <c r="K116" s="7" t="str">
        <f t="shared" ref="K116:K125" si="64">IF(C116&gt;0,C116,"")</f>
        <v/>
      </c>
      <c r="L116" s="8" t="str">
        <f t="shared" si="63"/>
        <v/>
      </c>
      <c r="M116" s="8" t="str">
        <f t="shared" si="63"/>
        <v/>
      </c>
      <c r="N116" s="8" t="str">
        <f t="shared" si="63"/>
        <v/>
      </c>
      <c r="O116" s="8" t="str">
        <f t="shared" si="63"/>
        <v/>
      </c>
      <c r="P116" s="9" t="str">
        <f t="shared" si="63"/>
        <v/>
      </c>
      <c r="S116" s="7" t="str">
        <f>IFERROR(IF(C116&gt;0,C116/Conditions!$B$3,""),"")</f>
        <v/>
      </c>
      <c r="T116" s="8" t="str">
        <f>IFERROR(IF(D116&gt;0,D116/Conditions!$C$3,""),"")</f>
        <v/>
      </c>
      <c r="U116" s="8" t="str">
        <f>IFERROR(IF(E116&gt;0,E116/Conditions!$B$3,""),"")</f>
        <v/>
      </c>
      <c r="V116" s="9" t="str">
        <f>IFERROR(IF(F116&gt;0,F116/Conditions!$C$3,""),"")</f>
        <v/>
      </c>
      <c r="X116" s="7" t="str">
        <v/>
      </c>
      <c r="Y116" s="8" t="str">
        <v/>
      </c>
      <c r="Z116" s="8" t="str">
        <v/>
      </c>
      <c r="AA116" s="9" t="str">
        <v/>
      </c>
      <c r="AB116" s="8">
        <v>114</v>
      </c>
      <c r="AC116" s="7" t="str">
        <f>IF(AB116&gt;ROUNDUP(COUNT($X$3:$X$157)*Conditions!$B$36/100,0),IF(AB116&lt;=ROUNDUP(COUNT($X$3:$X$157)*(100-Conditions!$C$36)/100,0),IF(X116&gt;0,X116,""),""),"")</f>
        <v/>
      </c>
      <c r="AD116" s="8" t="str">
        <f>IF(AB116&gt;ROUNDUP(COUNT($Y$3:$Y$157)*Conditions!$B$36/100,0),IF(AB116&lt;=ROUNDUP(COUNT($Y$3:$Y$157)*(100-Conditions!$C$36)/100,0),IF(Y116&gt;0,Y116,""),""),"")</f>
        <v/>
      </c>
      <c r="AE116" s="8" t="str">
        <f>IF(AB116&gt;ROUNDUP(COUNT($Z$3:$Z$157)*Conditions!$B$36/100,0),IF(AB116&lt;=ROUNDUP(COUNT($Z$3:$Z$157)*(100-Conditions!$C$36)/100,0),IF(Z116&gt;0,Z116,""),""),"")</f>
        <v/>
      </c>
      <c r="AF116" s="9" t="str">
        <f>IF(AB116&gt;ROUNDUP(COUNT($AA$3:$AA$157)*Conditions!$B$36/100,0),IF(AB116&lt;=ROUNDUP(COUNT($AA$3:$AA$157)*(100-Conditions!$C$36)/100,0),IF(AA116&gt;0,AA116,""),""),"")</f>
        <v/>
      </c>
      <c r="AH116" s="7" t="str">
        <f t="shared" si="39"/>
        <v/>
      </c>
      <c r="AI116" s="8"/>
      <c r="AJ116" s="9" t="str">
        <f t="shared" si="40"/>
        <v/>
      </c>
    </row>
    <row r="117" spans="2:36" x14ac:dyDescent="0.25">
      <c r="B117" s="3"/>
      <c r="C117" s="79"/>
      <c r="D117" s="80"/>
      <c r="E117" s="80"/>
      <c r="F117" s="80"/>
      <c r="G117" s="94"/>
      <c r="H117" s="95"/>
      <c r="J117" s="3"/>
      <c r="K117" s="7" t="str">
        <f t="shared" si="64"/>
        <v/>
      </c>
      <c r="L117" s="8" t="str">
        <f t="shared" si="63"/>
        <v/>
      </c>
      <c r="M117" s="8" t="str">
        <f t="shared" si="63"/>
        <v/>
      </c>
      <c r="N117" s="8" t="str">
        <f t="shared" si="63"/>
        <v/>
      </c>
      <c r="O117" s="8" t="str">
        <f t="shared" si="63"/>
        <v/>
      </c>
      <c r="P117" s="9" t="str">
        <f t="shared" si="63"/>
        <v/>
      </c>
      <c r="S117" s="7" t="str">
        <f>IFERROR(IF(C117&gt;0,C117/Conditions!$B$3,""),"")</f>
        <v/>
      </c>
      <c r="T117" s="8" t="str">
        <f>IFERROR(IF(D117&gt;0,D117/Conditions!$C$3,""),"")</f>
        <v/>
      </c>
      <c r="U117" s="8" t="str">
        <f>IFERROR(IF(E117&gt;0,E117/Conditions!$B$3,""),"")</f>
        <v/>
      </c>
      <c r="V117" s="9" t="str">
        <f>IFERROR(IF(F117&gt;0,F117/Conditions!$C$3,""),"")</f>
        <v/>
      </c>
      <c r="X117" s="7" t="str">
        <v/>
      </c>
      <c r="Y117" s="8" t="str">
        <v/>
      </c>
      <c r="Z117" s="8" t="str">
        <v/>
      </c>
      <c r="AA117" s="9" t="str">
        <v/>
      </c>
      <c r="AB117" s="8">
        <v>115</v>
      </c>
      <c r="AC117" s="7" t="str">
        <f>IF(AB117&gt;ROUNDUP(COUNT($X$3:$X$157)*Conditions!$B$36/100,0),IF(AB117&lt;=ROUNDUP(COUNT($X$3:$X$157)*(100-Conditions!$C$36)/100,0),IF(X117&gt;0,X117,""),""),"")</f>
        <v/>
      </c>
      <c r="AD117" s="8" t="str">
        <f>IF(AB117&gt;ROUNDUP(COUNT($Y$3:$Y$157)*Conditions!$B$36/100,0),IF(AB117&lt;=ROUNDUP(COUNT($Y$3:$Y$157)*(100-Conditions!$C$36)/100,0),IF(Y117&gt;0,Y117,""),""),"")</f>
        <v/>
      </c>
      <c r="AE117" s="8" t="str">
        <f>IF(AB117&gt;ROUNDUP(COUNT($Z$3:$Z$157)*Conditions!$B$36/100,0),IF(AB117&lt;=ROUNDUP(COUNT($Z$3:$Z$157)*(100-Conditions!$C$36)/100,0),IF(Z117&gt;0,Z117,""),""),"")</f>
        <v/>
      </c>
      <c r="AF117" s="9" t="str">
        <f>IF(AB117&gt;ROUNDUP(COUNT($AA$3:$AA$157)*Conditions!$B$36/100,0),IF(AB117&lt;=ROUNDUP(COUNT($AA$3:$AA$157)*(100-Conditions!$C$36)/100,0),IF(AA117&gt;0,AA117,""),""),"")</f>
        <v/>
      </c>
      <c r="AH117" s="7" t="str">
        <f t="shared" si="39"/>
        <v/>
      </c>
      <c r="AI117" s="8"/>
      <c r="AJ117" s="9" t="str">
        <f t="shared" si="40"/>
        <v/>
      </c>
    </row>
    <row r="118" spans="2:36" x14ac:dyDescent="0.25">
      <c r="B118" s="3"/>
      <c r="C118" s="79"/>
      <c r="D118" s="80"/>
      <c r="E118" s="80"/>
      <c r="F118" s="80"/>
      <c r="G118" s="94"/>
      <c r="H118" s="95"/>
      <c r="J118" s="3"/>
      <c r="K118" s="7" t="str">
        <f t="shared" si="64"/>
        <v/>
      </c>
      <c r="L118" s="8" t="str">
        <f t="shared" si="63"/>
        <v/>
      </c>
      <c r="M118" s="8" t="str">
        <f t="shared" si="63"/>
        <v/>
      </c>
      <c r="N118" s="8" t="str">
        <f t="shared" si="63"/>
        <v/>
      </c>
      <c r="O118" s="8" t="str">
        <f t="shared" si="63"/>
        <v/>
      </c>
      <c r="P118" s="9" t="str">
        <f t="shared" si="63"/>
        <v/>
      </c>
      <c r="S118" s="7" t="str">
        <f>IFERROR(IF(C118&gt;0,C118/Conditions!$B$3,""),"")</f>
        <v/>
      </c>
      <c r="T118" s="8" t="str">
        <f>IFERROR(IF(D118&gt;0,D118/Conditions!$C$3,""),"")</f>
        <v/>
      </c>
      <c r="U118" s="8" t="str">
        <f>IFERROR(IF(E118&gt;0,E118/Conditions!$B$3,""),"")</f>
        <v/>
      </c>
      <c r="V118" s="9" t="str">
        <f>IFERROR(IF(F118&gt;0,F118/Conditions!$C$3,""),"")</f>
        <v/>
      </c>
      <c r="X118" s="7" t="str">
        <v/>
      </c>
      <c r="Y118" s="8" t="str">
        <v/>
      </c>
      <c r="Z118" s="8" t="str">
        <v/>
      </c>
      <c r="AA118" s="9" t="str">
        <v/>
      </c>
      <c r="AB118" s="8">
        <v>116</v>
      </c>
      <c r="AC118" s="7" t="str">
        <f>IF(AB118&gt;ROUNDUP(COUNT($X$3:$X$157)*Conditions!$B$36/100,0),IF(AB118&lt;=ROUNDUP(COUNT($X$3:$X$157)*(100-Conditions!$C$36)/100,0),IF(X118&gt;0,X118,""),""),"")</f>
        <v/>
      </c>
      <c r="AD118" s="8" t="str">
        <f>IF(AB118&gt;ROUNDUP(COUNT($Y$3:$Y$157)*Conditions!$B$36/100,0),IF(AB118&lt;=ROUNDUP(COUNT($Y$3:$Y$157)*(100-Conditions!$C$36)/100,0),IF(Y118&gt;0,Y118,""),""),"")</f>
        <v/>
      </c>
      <c r="AE118" s="8" t="str">
        <f>IF(AB118&gt;ROUNDUP(COUNT($Z$3:$Z$157)*Conditions!$B$36/100,0),IF(AB118&lt;=ROUNDUP(COUNT($Z$3:$Z$157)*(100-Conditions!$C$36)/100,0),IF(Z118&gt;0,Z118,""),""),"")</f>
        <v/>
      </c>
      <c r="AF118" s="9" t="str">
        <f>IF(AB118&gt;ROUNDUP(COUNT($AA$3:$AA$157)*Conditions!$B$36/100,0),IF(AB118&lt;=ROUNDUP(COUNT($AA$3:$AA$157)*(100-Conditions!$C$36)/100,0),IF(AA118&gt;0,AA118,""),""),"")</f>
        <v/>
      </c>
      <c r="AH118" s="7" t="str">
        <f t="shared" si="39"/>
        <v/>
      </c>
      <c r="AI118" s="8"/>
      <c r="AJ118" s="9" t="str">
        <f t="shared" si="40"/>
        <v/>
      </c>
    </row>
    <row r="119" spans="2:36" x14ac:dyDescent="0.25">
      <c r="B119" s="3"/>
      <c r="C119" s="79"/>
      <c r="D119" s="80"/>
      <c r="E119" s="80"/>
      <c r="F119" s="80"/>
      <c r="G119" s="94"/>
      <c r="H119" s="95"/>
      <c r="J119" s="3"/>
      <c r="K119" s="7" t="str">
        <f t="shared" si="64"/>
        <v/>
      </c>
      <c r="L119" s="8" t="str">
        <f t="shared" si="63"/>
        <v/>
      </c>
      <c r="M119" s="8" t="str">
        <f t="shared" si="63"/>
        <v/>
      </c>
      <c r="N119" s="8" t="str">
        <f t="shared" si="63"/>
        <v/>
      </c>
      <c r="O119" s="8" t="str">
        <f t="shared" si="63"/>
        <v/>
      </c>
      <c r="P119" s="9" t="str">
        <f t="shared" si="63"/>
        <v/>
      </c>
      <c r="S119" s="7" t="str">
        <f>IFERROR(IF(C119&gt;0,C119/Conditions!$B$3,""),"")</f>
        <v/>
      </c>
      <c r="T119" s="8" t="str">
        <f>IFERROR(IF(D119&gt;0,D119/Conditions!$C$3,""),"")</f>
        <v/>
      </c>
      <c r="U119" s="8" t="str">
        <f>IFERROR(IF(E119&gt;0,E119/Conditions!$B$3,""),"")</f>
        <v/>
      </c>
      <c r="V119" s="9" t="str">
        <f>IFERROR(IF(F119&gt;0,F119/Conditions!$C$3,""),"")</f>
        <v/>
      </c>
      <c r="X119" s="7" t="str">
        <v/>
      </c>
      <c r="Y119" s="8" t="str">
        <v/>
      </c>
      <c r="Z119" s="8" t="str">
        <v/>
      </c>
      <c r="AA119" s="9" t="str">
        <v/>
      </c>
      <c r="AB119" s="8">
        <v>117</v>
      </c>
      <c r="AC119" s="7" t="str">
        <f>IF(AB119&gt;ROUNDUP(COUNT($X$3:$X$157)*Conditions!$B$36/100,0),IF(AB119&lt;=ROUNDUP(COUNT($X$3:$X$157)*(100-Conditions!$C$36)/100,0),IF(X119&gt;0,X119,""),""),"")</f>
        <v/>
      </c>
      <c r="AD119" s="8" t="str">
        <f>IF(AB119&gt;ROUNDUP(COUNT($Y$3:$Y$157)*Conditions!$B$36/100,0),IF(AB119&lt;=ROUNDUP(COUNT($Y$3:$Y$157)*(100-Conditions!$C$36)/100,0),IF(Y119&gt;0,Y119,""),""),"")</f>
        <v/>
      </c>
      <c r="AE119" s="8" t="str">
        <f>IF(AB119&gt;ROUNDUP(COUNT($Z$3:$Z$157)*Conditions!$B$36/100,0),IF(AB119&lt;=ROUNDUP(COUNT($Z$3:$Z$157)*(100-Conditions!$C$36)/100,0),IF(Z119&gt;0,Z119,""),""),"")</f>
        <v/>
      </c>
      <c r="AF119" s="9" t="str">
        <f>IF(AB119&gt;ROUNDUP(COUNT($AA$3:$AA$157)*Conditions!$B$36/100,0),IF(AB119&lt;=ROUNDUP(COUNT($AA$3:$AA$157)*(100-Conditions!$C$36)/100,0),IF(AA119&gt;0,AA119,""),""),"")</f>
        <v/>
      </c>
      <c r="AH119" s="7" t="str">
        <f t="shared" si="39"/>
        <v/>
      </c>
      <c r="AI119" s="8"/>
      <c r="AJ119" s="9" t="str">
        <f t="shared" si="40"/>
        <v/>
      </c>
    </row>
    <row r="120" spans="2:36" x14ac:dyDescent="0.25">
      <c r="B120" s="3"/>
      <c r="C120" s="79"/>
      <c r="D120" s="80"/>
      <c r="E120" s="80"/>
      <c r="F120" s="80"/>
      <c r="G120" s="94"/>
      <c r="H120" s="95"/>
      <c r="J120" s="3"/>
      <c r="K120" s="7" t="str">
        <f t="shared" si="64"/>
        <v/>
      </c>
      <c r="L120" s="8" t="str">
        <f t="shared" si="63"/>
        <v/>
      </c>
      <c r="M120" s="8" t="str">
        <f t="shared" si="63"/>
        <v/>
      </c>
      <c r="N120" s="8" t="str">
        <f t="shared" si="63"/>
        <v/>
      </c>
      <c r="O120" s="8" t="str">
        <f t="shared" si="63"/>
        <v/>
      </c>
      <c r="P120" s="9" t="str">
        <f t="shared" si="63"/>
        <v/>
      </c>
      <c r="S120" s="7" t="str">
        <f>IFERROR(IF(C120&gt;0,C120/Conditions!$B$3,""),"")</f>
        <v/>
      </c>
      <c r="T120" s="8" t="str">
        <f>IFERROR(IF(D120&gt;0,D120/Conditions!$C$3,""),"")</f>
        <v/>
      </c>
      <c r="U120" s="8" t="str">
        <f>IFERROR(IF(E120&gt;0,E120/Conditions!$B$3,""),"")</f>
        <v/>
      </c>
      <c r="V120" s="9" t="str">
        <f>IFERROR(IF(F120&gt;0,F120/Conditions!$C$3,""),"")</f>
        <v/>
      </c>
      <c r="X120" s="7" t="str">
        <v/>
      </c>
      <c r="Y120" s="8" t="str">
        <v/>
      </c>
      <c r="Z120" s="8" t="str">
        <v/>
      </c>
      <c r="AA120" s="9" t="str">
        <v/>
      </c>
      <c r="AB120" s="8">
        <v>118</v>
      </c>
      <c r="AC120" s="7" t="str">
        <f>IF(AB120&gt;ROUNDUP(COUNT($X$3:$X$157)*Conditions!$B$36/100,0),IF(AB120&lt;=ROUNDUP(COUNT($X$3:$X$157)*(100-Conditions!$C$36)/100,0),IF(X120&gt;0,X120,""),""),"")</f>
        <v/>
      </c>
      <c r="AD120" s="8" t="str">
        <f>IF(AB120&gt;ROUNDUP(COUNT($Y$3:$Y$157)*Conditions!$B$36/100,0),IF(AB120&lt;=ROUNDUP(COUNT($Y$3:$Y$157)*(100-Conditions!$C$36)/100,0),IF(Y120&gt;0,Y120,""),""),"")</f>
        <v/>
      </c>
      <c r="AE120" s="8" t="str">
        <f>IF(AB120&gt;ROUNDUP(COUNT($Z$3:$Z$157)*Conditions!$B$36/100,0),IF(AB120&lt;=ROUNDUP(COUNT($Z$3:$Z$157)*(100-Conditions!$C$36)/100,0),IF(Z120&gt;0,Z120,""),""),"")</f>
        <v/>
      </c>
      <c r="AF120" s="9" t="str">
        <f>IF(AB120&gt;ROUNDUP(COUNT($AA$3:$AA$157)*Conditions!$B$36/100,0),IF(AB120&lt;=ROUNDUP(COUNT($AA$3:$AA$157)*(100-Conditions!$C$36)/100,0),IF(AA120&gt;0,AA120,""),""),"")</f>
        <v/>
      </c>
      <c r="AH120" s="7" t="str">
        <f t="shared" si="39"/>
        <v/>
      </c>
      <c r="AI120" s="8"/>
      <c r="AJ120" s="9" t="str">
        <f t="shared" si="40"/>
        <v/>
      </c>
    </row>
    <row r="121" spans="2:36" x14ac:dyDescent="0.25">
      <c r="B121" s="3"/>
      <c r="C121" s="79"/>
      <c r="D121" s="80"/>
      <c r="E121" s="80"/>
      <c r="F121" s="80"/>
      <c r="G121" s="94"/>
      <c r="H121" s="95"/>
      <c r="J121" s="3"/>
      <c r="K121" s="7" t="str">
        <f t="shared" si="64"/>
        <v/>
      </c>
      <c r="L121" s="8" t="str">
        <f t="shared" si="63"/>
        <v/>
      </c>
      <c r="M121" s="8" t="str">
        <f t="shared" si="63"/>
        <v/>
      </c>
      <c r="N121" s="8" t="str">
        <f t="shared" si="63"/>
        <v/>
      </c>
      <c r="O121" s="8" t="str">
        <f t="shared" si="63"/>
        <v/>
      </c>
      <c r="P121" s="9" t="str">
        <f t="shared" si="63"/>
        <v/>
      </c>
      <c r="S121" s="7" t="str">
        <f>IFERROR(IF(C121&gt;0,C121/Conditions!$B$3,""),"")</f>
        <v/>
      </c>
      <c r="T121" s="8" t="str">
        <f>IFERROR(IF(D121&gt;0,D121/Conditions!$C$3,""),"")</f>
        <v/>
      </c>
      <c r="U121" s="8" t="str">
        <f>IFERROR(IF(E121&gt;0,E121/Conditions!$B$3,""),"")</f>
        <v/>
      </c>
      <c r="V121" s="9" t="str">
        <f>IFERROR(IF(F121&gt;0,F121/Conditions!$C$3,""),"")</f>
        <v/>
      </c>
      <c r="X121" s="7" t="str">
        <v/>
      </c>
      <c r="Y121" s="8" t="str">
        <v/>
      </c>
      <c r="Z121" s="8" t="str">
        <v/>
      </c>
      <c r="AA121" s="9" t="str">
        <v/>
      </c>
      <c r="AB121" s="8">
        <v>119</v>
      </c>
      <c r="AC121" s="7" t="str">
        <f>IF(AB121&gt;ROUNDUP(COUNT($X$3:$X$157)*Conditions!$B$36/100,0),IF(AB121&lt;=ROUNDUP(COUNT($X$3:$X$157)*(100-Conditions!$C$36)/100,0),IF(X121&gt;0,X121,""),""),"")</f>
        <v/>
      </c>
      <c r="AD121" s="8" t="str">
        <f>IF(AB121&gt;ROUNDUP(COUNT($Y$3:$Y$157)*Conditions!$B$36/100,0),IF(AB121&lt;=ROUNDUP(COUNT($Y$3:$Y$157)*(100-Conditions!$C$36)/100,0),IF(Y121&gt;0,Y121,""),""),"")</f>
        <v/>
      </c>
      <c r="AE121" s="8" t="str">
        <f>IF(AB121&gt;ROUNDUP(COUNT($Z$3:$Z$157)*Conditions!$B$36/100,0),IF(AB121&lt;=ROUNDUP(COUNT($Z$3:$Z$157)*(100-Conditions!$C$36)/100,0),IF(Z121&gt;0,Z121,""),""),"")</f>
        <v/>
      </c>
      <c r="AF121" s="9" t="str">
        <f>IF(AB121&gt;ROUNDUP(COUNT($AA$3:$AA$157)*Conditions!$B$36/100,0),IF(AB121&lt;=ROUNDUP(COUNT($AA$3:$AA$157)*(100-Conditions!$C$36)/100,0),IF(AA121&gt;0,AA121,""),""),"")</f>
        <v/>
      </c>
      <c r="AH121" s="7" t="str">
        <f t="shared" si="39"/>
        <v/>
      </c>
      <c r="AI121" s="8"/>
      <c r="AJ121" s="9" t="str">
        <f t="shared" si="40"/>
        <v/>
      </c>
    </row>
    <row r="122" spans="2:36" x14ac:dyDescent="0.25">
      <c r="B122" s="3"/>
      <c r="C122" s="79"/>
      <c r="D122" s="80"/>
      <c r="E122" s="80"/>
      <c r="F122" s="80"/>
      <c r="G122" s="94"/>
      <c r="H122" s="95"/>
      <c r="J122" s="3"/>
      <c r="K122" s="7" t="str">
        <f t="shared" si="64"/>
        <v/>
      </c>
      <c r="L122" s="8" t="str">
        <f t="shared" si="63"/>
        <v/>
      </c>
      <c r="M122" s="8" t="str">
        <f t="shared" si="63"/>
        <v/>
      </c>
      <c r="N122" s="8" t="str">
        <f t="shared" si="63"/>
        <v/>
      </c>
      <c r="O122" s="8" t="str">
        <f t="shared" si="63"/>
        <v/>
      </c>
      <c r="P122" s="9" t="str">
        <f t="shared" si="63"/>
        <v/>
      </c>
      <c r="S122" s="7" t="str">
        <f>IFERROR(IF(C122&gt;0,C122/Conditions!$B$3,""),"")</f>
        <v/>
      </c>
      <c r="T122" s="8" t="str">
        <f>IFERROR(IF(D122&gt;0,D122/Conditions!$C$3,""),"")</f>
        <v/>
      </c>
      <c r="U122" s="8" t="str">
        <f>IFERROR(IF(E122&gt;0,E122/Conditions!$B$3,""),"")</f>
        <v/>
      </c>
      <c r="V122" s="9" t="str">
        <f>IFERROR(IF(F122&gt;0,F122/Conditions!$C$3,""),"")</f>
        <v/>
      </c>
      <c r="X122" s="7" t="str">
        <v/>
      </c>
      <c r="Y122" s="8" t="str">
        <v/>
      </c>
      <c r="Z122" s="8" t="str">
        <v/>
      </c>
      <c r="AA122" s="9" t="str">
        <v/>
      </c>
      <c r="AB122" s="8">
        <v>120</v>
      </c>
      <c r="AC122" s="7" t="str">
        <f>IF(AB122&gt;ROUNDUP(COUNT($X$3:$X$157)*Conditions!$B$36/100,0),IF(AB122&lt;=ROUNDUP(COUNT($X$3:$X$157)*(100-Conditions!$C$36)/100,0),IF(X122&gt;0,X122,""),""),"")</f>
        <v/>
      </c>
      <c r="AD122" s="8" t="str">
        <f>IF(AB122&gt;ROUNDUP(COUNT($Y$3:$Y$157)*Conditions!$B$36/100,0),IF(AB122&lt;=ROUNDUP(COUNT($Y$3:$Y$157)*(100-Conditions!$C$36)/100,0),IF(Y122&gt;0,Y122,""),""),"")</f>
        <v/>
      </c>
      <c r="AE122" s="8" t="str">
        <f>IF(AB122&gt;ROUNDUP(COUNT($Z$3:$Z$157)*Conditions!$B$36/100,0),IF(AB122&lt;=ROUNDUP(COUNT($Z$3:$Z$157)*(100-Conditions!$C$36)/100,0),IF(Z122&gt;0,Z122,""),""),"")</f>
        <v/>
      </c>
      <c r="AF122" s="9" t="str">
        <f>IF(AB122&gt;ROUNDUP(COUNT($AA$3:$AA$157)*Conditions!$B$36/100,0),IF(AB122&lt;=ROUNDUP(COUNT($AA$3:$AA$157)*(100-Conditions!$C$36)/100,0),IF(AA122&gt;0,AA122,""),""),"")</f>
        <v/>
      </c>
      <c r="AH122" s="7" t="str">
        <f t="shared" si="39"/>
        <v/>
      </c>
      <c r="AI122" s="8"/>
      <c r="AJ122" s="9" t="str">
        <f t="shared" si="40"/>
        <v/>
      </c>
    </row>
    <row r="123" spans="2:36" x14ac:dyDescent="0.25">
      <c r="B123" s="3"/>
      <c r="C123" s="79"/>
      <c r="D123" s="80"/>
      <c r="E123" s="80"/>
      <c r="F123" s="80"/>
      <c r="G123" s="94"/>
      <c r="H123" s="95"/>
      <c r="J123" s="3"/>
      <c r="K123" s="7" t="str">
        <f t="shared" si="64"/>
        <v/>
      </c>
      <c r="L123" s="8" t="str">
        <f t="shared" si="63"/>
        <v/>
      </c>
      <c r="M123" s="8" t="str">
        <f t="shared" si="63"/>
        <v/>
      </c>
      <c r="N123" s="8" t="str">
        <f t="shared" si="63"/>
        <v/>
      </c>
      <c r="O123" s="8" t="str">
        <f t="shared" si="63"/>
        <v/>
      </c>
      <c r="P123" s="9" t="str">
        <f t="shared" si="63"/>
        <v/>
      </c>
      <c r="S123" s="7" t="str">
        <f>IFERROR(IF(C123&gt;0,C123/Conditions!$B$3,""),"")</f>
        <v/>
      </c>
      <c r="T123" s="8" t="str">
        <f>IFERROR(IF(D123&gt;0,D123/Conditions!$C$3,""),"")</f>
        <v/>
      </c>
      <c r="U123" s="8" t="str">
        <f>IFERROR(IF(E123&gt;0,E123/Conditions!$B$3,""),"")</f>
        <v/>
      </c>
      <c r="V123" s="9" t="str">
        <f>IFERROR(IF(F123&gt;0,F123/Conditions!$C$3,""),"")</f>
        <v/>
      </c>
      <c r="X123" s="7" t="str">
        <v/>
      </c>
      <c r="Y123" s="8" t="str">
        <v/>
      </c>
      <c r="Z123" s="8" t="str">
        <v/>
      </c>
      <c r="AA123" s="9" t="str">
        <v/>
      </c>
      <c r="AB123" s="8">
        <v>121</v>
      </c>
      <c r="AC123" s="7" t="str">
        <f>IF(AB123&gt;ROUNDUP(COUNT($X$3:$X$157)*Conditions!$B$36/100,0),IF(AB123&lt;=ROUNDUP(COUNT($X$3:$X$157)*(100-Conditions!$C$36)/100,0),IF(X123&gt;0,X123,""),""),"")</f>
        <v/>
      </c>
      <c r="AD123" s="8" t="str">
        <f>IF(AB123&gt;ROUNDUP(COUNT($Y$3:$Y$157)*Conditions!$B$36/100,0),IF(AB123&lt;=ROUNDUP(COUNT($Y$3:$Y$157)*(100-Conditions!$C$36)/100,0),IF(Y123&gt;0,Y123,""),""),"")</f>
        <v/>
      </c>
      <c r="AE123" s="8" t="str">
        <f>IF(AB123&gt;ROUNDUP(COUNT($Z$3:$Z$157)*Conditions!$B$36/100,0),IF(AB123&lt;=ROUNDUP(COUNT($Z$3:$Z$157)*(100-Conditions!$C$36)/100,0),IF(Z123&gt;0,Z123,""),""),"")</f>
        <v/>
      </c>
      <c r="AF123" s="9" t="str">
        <f>IF(AB123&gt;ROUNDUP(COUNT($AA$3:$AA$157)*Conditions!$B$36/100,0),IF(AB123&lt;=ROUNDUP(COUNT($AA$3:$AA$157)*(100-Conditions!$C$36)/100,0),IF(AA123&gt;0,AA123,""),""),"")</f>
        <v/>
      </c>
      <c r="AH123" s="7" t="str">
        <f t="shared" si="39"/>
        <v/>
      </c>
      <c r="AI123" s="8"/>
      <c r="AJ123" s="9" t="str">
        <f t="shared" si="40"/>
        <v/>
      </c>
    </row>
    <row r="124" spans="2:36" x14ac:dyDescent="0.25">
      <c r="B124" s="3"/>
      <c r="C124" s="79"/>
      <c r="D124" s="80"/>
      <c r="E124" s="80"/>
      <c r="F124" s="80"/>
      <c r="G124" s="94"/>
      <c r="H124" s="95"/>
      <c r="J124" s="3"/>
      <c r="K124" s="7" t="str">
        <f t="shared" si="64"/>
        <v/>
      </c>
      <c r="L124" s="8" t="str">
        <f t="shared" si="63"/>
        <v/>
      </c>
      <c r="M124" s="8" t="str">
        <f t="shared" si="63"/>
        <v/>
      </c>
      <c r="N124" s="8" t="str">
        <f t="shared" si="63"/>
        <v/>
      </c>
      <c r="O124" s="8" t="str">
        <f t="shared" si="63"/>
        <v/>
      </c>
      <c r="P124" s="9" t="str">
        <f t="shared" si="63"/>
        <v/>
      </c>
      <c r="S124" s="7" t="str">
        <f>IFERROR(IF(C124&gt;0,C124/Conditions!$B$3,""),"")</f>
        <v/>
      </c>
      <c r="T124" s="8" t="str">
        <f>IFERROR(IF(D124&gt;0,D124/Conditions!$C$3,""),"")</f>
        <v/>
      </c>
      <c r="U124" s="8" t="str">
        <f>IFERROR(IF(E124&gt;0,E124/Conditions!$B$3,""),"")</f>
        <v/>
      </c>
      <c r="V124" s="9" t="str">
        <f>IFERROR(IF(F124&gt;0,F124/Conditions!$C$3,""),"")</f>
        <v/>
      </c>
      <c r="X124" s="7" t="str">
        <v/>
      </c>
      <c r="Y124" s="8" t="str">
        <v/>
      </c>
      <c r="Z124" s="8" t="str">
        <v/>
      </c>
      <c r="AA124" s="9" t="str">
        <v/>
      </c>
      <c r="AB124" s="8">
        <v>122</v>
      </c>
      <c r="AC124" s="7" t="str">
        <f>IF(AB124&gt;ROUNDUP(COUNT($X$3:$X$157)*Conditions!$B$36/100,0),IF(AB124&lt;=ROUNDUP(COUNT($X$3:$X$157)*(100-Conditions!$C$36)/100,0),IF(X124&gt;0,X124,""),""),"")</f>
        <v/>
      </c>
      <c r="AD124" s="8" t="str">
        <f>IF(AB124&gt;ROUNDUP(COUNT($Y$3:$Y$157)*Conditions!$B$36/100,0),IF(AB124&lt;=ROUNDUP(COUNT($Y$3:$Y$157)*(100-Conditions!$C$36)/100,0),IF(Y124&gt;0,Y124,""),""),"")</f>
        <v/>
      </c>
      <c r="AE124" s="8" t="str">
        <f>IF(AB124&gt;ROUNDUP(COUNT($Z$3:$Z$157)*Conditions!$B$36/100,0),IF(AB124&lt;=ROUNDUP(COUNT($Z$3:$Z$157)*(100-Conditions!$C$36)/100,0),IF(Z124&gt;0,Z124,""),""),"")</f>
        <v/>
      </c>
      <c r="AF124" s="9" t="str">
        <f>IF(AB124&gt;ROUNDUP(COUNT($AA$3:$AA$157)*Conditions!$B$36/100,0),IF(AB124&lt;=ROUNDUP(COUNT($AA$3:$AA$157)*(100-Conditions!$C$36)/100,0),IF(AA124&gt;0,AA124,""),""),"")</f>
        <v/>
      </c>
      <c r="AH124" s="7" t="str">
        <f t="shared" si="39"/>
        <v/>
      </c>
      <c r="AI124" s="8"/>
      <c r="AJ124" s="9" t="str">
        <f t="shared" si="40"/>
        <v/>
      </c>
    </row>
    <row r="125" spans="2:36" ht="15.75" thickBot="1" x14ac:dyDescent="0.3">
      <c r="B125" s="3"/>
      <c r="C125" s="81"/>
      <c r="D125" s="82"/>
      <c r="E125" s="82"/>
      <c r="F125" s="82"/>
      <c r="G125" s="96"/>
      <c r="H125" s="97"/>
      <c r="J125" s="3"/>
      <c r="K125" s="16" t="str">
        <f t="shared" si="64"/>
        <v/>
      </c>
      <c r="L125" s="17" t="str">
        <f t="shared" si="63"/>
        <v/>
      </c>
      <c r="M125" s="17" t="str">
        <f t="shared" si="63"/>
        <v/>
      </c>
      <c r="N125" s="17" t="str">
        <f t="shared" si="63"/>
        <v/>
      </c>
      <c r="O125" s="17" t="str">
        <f t="shared" si="63"/>
        <v/>
      </c>
      <c r="P125" s="18" t="str">
        <f t="shared" si="63"/>
        <v/>
      </c>
      <c r="S125" s="7" t="str">
        <f>IFERROR(IF(C125&gt;0,C125/Conditions!$B$3,""),"")</f>
        <v/>
      </c>
      <c r="T125" s="8" t="str">
        <f>IFERROR(IF(D125&gt;0,D125/Conditions!$C$3,""),"")</f>
        <v/>
      </c>
      <c r="U125" s="8" t="str">
        <f>IFERROR(IF(E125&gt;0,E125/Conditions!$B$3,""),"")</f>
        <v/>
      </c>
      <c r="V125" s="9" t="str">
        <f>IFERROR(IF(F125&gt;0,F125/Conditions!$C$3,""),"")</f>
        <v/>
      </c>
      <c r="X125" s="7" t="str">
        <v/>
      </c>
      <c r="Y125" s="8" t="str">
        <v/>
      </c>
      <c r="Z125" s="8" t="str">
        <v/>
      </c>
      <c r="AA125" s="9" t="str">
        <v/>
      </c>
      <c r="AB125" s="8">
        <v>123</v>
      </c>
      <c r="AC125" s="7" t="str">
        <f>IF(AB125&gt;ROUNDUP(COUNT($X$3:$X$157)*Conditions!$B$36/100,0),IF(AB125&lt;=ROUNDUP(COUNT($X$3:$X$157)*(100-Conditions!$C$36)/100,0),IF(X125&gt;0,X125,""),""),"")</f>
        <v/>
      </c>
      <c r="AD125" s="8" t="str">
        <f>IF(AB125&gt;ROUNDUP(COUNT($Y$3:$Y$157)*Conditions!$B$36/100,0),IF(AB125&lt;=ROUNDUP(COUNT($Y$3:$Y$157)*(100-Conditions!$C$36)/100,0),IF(Y125&gt;0,Y125,""),""),"")</f>
        <v/>
      </c>
      <c r="AE125" s="8" t="str">
        <f>IF(AB125&gt;ROUNDUP(COUNT($Z$3:$Z$157)*Conditions!$B$36/100,0),IF(AB125&lt;=ROUNDUP(COUNT($Z$3:$Z$157)*(100-Conditions!$C$36)/100,0),IF(Z125&gt;0,Z125,""),""),"")</f>
        <v/>
      </c>
      <c r="AF125" s="9" t="str">
        <f>IF(AB125&gt;ROUNDUP(COUNT($AA$3:$AA$157)*Conditions!$B$36/100,0),IF(AB125&lt;=ROUNDUP(COUNT($AA$3:$AA$157)*(100-Conditions!$C$36)/100,0),IF(AA125&gt;0,AA125,""),""),"")</f>
        <v/>
      </c>
      <c r="AH125" s="7" t="str">
        <f t="shared" si="39"/>
        <v/>
      </c>
      <c r="AI125" s="8"/>
      <c r="AJ125" s="9" t="str">
        <f t="shared" si="40"/>
        <v/>
      </c>
    </row>
    <row r="126" spans="2:36" x14ac:dyDescent="0.25">
      <c r="B126" s="2" t="s">
        <v>43</v>
      </c>
      <c r="C126" s="10" t="str">
        <f>IFERROR(AVERAGE(C115:C125),"")</f>
        <v/>
      </c>
      <c r="D126" s="11" t="str">
        <f t="shared" ref="D126:F126" si="65">IFERROR(AVERAGE(D115:D125),"")</f>
        <v/>
      </c>
      <c r="E126" s="11" t="str">
        <f t="shared" si="65"/>
        <v/>
      </c>
      <c r="F126" s="11" t="str">
        <f t="shared" si="65"/>
        <v/>
      </c>
      <c r="G126" s="11" t="str">
        <f>IFERROR(G115/E128,"")</f>
        <v/>
      </c>
      <c r="H126" s="12" t="str">
        <f>IFERROR(H115/F128,"")</f>
        <v/>
      </c>
      <c r="J126" s="2" t="str">
        <f>B126</f>
        <v>Average</v>
      </c>
      <c r="K126" s="10" t="str">
        <f>IFERROR(AVERAGE(K115:K125),"")</f>
        <v/>
      </c>
      <c r="L126" s="11" t="str">
        <f t="shared" ref="L126:N126" si="66">IFERROR(AVERAGE(L115:L125),"")</f>
        <v/>
      </c>
      <c r="M126" s="11" t="str">
        <f t="shared" si="66"/>
        <v/>
      </c>
      <c r="N126" s="11" t="str">
        <f t="shared" si="66"/>
        <v/>
      </c>
      <c r="O126" s="11" t="str">
        <f>IFERROR(O115/M128,"")</f>
        <v/>
      </c>
      <c r="P126" s="12" t="str">
        <f>IFERROR(P115/N128,"")</f>
        <v/>
      </c>
      <c r="S126" s="7"/>
      <c r="V126" s="9"/>
      <c r="X126" s="7" t="str">
        <v/>
      </c>
      <c r="Y126" s="8" t="str">
        <v/>
      </c>
      <c r="Z126" s="8" t="str">
        <v/>
      </c>
      <c r="AA126" s="9" t="str">
        <v/>
      </c>
      <c r="AB126" s="8">
        <v>124</v>
      </c>
      <c r="AC126" s="7" t="str">
        <f>IF(AB126&gt;ROUNDUP(COUNT($X$3:$X$157)*Conditions!$B$36/100,0),IF(AB126&lt;=ROUNDUP(COUNT($X$3:$X$157)*(100-Conditions!$C$36)/100,0),IF(X126&gt;0,X126,""),""),"")</f>
        <v/>
      </c>
      <c r="AD126" s="8" t="str">
        <f>IF(AB126&gt;ROUNDUP(COUNT($Y$3:$Y$157)*Conditions!$B$36/100,0),IF(AB126&lt;=ROUNDUP(COUNT($Y$3:$Y$157)*(100-Conditions!$C$36)/100,0),IF(Y126&gt;0,Y126,""),""),"")</f>
        <v/>
      </c>
      <c r="AE126" s="8" t="str">
        <f>IF(AB126&gt;ROUNDUP(COUNT($Z$3:$Z$157)*Conditions!$B$36/100,0),IF(AB126&lt;=ROUNDUP(COUNT($Z$3:$Z$157)*(100-Conditions!$C$36)/100,0),IF(Z126&gt;0,Z126,""),""),"")</f>
        <v/>
      </c>
      <c r="AF126" s="9" t="str">
        <f>IF(AB126&gt;ROUNDUP(COUNT($AA$3:$AA$157)*Conditions!$B$36/100,0),IF(AB126&lt;=ROUNDUP(COUNT($AA$3:$AA$157)*(100-Conditions!$C$36)/100,0),IF(AA126&gt;0,AA126,""),""),"")</f>
        <v/>
      </c>
      <c r="AH126" s="7" t="str">
        <f t="shared" si="39"/>
        <v/>
      </c>
      <c r="AI126" s="8"/>
      <c r="AJ126" s="9" t="str">
        <f t="shared" si="40"/>
        <v/>
      </c>
    </row>
    <row r="127" spans="2:36" x14ac:dyDescent="0.25">
      <c r="B127" s="3" t="s">
        <v>0</v>
      </c>
      <c r="C127" s="20" t="str">
        <f>IFERROR(STDEV(C115:C125),"")</f>
        <v/>
      </c>
      <c r="D127" s="15" t="str">
        <f t="shared" ref="D127:E127" si="67">IFERROR(STDEV(D115:D125),"")</f>
        <v/>
      </c>
      <c r="E127" s="15" t="str">
        <f t="shared" si="67"/>
        <v/>
      </c>
      <c r="F127" s="15" t="str">
        <f>IFERROR(STDEV(F115:F125),"")</f>
        <v/>
      </c>
      <c r="G127" s="15"/>
      <c r="H127" s="21"/>
      <c r="J127" s="3" t="str">
        <f>B127</f>
        <v>Desvest</v>
      </c>
      <c r="K127" s="20" t="str">
        <f>IFERROR(STDEV(K115:K125),"")</f>
        <v/>
      </c>
      <c r="L127" s="15" t="str">
        <f t="shared" ref="L127:M127" si="68">IFERROR(STDEV(L115:L125),"")</f>
        <v/>
      </c>
      <c r="M127" s="15" t="str">
        <f t="shared" si="68"/>
        <v/>
      </c>
      <c r="N127" s="15" t="str">
        <f>IFERROR(STDEV(N115:N125),"")</f>
        <v/>
      </c>
      <c r="O127" s="15"/>
      <c r="P127" s="21"/>
      <c r="S127" s="7"/>
      <c r="V127" s="9"/>
      <c r="X127" s="7" t="str">
        <v/>
      </c>
      <c r="Y127" s="8" t="str">
        <v/>
      </c>
      <c r="Z127" s="8" t="str">
        <v/>
      </c>
      <c r="AA127" s="9" t="str">
        <v/>
      </c>
      <c r="AB127" s="8">
        <v>125</v>
      </c>
      <c r="AC127" s="7" t="str">
        <f>IF(AB127&gt;ROUNDUP(COUNT($X$3:$X$157)*Conditions!$B$36/100,0),IF(AB127&lt;=ROUNDUP(COUNT($X$3:$X$157)*(100-Conditions!$C$36)/100,0),IF(X127&gt;0,X127,""),""),"")</f>
        <v/>
      </c>
      <c r="AD127" s="8" t="str">
        <f>IF(AB127&gt;ROUNDUP(COUNT($Y$3:$Y$157)*Conditions!$B$36/100,0),IF(AB127&lt;=ROUNDUP(COUNT($Y$3:$Y$157)*(100-Conditions!$C$36)/100,0),IF(Y127&gt;0,Y127,""),""),"")</f>
        <v/>
      </c>
      <c r="AE127" s="8" t="str">
        <f>IF(AB127&gt;ROUNDUP(COUNT($Z$3:$Z$157)*Conditions!$B$36/100,0),IF(AB127&lt;=ROUNDUP(COUNT($Z$3:$Z$157)*(100-Conditions!$C$36)/100,0),IF(Z127&gt;0,Z127,""),""),"")</f>
        <v/>
      </c>
      <c r="AF127" s="9" t="str">
        <f>IF(AB127&gt;ROUNDUP(COUNT($AA$3:$AA$157)*Conditions!$B$36/100,0),IF(AB127&lt;=ROUNDUP(COUNT($AA$3:$AA$157)*(100-Conditions!$C$36)/100,0),IF(AA127&gt;0,AA127,""),""),"")</f>
        <v/>
      </c>
      <c r="AH127" s="7" t="str">
        <f t="shared" si="39"/>
        <v/>
      </c>
      <c r="AI127" s="8"/>
      <c r="AJ127" s="9" t="str">
        <f t="shared" si="40"/>
        <v/>
      </c>
    </row>
    <row r="128" spans="2:36" ht="15.75" thickBot="1" x14ac:dyDescent="0.3">
      <c r="B128" s="4" t="s">
        <v>44</v>
      </c>
      <c r="C128" s="4"/>
      <c r="D128" s="13"/>
      <c r="E128" s="13">
        <f>COUNT(E115:E125)</f>
        <v>0</v>
      </c>
      <c r="F128" s="13">
        <f>COUNT(F115:F125)</f>
        <v>0</v>
      </c>
      <c r="G128" s="13"/>
      <c r="H128" s="14"/>
      <c r="J128" s="4" t="str">
        <f>B128</f>
        <v>Count</v>
      </c>
      <c r="K128" s="4"/>
      <c r="L128" s="13"/>
      <c r="M128" s="13">
        <f>COUNT(M115:M125)</f>
        <v>0</v>
      </c>
      <c r="N128" s="13">
        <f>COUNT(N115:N125)</f>
        <v>0</v>
      </c>
      <c r="O128" s="13"/>
      <c r="P128" s="14"/>
      <c r="S128" s="7"/>
      <c r="V128" s="9"/>
      <c r="X128" s="7" t="str">
        <v/>
      </c>
      <c r="Y128" s="8" t="str">
        <v/>
      </c>
      <c r="Z128" s="8" t="str">
        <v/>
      </c>
      <c r="AA128" s="9" t="str">
        <v/>
      </c>
      <c r="AB128" s="8">
        <v>126</v>
      </c>
      <c r="AC128" s="7" t="str">
        <f>IF(AB128&gt;ROUNDUP(COUNT($X$3:$X$157)*Conditions!$B$36/100,0),IF(AB128&lt;=ROUNDUP(COUNT($X$3:$X$157)*(100-Conditions!$C$36)/100,0),IF(X128&gt;0,X128,""),""),"")</f>
        <v/>
      </c>
      <c r="AD128" s="8" t="str">
        <f>IF(AB128&gt;ROUNDUP(COUNT($Y$3:$Y$157)*Conditions!$B$36/100,0),IF(AB128&lt;=ROUNDUP(COUNT($Y$3:$Y$157)*(100-Conditions!$C$36)/100,0),IF(Y128&gt;0,Y128,""),""),"")</f>
        <v/>
      </c>
      <c r="AE128" s="8" t="str">
        <f>IF(AB128&gt;ROUNDUP(COUNT($Z$3:$Z$157)*Conditions!$B$36/100,0),IF(AB128&lt;=ROUNDUP(COUNT($Z$3:$Z$157)*(100-Conditions!$C$36)/100,0),IF(Z128&gt;0,Z128,""),""),"")</f>
        <v/>
      </c>
      <c r="AF128" s="9" t="str">
        <f>IF(AB128&gt;ROUNDUP(COUNT($AA$3:$AA$157)*Conditions!$B$36/100,0),IF(AB128&lt;=ROUNDUP(COUNT($AA$3:$AA$157)*(100-Conditions!$C$36)/100,0),IF(AA128&gt;0,AA128,""),""),"")</f>
        <v/>
      </c>
      <c r="AH128" s="7" t="str">
        <f t="shared" si="39"/>
        <v/>
      </c>
      <c r="AI128" s="8"/>
      <c r="AJ128" s="9" t="str">
        <f t="shared" si="40"/>
        <v/>
      </c>
    </row>
    <row r="129" spans="2:36" ht="15.75" thickBot="1" x14ac:dyDescent="0.3">
      <c r="S129" s="7"/>
      <c r="V129" s="9"/>
      <c r="X129" s="7" t="str">
        <v/>
      </c>
      <c r="Y129" s="8" t="str">
        <v/>
      </c>
      <c r="Z129" s="8" t="str">
        <v/>
      </c>
      <c r="AA129" s="9" t="str">
        <v/>
      </c>
      <c r="AB129" s="8">
        <v>127</v>
      </c>
      <c r="AC129" s="7" t="str">
        <f>IF(AB129&gt;ROUNDUP(COUNT($X$3:$X$157)*Conditions!$B$36/100,0),IF(AB129&lt;=ROUNDUP(COUNT($X$3:$X$157)*(100-Conditions!$C$36)/100,0),IF(X129&gt;0,X129,""),""),"")</f>
        <v/>
      </c>
      <c r="AD129" s="8" t="str">
        <f>IF(AB129&gt;ROUNDUP(COUNT($Y$3:$Y$157)*Conditions!$B$36/100,0),IF(AB129&lt;=ROUNDUP(COUNT($Y$3:$Y$157)*(100-Conditions!$C$36)/100,0),IF(Y129&gt;0,Y129,""),""),"")</f>
        <v/>
      </c>
      <c r="AE129" s="8" t="str">
        <f>IF(AB129&gt;ROUNDUP(COUNT($Z$3:$Z$157)*Conditions!$B$36/100,0),IF(AB129&lt;=ROUNDUP(COUNT($Z$3:$Z$157)*(100-Conditions!$C$36)/100,0),IF(Z129&gt;0,Z129,""),""),"")</f>
        <v/>
      </c>
      <c r="AF129" s="9" t="str">
        <f>IF(AB129&gt;ROUNDUP(COUNT($AA$3:$AA$157)*Conditions!$B$36/100,0),IF(AB129&lt;=ROUNDUP(COUNT($AA$3:$AA$157)*(100-Conditions!$C$36)/100,0),IF(AA129&gt;0,AA129,""),""),"")</f>
        <v/>
      </c>
      <c r="AH129" s="7" t="str">
        <f t="shared" si="39"/>
        <v/>
      </c>
      <c r="AI129" s="8"/>
      <c r="AJ129" s="9" t="str">
        <f t="shared" si="40"/>
        <v/>
      </c>
    </row>
    <row r="130" spans="2:36" ht="15.75" thickBot="1" x14ac:dyDescent="0.3">
      <c r="C130" s="5" t="str">
        <f>C114</f>
        <v>AP fresh weight (mg) without treatment</v>
      </c>
      <c r="D130" s="6" t="str">
        <f t="shared" ref="D130:H130" si="69">D114</f>
        <v>AP fresh weight (mg) with treatment</v>
      </c>
      <c r="E130" s="6" t="str">
        <f t="shared" si="69"/>
        <v>R lenght (cm) without treatment</v>
      </c>
      <c r="F130" s="6" t="str">
        <f t="shared" si="69"/>
        <v>R lenght (cm) with treatment</v>
      </c>
      <c r="G130" s="6" t="str">
        <f t="shared" si="69"/>
        <v>R fresh weight (mg) without treatment</v>
      </c>
      <c r="H130" s="24" t="str">
        <f t="shared" si="69"/>
        <v>R fresh weight (mg) with treatment</v>
      </c>
      <c r="K130" s="5" t="str">
        <f>C130</f>
        <v>AP fresh weight (mg) without treatment</v>
      </c>
      <c r="L130" s="6" t="str">
        <f t="shared" ref="L130:P130" si="70">D130</f>
        <v>AP fresh weight (mg) with treatment</v>
      </c>
      <c r="M130" s="6" t="str">
        <f t="shared" si="70"/>
        <v>R lenght (cm) without treatment</v>
      </c>
      <c r="N130" s="6" t="str">
        <f t="shared" si="70"/>
        <v>R lenght (cm) with treatment</v>
      </c>
      <c r="O130" s="6" t="str">
        <f t="shared" si="70"/>
        <v>R fresh weight (mg) without treatment</v>
      </c>
      <c r="P130" s="24" t="str">
        <f t="shared" si="70"/>
        <v>R fresh weight (mg) with treatment</v>
      </c>
      <c r="S130" s="7"/>
      <c r="V130" s="9"/>
      <c r="X130" s="7" t="str">
        <v/>
      </c>
      <c r="Y130" s="8" t="str">
        <v/>
      </c>
      <c r="Z130" s="8" t="str">
        <v/>
      </c>
      <c r="AA130" s="9" t="str">
        <v/>
      </c>
      <c r="AB130" s="8">
        <v>128</v>
      </c>
      <c r="AC130" s="7" t="str">
        <f>IF(AB130&gt;ROUNDUP(COUNT($X$3:$X$157)*Conditions!$B$36/100,0),IF(AB130&lt;=ROUNDUP(COUNT($X$3:$X$157)*(100-Conditions!$C$36)/100,0),IF(X130&gt;0,X130,""),""),"")</f>
        <v/>
      </c>
      <c r="AD130" s="8" t="str">
        <f>IF(AB130&gt;ROUNDUP(COUNT($Y$3:$Y$157)*Conditions!$B$36/100,0),IF(AB130&lt;=ROUNDUP(COUNT($Y$3:$Y$157)*(100-Conditions!$C$36)/100,0),IF(Y130&gt;0,Y130,""),""),"")</f>
        <v/>
      </c>
      <c r="AE130" s="8" t="str">
        <f>IF(AB130&gt;ROUNDUP(COUNT($Z$3:$Z$157)*Conditions!$B$36/100,0),IF(AB130&lt;=ROUNDUP(COUNT($Z$3:$Z$157)*(100-Conditions!$C$36)/100,0),IF(Z130&gt;0,Z130,""),""),"")</f>
        <v/>
      </c>
      <c r="AF130" s="9" t="str">
        <f>IF(AB130&gt;ROUNDUP(COUNT($AA$3:$AA$157)*Conditions!$B$36/100,0),IF(AB130&lt;=ROUNDUP(COUNT($AA$3:$AA$157)*(100-Conditions!$C$36)/100,0),IF(AA130&gt;0,AA130,""),""),"")</f>
        <v/>
      </c>
      <c r="AH130" s="7" t="str">
        <f t="shared" si="39"/>
        <v/>
      </c>
      <c r="AI130" s="8"/>
      <c r="AJ130" s="9" t="str">
        <f t="shared" si="40"/>
        <v/>
      </c>
    </row>
    <row r="131" spans="2:36" x14ac:dyDescent="0.25">
      <c r="B131" s="2" t="s">
        <v>48</v>
      </c>
      <c r="C131" s="75"/>
      <c r="D131" s="76"/>
      <c r="E131" s="76"/>
      <c r="F131" s="76"/>
      <c r="G131" s="77"/>
      <c r="H131" s="78"/>
      <c r="J131" s="2" t="str">
        <f>B131</f>
        <v>Plate 9</v>
      </c>
      <c r="K131" s="28" t="str">
        <f>IF(C131&gt;0,C131,"")</f>
        <v/>
      </c>
      <c r="L131" s="29" t="str">
        <f t="shared" ref="L131:P141" si="71">IF(D131&gt;0,D131,"")</f>
        <v/>
      </c>
      <c r="M131" s="29" t="str">
        <f t="shared" si="71"/>
        <v/>
      </c>
      <c r="N131" s="29" t="str">
        <f t="shared" si="71"/>
        <v/>
      </c>
      <c r="O131" s="29" t="str">
        <f t="shared" si="71"/>
        <v/>
      </c>
      <c r="P131" s="30" t="str">
        <f t="shared" si="71"/>
        <v/>
      </c>
      <c r="S131" s="7" t="str">
        <f>IFERROR(IF(C131&gt;0,C131/Conditions!$B$3,""),"")</f>
        <v/>
      </c>
      <c r="T131" s="8" t="str">
        <f>IFERROR(IF(D131&gt;0,D131/Conditions!$C$3,""),"")</f>
        <v/>
      </c>
      <c r="U131" s="8" t="str">
        <f>IFERROR(IF(E131&gt;0,E131/Conditions!$B$3,""),"")</f>
        <v/>
      </c>
      <c r="V131" s="9" t="str">
        <f>IFERROR(IF(F131&gt;0,F131/Conditions!$C$3,""),"")</f>
        <v/>
      </c>
      <c r="X131" s="7" t="str">
        <v/>
      </c>
      <c r="Y131" s="8" t="str">
        <v/>
      </c>
      <c r="Z131" s="8" t="str">
        <v/>
      </c>
      <c r="AA131" s="9" t="str">
        <v/>
      </c>
      <c r="AB131" s="8">
        <v>129</v>
      </c>
      <c r="AC131" s="7" t="str">
        <f>IF(AB131&gt;ROUNDUP(COUNT($X$3:$X$157)*Conditions!$B$36/100,0),IF(AB131&lt;=ROUNDUP(COUNT($X$3:$X$157)*(100-Conditions!$C$36)/100,0),IF(X131&gt;0,X131,""),""),"")</f>
        <v/>
      </c>
      <c r="AD131" s="8" t="str">
        <f>IF(AB131&gt;ROUNDUP(COUNT($Y$3:$Y$157)*Conditions!$B$36/100,0),IF(AB131&lt;=ROUNDUP(COUNT($Y$3:$Y$157)*(100-Conditions!$C$36)/100,0),IF(Y131&gt;0,Y131,""),""),"")</f>
        <v/>
      </c>
      <c r="AE131" s="8" t="str">
        <f>IF(AB131&gt;ROUNDUP(COUNT($Z$3:$Z$157)*Conditions!$B$36/100,0),IF(AB131&lt;=ROUNDUP(COUNT($Z$3:$Z$157)*(100-Conditions!$C$36)/100,0),IF(Z131&gt;0,Z131,""),""),"")</f>
        <v/>
      </c>
      <c r="AF131" s="9" t="str">
        <f>IF(AB131&gt;ROUNDUP(COUNT($AA$3:$AA$157)*Conditions!$B$36/100,0),IF(AB131&lt;=ROUNDUP(COUNT($AA$3:$AA$157)*(100-Conditions!$C$36)/100,0),IF(AA131&gt;0,AA131,""),""),"")</f>
        <v/>
      </c>
      <c r="AH131" s="7" t="str">
        <f t="shared" si="39"/>
        <v/>
      </c>
      <c r="AI131" s="8"/>
      <c r="AJ131" s="9" t="str">
        <f t="shared" si="40"/>
        <v/>
      </c>
    </row>
    <row r="132" spans="2:36" x14ac:dyDescent="0.25">
      <c r="B132" s="3"/>
      <c r="C132" s="79"/>
      <c r="D132" s="80"/>
      <c r="E132" s="80"/>
      <c r="F132" s="80"/>
      <c r="G132" s="94"/>
      <c r="H132" s="95"/>
      <c r="J132" s="3"/>
      <c r="K132" s="7" t="str">
        <f t="shared" ref="K132:K141" si="72">IF(C132&gt;0,C132,"")</f>
        <v/>
      </c>
      <c r="L132" s="8" t="str">
        <f t="shared" si="71"/>
        <v/>
      </c>
      <c r="M132" s="8" t="str">
        <f t="shared" si="71"/>
        <v/>
      </c>
      <c r="N132" s="8" t="str">
        <f t="shared" si="71"/>
        <v/>
      </c>
      <c r="O132" s="8" t="str">
        <f t="shared" si="71"/>
        <v/>
      </c>
      <c r="P132" s="9" t="str">
        <f t="shared" si="71"/>
        <v/>
      </c>
      <c r="S132" s="7" t="str">
        <f>IFERROR(IF(C132&gt;0,C132/Conditions!$B$3,""),"")</f>
        <v/>
      </c>
      <c r="T132" s="8" t="str">
        <f>IFERROR(IF(D132&gt;0,D132/Conditions!$C$3,""),"")</f>
        <v/>
      </c>
      <c r="U132" s="8" t="str">
        <f>IFERROR(IF(E132&gt;0,E132/Conditions!$B$3,""),"")</f>
        <v/>
      </c>
      <c r="V132" s="9" t="str">
        <f>IFERROR(IF(F132&gt;0,F132/Conditions!$C$3,""),"")</f>
        <v/>
      </c>
      <c r="X132" s="7" t="str">
        <v/>
      </c>
      <c r="Y132" s="8" t="str">
        <v/>
      </c>
      <c r="Z132" s="8" t="str">
        <v/>
      </c>
      <c r="AA132" s="9" t="str">
        <v/>
      </c>
      <c r="AB132" s="8">
        <v>130</v>
      </c>
      <c r="AC132" s="7" t="str">
        <f>IF(AB132&gt;ROUNDUP(COUNT($X$3:$X$157)*Conditions!$B$36/100,0),IF(AB132&lt;=ROUNDUP(COUNT($X$3:$X$157)*(100-Conditions!$C$36)/100,0),IF(X132&gt;0,X132,""),""),"")</f>
        <v/>
      </c>
      <c r="AD132" s="8" t="str">
        <f>IF(AB132&gt;ROUNDUP(COUNT($Y$3:$Y$157)*Conditions!$B$36/100,0),IF(AB132&lt;=ROUNDUP(COUNT($Y$3:$Y$157)*(100-Conditions!$C$36)/100,0),IF(Y132&gt;0,Y132,""),""),"")</f>
        <v/>
      </c>
      <c r="AE132" s="8" t="str">
        <f>IF(AB132&gt;ROUNDUP(COUNT($Z$3:$Z$157)*Conditions!$B$36/100,0),IF(AB132&lt;=ROUNDUP(COUNT($Z$3:$Z$157)*(100-Conditions!$C$36)/100,0),IF(Z132&gt;0,Z132,""),""),"")</f>
        <v/>
      </c>
      <c r="AF132" s="9" t="str">
        <f>IF(AB132&gt;ROUNDUP(COUNT($AA$3:$AA$157)*Conditions!$B$36/100,0),IF(AB132&lt;=ROUNDUP(COUNT($AA$3:$AA$157)*(100-Conditions!$C$36)/100,0),IF(AA132&gt;0,AA132,""),""),"")</f>
        <v/>
      </c>
      <c r="AH132" s="7" t="str">
        <f t="shared" ref="AH132:AH157" si="73">IF(IFERROR(AD132/AC$161,"")&gt;0,IFERROR(AD132/AC$161,""),"")</f>
        <v/>
      </c>
      <c r="AI132" s="8"/>
      <c r="AJ132" s="9" t="str">
        <f t="shared" ref="AJ132:AJ157" si="74">IF(IFERROR(AF132/AE$161,"")&gt;0,IFERROR(AF132/AE$161,""),"")</f>
        <v/>
      </c>
    </row>
    <row r="133" spans="2:36" x14ac:dyDescent="0.25">
      <c r="B133" s="3"/>
      <c r="C133" s="79"/>
      <c r="D133" s="80"/>
      <c r="E133" s="80"/>
      <c r="F133" s="80"/>
      <c r="G133" s="94"/>
      <c r="H133" s="95"/>
      <c r="J133" s="3"/>
      <c r="K133" s="7" t="str">
        <f t="shared" si="72"/>
        <v/>
      </c>
      <c r="L133" s="8" t="str">
        <f t="shared" si="71"/>
        <v/>
      </c>
      <c r="M133" s="8" t="str">
        <f t="shared" si="71"/>
        <v/>
      </c>
      <c r="N133" s="8" t="str">
        <f t="shared" si="71"/>
        <v/>
      </c>
      <c r="O133" s="8" t="str">
        <f t="shared" si="71"/>
        <v/>
      </c>
      <c r="P133" s="9" t="str">
        <f t="shared" si="71"/>
        <v/>
      </c>
      <c r="S133" s="7" t="str">
        <f>IFERROR(IF(C133&gt;0,C133/Conditions!$B$3,""),"")</f>
        <v/>
      </c>
      <c r="T133" s="8" t="str">
        <f>IFERROR(IF(D133&gt;0,D133/Conditions!$C$3,""),"")</f>
        <v/>
      </c>
      <c r="U133" s="8" t="str">
        <f>IFERROR(IF(E133&gt;0,E133/Conditions!$B$3,""),"")</f>
        <v/>
      </c>
      <c r="V133" s="9" t="str">
        <f>IFERROR(IF(F133&gt;0,F133/Conditions!$C$3,""),"")</f>
        <v/>
      </c>
      <c r="X133" s="7" t="str">
        <v/>
      </c>
      <c r="Y133" s="8" t="str">
        <v/>
      </c>
      <c r="Z133" s="8" t="str">
        <v/>
      </c>
      <c r="AA133" s="9" t="str">
        <v/>
      </c>
      <c r="AB133" s="8">
        <v>131</v>
      </c>
      <c r="AC133" s="7" t="str">
        <f>IF(AB133&gt;ROUNDUP(COUNT($X$3:$X$157)*Conditions!$B$36/100,0),IF(AB133&lt;=ROUNDUP(COUNT($X$3:$X$157)*(100-Conditions!$C$36)/100,0),IF(X133&gt;0,X133,""),""),"")</f>
        <v/>
      </c>
      <c r="AD133" s="8" t="str">
        <f>IF(AB133&gt;ROUNDUP(COUNT($Y$3:$Y$157)*Conditions!$B$36/100,0),IF(AB133&lt;=ROUNDUP(COUNT($Y$3:$Y$157)*(100-Conditions!$C$36)/100,0),IF(Y133&gt;0,Y133,""),""),"")</f>
        <v/>
      </c>
      <c r="AE133" s="8" t="str">
        <f>IF(AB133&gt;ROUNDUP(COUNT($Z$3:$Z$157)*Conditions!$B$36/100,0),IF(AB133&lt;=ROUNDUP(COUNT($Z$3:$Z$157)*(100-Conditions!$C$36)/100,0),IF(Z133&gt;0,Z133,""),""),"")</f>
        <v/>
      </c>
      <c r="AF133" s="9" t="str">
        <f>IF(AB133&gt;ROUNDUP(COUNT($AA$3:$AA$157)*Conditions!$B$36/100,0),IF(AB133&lt;=ROUNDUP(COUNT($AA$3:$AA$157)*(100-Conditions!$C$36)/100,0),IF(AA133&gt;0,AA133,""),""),"")</f>
        <v/>
      </c>
      <c r="AH133" s="7" t="str">
        <f t="shared" si="73"/>
        <v/>
      </c>
      <c r="AI133" s="8"/>
      <c r="AJ133" s="9" t="str">
        <f t="shared" si="74"/>
        <v/>
      </c>
    </row>
    <row r="134" spans="2:36" x14ac:dyDescent="0.25">
      <c r="B134" s="3"/>
      <c r="C134" s="79"/>
      <c r="D134" s="80"/>
      <c r="E134" s="80"/>
      <c r="F134" s="80"/>
      <c r="G134" s="94"/>
      <c r="H134" s="95"/>
      <c r="J134" s="3"/>
      <c r="K134" s="7" t="str">
        <f t="shared" si="72"/>
        <v/>
      </c>
      <c r="L134" s="8" t="str">
        <f t="shared" si="71"/>
        <v/>
      </c>
      <c r="M134" s="8" t="str">
        <f t="shared" si="71"/>
        <v/>
      </c>
      <c r="N134" s="8" t="str">
        <f t="shared" si="71"/>
        <v/>
      </c>
      <c r="O134" s="8" t="str">
        <f t="shared" si="71"/>
        <v/>
      </c>
      <c r="P134" s="9" t="str">
        <f t="shared" si="71"/>
        <v/>
      </c>
      <c r="S134" s="7" t="str">
        <f>IFERROR(IF(C134&gt;0,C134/Conditions!$B$3,""),"")</f>
        <v/>
      </c>
      <c r="T134" s="8" t="str">
        <f>IFERROR(IF(D134&gt;0,D134/Conditions!$C$3,""),"")</f>
        <v/>
      </c>
      <c r="U134" s="8" t="str">
        <f>IFERROR(IF(E134&gt;0,E134/Conditions!$B$3,""),"")</f>
        <v/>
      </c>
      <c r="V134" s="9" t="str">
        <f>IFERROR(IF(F134&gt;0,F134/Conditions!$C$3,""),"")</f>
        <v/>
      </c>
      <c r="X134" s="7" t="str">
        <v/>
      </c>
      <c r="Y134" s="8" t="str">
        <v/>
      </c>
      <c r="Z134" s="8" t="str">
        <v/>
      </c>
      <c r="AA134" s="9" t="str">
        <v/>
      </c>
      <c r="AB134" s="8">
        <v>132</v>
      </c>
      <c r="AC134" s="7" t="str">
        <f>IF(AB134&gt;ROUNDUP(COUNT($X$3:$X$157)*Conditions!$B$36/100,0),IF(AB134&lt;=ROUNDUP(COUNT($X$3:$X$157)*(100-Conditions!$C$36)/100,0),IF(X134&gt;0,X134,""),""),"")</f>
        <v/>
      </c>
      <c r="AD134" s="8" t="str">
        <f>IF(AB134&gt;ROUNDUP(COUNT($Y$3:$Y$157)*Conditions!$B$36/100,0),IF(AB134&lt;=ROUNDUP(COUNT($Y$3:$Y$157)*(100-Conditions!$C$36)/100,0),IF(Y134&gt;0,Y134,""),""),"")</f>
        <v/>
      </c>
      <c r="AE134" s="8" t="str">
        <f>IF(AB134&gt;ROUNDUP(COUNT($Z$3:$Z$157)*Conditions!$B$36/100,0),IF(AB134&lt;=ROUNDUP(COUNT($Z$3:$Z$157)*(100-Conditions!$C$36)/100,0),IF(Z134&gt;0,Z134,""),""),"")</f>
        <v/>
      </c>
      <c r="AF134" s="9" t="str">
        <f>IF(AB134&gt;ROUNDUP(COUNT($AA$3:$AA$157)*Conditions!$B$36/100,0),IF(AB134&lt;=ROUNDUP(COUNT($AA$3:$AA$157)*(100-Conditions!$C$36)/100,0),IF(AA134&gt;0,AA134,""),""),"")</f>
        <v/>
      </c>
      <c r="AH134" s="7" t="str">
        <f t="shared" si="73"/>
        <v/>
      </c>
      <c r="AI134" s="8"/>
      <c r="AJ134" s="9" t="str">
        <f t="shared" si="74"/>
        <v/>
      </c>
    </row>
    <row r="135" spans="2:36" x14ac:dyDescent="0.25">
      <c r="B135" s="3"/>
      <c r="C135" s="79"/>
      <c r="D135" s="80"/>
      <c r="E135" s="80"/>
      <c r="F135" s="80"/>
      <c r="G135" s="94"/>
      <c r="H135" s="95"/>
      <c r="J135" s="3"/>
      <c r="K135" s="7" t="str">
        <f t="shared" si="72"/>
        <v/>
      </c>
      <c r="L135" s="8" t="str">
        <f t="shared" si="71"/>
        <v/>
      </c>
      <c r="M135" s="8" t="str">
        <f t="shared" si="71"/>
        <v/>
      </c>
      <c r="N135" s="8" t="str">
        <f t="shared" si="71"/>
        <v/>
      </c>
      <c r="O135" s="8" t="str">
        <f t="shared" si="71"/>
        <v/>
      </c>
      <c r="P135" s="9" t="str">
        <f t="shared" si="71"/>
        <v/>
      </c>
      <c r="S135" s="7" t="str">
        <f>IFERROR(IF(C135&gt;0,C135/Conditions!$B$3,""),"")</f>
        <v/>
      </c>
      <c r="T135" s="8" t="str">
        <f>IFERROR(IF(D135&gt;0,D135/Conditions!$C$3,""),"")</f>
        <v/>
      </c>
      <c r="U135" s="8" t="str">
        <f>IFERROR(IF(E135&gt;0,E135/Conditions!$B$3,""),"")</f>
        <v/>
      </c>
      <c r="V135" s="9" t="str">
        <f>IFERROR(IF(F135&gt;0,F135/Conditions!$C$3,""),"")</f>
        <v/>
      </c>
      <c r="X135" s="7" t="str">
        <v/>
      </c>
      <c r="Y135" s="8" t="str">
        <v/>
      </c>
      <c r="Z135" s="8" t="str">
        <v/>
      </c>
      <c r="AA135" s="9" t="str">
        <v/>
      </c>
      <c r="AB135" s="8">
        <v>133</v>
      </c>
      <c r="AC135" s="7" t="str">
        <f>IF(AB135&gt;ROUNDUP(COUNT($X$3:$X$157)*Conditions!$B$36/100,0),IF(AB135&lt;=ROUNDUP(COUNT($X$3:$X$157)*(100-Conditions!$C$36)/100,0),IF(X135&gt;0,X135,""),""),"")</f>
        <v/>
      </c>
      <c r="AD135" s="8" t="str">
        <f>IF(AB135&gt;ROUNDUP(COUNT($Y$3:$Y$157)*Conditions!$B$36/100,0),IF(AB135&lt;=ROUNDUP(COUNT($Y$3:$Y$157)*(100-Conditions!$C$36)/100,0),IF(Y135&gt;0,Y135,""),""),"")</f>
        <v/>
      </c>
      <c r="AE135" s="8" t="str">
        <f>IF(AB135&gt;ROUNDUP(COUNT($Z$3:$Z$157)*Conditions!$B$36/100,0),IF(AB135&lt;=ROUNDUP(COUNT($Z$3:$Z$157)*(100-Conditions!$C$36)/100,0),IF(Z135&gt;0,Z135,""),""),"")</f>
        <v/>
      </c>
      <c r="AF135" s="9" t="str">
        <f>IF(AB135&gt;ROUNDUP(COUNT($AA$3:$AA$157)*Conditions!$B$36/100,0),IF(AB135&lt;=ROUNDUP(COUNT($AA$3:$AA$157)*(100-Conditions!$C$36)/100,0),IF(AA135&gt;0,AA135,""),""),"")</f>
        <v/>
      </c>
      <c r="AH135" s="7" t="str">
        <f t="shared" si="73"/>
        <v/>
      </c>
      <c r="AI135" s="8"/>
      <c r="AJ135" s="9" t="str">
        <f t="shared" si="74"/>
        <v/>
      </c>
    </row>
    <row r="136" spans="2:36" x14ac:dyDescent="0.25">
      <c r="B136" s="3"/>
      <c r="C136" s="79"/>
      <c r="D136" s="80"/>
      <c r="E136" s="80"/>
      <c r="F136" s="80"/>
      <c r="G136" s="94"/>
      <c r="H136" s="95"/>
      <c r="J136" s="3"/>
      <c r="K136" s="7" t="str">
        <f t="shared" si="72"/>
        <v/>
      </c>
      <c r="L136" s="8" t="str">
        <f t="shared" si="71"/>
        <v/>
      </c>
      <c r="M136" s="8" t="str">
        <f t="shared" si="71"/>
        <v/>
      </c>
      <c r="N136" s="8" t="str">
        <f t="shared" si="71"/>
        <v/>
      </c>
      <c r="O136" s="8" t="str">
        <f t="shared" si="71"/>
        <v/>
      </c>
      <c r="P136" s="9" t="str">
        <f t="shared" si="71"/>
        <v/>
      </c>
      <c r="S136" s="7" t="str">
        <f>IFERROR(IF(C136&gt;0,C136/Conditions!$B$3,""),"")</f>
        <v/>
      </c>
      <c r="T136" s="8" t="str">
        <f>IFERROR(IF(D136&gt;0,D136/Conditions!$C$3,""),"")</f>
        <v/>
      </c>
      <c r="U136" s="8" t="str">
        <f>IFERROR(IF(E136&gt;0,E136/Conditions!$B$3,""),"")</f>
        <v/>
      </c>
      <c r="V136" s="9" t="str">
        <f>IFERROR(IF(F136&gt;0,F136/Conditions!$C$3,""),"")</f>
        <v/>
      </c>
      <c r="X136" s="7" t="str">
        <v/>
      </c>
      <c r="Y136" s="8" t="str">
        <v/>
      </c>
      <c r="Z136" s="8" t="str">
        <v/>
      </c>
      <c r="AA136" s="9" t="str">
        <v/>
      </c>
      <c r="AB136" s="8">
        <v>134</v>
      </c>
      <c r="AC136" s="7" t="str">
        <f>IF(AB136&gt;ROUNDUP(COUNT($X$3:$X$157)*Conditions!$B$36/100,0),IF(AB136&lt;=ROUNDUP(COUNT($X$3:$X$157)*(100-Conditions!$C$36)/100,0),IF(X136&gt;0,X136,""),""),"")</f>
        <v/>
      </c>
      <c r="AD136" s="8" t="str">
        <f>IF(AB136&gt;ROUNDUP(COUNT($Y$3:$Y$157)*Conditions!$B$36/100,0),IF(AB136&lt;=ROUNDUP(COUNT($Y$3:$Y$157)*(100-Conditions!$C$36)/100,0),IF(Y136&gt;0,Y136,""),""),"")</f>
        <v/>
      </c>
      <c r="AE136" s="8" t="str">
        <f>IF(AB136&gt;ROUNDUP(COUNT($Z$3:$Z$157)*Conditions!$B$36/100,0),IF(AB136&lt;=ROUNDUP(COUNT($Z$3:$Z$157)*(100-Conditions!$C$36)/100,0),IF(Z136&gt;0,Z136,""),""),"")</f>
        <v/>
      </c>
      <c r="AF136" s="9" t="str">
        <f>IF(AB136&gt;ROUNDUP(COUNT($AA$3:$AA$157)*Conditions!$B$36/100,0),IF(AB136&lt;=ROUNDUP(COUNT($AA$3:$AA$157)*(100-Conditions!$C$36)/100,0),IF(AA136&gt;0,AA136,""),""),"")</f>
        <v/>
      </c>
      <c r="AH136" s="7" t="str">
        <f t="shared" si="73"/>
        <v/>
      </c>
      <c r="AI136" s="8"/>
      <c r="AJ136" s="9" t="str">
        <f t="shared" si="74"/>
        <v/>
      </c>
    </row>
    <row r="137" spans="2:36" x14ac:dyDescent="0.25">
      <c r="B137" s="3"/>
      <c r="C137" s="79"/>
      <c r="D137" s="80"/>
      <c r="E137" s="80"/>
      <c r="F137" s="80"/>
      <c r="G137" s="94"/>
      <c r="H137" s="95"/>
      <c r="J137" s="3"/>
      <c r="K137" s="7" t="str">
        <f t="shared" si="72"/>
        <v/>
      </c>
      <c r="L137" s="8" t="str">
        <f t="shared" si="71"/>
        <v/>
      </c>
      <c r="M137" s="8" t="str">
        <f t="shared" si="71"/>
        <v/>
      </c>
      <c r="N137" s="8" t="str">
        <f t="shared" si="71"/>
        <v/>
      </c>
      <c r="O137" s="8" t="str">
        <f t="shared" si="71"/>
        <v/>
      </c>
      <c r="P137" s="9" t="str">
        <f t="shared" si="71"/>
        <v/>
      </c>
      <c r="S137" s="7" t="str">
        <f>IFERROR(IF(C137&gt;0,C137/Conditions!$B$3,""),"")</f>
        <v/>
      </c>
      <c r="T137" s="8" t="str">
        <f>IFERROR(IF(D137&gt;0,D137/Conditions!$C$3,""),"")</f>
        <v/>
      </c>
      <c r="U137" s="8" t="str">
        <f>IFERROR(IF(E137&gt;0,E137/Conditions!$B$3,""),"")</f>
        <v/>
      </c>
      <c r="V137" s="9" t="str">
        <f>IFERROR(IF(F137&gt;0,F137/Conditions!$C$3,""),"")</f>
        <v/>
      </c>
      <c r="X137" s="7" t="str">
        <v/>
      </c>
      <c r="Y137" s="8" t="str">
        <v/>
      </c>
      <c r="Z137" s="8" t="str">
        <v/>
      </c>
      <c r="AA137" s="9" t="str">
        <v/>
      </c>
      <c r="AB137" s="8">
        <v>135</v>
      </c>
      <c r="AC137" s="7" t="str">
        <f>IF(AB137&gt;ROUNDUP(COUNT($X$3:$X$157)*Conditions!$B$36/100,0),IF(AB137&lt;=ROUNDUP(COUNT($X$3:$X$157)*(100-Conditions!$C$36)/100,0),IF(X137&gt;0,X137,""),""),"")</f>
        <v/>
      </c>
      <c r="AD137" s="8" t="str">
        <f>IF(AB137&gt;ROUNDUP(COUNT($Y$3:$Y$157)*Conditions!$B$36/100,0),IF(AB137&lt;=ROUNDUP(COUNT($Y$3:$Y$157)*(100-Conditions!$C$36)/100,0),IF(Y137&gt;0,Y137,""),""),"")</f>
        <v/>
      </c>
      <c r="AE137" s="8" t="str">
        <f>IF(AB137&gt;ROUNDUP(COUNT($Z$3:$Z$157)*Conditions!$B$36/100,0),IF(AB137&lt;=ROUNDUP(COUNT($Z$3:$Z$157)*(100-Conditions!$C$36)/100,0),IF(Z137&gt;0,Z137,""),""),"")</f>
        <v/>
      </c>
      <c r="AF137" s="9" t="str">
        <f>IF(AB137&gt;ROUNDUP(COUNT($AA$3:$AA$157)*Conditions!$B$36/100,0),IF(AB137&lt;=ROUNDUP(COUNT($AA$3:$AA$157)*(100-Conditions!$C$36)/100,0),IF(AA137&gt;0,AA137,""),""),"")</f>
        <v/>
      </c>
      <c r="AH137" s="7" t="str">
        <f t="shared" si="73"/>
        <v/>
      </c>
      <c r="AI137" s="8"/>
      <c r="AJ137" s="9" t="str">
        <f t="shared" si="74"/>
        <v/>
      </c>
    </row>
    <row r="138" spans="2:36" x14ac:dyDescent="0.25">
      <c r="B138" s="3"/>
      <c r="C138" s="79"/>
      <c r="D138" s="80"/>
      <c r="E138" s="80"/>
      <c r="F138" s="80"/>
      <c r="G138" s="94"/>
      <c r="H138" s="95"/>
      <c r="J138" s="3"/>
      <c r="K138" s="7" t="str">
        <f t="shared" si="72"/>
        <v/>
      </c>
      <c r="L138" s="8" t="str">
        <f t="shared" si="71"/>
        <v/>
      </c>
      <c r="M138" s="8" t="str">
        <f t="shared" si="71"/>
        <v/>
      </c>
      <c r="N138" s="8" t="str">
        <f t="shared" si="71"/>
        <v/>
      </c>
      <c r="O138" s="8" t="str">
        <f t="shared" si="71"/>
        <v/>
      </c>
      <c r="P138" s="9" t="str">
        <f t="shared" si="71"/>
        <v/>
      </c>
      <c r="S138" s="7" t="str">
        <f>IFERROR(IF(C138&gt;0,C138/Conditions!$B$3,""),"")</f>
        <v/>
      </c>
      <c r="T138" s="8" t="str">
        <f>IFERROR(IF(D138&gt;0,D138/Conditions!$C$3,""),"")</f>
        <v/>
      </c>
      <c r="U138" s="8" t="str">
        <f>IFERROR(IF(E138&gt;0,E138/Conditions!$B$3,""),"")</f>
        <v/>
      </c>
      <c r="V138" s="9" t="str">
        <f>IFERROR(IF(F138&gt;0,F138/Conditions!$C$3,""),"")</f>
        <v/>
      </c>
      <c r="X138" s="7" t="str">
        <v/>
      </c>
      <c r="Y138" s="8" t="str">
        <v/>
      </c>
      <c r="Z138" s="8" t="str">
        <v/>
      </c>
      <c r="AA138" s="9" t="str">
        <v/>
      </c>
      <c r="AB138" s="8">
        <v>136</v>
      </c>
      <c r="AC138" s="7" t="str">
        <f>IF(AB138&gt;ROUNDUP(COUNT($X$3:$X$157)*Conditions!$B$36/100,0),IF(AB138&lt;=ROUNDUP(COUNT($X$3:$X$157)*(100-Conditions!$C$36)/100,0),IF(X138&gt;0,X138,""),""),"")</f>
        <v/>
      </c>
      <c r="AD138" s="8" t="str">
        <f>IF(AB138&gt;ROUNDUP(COUNT($Y$3:$Y$157)*Conditions!$B$36/100,0),IF(AB138&lt;=ROUNDUP(COUNT($Y$3:$Y$157)*(100-Conditions!$C$36)/100,0),IF(Y138&gt;0,Y138,""),""),"")</f>
        <v/>
      </c>
      <c r="AE138" s="8" t="str">
        <f>IF(AB138&gt;ROUNDUP(COUNT($Z$3:$Z$157)*Conditions!$B$36/100,0),IF(AB138&lt;=ROUNDUP(COUNT($Z$3:$Z$157)*(100-Conditions!$C$36)/100,0),IF(Z138&gt;0,Z138,""),""),"")</f>
        <v/>
      </c>
      <c r="AF138" s="9" t="str">
        <f>IF(AB138&gt;ROUNDUP(COUNT($AA$3:$AA$157)*Conditions!$B$36/100,0),IF(AB138&lt;=ROUNDUP(COUNT($AA$3:$AA$157)*(100-Conditions!$C$36)/100,0),IF(AA138&gt;0,AA138,""),""),"")</f>
        <v/>
      </c>
      <c r="AH138" s="7" t="str">
        <f t="shared" si="73"/>
        <v/>
      </c>
      <c r="AI138" s="8"/>
      <c r="AJ138" s="9" t="str">
        <f t="shared" si="74"/>
        <v/>
      </c>
    </row>
    <row r="139" spans="2:36" x14ac:dyDescent="0.25">
      <c r="B139" s="3"/>
      <c r="C139" s="79"/>
      <c r="D139" s="80"/>
      <c r="E139" s="80"/>
      <c r="F139" s="80"/>
      <c r="G139" s="94"/>
      <c r="H139" s="95"/>
      <c r="J139" s="3"/>
      <c r="K139" s="7" t="str">
        <f t="shared" si="72"/>
        <v/>
      </c>
      <c r="L139" s="8" t="str">
        <f t="shared" si="71"/>
        <v/>
      </c>
      <c r="M139" s="8" t="str">
        <f t="shared" si="71"/>
        <v/>
      </c>
      <c r="N139" s="8" t="str">
        <f t="shared" si="71"/>
        <v/>
      </c>
      <c r="O139" s="8" t="str">
        <f t="shared" si="71"/>
        <v/>
      </c>
      <c r="P139" s="9" t="str">
        <f t="shared" si="71"/>
        <v/>
      </c>
      <c r="S139" s="7" t="str">
        <f>IFERROR(IF(C139&gt;0,C139/Conditions!$B$3,""),"")</f>
        <v/>
      </c>
      <c r="T139" s="8" t="str">
        <f>IFERROR(IF(D139&gt;0,D139/Conditions!$C$3,""),"")</f>
        <v/>
      </c>
      <c r="U139" s="8" t="str">
        <f>IFERROR(IF(E139&gt;0,E139/Conditions!$B$3,""),"")</f>
        <v/>
      </c>
      <c r="V139" s="9" t="str">
        <f>IFERROR(IF(F139&gt;0,F139/Conditions!$C$3,""),"")</f>
        <v/>
      </c>
      <c r="X139" s="7" t="str">
        <v/>
      </c>
      <c r="Y139" s="8" t="str">
        <v/>
      </c>
      <c r="Z139" s="8" t="str">
        <v/>
      </c>
      <c r="AA139" s="9" t="str">
        <v/>
      </c>
      <c r="AB139" s="8">
        <v>137</v>
      </c>
      <c r="AC139" s="7" t="str">
        <f>IF(AB139&gt;ROUNDUP(COUNT($X$3:$X$157)*Conditions!$B$36/100,0),IF(AB139&lt;=ROUNDUP(COUNT($X$3:$X$157)*(100-Conditions!$C$36)/100,0),IF(X139&gt;0,X139,""),""),"")</f>
        <v/>
      </c>
      <c r="AD139" s="8" t="str">
        <f>IF(AB139&gt;ROUNDUP(COUNT($Y$3:$Y$157)*Conditions!$B$36/100,0),IF(AB139&lt;=ROUNDUP(COUNT($Y$3:$Y$157)*(100-Conditions!$C$36)/100,0),IF(Y139&gt;0,Y139,""),""),"")</f>
        <v/>
      </c>
      <c r="AE139" s="8" t="str">
        <f>IF(AB139&gt;ROUNDUP(COUNT($Z$3:$Z$157)*Conditions!$B$36/100,0),IF(AB139&lt;=ROUNDUP(COUNT($Z$3:$Z$157)*(100-Conditions!$C$36)/100,0),IF(Z139&gt;0,Z139,""),""),"")</f>
        <v/>
      </c>
      <c r="AF139" s="9" t="str">
        <f>IF(AB139&gt;ROUNDUP(COUNT($AA$3:$AA$157)*Conditions!$B$36/100,0),IF(AB139&lt;=ROUNDUP(COUNT($AA$3:$AA$157)*(100-Conditions!$C$36)/100,0),IF(AA139&gt;0,AA139,""),""),"")</f>
        <v/>
      </c>
      <c r="AH139" s="7" t="str">
        <f t="shared" si="73"/>
        <v/>
      </c>
      <c r="AI139" s="8"/>
      <c r="AJ139" s="9" t="str">
        <f t="shared" si="74"/>
        <v/>
      </c>
    </row>
    <row r="140" spans="2:36" x14ac:dyDescent="0.25">
      <c r="B140" s="3"/>
      <c r="C140" s="79"/>
      <c r="D140" s="80"/>
      <c r="E140" s="80"/>
      <c r="F140" s="80"/>
      <c r="G140" s="94"/>
      <c r="H140" s="95"/>
      <c r="J140" s="3"/>
      <c r="K140" s="7" t="str">
        <f t="shared" si="72"/>
        <v/>
      </c>
      <c r="L140" s="8" t="str">
        <f t="shared" si="71"/>
        <v/>
      </c>
      <c r="M140" s="8" t="str">
        <f t="shared" si="71"/>
        <v/>
      </c>
      <c r="N140" s="8" t="str">
        <f t="shared" si="71"/>
        <v/>
      </c>
      <c r="O140" s="8" t="str">
        <f t="shared" si="71"/>
        <v/>
      </c>
      <c r="P140" s="9" t="str">
        <f t="shared" si="71"/>
        <v/>
      </c>
      <c r="S140" s="7" t="str">
        <f>IFERROR(IF(C140&gt;0,C140/Conditions!$B$3,""),"")</f>
        <v/>
      </c>
      <c r="T140" s="8" t="str">
        <f>IFERROR(IF(D140&gt;0,D140/Conditions!$C$3,""),"")</f>
        <v/>
      </c>
      <c r="U140" s="8" t="str">
        <f>IFERROR(IF(E140&gt;0,E140/Conditions!$B$3,""),"")</f>
        <v/>
      </c>
      <c r="V140" s="9" t="str">
        <f>IFERROR(IF(F140&gt;0,F140/Conditions!$C$3,""),"")</f>
        <v/>
      </c>
      <c r="X140" s="7" t="str">
        <v/>
      </c>
      <c r="Y140" s="8" t="str">
        <v/>
      </c>
      <c r="Z140" s="8" t="str">
        <v/>
      </c>
      <c r="AA140" s="9" t="str">
        <v/>
      </c>
      <c r="AB140" s="8">
        <v>138</v>
      </c>
      <c r="AC140" s="7" t="str">
        <f>IF(AB140&gt;ROUNDUP(COUNT($X$3:$X$157)*Conditions!$B$36/100,0),IF(AB140&lt;=ROUNDUP(COUNT($X$3:$X$157)*(100-Conditions!$C$36)/100,0),IF(X140&gt;0,X140,""),""),"")</f>
        <v/>
      </c>
      <c r="AD140" s="8" t="str">
        <f>IF(AB140&gt;ROUNDUP(COUNT($Y$3:$Y$157)*Conditions!$B$36/100,0),IF(AB140&lt;=ROUNDUP(COUNT($Y$3:$Y$157)*(100-Conditions!$C$36)/100,0),IF(Y140&gt;0,Y140,""),""),"")</f>
        <v/>
      </c>
      <c r="AE140" s="8" t="str">
        <f>IF(AB140&gt;ROUNDUP(COUNT($Z$3:$Z$157)*Conditions!$B$36/100,0),IF(AB140&lt;=ROUNDUP(COUNT($Z$3:$Z$157)*(100-Conditions!$C$36)/100,0),IF(Z140&gt;0,Z140,""),""),"")</f>
        <v/>
      </c>
      <c r="AF140" s="9" t="str">
        <f>IF(AB140&gt;ROUNDUP(COUNT($AA$3:$AA$157)*Conditions!$B$36/100,0),IF(AB140&lt;=ROUNDUP(COUNT($AA$3:$AA$157)*(100-Conditions!$C$36)/100,0),IF(AA140&gt;0,AA140,""),""),"")</f>
        <v/>
      </c>
      <c r="AH140" s="7" t="str">
        <f t="shared" si="73"/>
        <v/>
      </c>
      <c r="AI140" s="8"/>
      <c r="AJ140" s="9" t="str">
        <f t="shared" si="74"/>
        <v/>
      </c>
    </row>
    <row r="141" spans="2:36" ht="15.75" thickBot="1" x14ac:dyDescent="0.3">
      <c r="B141" s="3"/>
      <c r="C141" s="81"/>
      <c r="D141" s="82"/>
      <c r="E141" s="82"/>
      <c r="F141" s="82"/>
      <c r="G141" s="96"/>
      <c r="H141" s="97"/>
      <c r="J141" s="3"/>
      <c r="K141" s="16" t="str">
        <f t="shared" si="72"/>
        <v/>
      </c>
      <c r="L141" s="17" t="str">
        <f t="shared" si="71"/>
        <v/>
      </c>
      <c r="M141" s="17" t="str">
        <f t="shared" si="71"/>
        <v/>
      </c>
      <c r="N141" s="17" t="str">
        <f t="shared" si="71"/>
        <v/>
      </c>
      <c r="O141" s="17" t="str">
        <f t="shared" si="71"/>
        <v/>
      </c>
      <c r="P141" s="18" t="str">
        <f t="shared" si="71"/>
        <v/>
      </c>
      <c r="S141" s="7" t="str">
        <f>IFERROR(IF(C141&gt;0,C141/Conditions!$B$3,""),"")</f>
        <v/>
      </c>
      <c r="T141" s="8" t="str">
        <f>IFERROR(IF(D141&gt;0,D141/Conditions!$C$3,""),"")</f>
        <v/>
      </c>
      <c r="U141" s="8" t="str">
        <f>IFERROR(IF(E141&gt;0,E141/Conditions!$B$3,""),"")</f>
        <v/>
      </c>
      <c r="V141" s="9" t="str">
        <f>IFERROR(IF(F141&gt;0,F141/Conditions!$C$3,""),"")</f>
        <v/>
      </c>
      <c r="X141" s="7" t="str">
        <v/>
      </c>
      <c r="Y141" s="8" t="str">
        <v/>
      </c>
      <c r="Z141" s="8" t="str">
        <v/>
      </c>
      <c r="AA141" s="9" t="str">
        <v/>
      </c>
      <c r="AB141" s="8">
        <v>139</v>
      </c>
      <c r="AC141" s="7" t="str">
        <f>IF(AB141&gt;ROUNDUP(COUNT($X$3:$X$157)*Conditions!$B$36/100,0),IF(AB141&lt;=ROUNDUP(COUNT($X$3:$X$157)*(100-Conditions!$C$36)/100,0),IF(X141&gt;0,X141,""),""),"")</f>
        <v/>
      </c>
      <c r="AD141" s="8" t="str">
        <f>IF(AB141&gt;ROUNDUP(COUNT($Y$3:$Y$157)*Conditions!$B$36/100,0),IF(AB141&lt;=ROUNDUP(COUNT($Y$3:$Y$157)*(100-Conditions!$C$36)/100,0),IF(Y141&gt;0,Y141,""),""),"")</f>
        <v/>
      </c>
      <c r="AE141" s="8" t="str">
        <f>IF(AB141&gt;ROUNDUP(COUNT($Z$3:$Z$157)*Conditions!$B$36/100,0),IF(AB141&lt;=ROUNDUP(COUNT($Z$3:$Z$157)*(100-Conditions!$C$36)/100,0),IF(Z141&gt;0,Z141,""),""),"")</f>
        <v/>
      </c>
      <c r="AF141" s="9" t="str">
        <f>IF(AB141&gt;ROUNDUP(COUNT($AA$3:$AA$157)*Conditions!$B$36/100,0),IF(AB141&lt;=ROUNDUP(COUNT($AA$3:$AA$157)*(100-Conditions!$C$36)/100,0),IF(AA141&gt;0,AA141,""),""),"")</f>
        <v/>
      </c>
      <c r="AH141" s="7" t="str">
        <f t="shared" si="73"/>
        <v/>
      </c>
      <c r="AI141" s="8"/>
      <c r="AJ141" s="9" t="str">
        <f t="shared" si="74"/>
        <v/>
      </c>
    </row>
    <row r="142" spans="2:36" x14ac:dyDescent="0.25">
      <c r="B142" s="2" t="s">
        <v>43</v>
      </c>
      <c r="C142" s="10" t="str">
        <f>IFERROR(AVERAGE(C131:C141),"")</f>
        <v/>
      </c>
      <c r="D142" s="11" t="str">
        <f t="shared" ref="D142:F142" si="75">IFERROR(AVERAGE(D131:D141),"")</f>
        <v/>
      </c>
      <c r="E142" s="11" t="str">
        <f t="shared" si="75"/>
        <v/>
      </c>
      <c r="F142" s="11" t="str">
        <f t="shared" si="75"/>
        <v/>
      </c>
      <c r="G142" s="11" t="str">
        <f>IFERROR(G131/E144,"")</f>
        <v/>
      </c>
      <c r="H142" s="12" t="str">
        <f>IFERROR(H131/F144,"")</f>
        <v/>
      </c>
      <c r="J142" s="2" t="str">
        <f>B142</f>
        <v>Average</v>
      </c>
      <c r="K142" s="10" t="str">
        <f>IFERROR(AVERAGE(K131:K141),"")</f>
        <v/>
      </c>
      <c r="L142" s="11" t="str">
        <f t="shared" ref="L142:N142" si="76">IFERROR(AVERAGE(L131:L141),"")</f>
        <v/>
      </c>
      <c r="M142" s="11" t="str">
        <f t="shared" si="76"/>
        <v/>
      </c>
      <c r="N142" s="11" t="str">
        <f t="shared" si="76"/>
        <v/>
      </c>
      <c r="O142" s="11" t="str">
        <f>IFERROR(O131/M144,"")</f>
        <v/>
      </c>
      <c r="P142" s="12" t="str">
        <f>IFERROR(P131/N144,"")</f>
        <v/>
      </c>
      <c r="S142" s="7"/>
      <c r="V142" s="9"/>
      <c r="X142" s="7" t="str">
        <v/>
      </c>
      <c r="Y142" s="8" t="str">
        <v/>
      </c>
      <c r="Z142" s="8" t="str">
        <v/>
      </c>
      <c r="AA142" s="9" t="str">
        <v/>
      </c>
      <c r="AB142" s="8">
        <v>140</v>
      </c>
      <c r="AC142" s="7" t="str">
        <f>IF(AB142&gt;ROUNDUP(COUNT($X$3:$X$157)*Conditions!$B$36/100,0),IF(AB142&lt;=ROUNDUP(COUNT($X$3:$X$157)*(100-Conditions!$C$36)/100,0),IF(X142&gt;0,X142,""),""),"")</f>
        <v/>
      </c>
      <c r="AD142" s="8" t="str">
        <f>IF(AB142&gt;ROUNDUP(COUNT($Y$3:$Y$157)*Conditions!$B$36/100,0),IF(AB142&lt;=ROUNDUP(COUNT($Y$3:$Y$157)*(100-Conditions!$C$36)/100,0),IF(Y142&gt;0,Y142,""),""),"")</f>
        <v/>
      </c>
      <c r="AE142" s="8" t="str">
        <f>IF(AB142&gt;ROUNDUP(COUNT($Z$3:$Z$157)*Conditions!$B$36/100,0),IF(AB142&lt;=ROUNDUP(COUNT($Z$3:$Z$157)*(100-Conditions!$C$36)/100,0),IF(Z142&gt;0,Z142,""),""),"")</f>
        <v/>
      </c>
      <c r="AF142" s="9" t="str">
        <f>IF(AB142&gt;ROUNDUP(COUNT($AA$3:$AA$157)*Conditions!$B$36/100,0),IF(AB142&lt;=ROUNDUP(COUNT($AA$3:$AA$157)*(100-Conditions!$C$36)/100,0),IF(AA142&gt;0,AA142,""),""),"")</f>
        <v/>
      </c>
      <c r="AH142" s="7" t="str">
        <f t="shared" si="73"/>
        <v/>
      </c>
      <c r="AI142" s="8"/>
      <c r="AJ142" s="9" t="str">
        <f t="shared" si="74"/>
        <v/>
      </c>
    </row>
    <row r="143" spans="2:36" x14ac:dyDescent="0.25">
      <c r="B143" s="3" t="s">
        <v>0</v>
      </c>
      <c r="C143" s="20" t="str">
        <f>IFERROR(STDEV(C131:C141),"")</f>
        <v/>
      </c>
      <c r="D143" s="15" t="str">
        <f t="shared" ref="D143:E143" si="77">IFERROR(STDEV(D131:D141),"")</f>
        <v/>
      </c>
      <c r="E143" s="15" t="str">
        <f t="shared" si="77"/>
        <v/>
      </c>
      <c r="F143" s="15" t="str">
        <f>IFERROR(STDEV(F131:F141),"")</f>
        <v/>
      </c>
      <c r="G143" s="15"/>
      <c r="H143" s="21"/>
      <c r="J143" s="3" t="str">
        <f>B143</f>
        <v>Desvest</v>
      </c>
      <c r="K143" s="20" t="str">
        <f>IFERROR(STDEV(K131:K141),"")</f>
        <v/>
      </c>
      <c r="L143" s="15" t="str">
        <f t="shared" ref="L143:M143" si="78">IFERROR(STDEV(L131:L141),"")</f>
        <v/>
      </c>
      <c r="M143" s="15" t="str">
        <f t="shared" si="78"/>
        <v/>
      </c>
      <c r="N143" s="15" t="str">
        <f>IFERROR(STDEV(N131:N141),"")</f>
        <v/>
      </c>
      <c r="O143" s="15"/>
      <c r="P143" s="21"/>
      <c r="S143" s="7"/>
      <c r="V143" s="9"/>
      <c r="X143" s="7" t="str">
        <v/>
      </c>
      <c r="Y143" s="8" t="str">
        <v/>
      </c>
      <c r="Z143" s="8" t="str">
        <v/>
      </c>
      <c r="AA143" s="9" t="str">
        <v/>
      </c>
      <c r="AB143" s="8">
        <v>141</v>
      </c>
      <c r="AC143" s="7" t="str">
        <f>IF(AB143&gt;ROUNDUP(COUNT($X$3:$X$157)*Conditions!$B$36/100,0),IF(AB143&lt;=ROUNDUP(COUNT($X$3:$X$157)*(100-Conditions!$C$36)/100,0),IF(X143&gt;0,X143,""),""),"")</f>
        <v/>
      </c>
      <c r="AD143" s="8" t="str">
        <f>IF(AB143&gt;ROUNDUP(COUNT($Y$3:$Y$157)*Conditions!$B$36/100,0),IF(AB143&lt;=ROUNDUP(COUNT($Y$3:$Y$157)*(100-Conditions!$C$36)/100,0),IF(Y143&gt;0,Y143,""),""),"")</f>
        <v/>
      </c>
      <c r="AE143" s="8" t="str">
        <f>IF(AB143&gt;ROUNDUP(COUNT($Z$3:$Z$157)*Conditions!$B$36/100,0),IF(AB143&lt;=ROUNDUP(COUNT($Z$3:$Z$157)*(100-Conditions!$C$36)/100,0),IF(Z143&gt;0,Z143,""),""),"")</f>
        <v/>
      </c>
      <c r="AF143" s="9" t="str">
        <f>IF(AB143&gt;ROUNDUP(COUNT($AA$3:$AA$157)*Conditions!$B$36/100,0),IF(AB143&lt;=ROUNDUP(COUNT($AA$3:$AA$157)*(100-Conditions!$C$36)/100,0),IF(AA143&gt;0,AA143,""),""),"")</f>
        <v/>
      </c>
      <c r="AH143" s="7" t="str">
        <f t="shared" si="73"/>
        <v/>
      </c>
      <c r="AI143" s="8"/>
      <c r="AJ143" s="9" t="str">
        <f t="shared" si="74"/>
        <v/>
      </c>
    </row>
    <row r="144" spans="2:36" ht="15.75" thickBot="1" x14ac:dyDescent="0.3">
      <c r="B144" s="4" t="s">
        <v>44</v>
      </c>
      <c r="C144" s="4"/>
      <c r="D144" s="13"/>
      <c r="E144" s="13">
        <f>COUNT(E131:E141)</f>
        <v>0</v>
      </c>
      <c r="F144" s="13">
        <f>COUNT(F131:F141)</f>
        <v>0</v>
      </c>
      <c r="G144" s="13"/>
      <c r="H144" s="14"/>
      <c r="J144" s="4" t="str">
        <f>B144</f>
        <v>Count</v>
      </c>
      <c r="K144" s="4"/>
      <c r="L144" s="13"/>
      <c r="M144" s="13">
        <f>COUNT(M131:M141)</f>
        <v>0</v>
      </c>
      <c r="N144" s="13">
        <f>COUNT(N131:N141)</f>
        <v>0</v>
      </c>
      <c r="O144" s="13"/>
      <c r="P144" s="14"/>
      <c r="S144" s="7"/>
      <c r="V144" s="9"/>
      <c r="X144" s="7" t="str">
        <v/>
      </c>
      <c r="Y144" s="8" t="str">
        <v/>
      </c>
      <c r="Z144" s="8" t="str">
        <v/>
      </c>
      <c r="AA144" s="9" t="str">
        <v/>
      </c>
      <c r="AB144" s="8">
        <v>142</v>
      </c>
      <c r="AC144" s="7" t="str">
        <f>IF(AB144&gt;ROUNDUP(COUNT($X$3:$X$157)*Conditions!$B$36/100,0),IF(AB144&lt;=ROUNDUP(COUNT($X$3:$X$157)*(100-Conditions!$C$36)/100,0),IF(X144&gt;0,X144,""),""),"")</f>
        <v/>
      </c>
      <c r="AD144" s="8" t="str">
        <f>IF(AB144&gt;ROUNDUP(COUNT($Y$3:$Y$157)*Conditions!$B$36/100,0),IF(AB144&lt;=ROUNDUP(COUNT($Y$3:$Y$157)*(100-Conditions!$C$36)/100,0),IF(Y144&gt;0,Y144,""),""),"")</f>
        <v/>
      </c>
      <c r="AE144" s="8" t="str">
        <f>IF(AB144&gt;ROUNDUP(COUNT($Z$3:$Z$157)*Conditions!$B$36/100,0),IF(AB144&lt;=ROUNDUP(COUNT($Z$3:$Z$157)*(100-Conditions!$C$36)/100,0),IF(Z144&gt;0,Z144,""),""),"")</f>
        <v/>
      </c>
      <c r="AF144" s="9" t="str">
        <f>IF(AB144&gt;ROUNDUP(COUNT($AA$3:$AA$157)*Conditions!$B$36/100,0),IF(AB144&lt;=ROUNDUP(COUNT($AA$3:$AA$157)*(100-Conditions!$C$36)/100,0),IF(AA144&gt;0,AA144,""),""),"")</f>
        <v/>
      </c>
      <c r="AH144" s="7" t="str">
        <f t="shared" si="73"/>
        <v/>
      </c>
      <c r="AI144" s="8"/>
      <c r="AJ144" s="9" t="str">
        <f t="shared" si="74"/>
        <v/>
      </c>
    </row>
    <row r="145" spans="2:36" ht="15.75" thickBot="1" x14ac:dyDescent="0.3">
      <c r="S145" s="7"/>
      <c r="V145" s="9"/>
      <c r="X145" s="7" t="str">
        <v/>
      </c>
      <c r="Y145" s="8" t="str">
        <v/>
      </c>
      <c r="Z145" s="8" t="str">
        <v/>
      </c>
      <c r="AA145" s="9" t="str">
        <v/>
      </c>
      <c r="AB145" s="8">
        <v>143</v>
      </c>
      <c r="AC145" s="7" t="str">
        <f>IF(AB145&gt;ROUNDUP(COUNT($X$3:$X$157)*Conditions!$B$36/100,0),IF(AB145&lt;=ROUNDUP(COUNT($X$3:$X$157)*(100-Conditions!$C$36)/100,0),IF(X145&gt;0,X145,""),""),"")</f>
        <v/>
      </c>
      <c r="AD145" s="8" t="str">
        <f>IF(AB145&gt;ROUNDUP(COUNT($Y$3:$Y$157)*Conditions!$B$36/100,0),IF(AB145&lt;=ROUNDUP(COUNT($Y$3:$Y$157)*(100-Conditions!$C$36)/100,0),IF(Y145&gt;0,Y145,""),""),"")</f>
        <v/>
      </c>
      <c r="AE145" s="8" t="str">
        <f>IF(AB145&gt;ROUNDUP(COUNT($Z$3:$Z$157)*Conditions!$B$36/100,0),IF(AB145&lt;=ROUNDUP(COUNT($Z$3:$Z$157)*(100-Conditions!$C$36)/100,0),IF(Z145&gt;0,Z145,""),""),"")</f>
        <v/>
      </c>
      <c r="AF145" s="9" t="str">
        <f>IF(AB145&gt;ROUNDUP(COUNT($AA$3:$AA$157)*Conditions!$B$36/100,0),IF(AB145&lt;=ROUNDUP(COUNT($AA$3:$AA$157)*(100-Conditions!$C$36)/100,0),IF(AA145&gt;0,AA145,""),""),"")</f>
        <v/>
      </c>
      <c r="AH145" s="7" t="str">
        <f t="shared" si="73"/>
        <v/>
      </c>
      <c r="AI145" s="8"/>
      <c r="AJ145" s="9" t="str">
        <f t="shared" si="74"/>
        <v/>
      </c>
    </row>
    <row r="146" spans="2:36" ht="15.75" thickBot="1" x14ac:dyDescent="0.3">
      <c r="C146" s="5" t="str">
        <f>C130</f>
        <v>AP fresh weight (mg) without treatment</v>
      </c>
      <c r="D146" s="6" t="str">
        <f t="shared" ref="D146:H146" si="79">D130</f>
        <v>AP fresh weight (mg) with treatment</v>
      </c>
      <c r="E146" s="6" t="str">
        <f t="shared" si="79"/>
        <v>R lenght (cm) without treatment</v>
      </c>
      <c r="F146" s="6" t="str">
        <f t="shared" si="79"/>
        <v>R lenght (cm) with treatment</v>
      </c>
      <c r="G146" s="6" t="str">
        <f t="shared" si="79"/>
        <v>R fresh weight (mg) without treatment</v>
      </c>
      <c r="H146" s="24" t="str">
        <f t="shared" si="79"/>
        <v>R fresh weight (mg) with treatment</v>
      </c>
      <c r="K146" s="5" t="str">
        <f>C146</f>
        <v>AP fresh weight (mg) without treatment</v>
      </c>
      <c r="L146" s="6" t="str">
        <f t="shared" ref="L146:P146" si="80">D146</f>
        <v>AP fresh weight (mg) with treatment</v>
      </c>
      <c r="M146" s="6" t="str">
        <f t="shared" si="80"/>
        <v>R lenght (cm) without treatment</v>
      </c>
      <c r="N146" s="6" t="str">
        <f t="shared" si="80"/>
        <v>R lenght (cm) with treatment</v>
      </c>
      <c r="O146" s="6" t="str">
        <f t="shared" si="80"/>
        <v>R fresh weight (mg) without treatment</v>
      </c>
      <c r="P146" s="24" t="str">
        <f t="shared" si="80"/>
        <v>R fresh weight (mg) with treatment</v>
      </c>
      <c r="S146" s="7"/>
      <c r="V146" s="9"/>
      <c r="X146" s="7" t="str">
        <v/>
      </c>
      <c r="Y146" s="8" t="str">
        <v/>
      </c>
      <c r="Z146" s="8" t="str">
        <v/>
      </c>
      <c r="AA146" s="9" t="str">
        <v/>
      </c>
      <c r="AB146" s="8">
        <v>144</v>
      </c>
      <c r="AC146" s="7" t="str">
        <f>IF(AB146&gt;ROUNDUP(COUNT($X$3:$X$157)*Conditions!$B$36/100,0),IF(AB146&lt;=ROUNDUP(COUNT($X$3:$X$157)*(100-Conditions!$C$36)/100,0),IF(X146&gt;0,X146,""),""),"")</f>
        <v/>
      </c>
      <c r="AD146" s="8" t="str">
        <f>IF(AB146&gt;ROUNDUP(COUNT($Y$3:$Y$157)*Conditions!$B$36/100,0),IF(AB146&lt;=ROUNDUP(COUNT($Y$3:$Y$157)*(100-Conditions!$C$36)/100,0),IF(Y146&gt;0,Y146,""),""),"")</f>
        <v/>
      </c>
      <c r="AE146" s="8" t="str">
        <f>IF(AB146&gt;ROUNDUP(COUNT($Z$3:$Z$157)*Conditions!$B$36/100,0),IF(AB146&lt;=ROUNDUP(COUNT($Z$3:$Z$157)*(100-Conditions!$C$36)/100,0),IF(Z146&gt;0,Z146,""),""),"")</f>
        <v/>
      </c>
      <c r="AF146" s="9" t="str">
        <f>IF(AB146&gt;ROUNDUP(COUNT($AA$3:$AA$157)*Conditions!$B$36/100,0),IF(AB146&lt;=ROUNDUP(COUNT($AA$3:$AA$157)*(100-Conditions!$C$36)/100,0),IF(AA146&gt;0,AA146,""),""),"")</f>
        <v/>
      </c>
      <c r="AH146" s="7" t="str">
        <f t="shared" si="73"/>
        <v/>
      </c>
      <c r="AI146" s="8"/>
      <c r="AJ146" s="9" t="str">
        <f t="shared" si="74"/>
        <v/>
      </c>
    </row>
    <row r="147" spans="2:36" x14ac:dyDescent="0.25">
      <c r="B147" s="2" t="s">
        <v>47</v>
      </c>
      <c r="C147" s="75"/>
      <c r="D147" s="76"/>
      <c r="E147" s="76"/>
      <c r="F147" s="76"/>
      <c r="G147" s="77"/>
      <c r="H147" s="78"/>
      <c r="J147" s="2" t="str">
        <f>B147</f>
        <v>Plate 10</v>
      </c>
      <c r="K147" s="28" t="str">
        <f>IF(C147&gt;0,C147,"")</f>
        <v/>
      </c>
      <c r="L147" s="29" t="str">
        <f t="shared" ref="L147:P157" si="81">IF(D147&gt;0,D147,"")</f>
        <v/>
      </c>
      <c r="M147" s="29" t="str">
        <f t="shared" si="81"/>
        <v/>
      </c>
      <c r="N147" s="29" t="str">
        <f t="shared" si="81"/>
        <v/>
      </c>
      <c r="O147" s="29" t="str">
        <f t="shared" si="81"/>
        <v/>
      </c>
      <c r="P147" s="30" t="str">
        <f t="shared" si="81"/>
        <v/>
      </c>
      <c r="S147" s="7" t="str">
        <f>IFERROR(IF(C147&gt;0,C147/Conditions!$B$3,""),"")</f>
        <v/>
      </c>
      <c r="T147" s="8" t="str">
        <f>IFERROR(IF(D147&gt;0,D147/Conditions!$C$3,""),"")</f>
        <v/>
      </c>
      <c r="U147" s="8" t="str">
        <f>IFERROR(IF(E147&gt;0,E147/Conditions!$B$3,""),"")</f>
        <v/>
      </c>
      <c r="V147" s="9" t="str">
        <f>IFERROR(IF(F147&gt;0,F147/Conditions!$C$3,""),"")</f>
        <v/>
      </c>
      <c r="X147" s="7" t="str">
        <v/>
      </c>
      <c r="Y147" s="8" t="str">
        <v/>
      </c>
      <c r="Z147" s="8" t="str">
        <v/>
      </c>
      <c r="AA147" s="9" t="str">
        <v/>
      </c>
      <c r="AB147" s="8">
        <v>145</v>
      </c>
      <c r="AC147" s="7" t="str">
        <f>IF(AB147&gt;ROUNDUP(COUNT($X$3:$X$157)*Conditions!$B$36/100,0),IF(AB147&lt;=ROUNDUP(COUNT($X$3:$X$157)*(100-Conditions!$C$36)/100,0),IF(X147&gt;0,X147,""),""),"")</f>
        <v/>
      </c>
      <c r="AD147" s="8" t="str">
        <f>IF(AB147&gt;ROUNDUP(COUNT($Y$3:$Y$157)*Conditions!$B$36/100,0),IF(AB147&lt;=ROUNDUP(COUNT($Y$3:$Y$157)*(100-Conditions!$C$36)/100,0),IF(Y147&gt;0,Y147,""),""),"")</f>
        <v/>
      </c>
      <c r="AE147" s="8" t="str">
        <f>IF(AB147&gt;ROUNDUP(COUNT($Z$3:$Z$157)*Conditions!$B$36/100,0),IF(AB147&lt;=ROUNDUP(COUNT($Z$3:$Z$157)*(100-Conditions!$C$36)/100,0),IF(Z147&gt;0,Z147,""),""),"")</f>
        <v/>
      </c>
      <c r="AF147" s="9" t="str">
        <f>IF(AB147&gt;ROUNDUP(COUNT($AA$3:$AA$157)*Conditions!$B$36/100,0),IF(AB147&lt;=ROUNDUP(COUNT($AA$3:$AA$157)*(100-Conditions!$C$36)/100,0),IF(AA147&gt;0,AA147,""),""),"")</f>
        <v/>
      </c>
      <c r="AH147" s="7" t="str">
        <f t="shared" si="73"/>
        <v/>
      </c>
      <c r="AI147" s="8"/>
      <c r="AJ147" s="9" t="str">
        <f t="shared" si="74"/>
        <v/>
      </c>
    </row>
    <row r="148" spans="2:36" x14ac:dyDescent="0.25">
      <c r="B148" s="3"/>
      <c r="C148" s="79"/>
      <c r="D148" s="80"/>
      <c r="E148" s="80"/>
      <c r="F148" s="80"/>
      <c r="G148" s="94"/>
      <c r="H148" s="95"/>
      <c r="J148" s="3"/>
      <c r="K148" s="7" t="str">
        <f t="shared" ref="K148:K157" si="82">IF(C148&gt;0,C148,"")</f>
        <v/>
      </c>
      <c r="L148" s="8" t="str">
        <f t="shared" si="81"/>
        <v/>
      </c>
      <c r="M148" s="8" t="str">
        <f t="shared" si="81"/>
        <v/>
      </c>
      <c r="N148" s="8" t="str">
        <f t="shared" si="81"/>
        <v/>
      </c>
      <c r="O148" s="8" t="str">
        <f t="shared" si="81"/>
        <v/>
      </c>
      <c r="P148" s="9" t="str">
        <f t="shared" si="81"/>
        <v/>
      </c>
      <c r="S148" s="7" t="str">
        <f>IFERROR(IF(C148&gt;0,C148/Conditions!$B$3,""),"")</f>
        <v/>
      </c>
      <c r="T148" s="8" t="str">
        <f>IFERROR(IF(D148&gt;0,D148/Conditions!$C$3,""),"")</f>
        <v/>
      </c>
      <c r="U148" s="8" t="str">
        <f>IFERROR(IF(E148&gt;0,E148/Conditions!$B$3,""),"")</f>
        <v/>
      </c>
      <c r="V148" s="9" t="str">
        <f>IFERROR(IF(F148&gt;0,F148/Conditions!$C$3,""),"")</f>
        <v/>
      </c>
      <c r="X148" s="7" t="str">
        <v/>
      </c>
      <c r="Y148" s="8" t="str">
        <v/>
      </c>
      <c r="Z148" s="8" t="str">
        <v/>
      </c>
      <c r="AA148" s="9" t="str">
        <v/>
      </c>
      <c r="AB148" s="8">
        <v>146</v>
      </c>
      <c r="AC148" s="7" t="str">
        <f>IF(AB148&gt;ROUNDUP(COUNT($X$3:$X$157)*Conditions!$B$36/100,0),IF(AB148&lt;=ROUNDUP(COUNT($X$3:$X$157)*(100-Conditions!$C$36)/100,0),IF(X148&gt;0,X148,""),""),"")</f>
        <v/>
      </c>
      <c r="AD148" s="8" t="str">
        <f>IF(AB148&gt;ROUNDUP(COUNT($Y$3:$Y$157)*Conditions!$B$36/100,0),IF(AB148&lt;=ROUNDUP(COUNT($Y$3:$Y$157)*(100-Conditions!$C$36)/100,0),IF(Y148&gt;0,Y148,""),""),"")</f>
        <v/>
      </c>
      <c r="AE148" s="8" t="str">
        <f>IF(AB148&gt;ROUNDUP(COUNT($Z$3:$Z$157)*Conditions!$B$36/100,0),IF(AB148&lt;=ROUNDUP(COUNT($Z$3:$Z$157)*(100-Conditions!$C$36)/100,0),IF(Z148&gt;0,Z148,""),""),"")</f>
        <v/>
      </c>
      <c r="AF148" s="9" t="str">
        <f>IF(AB148&gt;ROUNDUP(COUNT($AA$3:$AA$157)*Conditions!$B$36/100,0),IF(AB148&lt;=ROUNDUP(COUNT($AA$3:$AA$157)*(100-Conditions!$C$36)/100,0),IF(AA148&gt;0,AA148,""),""),"")</f>
        <v/>
      </c>
      <c r="AH148" s="7" t="str">
        <f t="shared" si="73"/>
        <v/>
      </c>
      <c r="AI148" s="8"/>
      <c r="AJ148" s="9" t="str">
        <f t="shared" si="74"/>
        <v/>
      </c>
    </row>
    <row r="149" spans="2:36" x14ac:dyDescent="0.25">
      <c r="B149" s="3"/>
      <c r="C149" s="79"/>
      <c r="D149" s="80"/>
      <c r="E149" s="80"/>
      <c r="F149" s="80"/>
      <c r="G149" s="94"/>
      <c r="H149" s="95"/>
      <c r="J149" s="3"/>
      <c r="K149" s="7" t="str">
        <f t="shared" si="82"/>
        <v/>
      </c>
      <c r="L149" s="8" t="str">
        <f t="shared" si="81"/>
        <v/>
      </c>
      <c r="M149" s="8" t="str">
        <f t="shared" si="81"/>
        <v/>
      </c>
      <c r="N149" s="8" t="str">
        <f t="shared" si="81"/>
        <v/>
      </c>
      <c r="O149" s="8" t="str">
        <f t="shared" si="81"/>
        <v/>
      </c>
      <c r="P149" s="9" t="str">
        <f t="shared" si="81"/>
        <v/>
      </c>
      <c r="S149" s="7" t="str">
        <f>IFERROR(IF(C149&gt;0,C149/Conditions!$B$3,""),"")</f>
        <v/>
      </c>
      <c r="T149" s="8" t="str">
        <f>IFERROR(IF(D149&gt;0,D149/Conditions!$C$3,""),"")</f>
        <v/>
      </c>
      <c r="U149" s="8" t="str">
        <f>IFERROR(IF(E149&gt;0,E149/Conditions!$B$3,""),"")</f>
        <v/>
      </c>
      <c r="V149" s="9" t="str">
        <f>IFERROR(IF(F149&gt;0,F149/Conditions!$C$3,""),"")</f>
        <v/>
      </c>
      <c r="X149" s="7" t="str">
        <v/>
      </c>
      <c r="Y149" s="8" t="str">
        <v/>
      </c>
      <c r="Z149" s="8" t="str">
        <v/>
      </c>
      <c r="AA149" s="9" t="str">
        <v/>
      </c>
      <c r="AB149" s="8">
        <v>147</v>
      </c>
      <c r="AC149" s="7" t="str">
        <f>IF(AB149&gt;ROUNDUP(COUNT($X$3:$X$157)*Conditions!$B$36/100,0),IF(AB149&lt;=ROUNDUP(COUNT($X$3:$X$157)*(100-Conditions!$C$36)/100,0),IF(X149&gt;0,X149,""),""),"")</f>
        <v/>
      </c>
      <c r="AD149" s="8" t="str">
        <f>IF(AB149&gt;ROUNDUP(COUNT($Y$3:$Y$157)*Conditions!$B$36/100,0),IF(AB149&lt;=ROUNDUP(COUNT($Y$3:$Y$157)*(100-Conditions!$C$36)/100,0),IF(Y149&gt;0,Y149,""),""),"")</f>
        <v/>
      </c>
      <c r="AE149" s="8" t="str">
        <f>IF(AB149&gt;ROUNDUP(COUNT($Z$3:$Z$157)*Conditions!$B$36/100,0),IF(AB149&lt;=ROUNDUP(COUNT($Z$3:$Z$157)*(100-Conditions!$C$36)/100,0),IF(Z149&gt;0,Z149,""),""),"")</f>
        <v/>
      </c>
      <c r="AF149" s="9" t="str">
        <f>IF(AB149&gt;ROUNDUP(COUNT($AA$3:$AA$157)*Conditions!$B$36/100,0),IF(AB149&lt;=ROUNDUP(COUNT($AA$3:$AA$157)*(100-Conditions!$C$36)/100,0),IF(AA149&gt;0,AA149,""),""),"")</f>
        <v/>
      </c>
      <c r="AH149" s="7" t="str">
        <f t="shared" si="73"/>
        <v/>
      </c>
      <c r="AI149" s="8"/>
      <c r="AJ149" s="9" t="str">
        <f t="shared" si="74"/>
        <v/>
      </c>
    </row>
    <row r="150" spans="2:36" x14ac:dyDescent="0.25">
      <c r="B150" s="3"/>
      <c r="C150" s="79"/>
      <c r="D150" s="80"/>
      <c r="E150" s="80"/>
      <c r="F150" s="80"/>
      <c r="G150" s="94"/>
      <c r="H150" s="95"/>
      <c r="J150" s="3"/>
      <c r="K150" s="7" t="str">
        <f t="shared" si="82"/>
        <v/>
      </c>
      <c r="L150" s="8" t="str">
        <f t="shared" si="81"/>
        <v/>
      </c>
      <c r="M150" s="8" t="str">
        <f t="shared" si="81"/>
        <v/>
      </c>
      <c r="N150" s="8" t="str">
        <f t="shared" si="81"/>
        <v/>
      </c>
      <c r="O150" s="8" t="str">
        <f t="shared" si="81"/>
        <v/>
      </c>
      <c r="P150" s="9" t="str">
        <f t="shared" si="81"/>
        <v/>
      </c>
      <c r="S150" s="7" t="str">
        <f>IFERROR(IF(C150&gt;0,C150/Conditions!$B$3,""),"")</f>
        <v/>
      </c>
      <c r="T150" s="8" t="str">
        <f>IFERROR(IF(D150&gt;0,D150/Conditions!$C$3,""),"")</f>
        <v/>
      </c>
      <c r="U150" s="8" t="str">
        <f>IFERROR(IF(E150&gt;0,E150/Conditions!$B$3,""),"")</f>
        <v/>
      </c>
      <c r="V150" s="9" t="str">
        <f>IFERROR(IF(F150&gt;0,F150/Conditions!$C$3,""),"")</f>
        <v/>
      </c>
      <c r="X150" s="7" t="str">
        <v/>
      </c>
      <c r="Y150" s="8" t="str">
        <v/>
      </c>
      <c r="Z150" s="8" t="str">
        <v/>
      </c>
      <c r="AA150" s="9" t="str">
        <v/>
      </c>
      <c r="AB150" s="8">
        <v>148</v>
      </c>
      <c r="AC150" s="7" t="str">
        <f>IF(AB150&gt;ROUNDUP(COUNT($X$3:$X$157)*Conditions!$B$36/100,0),IF(AB150&lt;=ROUNDUP(COUNT($X$3:$X$157)*(100-Conditions!$C$36)/100,0),IF(X150&gt;0,X150,""),""),"")</f>
        <v/>
      </c>
      <c r="AD150" s="8" t="str">
        <f>IF(AB150&gt;ROUNDUP(COUNT($Y$3:$Y$157)*Conditions!$B$36/100,0),IF(AB150&lt;=ROUNDUP(COUNT($Y$3:$Y$157)*(100-Conditions!$C$36)/100,0),IF(Y150&gt;0,Y150,""),""),"")</f>
        <v/>
      </c>
      <c r="AE150" s="8" t="str">
        <f>IF(AB150&gt;ROUNDUP(COUNT($Z$3:$Z$157)*Conditions!$B$36/100,0),IF(AB150&lt;=ROUNDUP(COUNT($Z$3:$Z$157)*(100-Conditions!$C$36)/100,0),IF(Z150&gt;0,Z150,""),""),"")</f>
        <v/>
      </c>
      <c r="AF150" s="9" t="str">
        <f>IF(AB150&gt;ROUNDUP(COUNT($AA$3:$AA$157)*Conditions!$B$36/100,0),IF(AB150&lt;=ROUNDUP(COUNT($AA$3:$AA$157)*(100-Conditions!$C$36)/100,0),IF(AA150&gt;0,AA150,""),""),"")</f>
        <v/>
      </c>
      <c r="AH150" s="7" t="str">
        <f t="shared" si="73"/>
        <v/>
      </c>
      <c r="AI150" s="8"/>
      <c r="AJ150" s="9" t="str">
        <f t="shared" si="74"/>
        <v/>
      </c>
    </row>
    <row r="151" spans="2:36" x14ac:dyDescent="0.25">
      <c r="B151" s="3"/>
      <c r="C151" s="79"/>
      <c r="D151" s="80"/>
      <c r="E151" s="80"/>
      <c r="F151" s="80"/>
      <c r="G151" s="94"/>
      <c r="H151" s="95"/>
      <c r="J151" s="3"/>
      <c r="K151" s="7" t="str">
        <f t="shared" si="82"/>
        <v/>
      </c>
      <c r="L151" s="8" t="str">
        <f t="shared" si="81"/>
        <v/>
      </c>
      <c r="M151" s="8" t="str">
        <f t="shared" si="81"/>
        <v/>
      </c>
      <c r="N151" s="8" t="str">
        <f t="shared" si="81"/>
        <v/>
      </c>
      <c r="O151" s="8" t="str">
        <f t="shared" si="81"/>
        <v/>
      </c>
      <c r="P151" s="9" t="str">
        <f t="shared" si="81"/>
        <v/>
      </c>
      <c r="S151" s="7" t="str">
        <f>IFERROR(IF(C151&gt;0,C151/Conditions!$B$3,""),"")</f>
        <v/>
      </c>
      <c r="T151" s="8" t="str">
        <f>IFERROR(IF(D151&gt;0,D151/Conditions!$C$3,""),"")</f>
        <v/>
      </c>
      <c r="U151" s="8" t="str">
        <f>IFERROR(IF(E151&gt;0,E151/Conditions!$B$3,""),"")</f>
        <v/>
      </c>
      <c r="V151" s="9" t="str">
        <f>IFERROR(IF(F151&gt;0,F151/Conditions!$C$3,""),"")</f>
        <v/>
      </c>
      <c r="X151" s="7" t="str">
        <v/>
      </c>
      <c r="Y151" s="8" t="str">
        <v/>
      </c>
      <c r="Z151" s="8" t="str">
        <v/>
      </c>
      <c r="AA151" s="9" t="str">
        <v/>
      </c>
      <c r="AB151" s="8">
        <v>149</v>
      </c>
      <c r="AC151" s="7" t="str">
        <f>IF(AB151&gt;ROUNDUP(COUNT($X$3:$X$157)*Conditions!$B$36/100,0),IF(AB151&lt;=ROUNDUP(COUNT($X$3:$X$157)*(100-Conditions!$C$36)/100,0),IF(X151&gt;0,X151,""),""),"")</f>
        <v/>
      </c>
      <c r="AD151" s="8" t="str">
        <f>IF(AB151&gt;ROUNDUP(COUNT($Y$3:$Y$157)*Conditions!$B$36/100,0),IF(AB151&lt;=ROUNDUP(COUNT($Y$3:$Y$157)*(100-Conditions!$C$36)/100,0),IF(Y151&gt;0,Y151,""),""),"")</f>
        <v/>
      </c>
      <c r="AE151" s="8" t="str">
        <f>IF(AB151&gt;ROUNDUP(COUNT($Z$3:$Z$157)*Conditions!$B$36/100,0),IF(AB151&lt;=ROUNDUP(COUNT($Z$3:$Z$157)*(100-Conditions!$C$36)/100,0),IF(Z151&gt;0,Z151,""),""),"")</f>
        <v/>
      </c>
      <c r="AF151" s="9" t="str">
        <f>IF(AB151&gt;ROUNDUP(COUNT($AA$3:$AA$157)*Conditions!$B$36/100,0),IF(AB151&lt;=ROUNDUP(COUNT($AA$3:$AA$157)*(100-Conditions!$C$36)/100,0),IF(AA151&gt;0,AA151,""),""),"")</f>
        <v/>
      </c>
      <c r="AH151" s="7" t="str">
        <f t="shared" si="73"/>
        <v/>
      </c>
      <c r="AI151" s="8"/>
      <c r="AJ151" s="9" t="str">
        <f t="shared" si="74"/>
        <v/>
      </c>
    </row>
    <row r="152" spans="2:36" x14ac:dyDescent="0.25">
      <c r="B152" s="3"/>
      <c r="C152" s="79"/>
      <c r="D152" s="80"/>
      <c r="E152" s="80"/>
      <c r="F152" s="80"/>
      <c r="G152" s="94"/>
      <c r="H152" s="95"/>
      <c r="J152" s="3"/>
      <c r="K152" s="7" t="str">
        <f t="shared" si="82"/>
        <v/>
      </c>
      <c r="L152" s="8" t="str">
        <f t="shared" si="81"/>
        <v/>
      </c>
      <c r="M152" s="8" t="str">
        <f t="shared" si="81"/>
        <v/>
      </c>
      <c r="N152" s="8" t="str">
        <f t="shared" si="81"/>
        <v/>
      </c>
      <c r="O152" s="8" t="str">
        <f t="shared" si="81"/>
        <v/>
      </c>
      <c r="P152" s="9" t="str">
        <f t="shared" si="81"/>
        <v/>
      </c>
      <c r="S152" s="7" t="str">
        <f>IFERROR(IF(C152&gt;0,C152/Conditions!$B$3,""),"")</f>
        <v/>
      </c>
      <c r="T152" s="8" t="str">
        <f>IFERROR(IF(D152&gt;0,D152/Conditions!$C$3,""),"")</f>
        <v/>
      </c>
      <c r="U152" s="8" t="str">
        <f>IFERROR(IF(E152&gt;0,E152/Conditions!$B$3,""),"")</f>
        <v/>
      </c>
      <c r="V152" s="9" t="str">
        <f>IFERROR(IF(F152&gt;0,F152/Conditions!$C$3,""),"")</f>
        <v/>
      </c>
      <c r="X152" s="7" t="str">
        <v/>
      </c>
      <c r="Y152" s="8" t="str">
        <v/>
      </c>
      <c r="Z152" s="8" t="str">
        <v/>
      </c>
      <c r="AA152" s="9" t="str">
        <v/>
      </c>
      <c r="AB152" s="8">
        <v>150</v>
      </c>
      <c r="AC152" s="7" t="str">
        <f>IF(AB152&gt;ROUNDUP(COUNT($X$3:$X$157)*Conditions!$B$36/100,0),IF(AB152&lt;=ROUNDUP(COUNT($X$3:$X$157)*(100-Conditions!$C$36)/100,0),IF(X152&gt;0,X152,""),""),"")</f>
        <v/>
      </c>
      <c r="AD152" s="8" t="str">
        <f>IF(AB152&gt;ROUNDUP(COUNT($Y$3:$Y$157)*Conditions!$B$36/100,0),IF(AB152&lt;=ROUNDUP(COUNT($Y$3:$Y$157)*(100-Conditions!$C$36)/100,0),IF(Y152&gt;0,Y152,""),""),"")</f>
        <v/>
      </c>
      <c r="AE152" s="8" t="str">
        <f>IF(AB152&gt;ROUNDUP(COUNT($Z$3:$Z$157)*Conditions!$B$36/100,0),IF(AB152&lt;=ROUNDUP(COUNT($Z$3:$Z$157)*(100-Conditions!$C$36)/100,0),IF(Z152&gt;0,Z152,""),""),"")</f>
        <v/>
      </c>
      <c r="AF152" s="9" t="str">
        <f>IF(AB152&gt;ROUNDUP(COUNT($AA$3:$AA$157)*Conditions!$B$36/100,0),IF(AB152&lt;=ROUNDUP(COUNT($AA$3:$AA$157)*(100-Conditions!$C$36)/100,0),IF(AA152&gt;0,AA152,""),""),"")</f>
        <v/>
      </c>
      <c r="AH152" s="7" t="str">
        <f t="shared" si="73"/>
        <v/>
      </c>
      <c r="AI152" s="8"/>
      <c r="AJ152" s="9" t="str">
        <f t="shared" si="74"/>
        <v/>
      </c>
    </row>
    <row r="153" spans="2:36" x14ac:dyDescent="0.25">
      <c r="B153" s="3"/>
      <c r="C153" s="79"/>
      <c r="D153" s="80"/>
      <c r="E153" s="80"/>
      <c r="F153" s="80"/>
      <c r="G153" s="94"/>
      <c r="H153" s="95"/>
      <c r="J153" s="3"/>
      <c r="K153" s="7" t="str">
        <f t="shared" si="82"/>
        <v/>
      </c>
      <c r="L153" s="8" t="str">
        <f t="shared" si="81"/>
        <v/>
      </c>
      <c r="M153" s="8" t="str">
        <f t="shared" si="81"/>
        <v/>
      </c>
      <c r="N153" s="8" t="str">
        <f t="shared" si="81"/>
        <v/>
      </c>
      <c r="O153" s="8" t="str">
        <f t="shared" si="81"/>
        <v/>
      </c>
      <c r="P153" s="9" t="str">
        <f t="shared" si="81"/>
        <v/>
      </c>
      <c r="S153" s="7" t="str">
        <f>IFERROR(IF(C153&gt;0,C153/Conditions!$B$3,""),"")</f>
        <v/>
      </c>
      <c r="T153" s="8" t="str">
        <f>IFERROR(IF(D153&gt;0,D153/Conditions!$C$3,""),"")</f>
        <v/>
      </c>
      <c r="U153" s="8" t="str">
        <f>IFERROR(IF(E153&gt;0,E153/Conditions!$B$3,""),"")</f>
        <v/>
      </c>
      <c r="V153" s="9" t="str">
        <f>IFERROR(IF(F153&gt;0,F153/Conditions!$C$3,""),"")</f>
        <v/>
      </c>
      <c r="X153" s="7" t="str">
        <v/>
      </c>
      <c r="Y153" s="8" t="str">
        <v/>
      </c>
      <c r="Z153" s="8" t="str">
        <v/>
      </c>
      <c r="AA153" s="9" t="str">
        <v/>
      </c>
      <c r="AB153" s="8">
        <v>151</v>
      </c>
      <c r="AC153" s="7" t="str">
        <f>IF(AB153&gt;ROUNDUP(COUNT($X$3:$X$157)*Conditions!$B$36/100,0),IF(AB153&lt;=ROUNDUP(COUNT($X$3:$X$157)*(100-Conditions!$C$36)/100,0),IF(X153&gt;0,X153,""),""),"")</f>
        <v/>
      </c>
      <c r="AD153" s="8" t="str">
        <f>IF(AB153&gt;ROUNDUP(COUNT($Y$3:$Y$157)*Conditions!$B$36/100,0),IF(AB153&lt;=ROUNDUP(COUNT($Y$3:$Y$157)*(100-Conditions!$C$36)/100,0),IF(Y153&gt;0,Y153,""),""),"")</f>
        <v/>
      </c>
      <c r="AE153" s="8" t="str">
        <f>IF(AB153&gt;ROUNDUP(COUNT($Z$3:$Z$157)*Conditions!$B$36/100,0),IF(AB153&lt;=ROUNDUP(COUNT($Z$3:$Z$157)*(100-Conditions!$C$36)/100,0),IF(Z153&gt;0,Z153,""),""),"")</f>
        <v/>
      </c>
      <c r="AF153" s="9" t="str">
        <f>IF(AB153&gt;ROUNDUP(COUNT($AA$3:$AA$157)*Conditions!$B$36/100,0),IF(AB153&lt;=ROUNDUP(COUNT($AA$3:$AA$157)*(100-Conditions!$C$36)/100,0),IF(AA153&gt;0,AA153,""),""),"")</f>
        <v/>
      </c>
      <c r="AH153" s="7" t="str">
        <f t="shared" si="73"/>
        <v/>
      </c>
      <c r="AI153" s="8"/>
      <c r="AJ153" s="9" t="str">
        <f t="shared" si="74"/>
        <v/>
      </c>
    </row>
    <row r="154" spans="2:36" x14ac:dyDescent="0.25">
      <c r="B154" s="3"/>
      <c r="C154" s="79"/>
      <c r="D154" s="80"/>
      <c r="E154" s="80"/>
      <c r="F154" s="80"/>
      <c r="G154" s="94"/>
      <c r="H154" s="95"/>
      <c r="J154" s="3"/>
      <c r="K154" s="7" t="str">
        <f t="shared" si="82"/>
        <v/>
      </c>
      <c r="L154" s="8" t="str">
        <f t="shared" si="81"/>
        <v/>
      </c>
      <c r="M154" s="8" t="str">
        <f t="shared" si="81"/>
        <v/>
      </c>
      <c r="N154" s="8" t="str">
        <f t="shared" si="81"/>
        <v/>
      </c>
      <c r="O154" s="8" t="str">
        <f t="shared" si="81"/>
        <v/>
      </c>
      <c r="P154" s="9" t="str">
        <f t="shared" si="81"/>
        <v/>
      </c>
      <c r="S154" s="7" t="str">
        <f>IFERROR(IF(C154&gt;0,C154/Conditions!$B$3,""),"")</f>
        <v/>
      </c>
      <c r="T154" s="8" t="str">
        <f>IFERROR(IF(D154&gt;0,D154/Conditions!$C$3,""),"")</f>
        <v/>
      </c>
      <c r="U154" s="8" t="str">
        <f>IFERROR(IF(E154&gt;0,E154/Conditions!$B$3,""),"")</f>
        <v/>
      </c>
      <c r="V154" s="9" t="str">
        <f>IFERROR(IF(F154&gt;0,F154/Conditions!$C$3,""),"")</f>
        <v/>
      </c>
      <c r="X154" s="7" t="str">
        <v/>
      </c>
      <c r="Y154" s="8" t="str">
        <v/>
      </c>
      <c r="Z154" s="8" t="str">
        <v/>
      </c>
      <c r="AA154" s="9" t="str">
        <v/>
      </c>
      <c r="AB154" s="8">
        <v>152</v>
      </c>
      <c r="AC154" s="7" t="str">
        <f>IF(AB154&gt;ROUNDUP(COUNT($X$3:$X$157)*Conditions!$B$36/100,0),IF(AB154&lt;=ROUNDUP(COUNT($X$3:$X$157)*(100-Conditions!$C$36)/100,0),IF(X154&gt;0,X154,""),""),"")</f>
        <v/>
      </c>
      <c r="AD154" s="8" t="str">
        <f>IF(AB154&gt;ROUNDUP(COUNT($Y$3:$Y$157)*Conditions!$B$36/100,0),IF(AB154&lt;=ROUNDUP(COUNT($Y$3:$Y$157)*(100-Conditions!$C$36)/100,0),IF(Y154&gt;0,Y154,""),""),"")</f>
        <v/>
      </c>
      <c r="AE154" s="8" t="str">
        <f>IF(AB154&gt;ROUNDUP(COUNT($Z$3:$Z$157)*Conditions!$B$36/100,0),IF(AB154&lt;=ROUNDUP(COUNT($Z$3:$Z$157)*(100-Conditions!$C$36)/100,0),IF(Z154&gt;0,Z154,""),""),"")</f>
        <v/>
      </c>
      <c r="AF154" s="9" t="str">
        <f>IF(AB154&gt;ROUNDUP(COUNT($AA$3:$AA$157)*Conditions!$B$36/100,0),IF(AB154&lt;=ROUNDUP(COUNT($AA$3:$AA$157)*(100-Conditions!$C$36)/100,0),IF(AA154&gt;0,AA154,""),""),"")</f>
        <v/>
      </c>
      <c r="AH154" s="7" t="str">
        <f t="shared" si="73"/>
        <v/>
      </c>
      <c r="AI154" s="8"/>
      <c r="AJ154" s="9" t="str">
        <f t="shared" si="74"/>
        <v/>
      </c>
    </row>
    <row r="155" spans="2:36" x14ac:dyDescent="0.25">
      <c r="B155" s="3"/>
      <c r="C155" s="79"/>
      <c r="D155" s="80"/>
      <c r="E155" s="80"/>
      <c r="F155" s="80"/>
      <c r="G155" s="94"/>
      <c r="H155" s="95"/>
      <c r="J155" s="3"/>
      <c r="K155" s="7" t="str">
        <f t="shared" si="82"/>
        <v/>
      </c>
      <c r="L155" s="8" t="str">
        <f t="shared" si="81"/>
        <v/>
      </c>
      <c r="M155" s="8" t="str">
        <f t="shared" si="81"/>
        <v/>
      </c>
      <c r="N155" s="8" t="str">
        <f t="shared" si="81"/>
        <v/>
      </c>
      <c r="O155" s="8" t="str">
        <f t="shared" si="81"/>
        <v/>
      </c>
      <c r="P155" s="9" t="str">
        <f t="shared" si="81"/>
        <v/>
      </c>
      <c r="S155" s="7" t="str">
        <f>IFERROR(IF(C155&gt;0,C155/Conditions!$B$3,""),"")</f>
        <v/>
      </c>
      <c r="T155" s="8" t="str">
        <f>IFERROR(IF(D155&gt;0,D155/Conditions!$C$3,""),"")</f>
        <v/>
      </c>
      <c r="U155" s="8" t="str">
        <f>IFERROR(IF(E155&gt;0,E155/Conditions!$B$3,""),"")</f>
        <v/>
      </c>
      <c r="V155" s="9" t="str">
        <f>IFERROR(IF(F155&gt;0,F155/Conditions!$C$3,""),"")</f>
        <v/>
      </c>
      <c r="X155" s="7" t="str">
        <v/>
      </c>
      <c r="Y155" s="8" t="str">
        <v/>
      </c>
      <c r="Z155" s="8" t="str">
        <v/>
      </c>
      <c r="AA155" s="9" t="str">
        <v/>
      </c>
      <c r="AB155" s="8">
        <v>153</v>
      </c>
      <c r="AC155" s="7" t="str">
        <f>IF(AB155&gt;ROUNDUP(COUNT($X$3:$X$157)*Conditions!$B$36/100,0),IF(AB155&lt;=ROUNDUP(COUNT($X$3:$X$157)*(100-Conditions!$C$36)/100,0),IF(X155&gt;0,X155,""),""),"")</f>
        <v/>
      </c>
      <c r="AD155" s="8" t="str">
        <f>IF(AB155&gt;ROUNDUP(COUNT($Y$3:$Y$157)*Conditions!$B$36/100,0),IF(AB155&lt;=ROUNDUP(COUNT($Y$3:$Y$157)*(100-Conditions!$C$36)/100,0),IF(Y155&gt;0,Y155,""),""),"")</f>
        <v/>
      </c>
      <c r="AE155" s="8" t="str">
        <f>IF(AB155&gt;ROUNDUP(COUNT($Z$3:$Z$157)*Conditions!$B$36/100,0),IF(AB155&lt;=ROUNDUP(COUNT($Z$3:$Z$157)*(100-Conditions!$C$36)/100,0),IF(Z155&gt;0,Z155,""),""),"")</f>
        <v/>
      </c>
      <c r="AF155" s="9" t="str">
        <f>IF(AB155&gt;ROUNDUP(COUNT($AA$3:$AA$157)*Conditions!$B$36/100,0),IF(AB155&lt;=ROUNDUP(COUNT($AA$3:$AA$157)*(100-Conditions!$C$36)/100,0),IF(AA155&gt;0,AA155,""),""),"")</f>
        <v/>
      </c>
      <c r="AH155" s="7" t="str">
        <f t="shared" si="73"/>
        <v/>
      </c>
      <c r="AI155" s="8"/>
      <c r="AJ155" s="9" t="str">
        <f t="shared" si="74"/>
        <v/>
      </c>
    </row>
    <row r="156" spans="2:36" x14ac:dyDescent="0.25">
      <c r="B156" s="3"/>
      <c r="C156" s="79"/>
      <c r="D156" s="80"/>
      <c r="E156" s="80"/>
      <c r="F156" s="80"/>
      <c r="G156" s="94"/>
      <c r="H156" s="95"/>
      <c r="J156" s="3"/>
      <c r="K156" s="7" t="str">
        <f t="shared" si="82"/>
        <v/>
      </c>
      <c r="L156" s="8" t="str">
        <f t="shared" si="81"/>
        <v/>
      </c>
      <c r="M156" s="8" t="str">
        <f t="shared" si="81"/>
        <v/>
      </c>
      <c r="N156" s="8" t="str">
        <f t="shared" si="81"/>
        <v/>
      </c>
      <c r="O156" s="8" t="str">
        <f t="shared" si="81"/>
        <v/>
      </c>
      <c r="P156" s="9" t="str">
        <f t="shared" si="81"/>
        <v/>
      </c>
      <c r="S156" s="7" t="str">
        <f>IFERROR(IF(C156&gt;0,C156/Conditions!$B$3,""),"")</f>
        <v/>
      </c>
      <c r="T156" s="8" t="str">
        <f>IFERROR(IF(D156&gt;0,D156/Conditions!$C$3,""),"")</f>
        <v/>
      </c>
      <c r="U156" s="8" t="str">
        <f>IFERROR(IF(E156&gt;0,E156/Conditions!$B$3,""),"")</f>
        <v/>
      </c>
      <c r="V156" s="9" t="str">
        <f>IFERROR(IF(F156&gt;0,F156/Conditions!$C$3,""),"")</f>
        <v/>
      </c>
      <c r="X156" s="7" t="str">
        <v/>
      </c>
      <c r="Y156" s="8" t="str">
        <v/>
      </c>
      <c r="Z156" s="8" t="str">
        <v/>
      </c>
      <c r="AA156" s="9" t="str">
        <v/>
      </c>
      <c r="AB156" s="8">
        <v>154</v>
      </c>
      <c r="AC156" s="7" t="str">
        <f>IF(AB156&gt;ROUNDUP(COUNT($X$3:$X$157)*Conditions!$B$36/100,0),IF(AB156&lt;=ROUNDUP(COUNT($X$3:$X$157)*(100-Conditions!$C$36)/100,0),IF(X156&gt;0,X156,""),""),"")</f>
        <v/>
      </c>
      <c r="AD156" s="8" t="str">
        <f>IF(AB156&gt;ROUNDUP(COUNT($Y$3:$Y$157)*Conditions!$B$36/100,0),IF(AB156&lt;=ROUNDUP(COUNT($Y$3:$Y$157)*(100-Conditions!$C$36)/100,0),IF(Y156&gt;0,Y156,""),""),"")</f>
        <v/>
      </c>
      <c r="AE156" s="8" t="str">
        <f>IF(AB156&gt;ROUNDUP(COUNT($Z$3:$Z$157)*Conditions!$B$36/100,0),IF(AB156&lt;=ROUNDUP(COUNT($Z$3:$Z$157)*(100-Conditions!$C$36)/100,0),IF(Z156&gt;0,Z156,""),""),"")</f>
        <v/>
      </c>
      <c r="AF156" s="9" t="str">
        <f>IF(AB156&gt;ROUNDUP(COUNT($AA$3:$AA$157)*Conditions!$B$36/100,0),IF(AB156&lt;=ROUNDUP(COUNT($AA$3:$AA$157)*(100-Conditions!$C$36)/100,0),IF(AA156&gt;0,AA156,""),""),"")</f>
        <v/>
      </c>
      <c r="AH156" s="7" t="str">
        <f t="shared" si="73"/>
        <v/>
      </c>
      <c r="AI156" s="8"/>
      <c r="AJ156" s="9" t="str">
        <f t="shared" si="74"/>
        <v/>
      </c>
    </row>
    <row r="157" spans="2:36" ht="15.75" thickBot="1" x14ac:dyDescent="0.3">
      <c r="B157" s="3"/>
      <c r="C157" s="81"/>
      <c r="D157" s="82"/>
      <c r="E157" s="82"/>
      <c r="F157" s="82"/>
      <c r="G157" s="96"/>
      <c r="H157" s="97"/>
      <c r="J157" s="3"/>
      <c r="K157" s="16" t="str">
        <f t="shared" si="82"/>
        <v/>
      </c>
      <c r="L157" s="17" t="str">
        <f t="shared" si="81"/>
        <v/>
      </c>
      <c r="M157" s="17" t="str">
        <f t="shared" si="81"/>
        <v/>
      </c>
      <c r="N157" s="17" t="str">
        <f t="shared" si="81"/>
        <v/>
      </c>
      <c r="O157" s="17" t="str">
        <f t="shared" si="81"/>
        <v/>
      </c>
      <c r="P157" s="18" t="str">
        <f t="shared" si="81"/>
        <v/>
      </c>
      <c r="S157" s="16" t="str">
        <f>IFERROR(IF(C157&gt;0,C157/Conditions!$B$3,""),"")</f>
        <v/>
      </c>
      <c r="T157" s="17" t="str">
        <f>IFERROR(IF(D157&gt;0,D157/Conditions!$C$3,""),"")</f>
        <v/>
      </c>
      <c r="U157" s="17" t="str">
        <f>IFERROR(IF(E157&gt;0,E157/Conditions!$B$3,""),"")</f>
        <v/>
      </c>
      <c r="V157" s="18" t="str">
        <f>IFERROR(IF(F157&gt;0,F157/Conditions!$C$3,""),"")</f>
        <v/>
      </c>
      <c r="X157" s="16" t="str">
        <v/>
      </c>
      <c r="Y157" s="17" t="str">
        <v/>
      </c>
      <c r="Z157" s="17" t="str">
        <v/>
      </c>
      <c r="AA157" s="18" t="str">
        <v/>
      </c>
      <c r="AB157" s="8">
        <v>155</v>
      </c>
      <c r="AC157" s="16" t="str">
        <f>IF(AB157&gt;ROUNDUP(COUNT($X$3:$X$157)*Conditions!$B$36/100,0),IF(AB157&lt;=ROUNDUP(COUNT($X$3:$X$157)*(100-Conditions!$C$36)/100,0),IF(X157&gt;0,X157,""),""),"")</f>
        <v/>
      </c>
      <c r="AD157" s="17" t="str">
        <f>IF(AB157&gt;ROUNDUP(COUNT($Y$3:$Y$157)*Conditions!$B$36/100,0),IF(AB157&lt;=ROUNDUP(COUNT($Y$3:$Y$157)*(100-Conditions!$C$36)/100,0),IF(Y157&gt;0,Y157,""),""),"")</f>
        <v/>
      </c>
      <c r="AE157" s="17" t="str">
        <f>IF(AB157&gt;ROUNDUP(COUNT($Z$3:$Z$157)*Conditions!$B$36/100,0),IF(AB157&lt;=ROUNDUP(COUNT($Z$3:$Z$157)*(100-Conditions!$C$36)/100,0),IF(Z157&gt;0,Z157,""),""),"")</f>
        <v/>
      </c>
      <c r="AF157" s="18" t="str">
        <f>IF(AB157&gt;ROUNDUP(COUNT($AA$3:$AA$157)*Conditions!$B$36/100,0),IF(AB157&lt;=ROUNDUP(COUNT($AA$3:$AA$157)*(100-Conditions!$C$36)/100,0),IF(AA157&gt;0,AA157,""),""),"")</f>
        <v/>
      </c>
      <c r="AH157" s="16" t="str">
        <f t="shared" si="73"/>
        <v/>
      </c>
      <c r="AI157" s="17"/>
      <c r="AJ157" s="18" t="str">
        <f t="shared" si="74"/>
        <v/>
      </c>
    </row>
    <row r="158" spans="2:36" x14ac:dyDescent="0.25">
      <c r="B158" s="2" t="s">
        <v>43</v>
      </c>
      <c r="C158" s="10" t="str">
        <f>IFERROR(AVERAGE(C147:C157),"")</f>
        <v/>
      </c>
      <c r="D158" s="11" t="str">
        <f t="shared" ref="D158:F158" si="83">IFERROR(AVERAGE(D147:D157),"")</f>
        <v/>
      </c>
      <c r="E158" s="11" t="str">
        <f t="shared" si="83"/>
        <v/>
      </c>
      <c r="F158" s="11" t="str">
        <f t="shared" si="83"/>
        <v/>
      </c>
      <c r="G158" s="11" t="str">
        <f>IFERROR(G147/E160,"")</f>
        <v/>
      </c>
      <c r="H158" s="12" t="str">
        <f>IFERROR(H147/F160,"")</f>
        <v/>
      </c>
      <c r="J158" s="2" t="str">
        <f>B158</f>
        <v>Average</v>
      </c>
      <c r="K158" s="10" t="str">
        <f>IFERROR(AVERAGE(K147:K157),"")</f>
        <v/>
      </c>
      <c r="L158" s="11" t="str">
        <f t="shared" ref="L158:N158" si="84">IFERROR(AVERAGE(L147:L157),"")</f>
        <v/>
      </c>
      <c r="M158" s="11" t="str">
        <f t="shared" si="84"/>
        <v/>
      </c>
      <c r="N158" s="11" t="str">
        <f t="shared" si="84"/>
        <v/>
      </c>
      <c r="O158" s="11" t="str">
        <f>IFERROR(O147/M160,"")</f>
        <v/>
      </c>
      <c r="P158" s="12" t="str">
        <f>IFERROR(P147/N160,"")</f>
        <v/>
      </c>
      <c r="AH158" s="15"/>
      <c r="AI158" s="15"/>
    </row>
    <row r="159" spans="2:36" ht="15.75" thickBot="1" x14ac:dyDescent="0.3">
      <c r="B159" s="3" t="s">
        <v>0</v>
      </c>
      <c r="C159" s="20" t="str">
        <f>IFERROR(STDEV(C147:C157),"")</f>
        <v/>
      </c>
      <c r="D159" s="15" t="str">
        <f t="shared" ref="D159:E159" si="85">IFERROR(STDEV(D147:D157),"")</f>
        <v/>
      </c>
      <c r="E159" s="15" t="str">
        <f t="shared" si="85"/>
        <v/>
      </c>
      <c r="F159" s="15" t="str">
        <f>IFERROR(STDEV(F147:F157),"")</f>
        <v/>
      </c>
      <c r="G159" s="15"/>
      <c r="H159" s="21"/>
      <c r="J159" s="3" t="str">
        <f>B159</f>
        <v>Desvest</v>
      </c>
      <c r="K159" s="20" t="str">
        <f>IFERROR(STDEV(K147:K157),"")</f>
        <v/>
      </c>
      <c r="L159" s="15" t="str">
        <f t="shared" ref="L159:M159" si="86">IFERROR(STDEV(L147:L157),"")</f>
        <v/>
      </c>
      <c r="M159" s="15" t="str">
        <f t="shared" si="86"/>
        <v/>
      </c>
      <c r="N159" s="15" t="str">
        <f>IFERROR(STDEV(N147:N157),"")</f>
        <v/>
      </c>
      <c r="O159" s="15"/>
      <c r="P159" s="21"/>
      <c r="W159" s="41" t="s">
        <v>59</v>
      </c>
      <c r="X159" s="41"/>
      <c r="AB159" s="41" t="s">
        <v>60</v>
      </c>
      <c r="AC159" s="41"/>
      <c r="AG159" s="41" t="s">
        <v>63</v>
      </c>
      <c r="AH159" s="15"/>
      <c r="AI159" s="15"/>
    </row>
    <row r="160" spans="2:36" ht="15.75" thickBot="1" x14ac:dyDescent="0.3">
      <c r="B160" s="4" t="s">
        <v>44</v>
      </c>
      <c r="C160" s="4"/>
      <c r="D160" s="13"/>
      <c r="E160" s="13">
        <f>COUNT(E147:E157)</f>
        <v>0</v>
      </c>
      <c r="F160" s="13">
        <f>COUNT(F147:F157)</f>
        <v>0</v>
      </c>
      <c r="G160" s="13"/>
      <c r="H160" s="14"/>
      <c r="J160" s="4" t="str">
        <f>B160</f>
        <v>Count</v>
      </c>
      <c r="K160" s="4"/>
      <c r="L160" s="13"/>
      <c r="M160" s="13">
        <f>COUNT(M147:M157)</f>
        <v>0</v>
      </c>
      <c r="N160" s="13">
        <f>COUNT(N147:N157)</f>
        <v>0</v>
      </c>
      <c r="O160" s="13"/>
      <c r="P160" s="14"/>
      <c r="W160" s="42" t="str">
        <f>B164</f>
        <v/>
      </c>
      <c r="X160" s="25" t="str">
        <f>X2</f>
        <v>AP fresh weight (mg) without treatment</v>
      </c>
      <c r="Y160" s="26" t="str">
        <f>Y2</f>
        <v>AP fresh weight (mg) with treatment</v>
      </c>
      <c r="Z160" s="26" t="str">
        <f>Z2</f>
        <v>R lenght (cm) without treatment</v>
      </c>
      <c r="AA160" s="27" t="str">
        <f>AA2</f>
        <v>R lenght (cm) with treatment</v>
      </c>
      <c r="AB160" s="42" t="str">
        <f>W160</f>
        <v/>
      </c>
      <c r="AC160" s="25" t="str">
        <f>AC2</f>
        <v>AP fresh weight (mg) without treatment</v>
      </c>
      <c r="AD160" s="26" t="str">
        <f>AD2</f>
        <v>AP fresh weight (mg) with treatment</v>
      </c>
      <c r="AE160" s="26" t="str">
        <f>AE2</f>
        <v>R lenght (cm) without treatment</v>
      </c>
      <c r="AF160" s="27" t="str">
        <f>AF2</f>
        <v>R lenght (cm) with treatment</v>
      </c>
      <c r="AG160" s="42" t="str">
        <f>AB160</f>
        <v/>
      </c>
      <c r="AH160" s="28" t="str">
        <f>AH2</f>
        <v>Ratio AP fresh weight (mg) with / without treatment</v>
      </c>
      <c r="AI160" s="29" t="str">
        <f>AI2</f>
        <v>Ratio R fresh weight (mg) with / without treatment</v>
      </c>
      <c r="AJ160" s="30" t="str">
        <f>AJ2</f>
        <v>Ratio R lenght (cm) with / without treatment</v>
      </c>
    </row>
    <row r="161" spans="2:36" ht="15.75" thickBot="1" x14ac:dyDescent="0.3">
      <c r="W161" s="2" t="str">
        <f>B175</f>
        <v>Average</v>
      </c>
      <c r="X161" s="35" t="e">
        <f>AVERAGE(X3:X157)</f>
        <v>#DIV/0!</v>
      </c>
      <c r="Y161" s="36" t="e">
        <f>AVERAGE(Y3:Y157)</f>
        <v>#DIV/0!</v>
      </c>
      <c r="Z161" s="36" t="e">
        <f>AVERAGE(Z3:Z157)</f>
        <v>#DIV/0!</v>
      </c>
      <c r="AA161" s="37" t="e">
        <f>AVERAGE(AA3:AA157)</f>
        <v>#DIV/0!</v>
      </c>
      <c r="AB161" s="2" t="str">
        <f>W161</f>
        <v>Average</v>
      </c>
      <c r="AC161" s="38" t="e">
        <f>AVERAGE(AC3:AC157)</f>
        <v>#DIV/0!</v>
      </c>
      <c r="AD161" s="39" t="e">
        <f>AVERAGE(AD3:AD157)</f>
        <v>#DIV/0!</v>
      </c>
      <c r="AE161" s="39" t="e">
        <f>AVERAGE(AE3:AE157)</f>
        <v>#DIV/0!</v>
      </c>
      <c r="AF161" s="40" t="e">
        <f>AVERAGE(AF3:AF157)</f>
        <v>#DIV/0!</v>
      </c>
      <c r="AG161" s="2" t="str">
        <f>W161</f>
        <v>Average</v>
      </c>
      <c r="AH161" s="35" t="e">
        <f>AVERAGE(AH3:AH157)</f>
        <v>#DIV/0!</v>
      </c>
      <c r="AI161" s="36" t="e">
        <f>AVERAGE(AI3:AI157)</f>
        <v>#DIV/0!</v>
      </c>
      <c r="AJ161" s="37" t="e">
        <f>AVERAGE(AJ3:AJ157)</f>
        <v>#DIV/0!</v>
      </c>
    </row>
    <row r="162" spans="2:36" ht="15.75" thickBot="1" x14ac:dyDescent="0.3">
      <c r="B162" s="99" t="s">
        <v>56</v>
      </c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1"/>
      <c r="W162" s="3" t="str">
        <f t="shared" ref="W162:W164" si="87">B176</f>
        <v>Desvest</v>
      </c>
      <c r="X162" s="38" t="e">
        <f>STDEV(X3:X157)</f>
        <v>#DIV/0!</v>
      </c>
      <c r="Y162" s="39" t="e">
        <f>STDEV(Y3:Y157)</f>
        <v>#DIV/0!</v>
      </c>
      <c r="Z162" s="39" t="e">
        <f>STDEV(Z3:Z157)</f>
        <v>#DIV/0!</v>
      </c>
      <c r="AA162" s="40" t="e">
        <f>STDEV(AA3:AA157)</f>
        <v>#DIV/0!</v>
      </c>
      <c r="AB162" s="3" t="str">
        <f t="shared" ref="AB162:AB164" si="88">W162</f>
        <v>Desvest</v>
      </c>
      <c r="AC162" s="38" t="e">
        <f>STDEV(AC3:AC157)</f>
        <v>#DIV/0!</v>
      </c>
      <c r="AD162" s="39" t="e">
        <f>STDEV(AD3:AD157)</f>
        <v>#DIV/0!</v>
      </c>
      <c r="AE162" s="39" t="e">
        <f>STDEV(AE3:AE157)</f>
        <v>#DIV/0!</v>
      </c>
      <c r="AF162" s="40" t="e">
        <f>STDEV(AF3:AF157)</f>
        <v>#DIV/0!</v>
      </c>
      <c r="AG162" s="3" t="str">
        <f t="shared" ref="AG162:AG163" si="89">W162</f>
        <v>Desvest</v>
      </c>
      <c r="AH162" s="38" t="e">
        <f>STDEV(AH3:AH157)</f>
        <v>#DIV/0!</v>
      </c>
      <c r="AI162" s="39" t="e">
        <f>STDEV(AI3:AI157)</f>
        <v>#DIV/0!</v>
      </c>
      <c r="AJ162" s="40" t="e">
        <f>STDEV(AJ3:AJ157)</f>
        <v>#DIV/0!</v>
      </c>
    </row>
    <row r="163" spans="2:36" ht="15.75" thickBot="1" x14ac:dyDescent="0.3">
      <c r="W163" s="3" t="str">
        <f t="shared" si="87"/>
        <v>Count</v>
      </c>
      <c r="X163" s="38" t="e">
        <f>(X162)/(SQRT(COUNT(X3:X157)))</f>
        <v>#DIV/0!</v>
      </c>
      <c r="Y163" s="39" t="e">
        <f>(Y162)/(SQRT(COUNT(Y3:Y157)))</f>
        <v>#DIV/0!</v>
      </c>
      <c r="Z163" s="39" t="e">
        <f>(Z162)/(SQRT(COUNT(Z3:Z157)))</f>
        <v>#DIV/0!</v>
      </c>
      <c r="AA163" s="40" t="e">
        <f>(AA162)/(SQRT(COUNT(AA3:AA157)))</f>
        <v>#DIV/0!</v>
      </c>
      <c r="AB163" s="3" t="str">
        <f t="shared" si="88"/>
        <v>Count</v>
      </c>
      <c r="AC163" s="38" t="e">
        <f>(AC162)/(SQRT(COUNT(AC3:AC157)))</f>
        <v>#DIV/0!</v>
      </c>
      <c r="AD163" s="39" t="e">
        <f>(AD162)/(SQRT(COUNT(AD3:AD157)))</f>
        <v>#DIV/0!</v>
      </c>
      <c r="AE163" s="39" t="e">
        <f>(AE162)/(SQRT(COUNT(AE3:AE157)))</f>
        <v>#DIV/0!</v>
      </c>
      <c r="AF163" s="40" t="e">
        <f>(AF162)/(SQRT(COUNT(AF3:AF157)))</f>
        <v>#DIV/0!</v>
      </c>
      <c r="AG163" s="3" t="str">
        <f t="shared" si="89"/>
        <v>Count</v>
      </c>
      <c r="AH163" s="32" t="e">
        <f>(AH162)/(SQRT(COUNT(AH3:AH157)))</f>
        <v>#DIV/0!</v>
      </c>
      <c r="AI163" s="33" t="e">
        <f>(AI162)/(SQRT(COUNT(AI3:AI157)))</f>
        <v>#DIV/0!</v>
      </c>
      <c r="AJ163" s="34" t="e">
        <f>(AJ162)/(SQRT(COUNT(AJ3:AJ157)))</f>
        <v>#DIV/0!</v>
      </c>
    </row>
    <row r="164" spans="2:36" ht="15.75" thickBot="1" x14ac:dyDescent="0.3">
      <c r="B164" s="2" t="str">
        <f>A1</f>
        <v/>
      </c>
      <c r="C164" s="2" t="str">
        <f t="shared" ref="C164:H164" si="90">C146</f>
        <v>AP fresh weight (mg) without treatment</v>
      </c>
      <c r="D164" s="19" t="str">
        <f t="shared" si="90"/>
        <v>AP fresh weight (mg) with treatment</v>
      </c>
      <c r="E164" s="19" t="str">
        <f t="shared" si="90"/>
        <v>R lenght (cm) without treatment</v>
      </c>
      <c r="F164" s="19" t="str">
        <f t="shared" si="90"/>
        <v>R lenght (cm) with treatment</v>
      </c>
      <c r="G164" s="19" t="str">
        <f t="shared" si="90"/>
        <v>R fresh weight (mg) without treatment</v>
      </c>
      <c r="H164" s="31" t="str">
        <f t="shared" si="90"/>
        <v>R fresh weight (mg) with treatment</v>
      </c>
      <c r="J164" s="2" t="str">
        <f>A1</f>
        <v/>
      </c>
      <c r="K164" s="5" t="str">
        <f t="shared" ref="K164:P164" si="91">C164</f>
        <v>AP fresh weight (mg) without treatment</v>
      </c>
      <c r="L164" s="6" t="str">
        <f t="shared" si="91"/>
        <v>AP fresh weight (mg) with treatment</v>
      </c>
      <c r="M164" s="6" t="str">
        <f t="shared" si="91"/>
        <v>R lenght (cm) without treatment</v>
      </c>
      <c r="N164" s="6" t="str">
        <f t="shared" si="91"/>
        <v>R lenght (cm) with treatment</v>
      </c>
      <c r="O164" s="6" t="str">
        <f t="shared" si="91"/>
        <v>R fresh weight (mg) without treatment</v>
      </c>
      <c r="P164" s="24" t="str">
        <f t="shared" si="91"/>
        <v>R fresh weight (mg) with treatment</v>
      </c>
      <c r="W164" s="5" t="str">
        <f t="shared" si="87"/>
        <v>t Test</v>
      </c>
      <c r="X164" s="5" t="e">
        <f>TTEST(X3:X157,Y3:Y157,2,2)</f>
        <v>#DIV/0!</v>
      </c>
      <c r="Y164" s="6"/>
      <c r="Z164" s="6" t="e">
        <f>TTEST(Z3:Z157,AA3:AA157,2,2)</f>
        <v>#DIV/0!</v>
      </c>
      <c r="AA164" s="24"/>
      <c r="AB164" s="5" t="str">
        <f t="shared" si="88"/>
        <v>t Test</v>
      </c>
      <c r="AC164" s="5" t="e">
        <f>TTEST(AC3:AC157,AD3:AD157,2,2)</f>
        <v>#DIV/0!</v>
      </c>
      <c r="AD164" s="6"/>
      <c r="AE164" s="6" t="e">
        <f>TTEST(AE3:AE157,AF3:AF157,2,2)</f>
        <v>#DIV/0!</v>
      </c>
      <c r="AF164" s="24"/>
      <c r="AG164" s="5"/>
      <c r="AH164" s="4"/>
      <c r="AI164" s="47"/>
      <c r="AJ164" s="48"/>
    </row>
    <row r="165" spans="2:36" x14ac:dyDescent="0.25">
      <c r="B165" s="2" t="str">
        <f>B3</f>
        <v>Plate 1</v>
      </c>
      <c r="C165" s="35" t="str">
        <f>IFERROR(IF(C14&gt;0,C14/Conditions!$B$3,""),"")</f>
        <v/>
      </c>
      <c r="D165" s="36" t="str">
        <f>IFERROR(IF(D14&gt;0,D14/Conditions!$C$3,""),"")</f>
        <v/>
      </c>
      <c r="E165" s="36" t="str">
        <f>IFERROR(IF(E14&gt;0,E14/Conditions!$B$3,""),"")</f>
        <v/>
      </c>
      <c r="F165" s="36" t="str">
        <f>IFERROR(IF(F14&gt;0,F14/Conditions!$C$3,""),"")</f>
        <v/>
      </c>
      <c r="G165" s="36" t="str">
        <f>IFERROR(IF(G14&gt;0,G14/Conditions!$B$3,""),"")</f>
        <v/>
      </c>
      <c r="H165" s="37" t="str">
        <f>IFERROR(IF(H14&gt;0,H14/Conditions!$C$3,""),"")</f>
        <v/>
      </c>
      <c r="J165" s="22" t="str">
        <f>B165</f>
        <v>Plate 1</v>
      </c>
      <c r="K165" s="35" t="str">
        <f>IFERROR(IF(K14&gt;0,K14/Conditions!$B$3,""),"")</f>
        <v/>
      </c>
      <c r="L165" s="36" t="str">
        <f>IFERROR(IF(L14&gt;0,L14/Conditions!$C$3,""),"")</f>
        <v/>
      </c>
      <c r="M165" s="36" t="str">
        <f>IFERROR(IF(M14&gt;0,M14/Conditions!$B$3,""),"")</f>
        <v/>
      </c>
      <c r="N165" s="36" t="str">
        <f>IFERROR(IF(N14&gt;0,N14/Conditions!$C$3,""),"")</f>
        <v/>
      </c>
      <c r="O165" s="36" t="str">
        <f>IFERROR(IF(O14&gt;0,O14/Conditions!$B$3,""),"")</f>
        <v/>
      </c>
      <c r="P165" s="37" t="str">
        <f>IFERROR(IF(P14&gt;0,P14/Conditions!$C$3,""),"")</f>
        <v/>
      </c>
    </row>
    <row r="166" spans="2:36" x14ac:dyDescent="0.25">
      <c r="B166" s="3" t="str">
        <f>B19</f>
        <v>Plate 2</v>
      </c>
      <c r="C166" s="38" t="str">
        <f>IFERROR(IF(C30&gt;0,C30/Conditions!$B$3,""),"")</f>
        <v/>
      </c>
      <c r="D166" s="39" t="str">
        <f>IFERROR(IF(D30&gt;0,D30/Conditions!$C$3,""),"")</f>
        <v/>
      </c>
      <c r="E166" s="39" t="str">
        <f>IFERROR(IF(E30&gt;0,E30/Conditions!$B$3,""),"")</f>
        <v/>
      </c>
      <c r="F166" s="39" t="str">
        <f>IFERROR(IF(F30&gt;0,F30/Conditions!$C$3,""),"")</f>
        <v/>
      </c>
      <c r="G166" s="39" t="str">
        <f>IFERROR(IF(G30&gt;0,G30/Conditions!$B$3,""),"")</f>
        <v/>
      </c>
      <c r="H166" s="40" t="str">
        <f>IFERROR(IF(H30&gt;0,H30/Conditions!$C$3,""),"")</f>
        <v/>
      </c>
      <c r="J166" s="23" t="str">
        <f t="shared" ref="J166:J174" si="92">B166</f>
        <v>Plate 2</v>
      </c>
      <c r="K166" s="38" t="str">
        <f>IFERROR(IF(K30&gt;0,K30/Conditions!$B$3,""),"")</f>
        <v/>
      </c>
      <c r="L166" s="39" t="str">
        <f>IFERROR(IF(L30&gt;0,L30/Conditions!$C$3,""),"")</f>
        <v/>
      </c>
      <c r="M166" s="39" t="str">
        <f>IFERROR(IF(M30&gt;0,M30/Conditions!$B$3,""),"")</f>
        <v/>
      </c>
      <c r="N166" s="39" t="str">
        <f>IFERROR(IF(N30&gt;0,N30/Conditions!$C$3,""),"")</f>
        <v/>
      </c>
      <c r="O166" s="39" t="str">
        <f>IFERROR(IF(O30&gt;0,O30/Conditions!$B$3,""),"")</f>
        <v/>
      </c>
      <c r="P166" s="40" t="str">
        <f>IFERROR(IF(P30&gt;0,P30/Conditions!$C$3,""),"")</f>
        <v/>
      </c>
    </row>
    <row r="167" spans="2:36" x14ac:dyDescent="0.25">
      <c r="B167" s="3" t="str">
        <f>B35</f>
        <v>Plate 3</v>
      </c>
      <c r="C167" s="38" t="str">
        <f>IFERROR(IF(C46&gt;0,C46/Conditions!$B$3,""),"")</f>
        <v/>
      </c>
      <c r="D167" s="39" t="str">
        <f>IFERROR(IF(D46&gt;0,D46/Conditions!$C$3,""),"")</f>
        <v/>
      </c>
      <c r="E167" s="39" t="str">
        <f>IFERROR(IF(E46&gt;0,E46/Conditions!$B$3,""),"")</f>
        <v/>
      </c>
      <c r="F167" s="39" t="str">
        <f>IFERROR(IF(F46&gt;0,F46/Conditions!$C$3,""),"")</f>
        <v/>
      </c>
      <c r="G167" s="39" t="str">
        <f>IFERROR(IF(G46&gt;0,G46/Conditions!$B$3,""),"")</f>
        <v/>
      </c>
      <c r="H167" s="40" t="str">
        <f>IFERROR(IF(H46&gt;0,H46/Conditions!$C$3,""),"")</f>
        <v/>
      </c>
      <c r="J167" s="23" t="str">
        <f t="shared" si="92"/>
        <v>Plate 3</v>
      </c>
      <c r="K167" s="38" t="str">
        <f>IFERROR(IF(K46&gt;0,K46/Conditions!$B$3,""),"")</f>
        <v/>
      </c>
      <c r="L167" s="39" t="str">
        <f>IFERROR(IF(L46&gt;0,L46/Conditions!$C$3,""),"")</f>
        <v/>
      </c>
      <c r="M167" s="39" t="str">
        <f>IFERROR(IF(M46&gt;0,M46/Conditions!$B$3,""),"")</f>
        <v/>
      </c>
      <c r="N167" s="39" t="str">
        <f>IFERROR(IF(N46&gt;0,N46/Conditions!$C$3,""),"")</f>
        <v/>
      </c>
      <c r="O167" s="39" t="str">
        <f>IFERROR(IF(O46&gt;0,O46/Conditions!$B$3,""),"")</f>
        <v/>
      </c>
      <c r="P167" s="40" t="str">
        <f>IFERROR(IF(P46&gt;0,P46/Conditions!$C$3,""),"")</f>
        <v/>
      </c>
    </row>
    <row r="168" spans="2:36" x14ac:dyDescent="0.25">
      <c r="B168" s="3" t="str">
        <f>B51</f>
        <v>Plate 4</v>
      </c>
      <c r="C168" s="38" t="str">
        <f>IFERROR(IF(C62&gt;0,C62/Conditions!$B$3,""),"")</f>
        <v/>
      </c>
      <c r="D168" s="39" t="str">
        <f>IFERROR(IF(D62&gt;0,D62/Conditions!$C$3,""),"")</f>
        <v/>
      </c>
      <c r="E168" s="39" t="str">
        <f>IFERROR(IF(E62&gt;0,E62/Conditions!$B$3,""),"")</f>
        <v/>
      </c>
      <c r="F168" s="39" t="str">
        <f>IFERROR(IF(F62&gt;0,F62/Conditions!$C$3,""),"")</f>
        <v/>
      </c>
      <c r="G168" s="39" t="str">
        <f>IFERROR(IF(G62&gt;0,G62/Conditions!$B$3,""),"")</f>
        <v/>
      </c>
      <c r="H168" s="40" t="str">
        <f>IFERROR(IF(H62&gt;0,H62/Conditions!$C$3,""),"")</f>
        <v/>
      </c>
      <c r="J168" s="23" t="str">
        <f t="shared" si="92"/>
        <v>Plate 4</v>
      </c>
      <c r="K168" s="38" t="str">
        <f>IFERROR(IF(K62&gt;0,K62/Conditions!$B$3,""),"")</f>
        <v/>
      </c>
      <c r="L168" s="39" t="str">
        <f>IFERROR(IF(L62&gt;0,L62/Conditions!$C$3,""),"")</f>
        <v/>
      </c>
      <c r="M168" s="39" t="str">
        <f>IFERROR(IF(M62&gt;0,M62/Conditions!$B$3,""),"")</f>
        <v/>
      </c>
      <c r="N168" s="39" t="str">
        <f>IFERROR(IF(N62&gt;0,N62/Conditions!$C$3,""),"")</f>
        <v/>
      </c>
      <c r="O168" s="39" t="str">
        <f>IFERROR(IF(O62&gt;0,O62/Conditions!$B$3,""),"")</f>
        <v/>
      </c>
      <c r="P168" s="40" t="str">
        <f>IFERROR(IF(P62&gt;0,P62/Conditions!$C$3,""),"")</f>
        <v/>
      </c>
    </row>
    <row r="169" spans="2:36" x14ac:dyDescent="0.25">
      <c r="B169" s="3" t="str">
        <f>B67</f>
        <v>Plate 5</v>
      </c>
      <c r="C169" s="38" t="str">
        <f>IFERROR(IF(C78&gt;0,C78/Conditions!$B$3,""),"")</f>
        <v/>
      </c>
      <c r="D169" s="39" t="str">
        <f>IFERROR(IF(D78&gt;0,D78/Conditions!$C$3,""),"")</f>
        <v/>
      </c>
      <c r="E169" s="39" t="str">
        <f>IFERROR(IF(E78&gt;0,E78/Conditions!$B$3,""),"")</f>
        <v/>
      </c>
      <c r="F169" s="39" t="str">
        <f>IFERROR(IF(F78&gt;0,F78/Conditions!$C$3,""),"")</f>
        <v/>
      </c>
      <c r="G169" s="39" t="str">
        <f>IFERROR(IF(G78&gt;0,G78/Conditions!$B$3,""),"")</f>
        <v/>
      </c>
      <c r="H169" s="40" t="str">
        <f>IFERROR(IF(H78&gt;0,H78/Conditions!$C$3,""),"")</f>
        <v/>
      </c>
      <c r="J169" s="23" t="str">
        <f t="shared" si="92"/>
        <v>Plate 5</v>
      </c>
      <c r="K169" s="38" t="str">
        <f>IFERROR(IF(K78&gt;0,K78/Conditions!$B$3,""),"")</f>
        <v/>
      </c>
      <c r="L169" s="39" t="str">
        <f>IFERROR(IF(L78&gt;0,L78/Conditions!$C$3,""),"")</f>
        <v/>
      </c>
      <c r="M169" s="39" t="str">
        <f>IFERROR(IF(M78&gt;0,M78/Conditions!$B$3,""),"")</f>
        <v/>
      </c>
      <c r="N169" s="39" t="str">
        <f>IFERROR(IF(N78&gt;0,N78/Conditions!$C$3,""),"")</f>
        <v/>
      </c>
      <c r="O169" s="39" t="str">
        <f>IFERROR(IF(O78&gt;0,O78/Conditions!$B$3,""),"")</f>
        <v/>
      </c>
      <c r="P169" s="40" t="str">
        <f>IFERROR(IF(P78&gt;0,P78/Conditions!$C$3,""),"")</f>
        <v/>
      </c>
    </row>
    <row r="170" spans="2:36" x14ac:dyDescent="0.25">
      <c r="B170" s="3" t="str">
        <f>B83</f>
        <v>Plate 6</v>
      </c>
      <c r="C170" s="38" t="str">
        <f>IFERROR(IF(C94&gt;0,C94/Conditions!$B$3,""),"")</f>
        <v/>
      </c>
      <c r="D170" s="39" t="str">
        <f>IFERROR(IF(D94&gt;0,D94/Conditions!$C$3,""),"")</f>
        <v/>
      </c>
      <c r="E170" s="39" t="str">
        <f>IFERROR(IF(E94&gt;0,E94/Conditions!$B$3,""),"")</f>
        <v/>
      </c>
      <c r="F170" s="39" t="str">
        <f>IFERROR(IF(F94&gt;0,F94/Conditions!$C$3,""),"")</f>
        <v/>
      </c>
      <c r="G170" s="39" t="str">
        <f>IFERROR(IF(G94&gt;0,G94/Conditions!$B$3,""),"")</f>
        <v/>
      </c>
      <c r="H170" s="40" t="str">
        <f>IFERROR(IF(H94&gt;0,H94/Conditions!$C$3,""),"")</f>
        <v/>
      </c>
      <c r="J170" s="23" t="str">
        <f t="shared" si="92"/>
        <v>Plate 6</v>
      </c>
      <c r="K170" s="38" t="str">
        <f>IFERROR(IF(K94&gt;0,K94/Conditions!$B$3,""),"")</f>
        <v/>
      </c>
      <c r="L170" s="39" t="str">
        <f>IFERROR(IF(L94&gt;0,L94/Conditions!$C$3,""),"")</f>
        <v/>
      </c>
      <c r="M170" s="39" t="str">
        <f>IFERROR(IF(M94&gt;0,M94/Conditions!$B$3,""),"")</f>
        <v/>
      </c>
      <c r="N170" s="39" t="str">
        <f>IFERROR(IF(N94&gt;0,N94/Conditions!$C$3,""),"")</f>
        <v/>
      </c>
      <c r="O170" s="39" t="str">
        <f>IFERROR(IF(O94&gt;0,O94/Conditions!$B$3,""),"")</f>
        <v/>
      </c>
      <c r="P170" s="40" t="str">
        <f>IFERROR(IF(P94&gt;0,P94/Conditions!$C$3,""),"")</f>
        <v/>
      </c>
    </row>
    <row r="171" spans="2:36" x14ac:dyDescent="0.25">
      <c r="B171" s="3" t="str">
        <f>B99</f>
        <v>Plate 7</v>
      </c>
      <c r="C171" s="38" t="str">
        <f>IFERROR(IF(C110&gt;0,C110/Conditions!$B$3,""),"")</f>
        <v/>
      </c>
      <c r="D171" s="39" t="str">
        <f>IFERROR(IF(D110&gt;0,D110/Conditions!$C$3,""),"")</f>
        <v/>
      </c>
      <c r="E171" s="39" t="str">
        <f>IFERROR(IF(E110&gt;0,E110/Conditions!$B$3,""),"")</f>
        <v/>
      </c>
      <c r="F171" s="39" t="str">
        <f>IFERROR(IF(F110&gt;0,F110/Conditions!$C$3,""),"")</f>
        <v/>
      </c>
      <c r="G171" s="39" t="str">
        <f>IFERROR(IF(G110&gt;0,G110/Conditions!$B$3,""),"")</f>
        <v/>
      </c>
      <c r="H171" s="40" t="str">
        <f>IFERROR(IF(H110&gt;0,H110/Conditions!$C$3,""),"")</f>
        <v/>
      </c>
      <c r="J171" s="23" t="str">
        <f t="shared" si="92"/>
        <v>Plate 7</v>
      </c>
      <c r="K171" s="38" t="str">
        <f>IFERROR(IF(K110&gt;0,K110/Conditions!$B$3,""),"")</f>
        <v/>
      </c>
      <c r="L171" s="39" t="str">
        <f>IFERROR(IF(L110&gt;0,L110/Conditions!$C$3,""),"")</f>
        <v/>
      </c>
      <c r="M171" s="39" t="str">
        <f>IFERROR(IF(M110&gt;0,M110/Conditions!$B$3,""),"")</f>
        <v/>
      </c>
      <c r="N171" s="39" t="str">
        <f>IFERROR(IF(N110&gt;0,N110/Conditions!$C$3,""),"")</f>
        <v/>
      </c>
      <c r="O171" s="39" t="str">
        <f>IFERROR(IF(O110&gt;0,O110/Conditions!$B$3,""),"")</f>
        <v/>
      </c>
      <c r="P171" s="40" t="str">
        <f>IFERROR(IF(P110&gt;0,P110/Conditions!$C$3,""),"")</f>
        <v/>
      </c>
    </row>
    <row r="172" spans="2:36" x14ac:dyDescent="0.25">
      <c r="B172" s="3" t="str">
        <f>B115</f>
        <v>Plate 8</v>
      </c>
      <c r="C172" s="38" t="str">
        <f>IFERROR(IF(C126&gt;0,C126/Conditions!$B$3,""),"")</f>
        <v/>
      </c>
      <c r="D172" s="39" t="str">
        <f>IFERROR(IF(D126&gt;0,D126/Conditions!$C$3,""),"")</f>
        <v/>
      </c>
      <c r="E172" s="39" t="str">
        <f>IFERROR(IF(E126&gt;0,E126/Conditions!$B$3,""),"")</f>
        <v/>
      </c>
      <c r="F172" s="39" t="str">
        <f>IFERROR(IF(F126&gt;0,F126/Conditions!$C$3,""),"")</f>
        <v/>
      </c>
      <c r="G172" s="39" t="str">
        <f>IFERROR(IF(G126&gt;0,G126/Conditions!$B$3,""),"")</f>
        <v/>
      </c>
      <c r="H172" s="40" t="str">
        <f>IFERROR(IF(H126&gt;0,H126/Conditions!$C$3,""),"")</f>
        <v/>
      </c>
      <c r="J172" s="23" t="str">
        <f t="shared" si="92"/>
        <v>Plate 8</v>
      </c>
      <c r="K172" s="38" t="str">
        <f>IFERROR(IF(K126&gt;0,K126/Conditions!$B$3,""),"")</f>
        <v/>
      </c>
      <c r="L172" s="39" t="str">
        <f>IFERROR(IF(L126&gt;0,L126/Conditions!$C$3,""),"")</f>
        <v/>
      </c>
      <c r="M172" s="39" t="str">
        <f>IFERROR(IF(M126&gt;0,M126/Conditions!$B$3,""),"")</f>
        <v/>
      </c>
      <c r="N172" s="39" t="str">
        <f>IFERROR(IF(N126&gt;0,N126/Conditions!$C$3,""),"")</f>
        <v/>
      </c>
      <c r="O172" s="39" t="str">
        <f>IFERROR(IF(O126&gt;0,O126/Conditions!$B$3,""),"")</f>
        <v/>
      </c>
      <c r="P172" s="40" t="str">
        <f>IFERROR(IF(P126&gt;0,P126/Conditions!$C$3,""),"")</f>
        <v/>
      </c>
    </row>
    <row r="173" spans="2:36" x14ac:dyDescent="0.25">
      <c r="B173" s="3" t="str">
        <f>B131</f>
        <v>Plate 9</v>
      </c>
      <c r="C173" s="38" t="str">
        <f>IFERROR(IF(C142&gt;0,C142/Conditions!$B$3,""),"")</f>
        <v/>
      </c>
      <c r="D173" s="39" t="str">
        <f>IFERROR(IF(D142&gt;0,D142/Conditions!$C$3,""),"")</f>
        <v/>
      </c>
      <c r="E173" s="39" t="str">
        <f>IFERROR(IF(E142&gt;0,E142/Conditions!$B$3,""),"")</f>
        <v/>
      </c>
      <c r="F173" s="39" t="str">
        <f>IFERROR(IF(F142&gt;0,F142/Conditions!$C$3,""),"")</f>
        <v/>
      </c>
      <c r="G173" s="39" t="str">
        <f>IFERROR(IF(G142&gt;0,G142/Conditions!$B$3,""),"")</f>
        <v/>
      </c>
      <c r="H173" s="40" t="str">
        <f>IFERROR(IF(H142&gt;0,H142/Conditions!$C$3,""),"")</f>
        <v/>
      </c>
      <c r="J173" s="23" t="str">
        <f t="shared" si="92"/>
        <v>Plate 9</v>
      </c>
      <c r="K173" s="38" t="str">
        <f>IFERROR(IF(K142&gt;0,K142/Conditions!$B$3,""),"")</f>
        <v/>
      </c>
      <c r="L173" s="39" t="str">
        <f>IFERROR(IF(L142&gt;0,L142/Conditions!$C$3,""),"")</f>
        <v/>
      </c>
      <c r="M173" s="39" t="str">
        <f>IFERROR(IF(M142&gt;0,M142/Conditions!$B$3,""),"")</f>
        <v/>
      </c>
      <c r="N173" s="39" t="str">
        <f>IFERROR(IF(N142&gt;0,N142/Conditions!$C$3,""),"")</f>
        <v/>
      </c>
      <c r="O173" s="39" t="str">
        <f>IFERROR(IF(O142&gt;0,O142/Conditions!$B$3,""),"")</f>
        <v/>
      </c>
      <c r="P173" s="40" t="str">
        <f>IFERROR(IF(P142&gt;0,P142/Conditions!$C$3,""),"")</f>
        <v/>
      </c>
    </row>
    <row r="174" spans="2:36" ht="15.75" thickBot="1" x14ac:dyDescent="0.3">
      <c r="B174" s="3" t="str">
        <f>B147</f>
        <v>Plate 10</v>
      </c>
      <c r="C174" s="32" t="str">
        <f>IFERROR(IF(C158&gt;0,C158/Conditions!$B$3,""),"")</f>
        <v/>
      </c>
      <c r="D174" s="33" t="str">
        <f>IFERROR(IF(D158&gt;0,D158/Conditions!$C$3,""),"")</f>
        <v/>
      </c>
      <c r="E174" s="33" t="str">
        <f>IFERROR(IF(E158&gt;0,E158/Conditions!$B$3,""),"")</f>
        <v/>
      </c>
      <c r="F174" s="33" t="str">
        <f>IFERROR(IF(F158&gt;0,F158/Conditions!$C$3,""),"")</f>
        <v/>
      </c>
      <c r="G174" s="33" t="str">
        <f>IFERROR(IF(G158&gt;0,G158/Conditions!$B$3,""),"")</f>
        <v/>
      </c>
      <c r="H174" s="34" t="str">
        <f>IFERROR(IF(H158&gt;0,H158/Conditions!$C$3,""),"")</f>
        <v/>
      </c>
      <c r="J174" s="23" t="str">
        <f t="shared" si="92"/>
        <v>Plate 10</v>
      </c>
      <c r="K174" s="32" t="str">
        <f>IFERROR(IF(K158&gt;0,K158/Conditions!$B$3,""),"")</f>
        <v/>
      </c>
      <c r="L174" s="33" t="str">
        <f>IFERROR(IF(L158&gt;0,L158/Conditions!$C$3,""),"")</f>
        <v/>
      </c>
      <c r="M174" s="33" t="str">
        <f>IFERROR(IF(M158&gt;0,M158/Conditions!$B$3,""),"")</f>
        <v/>
      </c>
      <c r="N174" s="33" t="str">
        <f>IFERROR(IF(N158&gt;0,N158/Conditions!$C$3,""),"")</f>
        <v/>
      </c>
      <c r="O174" s="33" t="str">
        <f>IFERROR(IF(O158&gt;0,O158/Conditions!$B$3,""),"")</f>
        <v/>
      </c>
      <c r="P174" s="34" t="str">
        <f>IFERROR(IF(P158&gt;0,P158/Conditions!$C$3,""),"")</f>
        <v/>
      </c>
    </row>
    <row r="175" spans="2:36" x14ac:dyDescent="0.25">
      <c r="B175" s="2" t="str">
        <f>B158</f>
        <v>Average</v>
      </c>
      <c r="C175" s="10" t="str">
        <f>IFERROR(AVERAGE(C165:C174),"")</f>
        <v/>
      </c>
      <c r="D175" s="11" t="str">
        <f t="shared" ref="D175:H175" si="93">IFERROR(AVERAGE(D165:D174),"")</f>
        <v/>
      </c>
      <c r="E175" s="11" t="str">
        <f t="shared" si="93"/>
        <v/>
      </c>
      <c r="F175" s="11" t="str">
        <f t="shared" si="93"/>
        <v/>
      </c>
      <c r="G175" s="11" t="str">
        <f t="shared" si="93"/>
        <v/>
      </c>
      <c r="H175" s="12" t="str">
        <f t="shared" si="93"/>
        <v/>
      </c>
      <c r="J175" s="2" t="str">
        <f>B175</f>
        <v>Average</v>
      </c>
      <c r="K175" s="10" t="str">
        <f>IFERROR(AVERAGE(K165:K174),"")</f>
        <v/>
      </c>
      <c r="L175" s="11" t="str">
        <f t="shared" ref="L175:P175" si="94">IFERROR(AVERAGE(L165:L174),"")</f>
        <v/>
      </c>
      <c r="M175" s="11" t="str">
        <f t="shared" si="94"/>
        <v/>
      </c>
      <c r="N175" s="11" t="str">
        <f t="shared" si="94"/>
        <v/>
      </c>
      <c r="O175" s="11" t="str">
        <f t="shared" si="94"/>
        <v/>
      </c>
      <c r="P175" s="12" t="str">
        <f t="shared" si="94"/>
        <v/>
      </c>
    </row>
    <row r="176" spans="2:36" x14ac:dyDescent="0.25">
      <c r="B176" s="3" t="str">
        <f t="shared" ref="B176:B177" si="95">B159</f>
        <v>Desvest</v>
      </c>
      <c r="C176" s="20" t="str">
        <f t="shared" ref="C176:H176" si="96">IFERROR(STDEV(C165:C174),"")</f>
        <v/>
      </c>
      <c r="D176" s="15" t="str">
        <f t="shared" si="96"/>
        <v/>
      </c>
      <c r="E176" s="15" t="str">
        <f t="shared" si="96"/>
        <v/>
      </c>
      <c r="F176" s="15" t="str">
        <f t="shared" si="96"/>
        <v/>
      </c>
      <c r="G176" s="15" t="str">
        <f t="shared" si="96"/>
        <v/>
      </c>
      <c r="H176" s="21" t="str">
        <f t="shared" si="96"/>
        <v/>
      </c>
      <c r="J176" s="3" t="str">
        <f>B176</f>
        <v>Desvest</v>
      </c>
      <c r="K176" s="20" t="str">
        <f t="shared" ref="K176:P176" si="97">IFERROR(STDEV(K165:K174),"")</f>
        <v/>
      </c>
      <c r="L176" s="15" t="str">
        <f t="shared" si="97"/>
        <v/>
      </c>
      <c r="M176" s="15" t="str">
        <f t="shared" si="97"/>
        <v/>
      </c>
      <c r="N176" s="15" t="str">
        <f t="shared" si="97"/>
        <v/>
      </c>
      <c r="O176" s="15" t="str">
        <f t="shared" si="97"/>
        <v/>
      </c>
      <c r="P176" s="21" t="str">
        <f t="shared" si="97"/>
        <v/>
      </c>
    </row>
    <row r="177" spans="2:16" ht="15.75" thickBot="1" x14ac:dyDescent="0.3">
      <c r="B177" s="3" t="str">
        <f t="shared" si="95"/>
        <v>Count</v>
      </c>
      <c r="C177" s="38" t="str">
        <f>IFERROR((C176)/(SQRT(COUNT(C165:C174))),"")</f>
        <v/>
      </c>
      <c r="D177" s="39" t="str">
        <f t="shared" ref="D177:H177" si="98">IFERROR((D176)/(SQRT(COUNT(D165:D174))),"")</f>
        <v/>
      </c>
      <c r="E177" s="39" t="str">
        <f t="shared" si="98"/>
        <v/>
      </c>
      <c r="F177" s="39" t="str">
        <f t="shared" si="98"/>
        <v/>
      </c>
      <c r="G177" s="39" t="str">
        <f t="shared" si="98"/>
        <v/>
      </c>
      <c r="H177" s="40" t="str">
        <f t="shared" si="98"/>
        <v/>
      </c>
      <c r="J177" s="3" t="str">
        <f>B177</f>
        <v>Count</v>
      </c>
      <c r="K177" s="38" t="str">
        <f>IFERROR((K176)/(SQRT(COUNT(K165:K174))),"")</f>
        <v/>
      </c>
      <c r="L177" s="39" t="str">
        <f t="shared" ref="L177:P177" si="99">IFERROR((L176)/(SQRT(COUNT(L165:L174))),"")</f>
        <v/>
      </c>
      <c r="M177" s="39" t="str">
        <f t="shared" si="99"/>
        <v/>
      </c>
      <c r="N177" s="39" t="str">
        <f t="shared" si="99"/>
        <v/>
      </c>
      <c r="O177" s="39" t="str">
        <f t="shared" si="99"/>
        <v/>
      </c>
      <c r="P177" s="40" t="str">
        <f t="shared" si="99"/>
        <v/>
      </c>
    </row>
    <row r="178" spans="2:16" ht="15.75" thickBot="1" x14ac:dyDescent="0.3">
      <c r="B178" s="5" t="s">
        <v>58</v>
      </c>
      <c r="C178" s="5" t="str">
        <f>IFERROR(TTEST(C165:C174,D165:D174,2,2),"")</f>
        <v/>
      </c>
      <c r="D178" s="6"/>
      <c r="E178" s="6" t="str">
        <f>IFERROR(TTEST(E165:E174,F165:F174,2,2),"")</f>
        <v/>
      </c>
      <c r="F178" s="6"/>
      <c r="G178" s="6" t="str">
        <f>IFERROR(TTEST(G165:G174,H165:H174,2,2),"")</f>
        <v/>
      </c>
      <c r="H178" s="24"/>
      <c r="J178" s="5" t="str">
        <f>B178</f>
        <v>t Test</v>
      </c>
      <c r="K178" s="5" t="str">
        <f>IFERROR(TTEST(K165:K174,L165:L174,2,2),"")</f>
        <v/>
      </c>
      <c r="L178" s="6"/>
      <c r="M178" s="6" t="str">
        <f>IFERROR(TTEST(M165:M174,N165:N174,2,2),"")</f>
        <v/>
      </c>
      <c r="N178" s="6"/>
      <c r="O178" s="6" t="str">
        <f>IFERROR(TTEST(O165:O174,P165:P174,2,2),"")</f>
        <v/>
      </c>
      <c r="P178" s="24"/>
    </row>
    <row r="179" spans="2:16" ht="15.75" thickBot="1" x14ac:dyDescent="0.3"/>
    <row r="180" spans="2:16" ht="15.75" thickBot="1" x14ac:dyDescent="0.3">
      <c r="B180" s="99" t="s">
        <v>57</v>
      </c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1"/>
    </row>
    <row r="181" spans="2:16" ht="15.75" thickBot="1" x14ac:dyDescent="0.3"/>
    <row r="182" spans="2:16" ht="15.75" thickBot="1" x14ac:dyDescent="0.3">
      <c r="B182" s="2" t="str">
        <f>A1</f>
        <v/>
      </c>
      <c r="C182" s="2" t="str">
        <f t="shared" ref="C182:H182" si="100">C146</f>
        <v>AP fresh weight (mg) without treatment</v>
      </c>
      <c r="D182" s="19" t="str">
        <f t="shared" si="100"/>
        <v>AP fresh weight (mg) with treatment</v>
      </c>
      <c r="E182" s="19" t="str">
        <f t="shared" si="100"/>
        <v>R lenght (cm) without treatment</v>
      </c>
      <c r="F182" s="19" t="str">
        <f t="shared" si="100"/>
        <v>R lenght (cm) with treatment</v>
      </c>
      <c r="G182" s="19" t="str">
        <f t="shared" si="100"/>
        <v>R fresh weight (mg) without treatment</v>
      </c>
      <c r="H182" s="31" t="str">
        <f t="shared" si="100"/>
        <v>R fresh weight (mg) with treatment</v>
      </c>
      <c r="J182" s="2" t="str">
        <f>A1</f>
        <v/>
      </c>
      <c r="K182" s="5" t="str">
        <f t="shared" ref="K182:P182" si="101">C164</f>
        <v>AP fresh weight (mg) without treatment</v>
      </c>
      <c r="L182" s="6" t="str">
        <f t="shared" si="101"/>
        <v>AP fresh weight (mg) with treatment</v>
      </c>
      <c r="M182" s="6" t="str">
        <f t="shared" si="101"/>
        <v>R lenght (cm) without treatment</v>
      </c>
      <c r="N182" s="6" t="str">
        <f t="shared" si="101"/>
        <v>R lenght (cm) with treatment</v>
      </c>
      <c r="O182" s="6" t="str">
        <f t="shared" si="101"/>
        <v>R fresh weight (mg) without treatment</v>
      </c>
      <c r="P182" s="24" t="str">
        <f t="shared" si="101"/>
        <v>R fresh weight (mg) with treatment</v>
      </c>
    </row>
    <row r="183" spans="2:16" x14ac:dyDescent="0.25">
      <c r="B183" s="2" t="str">
        <f>B165</f>
        <v>Plate 1</v>
      </c>
      <c r="C183" s="35" t="str">
        <f t="shared" ref="C183:H183" si="102">IF(C14&gt;0,C14,"")</f>
        <v/>
      </c>
      <c r="D183" s="36" t="str">
        <f t="shared" si="102"/>
        <v/>
      </c>
      <c r="E183" s="36" t="str">
        <f t="shared" si="102"/>
        <v/>
      </c>
      <c r="F183" s="36" t="str">
        <f t="shared" si="102"/>
        <v/>
      </c>
      <c r="G183" s="36" t="str">
        <f t="shared" si="102"/>
        <v/>
      </c>
      <c r="H183" s="37" t="str">
        <f t="shared" si="102"/>
        <v/>
      </c>
      <c r="J183" s="22" t="str">
        <f>J165</f>
        <v>Plate 1</v>
      </c>
      <c r="K183" s="35" t="str">
        <f t="shared" ref="K183:P183" si="103">IF(K14&gt;0,K14,"")</f>
        <v/>
      </c>
      <c r="L183" s="36" t="str">
        <f t="shared" si="103"/>
        <v/>
      </c>
      <c r="M183" s="36" t="str">
        <f t="shared" si="103"/>
        <v/>
      </c>
      <c r="N183" s="36" t="str">
        <f t="shared" si="103"/>
        <v/>
      </c>
      <c r="O183" s="36" t="str">
        <f t="shared" si="103"/>
        <v/>
      </c>
      <c r="P183" s="37" t="str">
        <f t="shared" si="103"/>
        <v/>
      </c>
    </row>
    <row r="184" spans="2:16" x14ac:dyDescent="0.25">
      <c r="B184" s="3" t="str">
        <f t="shared" ref="B184:B196" si="104">B166</f>
        <v>Plate 2</v>
      </c>
      <c r="C184" s="38" t="str">
        <f t="shared" ref="C184:H184" si="105">IF(C30&gt;0,C30,"")</f>
        <v/>
      </c>
      <c r="D184" s="39" t="str">
        <f t="shared" si="105"/>
        <v/>
      </c>
      <c r="E184" s="39" t="str">
        <f t="shared" si="105"/>
        <v/>
      </c>
      <c r="F184" s="39" t="str">
        <f t="shared" si="105"/>
        <v/>
      </c>
      <c r="G184" s="39" t="str">
        <f t="shared" si="105"/>
        <v/>
      </c>
      <c r="H184" s="40" t="str">
        <f t="shared" si="105"/>
        <v/>
      </c>
      <c r="J184" s="23" t="str">
        <f t="shared" ref="J184:J196" si="106">J166</f>
        <v>Plate 2</v>
      </c>
      <c r="K184" s="38" t="str">
        <f t="shared" ref="K184:P184" si="107">IF(K30&gt;0,K30,"")</f>
        <v/>
      </c>
      <c r="L184" s="39" t="str">
        <f t="shared" si="107"/>
        <v/>
      </c>
      <c r="M184" s="39" t="str">
        <f t="shared" si="107"/>
        <v/>
      </c>
      <c r="N184" s="39" t="str">
        <f t="shared" si="107"/>
        <v/>
      </c>
      <c r="O184" s="39" t="str">
        <f t="shared" si="107"/>
        <v/>
      </c>
      <c r="P184" s="40" t="str">
        <f t="shared" si="107"/>
        <v/>
      </c>
    </row>
    <row r="185" spans="2:16" x14ac:dyDescent="0.25">
      <c r="B185" s="3" t="str">
        <f t="shared" si="104"/>
        <v>Plate 3</v>
      </c>
      <c r="C185" s="38" t="str">
        <f t="shared" ref="C185:H185" si="108">IF(C46&gt;0,C46,"")</f>
        <v/>
      </c>
      <c r="D185" s="39" t="str">
        <f t="shared" si="108"/>
        <v/>
      </c>
      <c r="E185" s="39" t="str">
        <f t="shared" si="108"/>
        <v/>
      </c>
      <c r="F185" s="39" t="str">
        <f t="shared" si="108"/>
        <v/>
      </c>
      <c r="G185" s="39" t="str">
        <f t="shared" si="108"/>
        <v/>
      </c>
      <c r="H185" s="40" t="str">
        <f t="shared" si="108"/>
        <v/>
      </c>
      <c r="J185" s="23" t="str">
        <f t="shared" si="106"/>
        <v>Plate 3</v>
      </c>
      <c r="K185" s="38" t="str">
        <f t="shared" ref="K185:P185" si="109">IF(K46&gt;0,K46,"")</f>
        <v/>
      </c>
      <c r="L185" s="39" t="str">
        <f t="shared" si="109"/>
        <v/>
      </c>
      <c r="M185" s="39" t="str">
        <f t="shared" si="109"/>
        <v/>
      </c>
      <c r="N185" s="39" t="str">
        <f t="shared" si="109"/>
        <v/>
      </c>
      <c r="O185" s="39" t="str">
        <f t="shared" si="109"/>
        <v/>
      </c>
      <c r="P185" s="40" t="str">
        <f t="shared" si="109"/>
        <v/>
      </c>
    </row>
    <row r="186" spans="2:16" x14ac:dyDescent="0.25">
      <c r="B186" s="3" t="str">
        <f t="shared" si="104"/>
        <v>Plate 4</v>
      </c>
      <c r="C186" s="38" t="str">
        <f t="shared" ref="C186:H186" si="110">IF(C62&gt;0,C62,"")</f>
        <v/>
      </c>
      <c r="D186" s="39" t="str">
        <f t="shared" si="110"/>
        <v/>
      </c>
      <c r="E186" s="39" t="str">
        <f t="shared" si="110"/>
        <v/>
      </c>
      <c r="F186" s="39" t="str">
        <f t="shared" si="110"/>
        <v/>
      </c>
      <c r="G186" s="39" t="str">
        <f t="shared" si="110"/>
        <v/>
      </c>
      <c r="H186" s="40" t="str">
        <f t="shared" si="110"/>
        <v/>
      </c>
      <c r="J186" s="23" t="str">
        <f t="shared" si="106"/>
        <v>Plate 4</v>
      </c>
      <c r="K186" s="38" t="str">
        <f t="shared" ref="K186:P186" si="111">IF(K62&gt;0,K62,"")</f>
        <v/>
      </c>
      <c r="L186" s="39" t="str">
        <f t="shared" si="111"/>
        <v/>
      </c>
      <c r="M186" s="39" t="str">
        <f t="shared" si="111"/>
        <v/>
      </c>
      <c r="N186" s="39" t="str">
        <f t="shared" si="111"/>
        <v/>
      </c>
      <c r="O186" s="39" t="str">
        <f t="shared" si="111"/>
        <v/>
      </c>
      <c r="P186" s="40" t="str">
        <f t="shared" si="111"/>
        <v/>
      </c>
    </row>
    <row r="187" spans="2:16" x14ac:dyDescent="0.25">
      <c r="B187" s="3" t="str">
        <f t="shared" si="104"/>
        <v>Plate 5</v>
      </c>
      <c r="C187" s="38" t="str">
        <f t="shared" ref="C187:H187" si="112">IF(C78&gt;0,C78,"")</f>
        <v/>
      </c>
      <c r="D187" s="39" t="str">
        <f t="shared" si="112"/>
        <v/>
      </c>
      <c r="E187" s="39" t="str">
        <f t="shared" si="112"/>
        <v/>
      </c>
      <c r="F187" s="39" t="str">
        <f t="shared" si="112"/>
        <v/>
      </c>
      <c r="G187" s="39" t="str">
        <f t="shared" si="112"/>
        <v/>
      </c>
      <c r="H187" s="40" t="str">
        <f t="shared" si="112"/>
        <v/>
      </c>
      <c r="J187" s="23" t="str">
        <f t="shared" si="106"/>
        <v>Plate 5</v>
      </c>
      <c r="K187" s="38" t="str">
        <f t="shared" ref="K187:P187" si="113">IF(K78&gt;0,K78,"")</f>
        <v/>
      </c>
      <c r="L187" s="39" t="str">
        <f t="shared" si="113"/>
        <v/>
      </c>
      <c r="M187" s="39" t="str">
        <f t="shared" si="113"/>
        <v/>
      </c>
      <c r="N187" s="39" t="str">
        <f t="shared" si="113"/>
        <v/>
      </c>
      <c r="O187" s="39" t="str">
        <f t="shared" si="113"/>
        <v/>
      </c>
      <c r="P187" s="40" t="str">
        <f t="shared" si="113"/>
        <v/>
      </c>
    </row>
    <row r="188" spans="2:16" x14ac:dyDescent="0.25">
      <c r="B188" s="3" t="str">
        <f t="shared" si="104"/>
        <v>Plate 6</v>
      </c>
      <c r="C188" s="38" t="str">
        <f t="shared" ref="C188:H188" si="114">IF(C94&gt;0,C94,"")</f>
        <v/>
      </c>
      <c r="D188" s="39" t="str">
        <f t="shared" si="114"/>
        <v/>
      </c>
      <c r="E188" s="39" t="str">
        <f t="shared" si="114"/>
        <v/>
      </c>
      <c r="F188" s="39" t="str">
        <f t="shared" si="114"/>
        <v/>
      </c>
      <c r="G188" s="39" t="str">
        <f t="shared" si="114"/>
        <v/>
      </c>
      <c r="H188" s="40" t="str">
        <f t="shared" si="114"/>
        <v/>
      </c>
      <c r="J188" s="23" t="str">
        <f t="shared" si="106"/>
        <v>Plate 6</v>
      </c>
      <c r="K188" s="38" t="str">
        <f t="shared" ref="K188:P188" si="115">IF(K94&gt;0,K94,"")</f>
        <v/>
      </c>
      <c r="L188" s="39" t="str">
        <f t="shared" si="115"/>
        <v/>
      </c>
      <c r="M188" s="39" t="str">
        <f t="shared" si="115"/>
        <v/>
      </c>
      <c r="N188" s="39" t="str">
        <f t="shared" si="115"/>
        <v/>
      </c>
      <c r="O188" s="39" t="str">
        <f t="shared" si="115"/>
        <v/>
      </c>
      <c r="P188" s="40" t="str">
        <f t="shared" si="115"/>
        <v/>
      </c>
    </row>
    <row r="189" spans="2:16" x14ac:dyDescent="0.25">
      <c r="B189" s="3" t="str">
        <f t="shared" si="104"/>
        <v>Plate 7</v>
      </c>
      <c r="C189" s="38" t="str">
        <f t="shared" ref="C189:H189" si="116">IF(C110&gt;0,C110,"")</f>
        <v/>
      </c>
      <c r="D189" s="39" t="str">
        <f t="shared" si="116"/>
        <v/>
      </c>
      <c r="E189" s="39" t="str">
        <f t="shared" si="116"/>
        <v/>
      </c>
      <c r="F189" s="39" t="str">
        <f t="shared" si="116"/>
        <v/>
      </c>
      <c r="G189" s="39" t="str">
        <f t="shared" si="116"/>
        <v/>
      </c>
      <c r="H189" s="40" t="str">
        <f t="shared" si="116"/>
        <v/>
      </c>
      <c r="J189" s="23" t="str">
        <f t="shared" si="106"/>
        <v>Plate 7</v>
      </c>
      <c r="K189" s="38" t="str">
        <f t="shared" ref="K189:P189" si="117">IF(K110&gt;0,K110,"")</f>
        <v/>
      </c>
      <c r="L189" s="39" t="str">
        <f t="shared" si="117"/>
        <v/>
      </c>
      <c r="M189" s="39" t="str">
        <f t="shared" si="117"/>
        <v/>
      </c>
      <c r="N189" s="39" t="str">
        <f t="shared" si="117"/>
        <v/>
      </c>
      <c r="O189" s="39" t="str">
        <f t="shared" si="117"/>
        <v/>
      </c>
      <c r="P189" s="40" t="str">
        <f t="shared" si="117"/>
        <v/>
      </c>
    </row>
    <row r="190" spans="2:16" x14ac:dyDescent="0.25">
      <c r="B190" s="3" t="str">
        <f t="shared" si="104"/>
        <v>Plate 8</v>
      </c>
      <c r="C190" s="38" t="str">
        <f t="shared" ref="C190:H190" si="118">IF(C126&gt;0,C126,"")</f>
        <v/>
      </c>
      <c r="D190" s="39" t="str">
        <f t="shared" si="118"/>
        <v/>
      </c>
      <c r="E190" s="39" t="str">
        <f t="shared" si="118"/>
        <v/>
      </c>
      <c r="F190" s="39" t="str">
        <f t="shared" si="118"/>
        <v/>
      </c>
      <c r="G190" s="39" t="str">
        <f t="shared" si="118"/>
        <v/>
      </c>
      <c r="H190" s="40" t="str">
        <f t="shared" si="118"/>
        <v/>
      </c>
      <c r="J190" s="23" t="str">
        <f t="shared" si="106"/>
        <v>Plate 8</v>
      </c>
      <c r="K190" s="38" t="str">
        <f t="shared" ref="K190:P190" si="119">IF(K126&gt;0,K126,"")</f>
        <v/>
      </c>
      <c r="L190" s="39" t="str">
        <f t="shared" si="119"/>
        <v/>
      </c>
      <c r="M190" s="39" t="str">
        <f t="shared" si="119"/>
        <v/>
      </c>
      <c r="N190" s="39" t="str">
        <f t="shared" si="119"/>
        <v/>
      </c>
      <c r="O190" s="39" t="str">
        <f t="shared" si="119"/>
        <v/>
      </c>
      <c r="P190" s="40" t="str">
        <f t="shared" si="119"/>
        <v/>
      </c>
    </row>
    <row r="191" spans="2:16" x14ac:dyDescent="0.25">
      <c r="B191" s="3" t="str">
        <f t="shared" si="104"/>
        <v>Plate 9</v>
      </c>
      <c r="C191" s="38" t="str">
        <f t="shared" ref="C191:H191" si="120">IF(C142&gt;0,C142,"")</f>
        <v/>
      </c>
      <c r="D191" s="39" t="str">
        <f t="shared" si="120"/>
        <v/>
      </c>
      <c r="E191" s="39" t="str">
        <f t="shared" si="120"/>
        <v/>
      </c>
      <c r="F191" s="39" t="str">
        <f t="shared" si="120"/>
        <v/>
      </c>
      <c r="G191" s="39" t="str">
        <f t="shared" si="120"/>
        <v/>
      </c>
      <c r="H191" s="40" t="str">
        <f t="shared" si="120"/>
        <v/>
      </c>
      <c r="J191" s="23" t="str">
        <f t="shared" si="106"/>
        <v>Plate 9</v>
      </c>
      <c r="K191" s="38" t="str">
        <f t="shared" ref="K191:P191" si="121">IF(K142&gt;0,K142,"")</f>
        <v/>
      </c>
      <c r="L191" s="39" t="str">
        <f t="shared" si="121"/>
        <v/>
      </c>
      <c r="M191" s="39" t="str">
        <f t="shared" si="121"/>
        <v/>
      </c>
      <c r="N191" s="39" t="str">
        <f t="shared" si="121"/>
        <v/>
      </c>
      <c r="O191" s="39" t="str">
        <f t="shared" si="121"/>
        <v/>
      </c>
      <c r="P191" s="40" t="str">
        <f t="shared" si="121"/>
        <v/>
      </c>
    </row>
    <row r="192" spans="2:16" ht="15.75" thickBot="1" x14ac:dyDescent="0.3">
      <c r="B192" s="3" t="str">
        <f t="shared" si="104"/>
        <v>Plate 10</v>
      </c>
      <c r="C192" s="32" t="str">
        <f t="shared" ref="C192:H192" si="122">IF(C158&gt;0,C158,"")</f>
        <v/>
      </c>
      <c r="D192" s="33" t="str">
        <f t="shared" si="122"/>
        <v/>
      </c>
      <c r="E192" s="33" t="str">
        <f t="shared" si="122"/>
        <v/>
      </c>
      <c r="F192" s="33" t="str">
        <f t="shared" si="122"/>
        <v/>
      </c>
      <c r="G192" s="33" t="str">
        <f t="shared" si="122"/>
        <v/>
      </c>
      <c r="H192" s="34" t="str">
        <f t="shared" si="122"/>
        <v/>
      </c>
      <c r="J192" s="23" t="str">
        <f t="shared" si="106"/>
        <v>Plate 10</v>
      </c>
      <c r="K192" s="32" t="str">
        <f t="shared" ref="K192:P192" si="123">IF(K158&gt;0,K158,"")</f>
        <v/>
      </c>
      <c r="L192" s="33" t="str">
        <f t="shared" si="123"/>
        <v/>
      </c>
      <c r="M192" s="33" t="str">
        <f t="shared" si="123"/>
        <v/>
      </c>
      <c r="N192" s="33" t="str">
        <f t="shared" si="123"/>
        <v/>
      </c>
      <c r="O192" s="33" t="str">
        <f t="shared" si="123"/>
        <v/>
      </c>
      <c r="P192" s="34" t="str">
        <f t="shared" si="123"/>
        <v/>
      </c>
    </row>
    <row r="193" spans="2:16" x14ac:dyDescent="0.25">
      <c r="B193" s="2" t="str">
        <f t="shared" si="104"/>
        <v>Average</v>
      </c>
      <c r="C193" s="10" t="str">
        <f t="shared" ref="C193:G193" si="124">IFERROR(AVERAGE(C183:C192),"")</f>
        <v/>
      </c>
      <c r="D193" s="11" t="str">
        <f t="shared" si="124"/>
        <v/>
      </c>
      <c r="E193" s="11" t="str">
        <f t="shared" si="124"/>
        <v/>
      </c>
      <c r="F193" s="11" t="str">
        <f t="shared" si="124"/>
        <v/>
      </c>
      <c r="G193" s="11" t="str">
        <f t="shared" si="124"/>
        <v/>
      </c>
      <c r="H193" s="12" t="str">
        <f>IFERROR(AVERAGE(H183:H192),"")</f>
        <v/>
      </c>
      <c r="J193" s="2" t="str">
        <f t="shared" si="106"/>
        <v>Average</v>
      </c>
      <c r="K193" s="10" t="str">
        <f t="shared" ref="K193:P193" si="125">IFERROR(AVERAGE(K183:K192),"")</f>
        <v/>
      </c>
      <c r="L193" s="11" t="str">
        <f t="shared" si="125"/>
        <v/>
      </c>
      <c r="M193" s="11" t="str">
        <f t="shared" si="125"/>
        <v/>
      </c>
      <c r="N193" s="11" t="str">
        <f t="shared" si="125"/>
        <v/>
      </c>
      <c r="O193" s="11" t="str">
        <f t="shared" si="125"/>
        <v/>
      </c>
      <c r="P193" s="12" t="str">
        <f t="shared" si="125"/>
        <v/>
      </c>
    </row>
    <row r="194" spans="2:16" x14ac:dyDescent="0.25">
      <c r="B194" s="3" t="str">
        <f t="shared" si="104"/>
        <v>Desvest</v>
      </c>
      <c r="C194" s="20" t="str">
        <f t="shared" ref="C194:H194" si="126">IFERROR(STDEV(C183:C192),"")</f>
        <v/>
      </c>
      <c r="D194" s="15" t="str">
        <f t="shared" si="126"/>
        <v/>
      </c>
      <c r="E194" s="15" t="str">
        <f t="shared" si="126"/>
        <v/>
      </c>
      <c r="F194" s="15" t="str">
        <f t="shared" si="126"/>
        <v/>
      </c>
      <c r="G194" s="15" t="str">
        <f t="shared" si="126"/>
        <v/>
      </c>
      <c r="H194" s="21" t="str">
        <f t="shared" si="126"/>
        <v/>
      </c>
      <c r="J194" s="3" t="str">
        <f t="shared" si="106"/>
        <v>Desvest</v>
      </c>
      <c r="K194" s="20" t="str">
        <f t="shared" ref="K194:P194" si="127">IFERROR(STDEV(K183:K192),"")</f>
        <v/>
      </c>
      <c r="L194" s="15" t="str">
        <f t="shared" si="127"/>
        <v/>
      </c>
      <c r="M194" s="15" t="str">
        <f t="shared" si="127"/>
        <v/>
      </c>
      <c r="N194" s="15" t="str">
        <f t="shared" si="127"/>
        <v/>
      </c>
      <c r="O194" s="15" t="str">
        <f t="shared" si="127"/>
        <v/>
      </c>
      <c r="P194" s="21" t="str">
        <f t="shared" si="127"/>
        <v/>
      </c>
    </row>
    <row r="195" spans="2:16" ht="15.75" thickBot="1" x14ac:dyDescent="0.3">
      <c r="B195" s="3" t="str">
        <f t="shared" si="104"/>
        <v>Count</v>
      </c>
      <c r="C195" s="38" t="str">
        <f>IFERROR((C194)/(SQRT(COUNT(C183:C192))),"")</f>
        <v/>
      </c>
      <c r="D195" s="39" t="str">
        <f t="shared" ref="D195:H195" si="128">IFERROR((D194)/(SQRT(COUNT(D183:D192))),"")</f>
        <v/>
      </c>
      <c r="E195" s="39" t="str">
        <f t="shared" si="128"/>
        <v/>
      </c>
      <c r="F195" s="39" t="str">
        <f t="shared" si="128"/>
        <v/>
      </c>
      <c r="G195" s="39" t="str">
        <f t="shared" si="128"/>
        <v/>
      </c>
      <c r="H195" s="40" t="str">
        <f t="shared" si="128"/>
        <v/>
      </c>
      <c r="J195" s="3" t="str">
        <f t="shared" si="106"/>
        <v>Count</v>
      </c>
      <c r="K195" s="38" t="str">
        <f>IFERROR((K194)/(SQRT(COUNT(K183:K192))),"")</f>
        <v/>
      </c>
      <c r="L195" s="39" t="str">
        <f t="shared" ref="L195:O195" si="129">IFERROR((L194)/(SQRT(COUNT(L183:L192))),"")</f>
        <v/>
      </c>
      <c r="M195" s="39" t="str">
        <f t="shared" si="129"/>
        <v/>
      </c>
      <c r="N195" s="39" t="str">
        <f t="shared" si="129"/>
        <v/>
      </c>
      <c r="O195" s="39" t="str">
        <f t="shared" si="129"/>
        <v/>
      </c>
      <c r="P195" s="40" t="str">
        <f>IFERROR((P194)/(SQRT(COUNT(P183:P192))),"")</f>
        <v/>
      </c>
    </row>
    <row r="196" spans="2:16" ht="15.75" thickBot="1" x14ac:dyDescent="0.3">
      <c r="B196" s="5" t="str">
        <f t="shared" si="104"/>
        <v>t Test</v>
      </c>
      <c r="C196" s="5" t="str">
        <f>IFERROR(TTEST(C183:C192,D183:D192,2,2),"")</f>
        <v/>
      </c>
      <c r="D196" s="6"/>
      <c r="E196" s="6" t="str">
        <f>IFERROR(TTEST(E183:E192,F183:F192,2,2),"")</f>
        <v/>
      </c>
      <c r="F196" s="6"/>
      <c r="G196" s="6" t="str">
        <f>IFERROR(TTEST(G183:G192,H183:H192,2,2),"")</f>
        <v/>
      </c>
      <c r="H196" s="24"/>
      <c r="J196" s="5" t="str">
        <f t="shared" si="106"/>
        <v>t Test</v>
      </c>
      <c r="K196" s="5" t="str">
        <f>IFERROR(TTEST(K183:K192,L183:L192,2,2),"")</f>
        <v/>
      </c>
      <c r="L196" s="6"/>
      <c r="M196" s="6" t="str">
        <f>IFERROR(TTEST(M183:M192,N183:N192,2,2),"")</f>
        <v/>
      </c>
      <c r="N196" s="6"/>
      <c r="O196" s="6" t="str">
        <f>IFERROR(TTEST(O183:O192,P183:P192,2,2),"")</f>
        <v/>
      </c>
      <c r="P196" s="24"/>
    </row>
  </sheetData>
  <mergeCells count="2">
    <mergeCell ref="B162:P162"/>
    <mergeCell ref="B180:P18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B69D-E59C-451E-9082-4191BA3FA6AC}">
  <dimension ref="A1:DH184"/>
  <sheetViews>
    <sheetView zoomScale="50" zoomScaleNormal="50" workbookViewId="0"/>
  </sheetViews>
  <sheetFormatPr baseColWidth="10" defaultRowHeight="15" x14ac:dyDescent="0.25"/>
  <sheetData>
    <row r="1" spans="1:112" x14ac:dyDescent="0.2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112" ht="15.75" thickBot="1" x14ac:dyDescent="0.3">
      <c r="A2" s="8"/>
      <c r="B2" s="8" t="str">
        <f>'WT1'!A1</f>
        <v/>
      </c>
      <c r="C2" s="8" t="str">
        <f>B2</f>
        <v/>
      </c>
      <c r="D2" s="8" t="str">
        <f>C2</f>
        <v/>
      </c>
      <c r="E2" s="8" t="str">
        <f>D2</f>
        <v/>
      </c>
      <c r="F2" s="8" t="str">
        <f>E2</f>
        <v/>
      </c>
      <c r="G2" s="8" t="str">
        <f>F2</f>
        <v/>
      </c>
      <c r="H2" s="8"/>
      <c r="I2" s="8" t="str">
        <f>'WT2'!A1</f>
        <v/>
      </c>
      <c r="J2" s="8" t="str">
        <f>I2</f>
        <v/>
      </c>
      <c r="K2" s="8" t="str">
        <f>J2</f>
        <v/>
      </c>
      <c r="L2" s="8" t="str">
        <f>K2</f>
        <v/>
      </c>
      <c r="M2" s="8" t="str">
        <f>L2</f>
        <v/>
      </c>
      <c r="N2" s="8" t="str">
        <f>M2</f>
        <v/>
      </c>
      <c r="O2" s="8"/>
      <c r="P2" s="8" t="str">
        <f>'WT3'!A1</f>
        <v/>
      </c>
      <c r="Q2" s="8" t="str">
        <f>P2</f>
        <v/>
      </c>
      <c r="R2" s="8" t="str">
        <f>Q2</f>
        <v/>
      </c>
      <c r="S2" s="8" t="str">
        <f>R2</f>
        <v/>
      </c>
      <c r="T2" s="8" t="str">
        <f>S2</f>
        <v/>
      </c>
      <c r="U2" s="8" t="str">
        <f>T2</f>
        <v/>
      </c>
      <c r="V2" s="8"/>
      <c r="W2" s="8" t="str">
        <f>'WT4'!A1</f>
        <v/>
      </c>
      <c r="X2" s="8" t="str">
        <f>W2</f>
        <v/>
      </c>
      <c r="Y2" s="8" t="str">
        <f>X2</f>
        <v/>
      </c>
      <c r="Z2" s="8" t="str">
        <f>Y2</f>
        <v/>
      </c>
      <c r="AA2" s="8" t="str">
        <f>Z2</f>
        <v/>
      </c>
      <c r="AB2" s="8" t="str">
        <f>AA2</f>
        <v/>
      </c>
      <c r="AD2" s="8" t="str">
        <f>'L1'!A1</f>
        <v/>
      </c>
      <c r="AE2" s="8" t="str">
        <f>AD2</f>
        <v/>
      </c>
      <c r="AF2" s="8" t="str">
        <f>AE2</f>
        <v/>
      </c>
      <c r="AG2" s="8" t="str">
        <f>AF2</f>
        <v/>
      </c>
      <c r="AH2" s="8" t="str">
        <f>AG2</f>
        <v/>
      </c>
      <c r="AI2" s="8" t="str">
        <f>AH2</f>
        <v/>
      </c>
      <c r="AK2" s="8" t="str">
        <f>'L2'!A1</f>
        <v/>
      </c>
      <c r="AL2" s="8" t="str">
        <f>AK2</f>
        <v/>
      </c>
      <c r="AM2" s="8" t="str">
        <f>AL2</f>
        <v/>
      </c>
      <c r="AN2" s="8" t="str">
        <f>AM2</f>
        <v/>
      </c>
      <c r="AO2" s="8" t="str">
        <f>AN2</f>
        <v/>
      </c>
      <c r="AP2" s="8" t="str">
        <f>AO2</f>
        <v/>
      </c>
      <c r="AR2" s="8" t="str">
        <f>'L3'!A1</f>
        <v/>
      </c>
      <c r="AS2" s="8" t="str">
        <f>AR2</f>
        <v/>
      </c>
      <c r="AT2" s="8" t="str">
        <f>AS2</f>
        <v/>
      </c>
      <c r="AU2" s="8" t="str">
        <f>AT2</f>
        <v/>
      </c>
      <c r="AV2" s="8" t="str">
        <f>AU2</f>
        <v/>
      </c>
      <c r="AW2" s="8" t="str">
        <f>AV2</f>
        <v/>
      </c>
      <c r="AY2" s="8" t="str">
        <f>'L4'!A1</f>
        <v/>
      </c>
      <c r="AZ2" s="8" t="str">
        <f>AY2</f>
        <v/>
      </c>
      <c r="BA2" s="8" t="str">
        <f>AZ2</f>
        <v/>
      </c>
      <c r="BB2" s="8" t="str">
        <f>BA2</f>
        <v/>
      </c>
      <c r="BC2" s="8" t="str">
        <f>BB2</f>
        <v/>
      </c>
      <c r="BD2" s="8" t="str">
        <f>BC2</f>
        <v/>
      </c>
      <c r="BF2" s="8" t="str">
        <f>'L5'!A1</f>
        <v/>
      </c>
      <c r="BG2" s="8" t="str">
        <f>BF2</f>
        <v/>
      </c>
      <c r="BH2" s="8" t="str">
        <f>BG2</f>
        <v/>
      </c>
      <c r="BI2" s="8" t="str">
        <f>BH2</f>
        <v/>
      </c>
      <c r="BJ2" s="8" t="str">
        <f>BI2</f>
        <v/>
      </c>
      <c r="BK2" s="8" t="str">
        <f>BJ2</f>
        <v/>
      </c>
      <c r="BM2" s="8" t="str">
        <f>'L6'!A1</f>
        <v/>
      </c>
      <c r="BN2" s="8" t="str">
        <f>BM2</f>
        <v/>
      </c>
      <c r="BO2" s="8" t="str">
        <f>BN2</f>
        <v/>
      </c>
      <c r="BP2" s="8" t="str">
        <f>BO2</f>
        <v/>
      </c>
      <c r="BQ2" s="8" t="str">
        <f>BP2</f>
        <v/>
      </c>
      <c r="BR2" s="8" t="str">
        <f>BQ2</f>
        <v/>
      </c>
      <c r="BT2" s="8" t="str">
        <f>'L7'!A1</f>
        <v/>
      </c>
      <c r="BU2" s="8" t="str">
        <f>BT2</f>
        <v/>
      </c>
      <c r="BV2" s="8" t="str">
        <f>BU2</f>
        <v/>
      </c>
      <c r="BW2" s="8" t="str">
        <f>BV2</f>
        <v/>
      </c>
      <c r="BX2" s="8" t="str">
        <f>BW2</f>
        <v/>
      </c>
      <c r="BY2" s="8" t="str">
        <f>BX2</f>
        <v/>
      </c>
      <c r="CA2" s="8" t="str">
        <f>'L8'!A1</f>
        <v/>
      </c>
      <c r="CB2" s="8" t="str">
        <f>CA2</f>
        <v/>
      </c>
      <c r="CC2" s="8" t="str">
        <f>CB2</f>
        <v/>
      </c>
      <c r="CD2" s="8" t="str">
        <f>CC2</f>
        <v/>
      </c>
      <c r="CE2" s="8" t="str">
        <f>CD2</f>
        <v/>
      </c>
      <c r="CF2" s="8" t="str">
        <f>CE2</f>
        <v/>
      </c>
      <c r="CH2" s="8" t="str">
        <f>'L9'!A1</f>
        <v/>
      </c>
      <c r="CI2" s="8" t="str">
        <f>CH2</f>
        <v/>
      </c>
      <c r="CJ2" s="8" t="str">
        <f>CI2</f>
        <v/>
      </c>
      <c r="CK2" s="8" t="str">
        <f>CJ2</f>
        <v/>
      </c>
      <c r="CL2" s="8" t="str">
        <f>CK2</f>
        <v/>
      </c>
      <c r="CM2" s="8" t="str">
        <f>CL2</f>
        <v/>
      </c>
      <c r="CO2" s="8" t="str">
        <f>'L10'!A1</f>
        <v/>
      </c>
      <c r="CP2" s="8" t="str">
        <f>CO2</f>
        <v/>
      </c>
      <c r="CQ2" s="8" t="str">
        <f>CP2</f>
        <v/>
      </c>
      <c r="CR2" s="8" t="str">
        <f>CQ2</f>
        <v/>
      </c>
      <c r="CS2" s="8" t="str">
        <f>CR2</f>
        <v/>
      </c>
      <c r="CT2" s="8" t="str">
        <f>CS2</f>
        <v/>
      </c>
      <c r="CV2" s="8" t="str">
        <f>'L11'!A1</f>
        <v/>
      </c>
      <c r="CW2" s="8" t="str">
        <f>CV2</f>
        <v/>
      </c>
      <c r="CX2" s="8" t="str">
        <f>CW2</f>
        <v/>
      </c>
      <c r="CY2" s="8" t="str">
        <f>CX2</f>
        <v/>
      </c>
      <c r="CZ2" s="8" t="str">
        <f>CY2</f>
        <v/>
      </c>
      <c r="DA2" s="8" t="str">
        <f>CZ2</f>
        <v/>
      </c>
      <c r="DC2" s="8" t="str">
        <f>'L12'!A1</f>
        <v/>
      </c>
      <c r="DD2" s="8" t="str">
        <f>DC2</f>
        <v/>
      </c>
      <c r="DE2" s="8" t="str">
        <f>DD2</f>
        <v/>
      </c>
      <c r="DF2" s="8" t="str">
        <f>DE2</f>
        <v/>
      </c>
      <c r="DG2" s="8" t="str">
        <f>DF2</f>
        <v/>
      </c>
      <c r="DH2" s="8" t="str">
        <f>DG2</f>
        <v/>
      </c>
    </row>
    <row r="3" spans="1:112" ht="15.75" thickBot="1" x14ac:dyDescent="0.3">
      <c r="A3" s="8"/>
      <c r="B3" s="25" t="str">
        <f>'WT1'!AC2</f>
        <v>AP fresh weight (mg) without treatment</v>
      </c>
      <c r="C3" s="26" t="str">
        <f>'WT1'!AD2</f>
        <v>AP fresh weight (mg) with treatment</v>
      </c>
      <c r="D3" s="26" t="str">
        <f>'WT1'!AE2</f>
        <v>R lenght (cm) without treatment</v>
      </c>
      <c r="E3" s="26" t="str">
        <f>'WT1'!AF2</f>
        <v>R lenght (cm) with treatment</v>
      </c>
      <c r="F3" s="25" t="str">
        <f>'WT1'!G164</f>
        <v>R fresh weight (mg) without treatment</v>
      </c>
      <c r="G3" s="27" t="str">
        <f>'WT1'!H164</f>
        <v>R fresh weight (mg) with treatment</v>
      </c>
      <c r="H3" s="8"/>
      <c r="I3" s="25" t="str">
        <f>'WT2'!AC2</f>
        <v>AP fresh weight (mg) without treatment</v>
      </c>
      <c r="J3" s="26" t="str">
        <f>'WT2'!AD2</f>
        <v>AP fresh weight (mg) with treatment</v>
      </c>
      <c r="K3" s="26" t="str">
        <f>'WT2'!AE2</f>
        <v>R lenght (cm) without treatment</v>
      </c>
      <c r="L3" s="26" t="str">
        <f>'WT2'!AF2</f>
        <v>R lenght (cm) with treatment</v>
      </c>
      <c r="M3" s="25" t="str">
        <f>'WT2'!G164</f>
        <v>R fresh weight (mg) without treatment</v>
      </c>
      <c r="N3" s="27" t="str">
        <f>'WT2'!H164</f>
        <v>R fresh weight (mg) with treatment</v>
      </c>
      <c r="O3" s="8"/>
      <c r="P3" s="28" t="str">
        <f>'WT3'!AC2</f>
        <v>AP fresh weight (mg) without treatment</v>
      </c>
      <c r="Q3" s="29" t="str">
        <f>'WT3'!AD2</f>
        <v>AP fresh weight (mg) with treatment</v>
      </c>
      <c r="R3" s="29" t="str">
        <f>'WT3'!AE2</f>
        <v>R lenght (cm) without treatment</v>
      </c>
      <c r="S3" s="29" t="str">
        <f>'WT3'!AF2</f>
        <v>R lenght (cm) with treatment</v>
      </c>
      <c r="T3" s="29" t="str">
        <f>'WT3'!G164</f>
        <v>R fresh weight (mg) without treatment</v>
      </c>
      <c r="U3" s="30" t="str">
        <f>'WT3'!H164</f>
        <v>R fresh weight (mg) with treatment</v>
      </c>
      <c r="V3" s="8"/>
      <c r="W3" s="28" t="str">
        <f>'WT4'!AC2</f>
        <v>AP fresh weight (mg) without treatment</v>
      </c>
      <c r="X3" s="29" t="str">
        <f>'WT4'!AD2</f>
        <v>AP fresh weight (mg) with treatment</v>
      </c>
      <c r="Y3" s="29" t="str">
        <f>'WT4'!AE2</f>
        <v>R lenght (cm) without treatment</v>
      </c>
      <c r="Z3" s="29" t="str">
        <f>'WT4'!AF2</f>
        <v>R lenght (cm) with treatment</v>
      </c>
      <c r="AA3" s="29" t="str">
        <f>'WT4'!G164</f>
        <v>R fresh weight (mg) without treatment</v>
      </c>
      <c r="AB3" s="30" t="str">
        <f>'WT4'!H164</f>
        <v>R fresh weight (mg) with treatment</v>
      </c>
      <c r="AD3" s="25" t="str">
        <f>'L1'!AC2</f>
        <v>AP fresh weight (mg) without treatment</v>
      </c>
      <c r="AE3" s="26" t="str">
        <f>'L1'!AD2</f>
        <v>AP fresh weight (mg) with treatment</v>
      </c>
      <c r="AF3" s="26" t="str">
        <f>'L1'!AE2</f>
        <v>R lenght (cm) without treatment</v>
      </c>
      <c r="AG3" s="26" t="str">
        <f>'L1'!AF2</f>
        <v>R lenght (cm) with treatment</v>
      </c>
      <c r="AH3" s="25" t="str">
        <f>'L1'!G164</f>
        <v>R fresh weight (mg) without treatment</v>
      </c>
      <c r="AI3" s="27" t="str">
        <f>'L1'!H164</f>
        <v>R fresh weight (mg) with treatment</v>
      </c>
      <c r="AK3" s="25" t="str">
        <f>'L2'!AC2</f>
        <v>AP fresh weight (mg) without treatment</v>
      </c>
      <c r="AL3" s="26" t="str">
        <f>'L2'!AD2</f>
        <v>AP fresh weight (mg) with treatment</v>
      </c>
      <c r="AM3" s="26" t="str">
        <f>'L2'!AE2</f>
        <v>R lenght (cm) without treatment</v>
      </c>
      <c r="AN3" s="26" t="str">
        <f>'L2'!AF2</f>
        <v>R lenght (cm) with treatment</v>
      </c>
      <c r="AO3" s="25" t="str">
        <f>'L2'!G164</f>
        <v>R fresh weight (mg) without treatment</v>
      </c>
      <c r="AP3" s="27" t="str">
        <f>'L2'!H164</f>
        <v>R fresh weight (mg) with treatment</v>
      </c>
      <c r="AR3" s="25" t="str">
        <f>'L3'!AC2</f>
        <v>AP fresh weight (mg) without treatment</v>
      </c>
      <c r="AS3" s="26" t="str">
        <f>'L3'!AD2</f>
        <v>AP fresh weight (mg) with treatment</v>
      </c>
      <c r="AT3" s="26" t="str">
        <f>'L3'!AE2</f>
        <v>R lenght (cm) without treatment</v>
      </c>
      <c r="AU3" s="26" t="str">
        <f>'L3'!AF2</f>
        <v>R lenght (cm) with treatment</v>
      </c>
      <c r="AV3" s="25" t="str">
        <f>'L3'!G164</f>
        <v>R fresh weight (mg) without treatment</v>
      </c>
      <c r="AW3" s="27" t="str">
        <f>'L3'!H164</f>
        <v>R fresh weight (mg) with treatment</v>
      </c>
      <c r="AY3" s="25" t="str">
        <f>'L4'!AC2</f>
        <v>AP fresh weight (mg) without treatment</v>
      </c>
      <c r="AZ3" s="26" t="str">
        <f>'L4'!AD2</f>
        <v>AP fresh weight (mg) with treatment</v>
      </c>
      <c r="BA3" s="26" t="str">
        <f>'L4'!AE2</f>
        <v>R lenght (cm) without treatment</v>
      </c>
      <c r="BB3" s="26" t="str">
        <f>'L4'!AF2</f>
        <v>R lenght (cm) with treatment</v>
      </c>
      <c r="BC3" s="25" t="str">
        <f>'L4'!G164</f>
        <v>R fresh weight (mg) without treatment</v>
      </c>
      <c r="BD3" s="27" t="str">
        <f>'L4'!H164</f>
        <v>R fresh weight (mg) with treatment</v>
      </c>
      <c r="BF3" s="25" t="str">
        <f>'L5'!AC2</f>
        <v>AP fresh weight (mg) without treatment</v>
      </c>
      <c r="BG3" s="26" t="str">
        <f>'L5'!AD2</f>
        <v>AP fresh weight (mg) with treatment</v>
      </c>
      <c r="BH3" s="26" t="str">
        <f>'L5'!AE2</f>
        <v>R lenght (cm) without treatment</v>
      </c>
      <c r="BI3" s="26" t="str">
        <f>'L5'!AF2</f>
        <v>R lenght (cm) with treatment</v>
      </c>
      <c r="BJ3" s="25" t="str">
        <f>'L5'!G164</f>
        <v>R fresh weight (mg) without treatment</v>
      </c>
      <c r="BK3" s="27" t="str">
        <f>'L5'!H164</f>
        <v>R fresh weight (mg) with treatment</v>
      </c>
      <c r="BM3" s="25" t="str">
        <f>'L6'!AC2</f>
        <v>AP fresh weight (mg) without treatment</v>
      </c>
      <c r="BN3" s="26" t="str">
        <f>'L6'!AD2</f>
        <v>AP fresh weight (mg) with treatment</v>
      </c>
      <c r="BO3" s="26" t="str">
        <f>'L6'!AE2</f>
        <v>R lenght (cm) without treatment</v>
      </c>
      <c r="BP3" s="26" t="str">
        <f>'L6'!AF2</f>
        <v>R lenght (cm) with treatment</v>
      </c>
      <c r="BQ3" s="25" t="str">
        <f>'L6'!G164</f>
        <v>R fresh weight (mg) without treatment</v>
      </c>
      <c r="BR3" s="27" t="str">
        <f>'L6'!H164</f>
        <v>R fresh weight (mg) with treatment</v>
      </c>
      <c r="BT3" s="25" t="str">
        <f>'L7'!AC2</f>
        <v>AP fresh weight (mg) without treatment</v>
      </c>
      <c r="BU3" s="26" t="str">
        <f>'L7'!AD2</f>
        <v>AP fresh weight (mg) with treatment</v>
      </c>
      <c r="BV3" s="26" t="str">
        <f>'L7'!AE2</f>
        <v>R lenght (cm) without treatment</v>
      </c>
      <c r="BW3" s="26" t="str">
        <f>'L7'!AF2</f>
        <v>R lenght (cm) with treatment</v>
      </c>
      <c r="BX3" s="25" t="str">
        <f>'L7'!G164</f>
        <v>R fresh weight (mg) without treatment</v>
      </c>
      <c r="BY3" s="27" t="str">
        <f>'L7'!H164</f>
        <v>R fresh weight (mg) with treatment</v>
      </c>
      <c r="CA3" s="25" t="str">
        <f>'L8'!AC2</f>
        <v>AP fresh weight (mg) without treatment</v>
      </c>
      <c r="CB3" s="26" t="str">
        <f>'L8'!AD2</f>
        <v>AP fresh weight (mg) with treatment</v>
      </c>
      <c r="CC3" s="26" t="str">
        <f>'L8'!AE2</f>
        <v>R lenght (cm) without treatment</v>
      </c>
      <c r="CD3" s="26" t="str">
        <f>'L8'!AF2</f>
        <v>R lenght (cm) with treatment</v>
      </c>
      <c r="CE3" s="25" t="str">
        <f>'L8'!G164</f>
        <v>R fresh weight (mg) without treatment</v>
      </c>
      <c r="CF3" s="27" t="str">
        <f>'L8'!H164</f>
        <v>R fresh weight (mg) with treatment</v>
      </c>
      <c r="CH3" s="25" t="str">
        <f>'L9'!AC2</f>
        <v>AP fresh weight (mg) without treatment</v>
      </c>
      <c r="CI3" s="26" t="str">
        <f>'L9'!AD2</f>
        <v>AP fresh weight (mg) with treatment</v>
      </c>
      <c r="CJ3" s="26" t="str">
        <f>'L9'!AE2</f>
        <v>R lenght (cm) without treatment</v>
      </c>
      <c r="CK3" s="26" t="str">
        <f>'L9'!AF2</f>
        <v>R lenght (cm) with treatment</v>
      </c>
      <c r="CL3" s="25" t="str">
        <f>'L9'!G164</f>
        <v>R fresh weight (mg) without treatment</v>
      </c>
      <c r="CM3" s="27" t="str">
        <f>'L9'!H164</f>
        <v>R fresh weight (mg) with treatment</v>
      </c>
      <c r="CO3" s="25" t="str">
        <f>'L10'!AC2</f>
        <v>AP fresh weight (mg) without treatment</v>
      </c>
      <c r="CP3" s="26" t="str">
        <f>'L10'!AD2</f>
        <v>AP fresh weight (mg) with treatment</v>
      </c>
      <c r="CQ3" s="26" t="str">
        <f>'L10'!AE2</f>
        <v>R lenght (cm) without treatment</v>
      </c>
      <c r="CR3" s="26" t="str">
        <f>'L10'!AF2</f>
        <v>R lenght (cm) with treatment</v>
      </c>
      <c r="CS3" s="25" t="str">
        <f>'L10'!G164</f>
        <v>R fresh weight (mg) without treatment</v>
      </c>
      <c r="CT3" s="27" t="str">
        <f>'L10'!H164</f>
        <v>R fresh weight (mg) with treatment</v>
      </c>
      <c r="CV3" s="25" t="str">
        <f>'L11'!AC2</f>
        <v>AP fresh weight (mg) without treatment</v>
      </c>
      <c r="CW3" s="26" t="str">
        <f>'L11'!AD2</f>
        <v>AP fresh weight (mg) with treatment</v>
      </c>
      <c r="CX3" s="26" t="str">
        <f>'L11'!AE2</f>
        <v>R lenght (cm) without treatment</v>
      </c>
      <c r="CY3" s="26" t="str">
        <f>'L11'!AF2</f>
        <v>R lenght (cm) with treatment</v>
      </c>
      <c r="CZ3" s="25" t="str">
        <f>'L11'!G164</f>
        <v>R fresh weight (mg) without treatment</v>
      </c>
      <c r="DA3" s="27" t="str">
        <f>'L11'!H164</f>
        <v>R fresh weight (mg) with treatment</v>
      </c>
      <c r="DC3" s="25" t="str">
        <f>'L12'!AC2</f>
        <v>AP fresh weight (mg) without treatment</v>
      </c>
      <c r="DD3" s="26" t="str">
        <f>'L12'!AD2</f>
        <v>AP fresh weight (mg) with treatment</v>
      </c>
      <c r="DE3" s="26" t="str">
        <f>'L12'!AE2</f>
        <v>R lenght (cm) without treatment</v>
      </c>
      <c r="DF3" s="26" t="str">
        <f>'L12'!AF2</f>
        <v>R lenght (cm) with treatment</v>
      </c>
      <c r="DG3" s="25" t="str">
        <f>'L12'!G164</f>
        <v>R fresh weight (mg) without treatment</v>
      </c>
      <c r="DH3" s="27" t="str">
        <f>'L12'!H164</f>
        <v>R fresh weight (mg) with treatment</v>
      </c>
    </row>
    <row r="4" spans="1:112" x14ac:dyDescent="0.25">
      <c r="A4" s="8"/>
      <c r="B4" s="28" t="str">
        <f>IFERROR(IF('WT1'!AC3&gt;0,'WT1'!AC3/WTAverage!AE163,""),"")</f>
        <v/>
      </c>
      <c r="C4" s="29" t="str">
        <f>IFERROR(IF('WT1'!AD3&gt;0,'WT1'!AD3/WTAverage!AE163,""),"")</f>
        <v/>
      </c>
      <c r="D4" s="29" t="str">
        <f>IFERROR(IF('WT1'!AE3&gt;0,'WT1'!AE3/WTAverage!AM163,""),"")</f>
        <v/>
      </c>
      <c r="E4" s="29" t="str">
        <f>IFERROR(IF('WT1'!AF3&gt;0,'WT1'!AF3/WTAverage!AM163,""),"")</f>
        <v/>
      </c>
      <c r="F4" s="35" t="str">
        <f>IFERROR(IF('WT1'!G165&gt;0,'WT1'!G165/WTAverage!AU163,""),"")</f>
        <v/>
      </c>
      <c r="G4" s="37" t="str">
        <f>IFERROR(IF('WT1'!H165&gt;0,'WT1'!H165/WTAverage!AU163,""),"")</f>
        <v/>
      </c>
      <c r="H4" s="8"/>
      <c r="I4" s="28" t="str">
        <f>IFERROR(IF('WT2'!AC3&gt;0,'WT2'!AC3/WTAverage!AE163,""),"")</f>
        <v/>
      </c>
      <c r="J4" s="29" t="str">
        <f>IFERROR(IF('WT2'!AD3&gt;0,'WT2'!AD3/WTAverage!AE163,""),"")</f>
        <v/>
      </c>
      <c r="K4" s="29" t="str">
        <f>IFERROR(IF('WT2'!AE3&gt;0,'WT2'!AE3/WTAverage!AM163,""),"")</f>
        <v/>
      </c>
      <c r="L4" s="30" t="str">
        <f>IFERROR(IF('WT2'!AF3&gt;0,'WT2'!AF3/WTAverage!AM163,""),"")</f>
        <v/>
      </c>
      <c r="M4" s="36" t="str">
        <f>IFERROR(IF('WT2'!G165&gt;0,'WT2'!G165/WTAverage!AU163,""),"")</f>
        <v/>
      </c>
      <c r="N4" s="37" t="str">
        <f>IFERROR(IF('WT2'!H165&gt;0,'WT2'!H165/WTAverage!AU163,""),"")</f>
        <v/>
      </c>
      <c r="O4" s="8"/>
      <c r="P4" s="28" t="str">
        <f>IFERROR(IF('WT3'!AC3&gt;0,'WT3'!AC3/WTAverage!AE163,""),"")</f>
        <v/>
      </c>
      <c r="Q4" s="29" t="str">
        <f>IFERROR(IF('WT3'!AD3&gt;0,'WT3'!AD3/WTAverage!AE163,""),"")</f>
        <v/>
      </c>
      <c r="R4" s="29" t="str">
        <f>IFERROR(IF('WT3'!AE3&gt;0,'WT3'!AE3/WTAverage!AM163,""),"")</f>
        <v/>
      </c>
      <c r="S4" s="29" t="str">
        <f>IFERROR(IF('WT3'!AF3&gt;0,'WT3'!AF3/WTAverage!AM163,""),"")</f>
        <v/>
      </c>
      <c r="T4" s="35" t="str">
        <f>IFERROR(IF('WT3'!G165&gt;0,'WT3'!G165/WTAverage!AU163,""),"")</f>
        <v/>
      </c>
      <c r="U4" s="37" t="str">
        <f>IFERROR(IF('WT3'!H165&gt;0,'WT3'!H165/WTAverage!AU163,""),"")</f>
        <v/>
      </c>
      <c r="V4" s="39"/>
      <c r="W4" s="28" t="str">
        <f>IFERROR(IF('WT4'!AC3&gt;0,'WT4'!AC3/WTAverage!AE163,""),"")</f>
        <v/>
      </c>
      <c r="X4" s="29" t="str">
        <f>IFERROR(IF('WT4'!AD3&gt;0,'WT4'!AD3/WTAverage!AE163,""),"")</f>
        <v/>
      </c>
      <c r="Y4" s="29" t="str">
        <f>IFERROR(IF('WT4'!AE3&gt;0,'WT4'!AE3/WTAverage!AM163,""),"")</f>
        <v/>
      </c>
      <c r="Z4" s="29" t="str">
        <f>IFERROR(IF('WT4'!AF3&gt;0,'WT4'!AF3/WTAverage!AM163,""),"")</f>
        <v/>
      </c>
      <c r="AA4" s="35" t="str">
        <f>IFERROR(IF('WT4'!G165&gt;0,'WT4'!G165/WTAverage!AU163,""),"")</f>
        <v/>
      </c>
      <c r="AB4" s="37" t="str">
        <f>IFERROR(IF('WT4'!H165&gt;0,'WT4'!H165/WTAverage!AU163,""),"")</f>
        <v/>
      </c>
      <c r="AD4" s="28" t="str">
        <f>IFERROR(IF('L1'!AC3&gt;0,'L1'!AC3/WTAverage!AE163,""),"")</f>
        <v/>
      </c>
      <c r="AE4" s="29" t="str">
        <f>IFERROR(IF('L1'!AD3&gt;0,'L1'!AD3/WTAverage!AE163,""),"")</f>
        <v/>
      </c>
      <c r="AF4" s="29" t="str">
        <f>IFERROR(IF('L1'!AE3&gt;0,'L1'!AE3/WTAverage!AM163,""),"")</f>
        <v/>
      </c>
      <c r="AG4" s="29" t="str">
        <f>IFERROR(IF('L1'!AF3&gt;0,'L1'!AF3/WTAverage!AM163,""),"")</f>
        <v/>
      </c>
      <c r="AH4" s="35" t="str">
        <f>IFERROR(IF('L1'!G165&gt;0,'L1'!G165/WTAverage!AU163,""),"")</f>
        <v/>
      </c>
      <c r="AI4" s="37" t="str">
        <f>IFERROR(IF('L1'!H165&gt;0,'L1'!H165/WTAverage!AU163,""),"")</f>
        <v/>
      </c>
      <c r="AK4" s="28" t="str">
        <f>IFERROR(IF('L2'!AC3&gt;0,'L2'!AC3/WTAverage!AE163,""),"")</f>
        <v/>
      </c>
      <c r="AL4" s="29" t="str">
        <f>IFERROR(IF('L2'!AD3&gt;0,'L2'!AD3/WTAverage!AE163,""),"")</f>
        <v/>
      </c>
      <c r="AM4" s="29" t="str">
        <f>IFERROR(IF('L2'!AE3&gt;0,'L2'!AE3/WTAverage!AM163,""),"")</f>
        <v/>
      </c>
      <c r="AN4" s="29" t="str">
        <f>IFERROR(IF('L2'!AF3&gt;0,'L2'!AF3/WTAverage!AM163,""),"")</f>
        <v/>
      </c>
      <c r="AO4" s="35" t="str">
        <f>IFERROR(IF('L2'!G165&gt;0,'L2'!G165/WTAverage!AU163,""),"")</f>
        <v/>
      </c>
      <c r="AP4" s="37" t="str">
        <f>IFERROR(IF('L2'!H165&gt;0,'L2'!H165/WTAverage!AU163,""),"")</f>
        <v/>
      </c>
      <c r="AR4" s="28" t="str">
        <f>IFERROR(IF('L3'!AC3&gt;0,'L3'!AC3/WTAverage!AE163,""),"")</f>
        <v/>
      </c>
      <c r="AS4" s="29" t="str">
        <f>IFERROR(IF('L3'!AD3&gt;0,'L3'!AD3/WTAverage!AE163,""),"")</f>
        <v/>
      </c>
      <c r="AT4" s="29" t="str">
        <f>IFERROR(IF('L3'!AE3&gt;0,'L3'!AE3/WTAverage!AM163,""),"")</f>
        <v/>
      </c>
      <c r="AU4" s="29" t="str">
        <f>IFERROR(IF('L3'!AF3&gt;0,'L3'!AF3/WTAverage!AM163,""),"")</f>
        <v/>
      </c>
      <c r="AV4" s="35" t="str">
        <f>IFERROR(IF('L3'!G165&gt;0,'L3'!G165/WTAverage!AU163,""),"")</f>
        <v/>
      </c>
      <c r="AW4" s="37" t="str">
        <f>IFERROR(IF('L3'!H165&gt;0,'L3'!H165/WTAverage!AU163,""),"")</f>
        <v/>
      </c>
      <c r="AY4" s="28" t="str">
        <f>IFERROR(IF('L4'!AC3&gt;0,'L4'!AC3/WTAverage!AE163,""),"")</f>
        <v/>
      </c>
      <c r="AZ4" s="29" t="str">
        <f>IFERROR(IF('L4'!AD3&gt;0,'L4'!AD3/WTAverage!AE163,""),"")</f>
        <v/>
      </c>
      <c r="BA4" s="29" t="str">
        <f>IFERROR(IF('L4'!AE3&gt;0,'L4'!AE3/WTAverage!AM163,""),"")</f>
        <v/>
      </c>
      <c r="BB4" s="29" t="str">
        <f>IFERROR(IF('L4'!AF3&gt;0,'L4'!AF3/WTAverage!AM163,""),"")</f>
        <v/>
      </c>
      <c r="BC4" s="35" t="str">
        <f>IFERROR(IF('L4'!G165&gt;0,'L4'!G165/WTAverage!AU163,""),"")</f>
        <v/>
      </c>
      <c r="BD4" s="37" t="str">
        <f>IFERROR(IF('L4'!H165&gt;0,'L4'!H165/WTAverage!AU163,""),"")</f>
        <v/>
      </c>
      <c r="BF4" s="28" t="str">
        <f>IFERROR(IF('L5'!AC3&gt;0,'L5'!AC3/WTAverage!AE163,""),"")</f>
        <v/>
      </c>
      <c r="BG4" s="29" t="str">
        <f>IFERROR(IF('L5'!AD3&gt;0,'L5'!AD3/WTAverage!AE163,""),"")</f>
        <v/>
      </c>
      <c r="BH4" s="29" t="str">
        <f>IFERROR(IF('L5'!AE3&gt;0,'L5'!AE3/WTAverage!AM163,""),"")</f>
        <v/>
      </c>
      <c r="BI4" s="29" t="str">
        <f>IFERROR(IF('L5'!AF3&gt;0,'L5'!AF3/WTAverage!AM163,""),"")</f>
        <v/>
      </c>
      <c r="BJ4" s="35" t="str">
        <f>IFERROR(IF('L5'!G165&gt;0,'L5'!G165/WTAverage!AU163,""),"")</f>
        <v/>
      </c>
      <c r="BK4" s="37" t="str">
        <f>IFERROR(IF('L5'!H165&gt;0,'L5'!H165/WTAverage!AU163,""),"")</f>
        <v/>
      </c>
      <c r="BM4" s="28" t="str">
        <f>IFERROR(IF('L6'!AC3&gt;0,'L6'!AC3/WTAverage!AE163,""),"")</f>
        <v/>
      </c>
      <c r="BN4" s="29" t="str">
        <f>IFERROR(IF('L6'!AD3&gt;0,'L6'!AD3/WTAverage!AE163,""),"")</f>
        <v/>
      </c>
      <c r="BO4" s="29" t="str">
        <f>IFERROR(IF('L6'!AE3&gt;0,'L6'!AE3/WTAverage!AM163,""),"")</f>
        <v/>
      </c>
      <c r="BP4" s="29" t="str">
        <f>IFERROR(IF('L6'!AF3&gt;0,'L6'!AF3/WTAverage!AM163,""),"")</f>
        <v/>
      </c>
      <c r="BQ4" s="35" t="str">
        <f>IFERROR(IF('L6'!G165&gt;0,'L6'!G165/WTAverage!AU163,""),"")</f>
        <v/>
      </c>
      <c r="BR4" s="37" t="str">
        <f>IFERROR(IF('L6'!H165&gt;0,'L6'!H165/WTAverage!AU163,""),"")</f>
        <v/>
      </c>
      <c r="BT4" s="28" t="str">
        <f>IFERROR(IF('L7'!AC3&gt;0,'L7'!AC3/WTAverage!AE163,""),"")</f>
        <v/>
      </c>
      <c r="BU4" s="29" t="str">
        <f>IFERROR(IF('L7'!AD3&gt;0,'L7'!AD3/WTAverage!AE163,""),"")</f>
        <v/>
      </c>
      <c r="BV4" s="29" t="str">
        <f>IFERROR(IF('L7'!AE3&gt;0,'L7'!AE3/WTAverage!AM163,""),"")</f>
        <v/>
      </c>
      <c r="BW4" s="29" t="str">
        <f>IFERROR(IF('L7'!AF3&gt;0,'L7'!AF3/WTAverage!AM163,""),"")</f>
        <v/>
      </c>
      <c r="BX4" s="35" t="str">
        <f>IFERROR(IF('L7'!G165&gt;0,'L7'!G165/WTAverage!AU163,""),"")</f>
        <v/>
      </c>
      <c r="BY4" s="37" t="str">
        <f>IFERROR(IF('L7'!H165&gt;0,'L7'!H165/WTAverage!AU163,""),"")</f>
        <v/>
      </c>
      <c r="CA4" s="28" t="str">
        <f>IFERROR(IF('L8'!AC3&gt;0,'L8'!AC3/WTAverage!AE163,""),"")</f>
        <v/>
      </c>
      <c r="CB4" s="29" t="str">
        <f>IFERROR(IF('L8'!AD3&gt;0,'L8'!AD3/WTAverage!AE163,""),"")</f>
        <v/>
      </c>
      <c r="CC4" s="29" t="str">
        <f>IFERROR(IF('L8'!AE3&gt;0,'L8'!AE3/WTAverage!AM163,""),"")</f>
        <v/>
      </c>
      <c r="CD4" s="29" t="str">
        <f>IFERROR(IF('L8'!AF3&gt;0,'L8'!AF3/WTAverage!AM163,""),"")</f>
        <v/>
      </c>
      <c r="CE4" s="35" t="str">
        <f>IFERROR(IF('L8'!G165&gt;0,'L8'!G165/WTAverage!AU163,""),"")</f>
        <v/>
      </c>
      <c r="CF4" s="37" t="str">
        <f>IFERROR(IF('L8'!H165&gt;0,'L8'!H165/WTAverage!AU163,""),"")</f>
        <v/>
      </c>
      <c r="CH4" s="28" t="str">
        <f>IFERROR(IF('L9'!AC3&gt;0,'L9'!AC3/WTAverage!AE163,""),"")</f>
        <v/>
      </c>
      <c r="CI4" s="29" t="str">
        <f>IFERROR(IF('L9'!AD3&gt;0,'L9'!AD3/WTAverage!AE163,""),"")</f>
        <v/>
      </c>
      <c r="CJ4" s="29" t="str">
        <f>IFERROR(IF('L9'!AE3&gt;0,'L9'!AE3/WTAverage!AM163,""),"")</f>
        <v/>
      </c>
      <c r="CK4" s="29" t="str">
        <f>IFERROR(IF('L9'!AF3&gt;0,'L9'!AF3/WTAverage!AM163,""),"")</f>
        <v/>
      </c>
      <c r="CL4" s="35" t="str">
        <f>IFERROR(IF('L9'!G165&gt;0,'L9'!G165/WTAverage!AU163,""),"")</f>
        <v/>
      </c>
      <c r="CM4" s="37" t="str">
        <f>IFERROR(IF('L9'!H165&gt;0,'L9'!H165/WTAverage!AU163,""),"")</f>
        <v/>
      </c>
      <c r="CO4" s="28" t="str">
        <f>IFERROR(IF('L10'!AC3&gt;0,'L10'!AC3/WTAverage!AE163,""),"")</f>
        <v/>
      </c>
      <c r="CP4" s="29" t="str">
        <f>IFERROR(IF('L10'!AD3&gt;0,'L10'!AD3/WTAverage!AE163,""),"")</f>
        <v/>
      </c>
      <c r="CQ4" s="29" t="str">
        <f>IFERROR(IF('L10'!AE3&gt;0,'L10'!AE3/WTAverage!AM163,""),"")</f>
        <v/>
      </c>
      <c r="CR4" s="29" t="str">
        <f>IFERROR(IF('L10'!AF3&gt;0,'L10'!AF3/WTAverage!AM163,""),"")</f>
        <v/>
      </c>
      <c r="CS4" s="35" t="str">
        <f>IFERROR(IF('L10'!G165&gt;0,'L10'!G165/WTAverage!AU163,""),"")</f>
        <v/>
      </c>
      <c r="CT4" s="37" t="str">
        <f>IFERROR(IF('L10'!H165&gt;0,'L10'!H165/WTAverage!AU163,""),"")</f>
        <v/>
      </c>
      <c r="CV4" s="28" t="str">
        <f>IFERROR(IF('L11'!AC3&gt;0,'L11'!AC3/WTAverage!AE163,""),"")</f>
        <v/>
      </c>
      <c r="CW4" s="29" t="str">
        <f>IFERROR(IF('L11'!AD3&gt;0,'L11'!AD3/WTAverage!AE163,""),"")</f>
        <v/>
      </c>
      <c r="CX4" s="29" t="str">
        <f>IFERROR(IF('L11'!AE3&gt;0,'L11'!AE3/WTAverage!AM163,""),"")</f>
        <v/>
      </c>
      <c r="CY4" s="29" t="str">
        <f>IFERROR(IF('L11'!AF3&gt;0,'L11'!AF3/WTAverage!AM163,""),"")</f>
        <v/>
      </c>
      <c r="CZ4" s="35" t="str">
        <f>IFERROR(IF('L11'!G165&gt;0,'L11'!G165/WTAverage!AU163,""),"")</f>
        <v/>
      </c>
      <c r="DA4" s="37" t="str">
        <f>IFERROR(IF('L11'!H165&gt;0,'L11'!H165/WTAverage!AU163,""),"")</f>
        <v/>
      </c>
      <c r="DC4" s="28" t="str">
        <f>IFERROR(IF('L12'!AC3&gt;0,'L12'!AC3/WTAverage!AE163,""),"")</f>
        <v/>
      </c>
      <c r="DD4" s="29" t="str">
        <f>IFERROR(IF('L12'!AD3&gt;0,'L12'!AD3/WTAverage!AE163,""),"")</f>
        <v/>
      </c>
      <c r="DE4" s="29" t="str">
        <f>IFERROR(IF('L12'!AE3&gt;0,'L12'!AE3/WTAverage!AM163,""),"")</f>
        <v/>
      </c>
      <c r="DF4" s="29" t="str">
        <f>IFERROR(IF('L12'!AF3&gt;0,'L12'!AF3/WTAverage!AM163,""),"")</f>
        <v/>
      </c>
      <c r="DG4" s="35" t="str">
        <f>IFERROR(IF('L12'!G165&gt;0,'L12'!G165/WTAverage!AU163,""),"")</f>
        <v/>
      </c>
      <c r="DH4" s="37" t="str">
        <f>IFERROR(IF('L12'!H165&gt;0,'L12'!H165/WTAverage!AU163,""),"")</f>
        <v/>
      </c>
    </row>
    <row r="5" spans="1:112" x14ac:dyDescent="0.25">
      <c r="A5" s="8"/>
      <c r="B5" s="7" t="str">
        <f>IFERROR(IF('WT1'!AC4&gt;0,'WT1'!AC4/WTAverage!AE163,""),"")</f>
        <v/>
      </c>
      <c r="C5" s="8" t="str">
        <f>IFERROR(IF('WT1'!AD4&gt;0,'WT1'!AD4/WTAverage!AE163,""),"")</f>
        <v/>
      </c>
      <c r="D5" s="8" t="str">
        <f>IFERROR(IF('WT1'!AE4&gt;0,'WT1'!AE4/WTAverage!AM163,""),"")</f>
        <v/>
      </c>
      <c r="E5" s="8" t="str">
        <f>IFERROR(IF('WT1'!AF4&gt;0,'WT1'!AF4/WTAverage!AM163,""),"")</f>
        <v/>
      </c>
      <c r="F5" s="38" t="str">
        <f>IFERROR(IF('WT1'!G166&gt;0,'WT1'!G166/WTAverage!AU163,""),"")</f>
        <v/>
      </c>
      <c r="G5" s="40" t="str">
        <f>IFERROR(IF('WT1'!H166&gt;0,'WT1'!H166/WTAverage!AU163,""),"")</f>
        <v/>
      </c>
      <c r="H5" s="8"/>
      <c r="I5" s="7" t="str">
        <f>IFERROR(IF('WT2'!AC4&gt;0,'WT2'!AC4/WTAverage!AE163,""),"")</f>
        <v/>
      </c>
      <c r="J5" s="8" t="str">
        <f>IFERROR(IF('WT2'!AD4&gt;0,'WT2'!AD4/WTAverage!AE163,""),"")</f>
        <v/>
      </c>
      <c r="K5" s="8" t="str">
        <f>IFERROR(IF('WT2'!AE4&gt;0,'WT2'!AE4/WTAverage!AM163,""),"")</f>
        <v/>
      </c>
      <c r="L5" s="9" t="str">
        <f>IFERROR(IF('WT2'!AF4&gt;0,'WT2'!AF4/WTAverage!AM163,""),"")</f>
        <v/>
      </c>
      <c r="M5" s="39" t="str">
        <f>IFERROR(IF('WT2'!G166&gt;0,'WT2'!G166/WTAverage!AU163,""),"")</f>
        <v/>
      </c>
      <c r="N5" s="40" t="str">
        <f>IFERROR(IF('WT2'!H166&gt;0,'WT2'!H166/WTAverage!AU163,""),"")</f>
        <v/>
      </c>
      <c r="O5" s="8"/>
      <c r="P5" s="7" t="str">
        <f>IFERROR(IF('WT3'!AC4&gt;0,'WT3'!AC4/WTAverage!AE163,""),"")</f>
        <v/>
      </c>
      <c r="Q5" s="8" t="str">
        <f>IFERROR(IF('WT3'!AD4&gt;0,'WT3'!AD4/WTAverage!AE163,""),"")</f>
        <v/>
      </c>
      <c r="R5" s="8" t="str">
        <f>IFERROR(IF('WT3'!AE4&gt;0,'WT3'!AE4/WTAverage!AM163,""),"")</f>
        <v/>
      </c>
      <c r="S5" s="8" t="str">
        <f>IFERROR(IF('WT3'!AF4&gt;0,'WT3'!AF4/WTAverage!AM163,""),"")</f>
        <v/>
      </c>
      <c r="T5" s="38" t="str">
        <f>IFERROR(IF('WT3'!G166&gt;0,'WT3'!G166/WTAverage!AU163,""),"")</f>
        <v/>
      </c>
      <c r="U5" s="40" t="str">
        <f>IFERROR(IF('WT3'!H166&gt;0,'WT3'!H166/WTAverage!AU163,""),"")</f>
        <v/>
      </c>
      <c r="V5" s="39"/>
      <c r="W5" s="7" t="str">
        <f>IFERROR(IF('WT4'!AC4&gt;0,'WT4'!AC4/WTAverage!AE163,""),"")</f>
        <v/>
      </c>
      <c r="X5" s="8" t="str">
        <f>IFERROR(IF('WT4'!AD4&gt;0,'WT4'!AD4/WTAverage!AE163,""),"")</f>
        <v/>
      </c>
      <c r="Y5" s="8" t="str">
        <f>IFERROR(IF('WT4'!AE4&gt;0,'WT4'!AE4/WTAverage!AM163,""),"")</f>
        <v/>
      </c>
      <c r="Z5" s="8" t="str">
        <f>IFERROR(IF('WT4'!AF4&gt;0,'WT4'!AF4/WTAverage!AM163,""),"")</f>
        <v/>
      </c>
      <c r="AA5" s="38" t="str">
        <f>IFERROR(IF('WT4'!G166&gt;0,'WT4'!G166/WTAverage!AU163,""),"")</f>
        <v/>
      </c>
      <c r="AB5" s="40" t="str">
        <f>IFERROR(IF('WT4'!H166&gt;0,'WT4'!H166/WTAverage!AU163,""),"")</f>
        <v/>
      </c>
      <c r="AD5" s="7" t="str">
        <f>IFERROR(IF('L1'!AC4&gt;0,'L1'!AC4/WTAverage!AE163,""),"")</f>
        <v/>
      </c>
      <c r="AE5" s="8" t="str">
        <f>IFERROR(IF('L1'!AD4&gt;0,'L1'!AD4/WTAverage!AE163,""),"")</f>
        <v/>
      </c>
      <c r="AF5" s="8" t="str">
        <f>IFERROR(IF('L1'!AE4&gt;0,'L1'!AE4/WTAverage!AM163,""),"")</f>
        <v/>
      </c>
      <c r="AG5" s="8" t="str">
        <f>IFERROR(IF('L1'!AF4&gt;0,'L1'!AF4/WTAverage!AM163,""),"")</f>
        <v/>
      </c>
      <c r="AH5" s="38" t="str">
        <f>IFERROR(IF('L1'!G166&gt;0,'L1'!G166/WTAverage!AU163,""),"")</f>
        <v/>
      </c>
      <c r="AI5" s="40" t="str">
        <f>IFERROR(IF('L1'!H166&gt;0,'L1'!H166/WTAverage!AU163,""),"")</f>
        <v/>
      </c>
      <c r="AK5" s="7" t="str">
        <f>IFERROR(IF('L2'!AC4&gt;0,'L2'!AC4/WTAverage!AE163,""),"")</f>
        <v/>
      </c>
      <c r="AL5" s="8" t="str">
        <f>IFERROR(IF('L2'!AD4&gt;0,'L2'!AD4/WTAverage!AE163,""),"")</f>
        <v/>
      </c>
      <c r="AM5" s="8" t="str">
        <f>IFERROR(IF('L2'!AE4&gt;0,'L2'!AE4/WTAverage!AM163,""),"")</f>
        <v/>
      </c>
      <c r="AN5" s="8" t="str">
        <f>IFERROR(IF('L2'!AF4&gt;0,'L2'!AF4/WTAverage!AM163,""),"")</f>
        <v/>
      </c>
      <c r="AO5" s="38" t="str">
        <f>IFERROR(IF('L2'!G166&gt;0,'L2'!G166/WTAverage!AU163,""),"")</f>
        <v/>
      </c>
      <c r="AP5" s="40" t="str">
        <f>IFERROR(IF('L2'!H166&gt;0,'L2'!H166/WTAverage!AU163,""),"")</f>
        <v/>
      </c>
      <c r="AR5" s="7" t="str">
        <f>IFERROR(IF('L3'!AC4&gt;0,'L3'!AC4/WTAverage!AE163,""),"")</f>
        <v/>
      </c>
      <c r="AS5" s="8" t="str">
        <f>IFERROR(IF('L3'!AD4&gt;0,'L3'!AD4/WTAverage!AE163,""),"")</f>
        <v/>
      </c>
      <c r="AT5" s="8" t="str">
        <f>IFERROR(IF('L3'!AE4&gt;0,'L3'!AE4/WTAverage!AM163,""),"")</f>
        <v/>
      </c>
      <c r="AU5" s="8" t="str">
        <f>IFERROR(IF('L3'!AF4&gt;0,'L3'!AF4/WTAverage!AM163,""),"")</f>
        <v/>
      </c>
      <c r="AV5" s="38" t="str">
        <f>IFERROR(IF('L3'!G166&gt;0,'L3'!G166/WTAverage!AU163,""),"")</f>
        <v/>
      </c>
      <c r="AW5" s="40" t="str">
        <f>IFERROR(IF('L3'!H166&gt;0,'L3'!H166/WTAverage!AU163,""),"")</f>
        <v/>
      </c>
      <c r="AY5" s="7" t="str">
        <f>IFERROR(IF('L4'!AC4&gt;0,'L4'!AC4/WTAverage!AE163,""),"")</f>
        <v/>
      </c>
      <c r="AZ5" s="8" t="str">
        <f>IFERROR(IF('L4'!AD4&gt;0,'L4'!AD4/WTAverage!AE163,""),"")</f>
        <v/>
      </c>
      <c r="BA5" s="8" t="str">
        <f>IFERROR(IF('L4'!AE4&gt;0,'L4'!AE4/WTAverage!AM163,""),"")</f>
        <v/>
      </c>
      <c r="BB5" s="8" t="str">
        <f>IFERROR(IF('L4'!AF4&gt;0,'L4'!AF4/WTAverage!AM163,""),"")</f>
        <v/>
      </c>
      <c r="BC5" s="38" t="str">
        <f>IFERROR(IF('L4'!G166&gt;0,'L4'!G166/WTAverage!AU163,""),"")</f>
        <v/>
      </c>
      <c r="BD5" s="40" t="str">
        <f>IFERROR(IF('L4'!H166&gt;0,'L4'!H166/WTAverage!AU163,""),"")</f>
        <v/>
      </c>
      <c r="BF5" s="7" t="str">
        <f>IFERROR(IF('L5'!AC4&gt;0,'L5'!AC4/WTAverage!AE163,""),"")</f>
        <v/>
      </c>
      <c r="BG5" s="8" t="str">
        <f>IFERROR(IF('L5'!AD4&gt;0,'L5'!AD4/WTAverage!AE163,""),"")</f>
        <v/>
      </c>
      <c r="BH5" s="8" t="str">
        <f>IFERROR(IF('L5'!AE4&gt;0,'L5'!AE4/WTAverage!AM163,""),"")</f>
        <v/>
      </c>
      <c r="BI5" s="8" t="str">
        <f>IFERROR(IF('L5'!AF4&gt;0,'L5'!AF4/WTAverage!AM163,""),"")</f>
        <v/>
      </c>
      <c r="BJ5" s="38" t="str">
        <f>IFERROR(IF('L5'!G166&gt;0,'L5'!G166/WTAverage!AU163,""),"")</f>
        <v/>
      </c>
      <c r="BK5" s="40" t="str">
        <f>IFERROR(IF('L5'!H166&gt;0,'L5'!H166/WTAverage!AU163,""),"")</f>
        <v/>
      </c>
      <c r="BM5" s="7" t="str">
        <f>IFERROR(IF('L6'!AC4&gt;0,'L6'!AC4/WTAverage!AE163,""),"")</f>
        <v/>
      </c>
      <c r="BN5" s="8" t="str">
        <f>IFERROR(IF('L6'!AD4&gt;0,'L6'!AD4/WTAverage!AE163,""),"")</f>
        <v/>
      </c>
      <c r="BO5" s="8" t="str">
        <f>IFERROR(IF('L6'!AE4&gt;0,'L6'!AE4/WTAverage!AM163,""),"")</f>
        <v/>
      </c>
      <c r="BP5" s="8" t="str">
        <f>IFERROR(IF('L6'!AF4&gt;0,'L6'!AF4/WTAverage!AM163,""),"")</f>
        <v/>
      </c>
      <c r="BQ5" s="38" t="str">
        <f>IFERROR(IF('L6'!G166&gt;0,'L6'!G166/WTAverage!AU163,""),"")</f>
        <v/>
      </c>
      <c r="BR5" s="40" t="str">
        <f>IFERROR(IF('L6'!H166&gt;0,'L6'!H166/WTAverage!AU163,""),"")</f>
        <v/>
      </c>
      <c r="BT5" s="7" t="str">
        <f>IFERROR(IF('L7'!AC4&gt;0,'L7'!AC4/WTAverage!AE163,""),"")</f>
        <v/>
      </c>
      <c r="BU5" s="8" t="str">
        <f>IFERROR(IF('L7'!AD4&gt;0,'L7'!AD4/WTAverage!AE163,""),"")</f>
        <v/>
      </c>
      <c r="BV5" s="8" t="str">
        <f>IFERROR(IF('L7'!AE4&gt;0,'L7'!AE4/WTAverage!AM163,""),"")</f>
        <v/>
      </c>
      <c r="BW5" s="8" t="str">
        <f>IFERROR(IF('L7'!AF4&gt;0,'L7'!AF4/WTAverage!AM163,""),"")</f>
        <v/>
      </c>
      <c r="BX5" s="38" t="str">
        <f>IFERROR(IF('L7'!G166&gt;0,'L7'!G166/WTAverage!AU163,""),"")</f>
        <v/>
      </c>
      <c r="BY5" s="40" t="str">
        <f>IFERROR(IF('L7'!H166&gt;0,'L7'!H166/WTAverage!AU163,""),"")</f>
        <v/>
      </c>
      <c r="CA5" s="7" t="str">
        <f>IFERROR(IF('L8'!AC4&gt;0,'L8'!AC4/WTAverage!AE163,""),"")</f>
        <v/>
      </c>
      <c r="CB5" s="8" t="str">
        <f>IFERROR(IF('L8'!AD4&gt;0,'L8'!AD4/WTAverage!AE163,""),"")</f>
        <v/>
      </c>
      <c r="CC5" s="8" t="str">
        <f>IFERROR(IF('L8'!AE4&gt;0,'L8'!AE4/WTAverage!AM163,""),"")</f>
        <v/>
      </c>
      <c r="CD5" s="8" t="str">
        <f>IFERROR(IF('L8'!AF4&gt;0,'L8'!AF4/WTAverage!AM163,""),"")</f>
        <v/>
      </c>
      <c r="CE5" s="38" t="str">
        <f>IFERROR(IF('L8'!G166&gt;0,'L8'!G166/WTAverage!AU163,""),"")</f>
        <v/>
      </c>
      <c r="CF5" s="40" t="str">
        <f>IFERROR(IF('L8'!H166&gt;0,'L8'!H166/WTAverage!AU163,""),"")</f>
        <v/>
      </c>
      <c r="CH5" s="7" t="str">
        <f>IFERROR(IF('L9'!AC4&gt;0,'L9'!AC4/WTAverage!AE163,""),"")</f>
        <v/>
      </c>
      <c r="CI5" s="8" t="str">
        <f>IFERROR(IF('L9'!AD4&gt;0,'L9'!AD4/WTAverage!AE163,""),"")</f>
        <v/>
      </c>
      <c r="CJ5" s="8" t="str">
        <f>IFERROR(IF('L9'!AE4&gt;0,'L9'!AE4/WTAverage!AM163,""),"")</f>
        <v/>
      </c>
      <c r="CK5" s="8" t="str">
        <f>IFERROR(IF('L9'!AF4&gt;0,'L9'!AF4/WTAverage!AM163,""),"")</f>
        <v/>
      </c>
      <c r="CL5" s="38" t="str">
        <f>IFERROR(IF('L9'!G166&gt;0,'L9'!G166/WTAverage!AU163,""),"")</f>
        <v/>
      </c>
      <c r="CM5" s="40" t="str">
        <f>IFERROR(IF('L9'!H166&gt;0,'L9'!H166/WTAverage!AU163,""),"")</f>
        <v/>
      </c>
      <c r="CO5" s="7" t="str">
        <f>IFERROR(IF('L10'!AC4&gt;0,'L10'!AC4/WTAverage!AE163,""),"")</f>
        <v/>
      </c>
      <c r="CP5" s="8" t="str">
        <f>IFERROR(IF('L10'!AD4&gt;0,'L10'!AD4/WTAverage!AE163,""),"")</f>
        <v/>
      </c>
      <c r="CQ5" s="8" t="str">
        <f>IFERROR(IF('L10'!AE4&gt;0,'L10'!AE4/WTAverage!AM163,""),"")</f>
        <v/>
      </c>
      <c r="CR5" s="8" t="str">
        <f>IFERROR(IF('L10'!AF4&gt;0,'L10'!AF4/WTAverage!AM163,""),"")</f>
        <v/>
      </c>
      <c r="CS5" s="38" t="str">
        <f>IFERROR(IF('L10'!G166&gt;0,'L10'!G166/WTAverage!AU163,""),"")</f>
        <v/>
      </c>
      <c r="CT5" s="40" t="str">
        <f>IFERROR(IF('L10'!H166&gt;0,'L10'!H166/WTAverage!AU163,""),"")</f>
        <v/>
      </c>
      <c r="CV5" s="7" t="str">
        <f>IFERROR(IF('L11'!AC4&gt;0,'L11'!AC4/WTAverage!AE163,""),"")</f>
        <v/>
      </c>
      <c r="CW5" s="8" t="str">
        <f>IFERROR(IF('L11'!AD4&gt;0,'L11'!AD4/WTAverage!AE163,""),"")</f>
        <v/>
      </c>
      <c r="CX5" s="8" t="str">
        <f>IFERROR(IF('L11'!AE4&gt;0,'L11'!AE4/WTAverage!AM163,""),"")</f>
        <v/>
      </c>
      <c r="CY5" s="8" t="str">
        <f>IFERROR(IF('L11'!AF4&gt;0,'L11'!AF4/WTAverage!AM163,""),"")</f>
        <v/>
      </c>
      <c r="CZ5" s="38" t="str">
        <f>IFERROR(IF('L11'!G166&gt;0,'L11'!G166/WTAverage!AU163,""),"")</f>
        <v/>
      </c>
      <c r="DA5" s="40" t="str">
        <f>IFERROR(IF('L11'!H166&gt;0,'L11'!H166/WTAverage!AU163,""),"")</f>
        <v/>
      </c>
      <c r="DC5" s="7" t="str">
        <f>IFERROR(IF('L12'!AC4&gt;0,'L12'!AC4/WTAverage!AE163,""),"")</f>
        <v/>
      </c>
      <c r="DD5" s="8" t="str">
        <f>IFERROR(IF('L12'!AD4&gt;0,'L12'!AD4/WTAverage!AE163,""),"")</f>
        <v/>
      </c>
      <c r="DE5" s="8" t="str">
        <f>IFERROR(IF('L12'!AE4&gt;0,'L12'!AE4/WTAverage!AM163,""),"")</f>
        <v/>
      </c>
      <c r="DF5" s="8" t="str">
        <f>IFERROR(IF('L12'!AF4&gt;0,'L12'!AF4/WTAverage!AM163,""),"")</f>
        <v/>
      </c>
      <c r="DG5" s="38" t="str">
        <f>IFERROR(IF('L12'!G166&gt;0,'L12'!G166/WTAverage!AU163,""),"")</f>
        <v/>
      </c>
      <c r="DH5" s="40" t="str">
        <f>IFERROR(IF('L12'!H166&gt;0,'L12'!H166/WTAverage!AU163,""),"")</f>
        <v/>
      </c>
    </row>
    <row r="6" spans="1:112" x14ac:dyDescent="0.25">
      <c r="A6" s="8"/>
      <c r="B6" s="7" t="str">
        <f>IFERROR(IF('WT1'!AC5&gt;0,'WT1'!AC5/WTAverage!AE163,""),"")</f>
        <v/>
      </c>
      <c r="C6" s="8" t="str">
        <f>IFERROR(IF('WT1'!AD5&gt;0,'WT1'!AD5/WTAverage!AE163,""),"")</f>
        <v/>
      </c>
      <c r="D6" s="8" t="str">
        <f>IFERROR(IF('WT1'!AE5&gt;0,'WT1'!AE5/WTAverage!AM163,""),"")</f>
        <v/>
      </c>
      <c r="E6" s="8" t="str">
        <f>IFERROR(IF('WT1'!AF5&gt;0,'WT1'!AF5/WTAverage!AM163,""),"")</f>
        <v/>
      </c>
      <c r="F6" s="38" t="str">
        <f>IFERROR(IF('WT1'!G167&gt;0,'WT1'!G167/WTAverage!AU163,""),"")</f>
        <v/>
      </c>
      <c r="G6" s="40" t="str">
        <f>IFERROR(IF('WT1'!H167&gt;0,'WT1'!H167/WTAverage!AU163,""),"")</f>
        <v/>
      </c>
      <c r="H6" s="8"/>
      <c r="I6" s="7" t="str">
        <f>IFERROR(IF('WT2'!AC5&gt;0,'WT2'!AC5/WTAverage!AE163,""),"")</f>
        <v/>
      </c>
      <c r="J6" s="8" t="str">
        <f>IFERROR(IF('WT2'!AD5&gt;0,'WT2'!AD5/WTAverage!AE163,""),"")</f>
        <v/>
      </c>
      <c r="K6" s="8" t="str">
        <f>IFERROR(IF('WT2'!AE5&gt;0,'WT2'!AE5/WTAverage!AM163,""),"")</f>
        <v/>
      </c>
      <c r="L6" s="9" t="str">
        <f>IFERROR(IF('WT2'!AF5&gt;0,'WT2'!AF5/WTAverage!AM163,""),"")</f>
        <v/>
      </c>
      <c r="M6" s="39" t="str">
        <f>IFERROR(IF('WT2'!G167&gt;0,'WT2'!G167/WTAverage!AU163,""),"")</f>
        <v/>
      </c>
      <c r="N6" s="40" t="str">
        <f>IFERROR(IF('WT2'!H167&gt;0,'WT2'!H167/WTAverage!AU163,""),"")</f>
        <v/>
      </c>
      <c r="O6" s="8"/>
      <c r="P6" s="7" t="str">
        <f>IFERROR(IF('WT3'!AC5&gt;0,'WT3'!AC5/WTAverage!AE163,""),"")</f>
        <v/>
      </c>
      <c r="Q6" s="8" t="str">
        <f>IFERROR(IF('WT3'!AD5&gt;0,'WT3'!AD5/WTAverage!AE163,""),"")</f>
        <v/>
      </c>
      <c r="R6" s="8" t="str">
        <f>IFERROR(IF('WT3'!AE5&gt;0,'WT3'!AE5/WTAverage!AM163,""),"")</f>
        <v/>
      </c>
      <c r="S6" s="8" t="str">
        <f>IFERROR(IF('WT3'!AF5&gt;0,'WT3'!AF5/WTAverage!AM163,""),"")</f>
        <v/>
      </c>
      <c r="T6" s="38" t="str">
        <f>IFERROR(IF('WT3'!G167&gt;0,'WT3'!G167/WTAverage!AU163,""),"")</f>
        <v/>
      </c>
      <c r="U6" s="40" t="str">
        <f>IFERROR(IF('WT3'!H167&gt;0,'WT3'!H167/WTAverage!AU163,""),"")</f>
        <v/>
      </c>
      <c r="V6" s="39"/>
      <c r="W6" s="7" t="str">
        <f>IFERROR(IF('WT4'!AC5&gt;0,'WT4'!AC5/WTAverage!AE163,""),"")</f>
        <v/>
      </c>
      <c r="X6" s="8" t="str">
        <f>IFERROR(IF('WT4'!AD5&gt;0,'WT4'!AD5/WTAverage!AE163,""),"")</f>
        <v/>
      </c>
      <c r="Y6" s="8" t="str">
        <f>IFERROR(IF('WT4'!AE5&gt;0,'WT4'!AE5/WTAverage!AM163,""),"")</f>
        <v/>
      </c>
      <c r="Z6" s="8" t="str">
        <f>IFERROR(IF('WT4'!AF5&gt;0,'WT4'!AF5/WTAverage!AM163,""),"")</f>
        <v/>
      </c>
      <c r="AA6" s="38" t="str">
        <f>IFERROR(IF('WT4'!G167&gt;0,'WT4'!G167/WTAverage!AU163,""),"")</f>
        <v/>
      </c>
      <c r="AB6" s="40" t="str">
        <f>IFERROR(IF('WT4'!H167&gt;0,'WT4'!H167/WTAverage!AU163,""),"")</f>
        <v/>
      </c>
      <c r="AD6" s="7" t="str">
        <f>IFERROR(IF('L1'!AC5&gt;0,'L1'!AC5/WTAverage!AE163,""),"")</f>
        <v/>
      </c>
      <c r="AE6" s="8" t="str">
        <f>IFERROR(IF('L1'!AD5&gt;0,'L1'!AD5/WTAverage!AE163,""),"")</f>
        <v/>
      </c>
      <c r="AF6" s="8" t="str">
        <f>IFERROR(IF('L1'!AE5&gt;0,'L1'!AE5/WTAverage!AM163,""),"")</f>
        <v/>
      </c>
      <c r="AG6" s="8" t="str">
        <f>IFERROR(IF('L1'!AF5&gt;0,'L1'!AF5/WTAverage!AM163,""),"")</f>
        <v/>
      </c>
      <c r="AH6" s="38" t="str">
        <f>IFERROR(IF('L1'!G167&gt;0,'L1'!G167/WTAverage!AU163,""),"")</f>
        <v/>
      </c>
      <c r="AI6" s="40" t="str">
        <f>IFERROR(IF('L1'!H167&gt;0,'L1'!H167/WTAverage!AU163,""),"")</f>
        <v/>
      </c>
      <c r="AK6" s="7" t="str">
        <f>IFERROR(IF('L2'!AC5&gt;0,'L2'!AC5/WTAverage!AE163,""),"")</f>
        <v/>
      </c>
      <c r="AL6" s="8" t="str">
        <f>IFERROR(IF('L2'!AD5&gt;0,'L2'!AD5/WTAverage!AE163,""),"")</f>
        <v/>
      </c>
      <c r="AM6" s="8" t="str">
        <f>IFERROR(IF('L2'!AE5&gt;0,'L2'!AE5/WTAverage!AM163,""),"")</f>
        <v/>
      </c>
      <c r="AN6" s="8" t="str">
        <f>IFERROR(IF('L2'!AF5&gt;0,'L2'!AF5/WTAverage!AM163,""),"")</f>
        <v/>
      </c>
      <c r="AO6" s="38" t="str">
        <f>IFERROR(IF('L2'!G167&gt;0,'L2'!G167/WTAverage!AU163,""),"")</f>
        <v/>
      </c>
      <c r="AP6" s="40" t="str">
        <f>IFERROR(IF('L2'!H167&gt;0,'L2'!H167/WTAverage!AU163,""),"")</f>
        <v/>
      </c>
      <c r="AR6" s="7" t="str">
        <f>IFERROR(IF('L3'!AC5&gt;0,'L3'!AC5/WTAverage!AE163,""),"")</f>
        <v/>
      </c>
      <c r="AS6" s="8" t="str">
        <f>IFERROR(IF('L3'!AD5&gt;0,'L3'!AD5/WTAverage!AE163,""),"")</f>
        <v/>
      </c>
      <c r="AT6" s="8" t="str">
        <f>IFERROR(IF('L3'!AE5&gt;0,'L3'!AE5/WTAverage!AM163,""),"")</f>
        <v/>
      </c>
      <c r="AU6" s="8" t="str">
        <f>IFERROR(IF('L3'!AF5&gt;0,'L3'!AF5/WTAverage!AM163,""),"")</f>
        <v/>
      </c>
      <c r="AV6" s="38" t="str">
        <f>IFERROR(IF('L3'!G167&gt;0,'L3'!G167/WTAverage!AU163,""),"")</f>
        <v/>
      </c>
      <c r="AW6" s="40" t="str">
        <f>IFERROR(IF('L3'!H167&gt;0,'L3'!H167/WTAverage!AU163,""),"")</f>
        <v/>
      </c>
      <c r="AY6" s="7" t="str">
        <f>IFERROR(IF('L4'!AC5&gt;0,'L4'!AC5/WTAverage!AE163,""),"")</f>
        <v/>
      </c>
      <c r="AZ6" s="8" t="str">
        <f>IFERROR(IF('L4'!AD5&gt;0,'L4'!AD5/WTAverage!AE163,""),"")</f>
        <v/>
      </c>
      <c r="BA6" s="8" t="str">
        <f>IFERROR(IF('L4'!AE5&gt;0,'L4'!AE5/WTAverage!AM163,""),"")</f>
        <v/>
      </c>
      <c r="BB6" s="8" t="str">
        <f>IFERROR(IF('L4'!AF5&gt;0,'L4'!AF5/WTAverage!AM163,""),"")</f>
        <v/>
      </c>
      <c r="BC6" s="38" t="str">
        <f>IFERROR(IF('L4'!G167&gt;0,'L4'!G167/WTAverage!AU163,""),"")</f>
        <v/>
      </c>
      <c r="BD6" s="40" t="str">
        <f>IFERROR(IF('L4'!H167&gt;0,'L4'!H167/WTAverage!AU163,""),"")</f>
        <v/>
      </c>
      <c r="BF6" s="7" t="str">
        <f>IFERROR(IF('L5'!AC5&gt;0,'L5'!AC5/WTAverage!AE163,""),"")</f>
        <v/>
      </c>
      <c r="BG6" s="8" t="str">
        <f>IFERROR(IF('L5'!AD5&gt;0,'L5'!AD5/WTAverage!AE163,""),"")</f>
        <v/>
      </c>
      <c r="BH6" s="8" t="str">
        <f>IFERROR(IF('L5'!AE5&gt;0,'L5'!AE5/WTAverage!AM163,""),"")</f>
        <v/>
      </c>
      <c r="BI6" s="8" t="str">
        <f>IFERROR(IF('L5'!AF5&gt;0,'L5'!AF5/WTAverage!AM163,""),"")</f>
        <v/>
      </c>
      <c r="BJ6" s="38" t="str">
        <f>IFERROR(IF('L5'!G167&gt;0,'L5'!G167/WTAverage!AU163,""),"")</f>
        <v/>
      </c>
      <c r="BK6" s="40" t="str">
        <f>IFERROR(IF('L5'!H167&gt;0,'L5'!H167/WTAverage!AU163,""),"")</f>
        <v/>
      </c>
      <c r="BM6" s="7" t="str">
        <f>IFERROR(IF('L6'!AC5&gt;0,'L6'!AC5/WTAverage!AE163,""),"")</f>
        <v/>
      </c>
      <c r="BN6" s="8" t="str">
        <f>IFERROR(IF('L6'!AD5&gt;0,'L6'!AD5/WTAverage!AE163,""),"")</f>
        <v/>
      </c>
      <c r="BO6" s="8" t="str">
        <f>IFERROR(IF('L6'!AE5&gt;0,'L6'!AE5/WTAverage!AM163,""),"")</f>
        <v/>
      </c>
      <c r="BP6" s="8" t="str">
        <f>IFERROR(IF('L6'!AF5&gt;0,'L6'!AF5/WTAverage!AM163,""),"")</f>
        <v/>
      </c>
      <c r="BQ6" s="38" t="str">
        <f>IFERROR(IF('L6'!G167&gt;0,'L6'!G167/WTAverage!AU163,""),"")</f>
        <v/>
      </c>
      <c r="BR6" s="40" t="str">
        <f>IFERROR(IF('L6'!H167&gt;0,'L6'!H167/WTAverage!AU163,""),"")</f>
        <v/>
      </c>
      <c r="BT6" s="7" t="str">
        <f>IFERROR(IF('L7'!AC5&gt;0,'L7'!AC5/WTAverage!AE163,""),"")</f>
        <v/>
      </c>
      <c r="BU6" s="8" t="str">
        <f>IFERROR(IF('L7'!AD5&gt;0,'L7'!AD5/WTAverage!AE163,""),"")</f>
        <v/>
      </c>
      <c r="BV6" s="8" t="str">
        <f>IFERROR(IF('L7'!AE5&gt;0,'L7'!AE5/WTAverage!AM163,""),"")</f>
        <v/>
      </c>
      <c r="BW6" s="8" t="str">
        <f>IFERROR(IF('L7'!AF5&gt;0,'L7'!AF5/WTAverage!AM163,""),"")</f>
        <v/>
      </c>
      <c r="BX6" s="38" t="str">
        <f>IFERROR(IF('L7'!G167&gt;0,'L7'!G167/WTAverage!AU163,""),"")</f>
        <v/>
      </c>
      <c r="BY6" s="40" t="str">
        <f>IFERROR(IF('L7'!H167&gt;0,'L7'!H167/WTAverage!AU163,""),"")</f>
        <v/>
      </c>
      <c r="CA6" s="7" t="str">
        <f>IFERROR(IF('L8'!AC5&gt;0,'L8'!AC5/WTAverage!AE163,""),"")</f>
        <v/>
      </c>
      <c r="CB6" s="8" t="str">
        <f>IFERROR(IF('L8'!AD5&gt;0,'L8'!AD5/WTAverage!AE163,""),"")</f>
        <v/>
      </c>
      <c r="CC6" s="8" t="str">
        <f>IFERROR(IF('L8'!AE5&gt;0,'L8'!AE5/WTAverage!AM163,""),"")</f>
        <v/>
      </c>
      <c r="CD6" s="8" t="str">
        <f>IFERROR(IF('L8'!AF5&gt;0,'L8'!AF5/WTAverage!AM163,""),"")</f>
        <v/>
      </c>
      <c r="CE6" s="38" t="str">
        <f>IFERROR(IF('L8'!G167&gt;0,'L8'!G167/WTAverage!AU163,""),"")</f>
        <v/>
      </c>
      <c r="CF6" s="40" t="str">
        <f>IFERROR(IF('L8'!H167&gt;0,'L8'!H167/WTAverage!AU163,""),"")</f>
        <v/>
      </c>
      <c r="CH6" s="7" t="str">
        <f>IFERROR(IF('L9'!AC5&gt;0,'L9'!AC5/WTAverage!AE163,""),"")</f>
        <v/>
      </c>
      <c r="CI6" s="8" t="str">
        <f>IFERROR(IF('L9'!AD5&gt;0,'L9'!AD5/WTAverage!AE163,""),"")</f>
        <v/>
      </c>
      <c r="CJ6" s="8" t="str">
        <f>IFERROR(IF('L9'!AE5&gt;0,'L9'!AE5/WTAverage!AM163,""),"")</f>
        <v/>
      </c>
      <c r="CK6" s="8" t="str">
        <f>IFERROR(IF('L9'!AF5&gt;0,'L9'!AF5/WTAverage!AM163,""),"")</f>
        <v/>
      </c>
      <c r="CL6" s="38" t="str">
        <f>IFERROR(IF('L9'!G167&gt;0,'L9'!G167/WTAverage!AU163,""),"")</f>
        <v/>
      </c>
      <c r="CM6" s="40" t="str">
        <f>IFERROR(IF('L9'!H167&gt;0,'L9'!H167/WTAverage!AU163,""),"")</f>
        <v/>
      </c>
      <c r="CO6" s="7" t="str">
        <f>IFERROR(IF('L10'!AC5&gt;0,'L10'!AC5/WTAverage!AE163,""),"")</f>
        <v/>
      </c>
      <c r="CP6" s="8" t="str">
        <f>IFERROR(IF('L10'!AD5&gt;0,'L10'!AD5/WTAverage!AE163,""),"")</f>
        <v/>
      </c>
      <c r="CQ6" s="8" t="str">
        <f>IFERROR(IF('L10'!AE5&gt;0,'L10'!AE5/WTAverage!AM163,""),"")</f>
        <v/>
      </c>
      <c r="CR6" s="8" t="str">
        <f>IFERROR(IF('L10'!AF5&gt;0,'L10'!AF5/WTAverage!AM163,""),"")</f>
        <v/>
      </c>
      <c r="CS6" s="38" t="str">
        <f>IFERROR(IF('L10'!G167&gt;0,'L10'!G167/WTAverage!AU163,""),"")</f>
        <v/>
      </c>
      <c r="CT6" s="40" t="str">
        <f>IFERROR(IF('L10'!H167&gt;0,'L10'!H167/WTAverage!AU163,""),"")</f>
        <v/>
      </c>
      <c r="CV6" s="7" t="str">
        <f>IFERROR(IF('L11'!AC5&gt;0,'L11'!AC5/WTAverage!AE163,""),"")</f>
        <v/>
      </c>
      <c r="CW6" s="8" t="str">
        <f>IFERROR(IF('L11'!AD5&gt;0,'L11'!AD5/WTAverage!AE163,""),"")</f>
        <v/>
      </c>
      <c r="CX6" s="8" t="str">
        <f>IFERROR(IF('L11'!AE5&gt;0,'L11'!AE5/WTAverage!AM163,""),"")</f>
        <v/>
      </c>
      <c r="CY6" s="8" t="str">
        <f>IFERROR(IF('L11'!AF5&gt;0,'L11'!AF5/WTAverage!AM163,""),"")</f>
        <v/>
      </c>
      <c r="CZ6" s="38" t="str">
        <f>IFERROR(IF('L11'!G167&gt;0,'L11'!G167/WTAverage!AU163,""),"")</f>
        <v/>
      </c>
      <c r="DA6" s="40" t="str">
        <f>IFERROR(IF('L11'!H167&gt;0,'L11'!H167/WTAverage!AU163,""),"")</f>
        <v/>
      </c>
      <c r="DC6" s="7" t="str">
        <f>IFERROR(IF('L12'!AC5&gt;0,'L12'!AC5/WTAverage!AE163,""),"")</f>
        <v/>
      </c>
      <c r="DD6" s="8" t="str">
        <f>IFERROR(IF('L12'!AD5&gt;0,'L12'!AD5/WTAverage!AE163,""),"")</f>
        <v/>
      </c>
      <c r="DE6" s="8" t="str">
        <f>IFERROR(IF('L12'!AE5&gt;0,'L12'!AE5/WTAverage!AM163,""),"")</f>
        <v/>
      </c>
      <c r="DF6" s="8" t="str">
        <f>IFERROR(IF('L12'!AF5&gt;0,'L12'!AF5/WTAverage!AM163,""),"")</f>
        <v/>
      </c>
      <c r="DG6" s="38" t="str">
        <f>IFERROR(IF('L12'!G167&gt;0,'L12'!G167/WTAverage!AU163,""),"")</f>
        <v/>
      </c>
      <c r="DH6" s="40" t="str">
        <f>IFERROR(IF('L12'!H167&gt;0,'L12'!H167/WTAverage!AU163,""),"")</f>
        <v/>
      </c>
    </row>
    <row r="7" spans="1:112" x14ac:dyDescent="0.25">
      <c r="A7" s="8"/>
      <c r="B7" s="7" t="str">
        <f>IFERROR(IF('WT1'!AC6&gt;0,'WT1'!AC6/WTAverage!AE163,""),"")</f>
        <v/>
      </c>
      <c r="C7" s="8" t="str">
        <f>IFERROR(IF('WT1'!AD6&gt;0,'WT1'!AD6/WTAverage!AE163,""),"")</f>
        <v/>
      </c>
      <c r="D7" s="8" t="str">
        <f>IFERROR(IF('WT1'!AE6&gt;0,'WT1'!AE6/WTAverage!AM163,""),"")</f>
        <v/>
      </c>
      <c r="E7" s="8" t="str">
        <f>IFERROR(IF('WT1'!AF6&gt;0,'WT1'!AF6/WTAverage!AM163,""),"")</f>
        <v/>
      </c>
      <c r="F7" s="38" t="str">
        <f>IFERROR(IF('WT1'!G168&gt;0,'WT1'!G168/WTAverage!AU163,""),"")</f>
        <v/>
      </c>
      <c r="G7" s="40" t="str">
        <f>IFERROR(IF('WT1'!H168&gt;0,'WT1'!H168/WTAverage!AU163,""),"")</f>
        <v/>
      </c>
      <c r="H7" s="8"/>
      <c r="I7" s="7" t="str">
        <f>IFERROR(IF('WT2'!AC6&gt;0,'WT2'!AC6/WTAverage!AE163,""),"")</f>
        <v/>
      </c>
      <c r="J7" s="8" t="str">
        <f>IFERROR(IF('WT2'!AD6&gt;0,'WT2'!AD6/WTAverage!AE163,""),"")</f>
        <v/>
      </c>
      <c r="K7" s="8" t="str">
        <f>IFERROR(IF('WT2'!AE6&gt;0,'WT2'!AE6/WTAverage!AM163,""),"")</f>
        <v/>
      </c>
      <c r="L7" s="9" t="str">
        <f>IFERROR(IF('WT2'!AF6&gt;0,'WT2'!AF6/WTAverage!AM163,""),"")</f>
        <v/>
      </c>
      <c r="M7" s="39" t="str">
        <f>IFERROR(IF('WT2'!G168&gt;0,'WT2'!G168/WTAverage!AU163,""),"")</f>
        <v/>
      </c>
      <c r="N7" s="40" t="str">
        <f>IFERROR(IF('WT2'!H168&gt;0,'WT2'!H168/WTAverage!AU163,""),"")</f>
        <v/>
      </c>
      <c r="O7" s="8"/>
      <c r="P7" s="7" t="str">
        <f>IFERROR(IF('WT3'!AC6&gt;0,'WT3'!AC6/WTAverage!AE163,""),"")</f>
        <v/>
      </c>
      <c r="Q7" s="8" t="str">
        <f>IFERROR(IF('WT3'!AD6&gt;0,'WT3'!AD6/WTAverage!AE163,""),"")</f>
        <v/>
      </c>
      <c r="R7" s="8" t="str">
        <f>IFERROR(IF('WT3'!AE6&gt;0,'WT3'!AE6/WTAverage!AM163,""),"")</f>
        <v/>
      </c>
      <c r="S7" s="8" t="str">
        <f>IFERROR(IF('WT3'!AF6&gt;0,'WT3'!AF6/WTAverage!AM163,""),"")</f>
        <v/>
      </c>
      <c r="T7" s="38" t="str">
        <f>IFERROR(IF('WT3'!G168&gt;0,'WT3'!G168/WTAverage!AU163,""),"")</f>
        <v/>
      </c>
      <c r="U7" s="40" t="str">
        <f>IFERROR(IF('WT3'!H168&gt;0,'WT3'!H168/WTAverage!AU163,""),"")</f>
        <v/>
      </c>
      <c r="V7" s="39"/>
      <c r="W7" s="7" t="str">
        <f>IFERROR(IF('WT4'!AC6&gt;0,'WT4'!AC6/WTAverage!AE163,""),"")</f>
        <v/>
      </c>
      <c r="X7" s="8" t="str">
        <f>IFERROR(IF('WT4'!AD6&gt;0,'WT4'!AD6/WTAverage!AE163,""),"")</f>
        <v/>
      </c>
      <c r="Y7" s="8" t="str">
        <f>IFERROR(IF('WT4'!AE6&gt;0,'WT4'!AE6/WTAverage!AM163,""),"")</f>
        <v/>
      </c>
      <c r="Z7" s="8" t="str">
        <f>IFERROR(IF('WT4'!AF6&gt;0,'WT4'!AF6/WTAverage!AM163,""),"")</f>
        <v/>
      </c>
      <c r="AA7" s="38" t="str">
        <f>IFERROR(IF('WT4'!G168&gt;0,'WT4'!G168/WTAverage!AU163,""),"")</f>
        <v/>
      </c>
      <c r="AB7" s="40" t="str">
        <f>IFERROR(IF('WT4'!H168&gt;0,'WT4'!H168/WTAverage!AU163,""),"")</f>
        <v/>
      </c>
      <c r="AD7" s="7" t="str">
        <f>IFERROR(IF('L1'!AC6&gt;0,'L1'!AC6/WTAverage!AE163,""),"")</f>
        <v/>
      </c>
      <c r="AE7" s="8" t="str">
        <f>IFERROR(IF('L1'!AD6&gt;0,'L1'!AD6/WTAverage!AE163,""),"")</f>
        <v/>
      </c>
      <c r="AF7" s="8" t="str">
        <f>IFERROR(IF('L1'!AE6&gt;0,'L1'!AE6/WTAverage!AM163,""),"")</f>
        <v/>
      </c>
      <c r="AG7" s="8" t="str">
        <f>IFERROR(IF('L1'!AF6&gt;0,'L1'!AF6/WTAverage!AM163,""),"")</f>
        <v/>
      </c>
      <c r="AH7" s="38" t="str">
        <f>IFERROR(IF('L1'!G168&gt;0,'L1'!G168/WTAverage!AU163,""),"")</f>
        <v/>
      </c>
      <c r="AI7" s="40" t="str">
        <f>IFERROR(IF('L1'!H168&gt;0,'L1'!H168/WTAverage!AU163,""),"")</f>
        <v/>
      </c>
      <c r="AK7" s="7" t="str">
        <f>IFERROR(IF('L2'!AC6&gt;0,'L2'!AC6/WTAverage!AE163,""),"")</f>
        <v/>
      </c>
      <c r="AL7" s="8" t="str">
        <f>IFERROR(IF('L2'!AD6&gt;0,'L2'!AD6/WTAverage!AE163,""),"")</f>
        <v/>
      </c>
      <c r="AM7" s="8" t="str">
        <f>IFERROR(IF('L2'!AE6&gt;0,'L2'!AE6/WTAverage!AM163,""),"")</f>
        <v/>
      </c>
      <c r="AN7" s="8" t="str">
        <f>IFERROR(IF('L2'!AF6&gt;0,'L2'!AF6/WTAverage!AM163,""),"")</f>
        <v/>
      </c>
      <c r="AO7" s="38" t="str">
        <f>IFERROR(IF('L2'!G168&gt;0,'L2'!G168/WTAverage!AU163,""),"")</f>
        <v/>
      </c>
      <c r="AP7" s="40" t="str">
        <f>IFERROR(IF('L2'!H168&gt;0,'L2'!H168/WTAverage!AU163,""),"")</f>
        <v/>
      </c>
      <c r="AR7" s="7" t="str">
        <f>IFERROR(IF('L3'!AC6&gt;0,'L3'!AC6/WTAverage!AE163,""),"")</f>
        <v/>
      </c>
      <c r="AS7" s="8" t="str">
        <f>IFERROR(IF('L3'!AD6&gt;0,'L3'!AD6/WTAverage!AE163,""),"")</f>
        <v/>
      </c>
      <c r="AT7" s="8" t="str">
        <f>IFERROR(IF('L3'!AE6&gt;0,'L3'!AE6/WTAverage!AM163,""),"")</f>
        <v/>
      </c>
      <c r="AU7" s="8" t="str">
        <f>IFERROR(IF('L3'!AF6&gt;0,'L3'!AF6/WTAverage!AM163,""),"")</f>
        <v/>
      </c>
      <c r="AV7" s="38" t="str">
        <f>IFERROR(IF('L3'!G168&gt;0,'L3'!G168/WTAverage!AU163,""),"")</f>
        <v/>
      </c>
      <c r="AW7" s="40" t="str">
        <f>IFERROR(IF('L3'!H168&gt;0,'L3'!H168/WTAverage!AU163,""),"")</f>
        <v/>
      </c>
      <c r="AY7" s="7" t="str">
        <f>IFERROR(IF('L4'!AC6&gt;0,'L4'!AC6/WTAverage!AE163,""),"")</f>
        <v/>
      </c>
      <c r="AZ7" s="8" t="str">
        <f>IFERROR(IF('L4'!AD6&gt;0,'L4'!AD6/WTAverage!AE163,""),"")</f>
        <v/>
      </c>
      <c r="BA7" s="8" t="str">
        <f>IFERROR(IF('L4'!AE6&gt;0,'L4'!AE6/WTAverage!AM163,""),"")</f>
        <v/>
      </c>
      <c r="BB7" s="8" t="str">
        <f>IFERROR(IF('L4'!AF6&gt;0,'L4'!AF6/WTAverage!AM163,""),"")</f>
        <v/>
      </c>
      <c r="BC7" s="38" t="str">
        <f>IFERROR(IF('L4'!G168&gt;0,'L4'!G168/WTAverage!AU163,""),"")</f>
        <v/>
      </c>
      <c r="BD7" s="40" t="str">
        <f>IFERROR(IF('L4'!H168&gt;0,'L4'!H168/WTAverage!AU163,""),"")</f>
        <v/>
      </c>
      <c r="BF7" s="7" t="str">
        <f>IFERROR(IF('L5'!AC6&gt;0,'L5'!AC6/WTAverage!AE163,""),"")</f>
        <v/>
      </c>
      <c r="BG7" s="8" t="str">
        <f>IFERROR(IF('L5'!AD6&gt;0,'L5'!AD6/WTAverage!AE163,""),"")</f>
        <v/>
      </c>
      <c r="BH7" s="8" t="str">
        <f>IFERROR(IF('L5'!AE6&gt;0,'L5'!AE6/WTAverage!AM163,""),"")</f>
        <v/>
      </c>
      <c r="BI7" s="8" t="str">
        <f>IFERROR(IF('L5'!AF6&gt;0,'L5'!AF6/WTAverage!AM163,""),"")</f>
        <v/>
      </c>
      <c r="BJ7" s="38" t="str">
        <f>IFERROR(IF('L5'!G168&gt;0,'L5'!G168/WTAverage!AU163,""),"")</f>
        <v/>
      </c>
      <c r="BK7" s="40" t="str">
        <f>IFERROR(IF('L5'!H168&gt;0,'L5'!H168/WTAverage!AU163,""),"")</f>
        <v/>
      </c>
      <c r="BM7" s="7" t="str">
        <f>IFERROR(IF('L6'!AC6&gt;0,'L6'!AC6/WTAverage!AE163,""),"")</f>
        <v/>
      </c>
      <c r="BN7" s="8" t="str">
        <f>IFERROR(IF('L6'!AD6&gt;0,'L6'!AD6/WTAverage!AE163,""),"")</f>
        <v/>
      </c>
      <c r="BO7" s="8" t="str">
        <f>IFERROR(IF('L6'!AE6&gt;0,'L6'!AE6/WTAverage!AM163,""),"")</f>
        <v/>
      </c>
      <c r="BP7" s="8" t="str">
        <f>IFERROR(IF('L6'!AF6&gt;0,'L6'!AF6/WTAverage!AM163,""),"")</f>
        <v/>
      </c>
      <c r="BQ7" s="38" t="str">
        <f>IFERROR(IF('L6'!G168&gt;0,'L6'!G168/WTAverage!AU163,""),"")</f>
        <v/>
      </c>
      <c r="BR7" s="40" t="str">
        <f>IFERROR(IF('L6'!H168&gt;0,'L6'!H168/WTAverage!AU163,""),"")</f>
        <v/>
      </c>
      <c r="BT7" s="7" t="str">
        <f>IFERROR(IF('L7'!AC6&gt;0,'L7'!AC6/WTAverage!AE163,""),"")</f>
        <v/>
      </c>
      <c r="BU7" s="8" t="str">
        <f>IFERROR(IF('L7'!AD6&gt;0,'L7'!AD6/WTAverage!AE163,""),"")</f>
        <v/>
      </c>
      <c r="BV7" s="8" t="str">
        <f>IFERROR(IF('L7'!AE6&gt;0,'L7'!AE6/WTAverage!AM163,""),"")</f>
        <v/>
      </c>
      <c r="BW7" s="8" t="str">
        <f>IFERROR(IF('L7'!AF6&gt;0,'L7'!AF6/WTAverage!AM163,""),"")</f>
        <v/>
      </c>
      <c r="BX7" s="38" t="str">
        <f>IFERROR(IF('L7'!G168&gt;0,'L7'!G168/WTAverage!AU163,""),"")</f>
        <v/>
      </c>
      <c r="BY7" s="40" t="str">
        <f>IFERROR(IF('L7'!H168&gt;0,'L7'!H168/WTAverage!AU163,""),"")</f>
        <v/>
      </c>
      <c r="CA7" s="7" t="str">
        <f>IFERROR(IF('L8'!AC6&gt;0,'L8'!AC6/WTAverage!AE163,""),"")</f>
        <v/>
      </c>
      <c r="CB7" s="8" t="str">
        <f>IFERROR(IF('L8'!AD6&gt;0,'L8'!AD6/WTAverage!AE163,""),"")</f>
        <v/>
      </c>
      <c r="CC7" s="8" t="str">
        <f>IFERROR(IF('L8'!AE6&gt;0,'L8'!AE6/WTAverage!AM163,""),"")</f>
        <v/>
      </c>
      <c r="CD7" s="8" t="str">
        <f>IFERROR(IF('L8'!AF6&gt;0,'L8'!AF6/WTAverage!AM163,""),"")</f>
        <v/>
      </c>
      <c r="CE7" s="38" t="str">
        <f>IFERROR(IF('L8'!G168&gt;0,'L8'!G168/WTAverage!AU163,""),"")</f>
        <v/>
      </c>
      <c r="CF7" s="40" t="str">
        <f>IFERROR(IF('L8'!H168&gt;0,'L8'!H168/WTAverage!AU163,""),"")</f>
        <v/>
      </c>
      <c r="CH7" s="7" t="str">
        <f>IFERROR(IF('L9'!AC6&gt;0,'L9'!AC6/WTAverage!AE163,""),"")</f>
        <v/>
      </c>
      <c r="CI7" s="8" t="str">
        <f>IFERROR(IF('L9'!AD6&gt;0,'L9'!AD6/WTAverage!AE163,""),"")</f>
        <v/>
      </c>
      <c r="CJ7" s="8" t="str">
        <f>IFERROR(IF('L9'!AE6&gt;0,'L9'!AE6/WTAverage!AM163,""),"")</f>
        <v/>
      </c>
      <c r="CK7" s="8" t="str">
        <f>IFERROR(IF('L9'!AF6&gt;0,'L9'!AF6/WTAverage!AM163,""),"")</f>
        <v/>
      </c>
      <c r="CL7" s="38" t="str">
        <f>IFERROR(IF('L9'!G168&gt;0,'L9'!G168/WTAverage!AU163,""),"")</f>
        <v/>
      </c>
      <c r="CM7" s="40" t="str">
        <f>IFERROR(IF('L9'!H168&gt;0,'L9'!H168/WTAverage!AU163,""),"")</f>
        <v/>
      </c>
      <c r="CO7" s="7" t="str">
        <f>IFERROR(IF('L10'!AC6&gt;0,'L10'!AC6/WTAverage!AE163,""),"")</f>
        <v/>
      </c>
      <c r="CP7" s="8" t="str">
        <f>IFERROR(IF('L10'!AD6&gt;0,'L10'!AD6/WTAverage!AE163,""),"")</f>
        <v/>
      </c>
      <c r="CQ7" s="8" t="str">
        <f>IFERROR(IF('L10'!AE6&gt;0,'L10'!AE6/WTAverage!AM163,""),"")</f>
        <v/>
      </c>
      <c r="CR7" s="8" t="str">
        <f>IFERROR(IF('L10'!AF6&gt;0,'L10'!AF6/WTAverage!AM163,""),"")</f>
        <v/>
      </c>
      <c r="CS7" s="38" t="str">
        <f>IFERROR(IF('L10'!G168&gt;0,'L10'!G168/WTAverage!AU163,""),"")</f>
        <v/>
      </c>
      <c r="CT7" s="40" t="str">
        <f>IFERROR(IF('L10'!H168&gt;0,'L10'!H168/WTAverage!AU163,""),"")</f>
        <v/>
      </c>
      <c r="CV7" s="7" t="str">
        <f>IFERROR(IF('L11'!AC6&gt;0,'L11'!AC6/WTAverage!AE163,""),"")</f>
        <v/>
      </c>
      <c r="CW7" s="8" t="str">
        <f>IFERROR(IF('L11'!AD6&gt;0,'L11'!AD6/WTAverage!AE163,""),"")</f>
        <v/>
      </c>
      <c r="CX7" s="8" t="str">
        <f>IFERROR(IF('L11'!AE6&gt;0,'L11'!AE6/WTAverage!AM163,""),"")</f>
        <v/>
      </c>
      <c r="CY7" s="8" t="str">
        <f>IFERROR(IF('L11'!AF6&gt;0,'L11'!AF6/WTAverage!AM163,""),"")</f>
        <v/>
      </c>
      <c r="CZ7" s="38" t="str">
        <f>IFERROR(IF('L11'!G168&gt;0,'L11'!G168/WTAverage!AU163,""),"")</f>
        <v/>
      </c>
      <c r="DA7" s="40" t="str">
        <f>IFERROR(IF('L11'!H168&gt;0,'L11'!H168/WTAverage!AU163,""),"")</f>
        <v/>
      </c>
      <c r="DC7" s="7" t="str">
        <f>IFERROR(IF('L12'!AC6&gt;0,'L12'!AC6/WTAverage!AE163,""),"")</f>
        <v/>
      </c>
      <c r="DD7" s="8" t="str">
        <f>IFERROR(IF('L12'!AD6&gt;0,'L12'!AD6/WTAverage!AE163,""),"")</f>
        <v/>
      </c>
      <c r="DE7" s="8" t="str">
        <f>IFERROR(IF('L12'!AE6&gt;0,'L12'!AE6/WTAverage!AM163,""),"")</f>
        <v/>
      </c>
      <c r="DF7" s="8" t="str">
        <f>IFERROR(IF('L12'!AF6&gt;0,'L12'!AF6/WTAverage!AM163,""),"")</f>
        <v/>
      </c>
      <c r="DG7" s="38" t="str">
        <f>IFERROR(IF('L12'!G168&gt;0,'L12'!G168/WTAverage!AU163,""),"")</f>
        <v/>
      </c>
      <c r="DH7" s="40" t="str">
        <f>IFERROR(IF('L12'!H168&gt;0,'L12'!H168/WTAverage!AU163,""),"")</f>
        <v/>
      </c>
    </row>
    <row r="8" spans="1:112" x14ac:dyDescent="0.25">
      <c r="A8" s="8"/>
      <c r="B8" s="7" t="str">
        <f>IFERROR(IF('WT1'!AC7&gt;0,'WT1'!AC7/WTAverage!AE163,""),"")</f>
        <v/>
      </c>
      <c r="C8" s="8" t="str">
        <f>IFERROR(IF('WT1'!AD7&gt;0,'WT1'!AD7/WTAverage!AE163,""),"")</f>
        <v/>
      </c>
      <c r="D8" s="8" t="str">
        <f>IFERROR(IF('WT1'!AE7&gt;0,'WT1'!AE7/WTAverage!AM163,""),"")</f>
        <v/>
      </c>
      <c r="E8" s="8" t="str">
        <f>IFERROR(IF('WT1'!AF7&gt;0,'WT1'!AF7/WTAverage!AM163,""),"")</f>
        <v/>
      </c>
      <c r="F8" s="38" t="str">
        <f>IFERROR(IF('WT1'!G169&gt;0,'WT1'!G169/WTAverage!AU163,""),"")</f>
        <v/>
      </c>
      <c r="G8" s="40" t="str">
        <f>IFERROR(IF('WT1'!H169&gt;0,'WT1'!H169/WTAverage!AU163,""),"")</f>
        <v/>
      </c>
      <c r="H8" s="8"/>
      <c r="I8" s="7" t="str">
        <f>IFERROR(IF('WT2'!AC7&gt;0,'WT2'!AC7/WTAverage!AE163,""),"")</f>
        <v/>
      </c>
      <c r="J8" s="8" t="str">
        <f>IFERROR(IF('WT2'!AD7&gt;0,'WT2'!AD7/WTAverage!AE163,""),"")</f>
        <v/>
      </c>
      <c r="K8" s="8" t="str">
        <f>IFERROR(IF('WT2'!AE7&gt;0,'WT2'!AE7/WTAverage!AM163,""),"")</f>
        <v/>
      </c>
      <c r="L8" s="9" t="str">
        <f>IFERROR(IF('WT2'!AF7&gt;0,'WT2'!AF7/WTAverage!AM163,""),"")</f>
        <v/>
      </c>
      <c r="M8" s="39" t="str">
        <f>IFERROR(IF('WT2'!G169&gt;0,'WT2'!G169/WTAverage!AU163,""),"")</f>
        <v/>
      </c>
      <c r="N8" s="40" t="str">
        <f>IFERROR(IF('WT2'!H169&gt;0,'WT2'!H169/WTAverage!AU163,""),"")</f>
        <v/>
      </c>
      <c r="O8" s="8"/>
      <c r="P8" s="7" t="str">
        <f>IFERROR(IF('WT3'!AC7&gt;0,'WT3'!AC7/WTAverage!AE163,""),"")</f>
        <v/>
      </c>
      <c r="Q8" s="8" t="str">
        <f>IFERROR(IF('WT3'!AD7&gt;0,'WT3'!AD7/WTAverage!AE163,""),"")</f>
        <v/>
      </c>
      <c r="R8" s="8" t="str">
        <f>IFERROR(IF('WT3'!AE7&gt;0,'WT3'!AE7/WTAverage!AM163,""),"")</f>
        <v/>
      </c>
      <c r="S8" s="8" t="str">
        <f>IFERROR(IF('WT3'!AF7&gt;0,'WT3'!AF7/WTAverage!AM163,""),"")</f>
        <v/>
      </c>
      <c r="T8" s="38" t="str">
        <f>IFERROR(IF('WT3'!G169&gt;0,'WT3'!G169/WTAverage!AU163,""),"")</f>
        <v/>
      </c>
      <c r="U8" s="40" t="str">
        <f>IFERROR(IF('WT3'!H169&gt;0,'WT3'!H169/WTAverage!AU163,""),"")</f>
        <v/>
      </c>
      <c r="V8" s="39"/>
      <c r="W8" s="7" t="str">
        <f>IFERROR(IF('WT4'!AC7&gt;0,'WT4'!AC7/WTAverage!AE163,""),"")</f>
        <v/>
      </c>
      <c r="X8" s="8" t="str">
        <f>IFERROR(IF('WT4'!AD7&gt;0,'WT4'!AD7/WTAverage!AE163,""),"")</f>
        <v/>
      </c>
      <c r="Y8" s="8" t="str">
        <f>IFERROR(IF('WT4'!AE7&gt;0,'WT4'!AE7/WTAverage!AM163,""),"")</f>
        <v/>
      </c>
      <c r="Z8" s="8" t="str">
        <f>IFERROR(IF('WT4'!AF7&gt;0,'WT4'!AF7/WTAverage!AM163,""),"")</f>
        <v/>
      </c>
      <c r="AA8" s="38" t="str">
        <f>IFERROR(IF('WT4'!G169&gt;0,'WT4'!G169/WTAverage!AU163,""),"")</f>
        <v/>
      </c>
      <c r="AB8" s="40" t="str">
        <f>IFERROR(IF('WT4'!H169&gt;0,'WT4'!H169/WTAverage!AU163,""),"")</f>
        <v/>
      </c>
      <c r="AD8" s="7" t="str">
        <f>IFERROR(IF('L1'!AC7&gt;0,'L1'!AC7/WTAverage!AE163,""),"")</f>
        <v/>
      </c>
      <c r="AE8" s="8" t="str">
        <f>IFERROR(IF('L1'!AD7&gt;0,'L1'!AD7/WTAverage!AE163,""),"")</f>
        <v/>
      </c>
      <c r="AF8" s="8" t="str">
        <f>IFERROR(IF('L1'!AE7&gt;0,'L1'!AE7/WTAverage!AM163,""),"")</f>
        <v/>
      </c>
      <c r="AG8" s="8" t="str">
        <f>IFERROR(IF('L1'!AF7&gt;0,'L1'!AF7/WTAverage!AM163,""),"")</f>
        <v/>
      </c>
      <c r="AH8" s="38" t="str">
        <f>IFERROR(IF('L1'!G169&gt;0,'L1'!G169/WTAverage!AU163,""),"")</f>
        <v/>
      </c>
      <c r="AI8" s="40" t="str">
        <f>IFERROR(IF('L1'!H169&gt;0,'L1'!H169/WTAverage!AU163,""),"")</f>
        <v/>
      </c>
      <c r="AK8" s="7" t="str">
        <f>IFERROR(IF('L2'!AC7&gt;0,'L2'!AC7/WTAverage!AE163,""),"")</f>
        <v/>
      </c>
      <c r="AL8" s="8" t="str">
        <f>IFERROR(IF('L2'!AD7&gt;0,'L2'!AD7/WTAverage!AE163,""),"")</f>
        <v/>
      </c>
      <c r="AM8" s="8" t="str">
        <f>IFERROR(IF('L2'!AE7&gt;0,'L2'!AE7/WTAverage!AM163,""),"")</f>
        <v/>
      </c>
      <c r="AN8" s="8" t="str">
        <f>IFERROR(IF('L2'!AF7&gt;0,'L2'!AF7/WTAverage!AM163,""),"")</f>
        <v/>
      </c>
      <c r="AO8" s="38" t="str">
        <f>IFERROR(IF('L2'!G169&gt;0,'L2'!G169/WTAverage!AU163,""),"")</f>
        <v/>
      </c>
      <c r="AP8" s="40" t="str">
        <f>IFERROR(IF('L2'!H169&gt;0,'L2'!H169/WTAverage!AU163,""),"")</f>
        <v/>
      </c>
      <c r="AR8" s="7" t="str">
        <f>IFERROR(IF('L3'!AC7&gt;0,'L3'!AC7/WTAverage!AE163,""),"")</f>
        <v/>
      </c>
      <c r="AS8" s="8" t="str">
        <f>IFERROR(IF('L3'!AD7&gt;0,'L3'!AD7/WTAverage!AE163,""),"")</f>
        <v/>
      </c>
      <c r="AT8" s="8" t="str">
        <f>IFERROR(IF('L3'!AE7&gt;0,'L3'!AE7/WTAverage!AM163,""),"")</f>
        <v/>
      </c>
      <c r="AU8" s="8" t="str">
        <f>IFERROR(IF('L3'!AF7&gt;0,'L3'!AF7/WTAverage!AM163,""),"")</f>
        <v/>
      </c>
      <c r="AV8" s="38" t="str">
        <f>IFERROR(IF('L3'!G169&gt;0,'L3'!G169/WTAverage!AU163,""),"")</f>
        <v/>
      </c>
      <c r="AW8" s="40" t="str">
        <f>IFERROR(IF('L3'!H169&gt;0,'L3'!H169/WTAverage!AU163,""),"")</f>
        <v/>
      </c>
      <c r="AY8" s="7" t="str">
        <f>IFERROR(IF('L4'!AC7&gt;0,'L4'!AC7/WTAverage!AE163,""),"")</f>
        <v/>
      </c>
      <c r="AZ8" s="8" t="str">
        <f>IFERROR(IF('L4'!AD7&gt;0,'L4'!AD7/WTAverage!AE163,""),"")</f>
        <v/>
      </c>
      <c r="BA8" s="8" t="str">
        <f>IFERROR(IF('L4'!AE7&gt;0,'L4'!AE7/WTAverage!AM163,""),"")</f>
        <v/>
      </c>
      <c r="BB8" s="8" t="str">
        <f>IFERROR(IF('L4'!AF7&gt;0,'L4'!AF7/WTAverage!AM163,""),"")</f>
        <v/>
      </c>
      <c r="BC8" s="38" t="str">
        <f>IFERROR(IF('L4'!G169&gt;0,'L4'!G169/WTAverage!AU163,""),"")</f>
        <v/>
      </c>
      <c r="BD8" s="40" t="str">
        <f>IFERROR(IF('L4'!H169&gt;0,'L4'!H169/WTAverage!AU163,""),"")</f>
        <v/>
      </c>
      <c r="BF8" s="7" t="str">
        <f>IFERROR(IF('L5'!AC7&gt;0,'L5'!AC7/WTAverage!AE163,""),"")</f>
        <v/>
      </c>
      <c r="BG8" s="8" t="str">
        <f>IFERROR(IF('L5'!AD7&gt;0,'L5'!AD7/WTAverage!AE163,""),"")</f>
        <v/>
      </c>
      <c r="BH8" s="8" t="str">
        <f>IFERROR(IF('L5'!AE7&gt;0,'L5'!AE7/WTAverage!AM163,""),"")</f>
        <v/>
      </c>
      <c r="BI8" s="8" t="str">
        <f>IFERROR(IF('L5'!AF7&gt;0,'L5'!AF7/WTAverage!AM163,""),"")</f>
        <v/>
      </c>
      <c r="BJ8" s="38" t="str">
        <f>IFERROR(IF('L5'!G169&gt;0,'L5'!G169/WTAverage!AU163,""),"")</f>
        <v/>
      </c>
      <c r="BK8" s="40" t="str">
        <f>IFERROR(IF('L5'!H169&gt;0,'L5'!H169/WTAverage!AU163,""),"")</f>
        <v/>
      </c>
      <c r="BM8" s="7" t="str">
        <f>IFERROR(IF('L6'!AC7&gt;0,'L6'!AC7/WTAverage!AE163,""),"")</f>
        <v/>
      </c>
      <c r="BN8" s="8" t="str">
        <f>IFERROR(IF('L6'!AD7&gt;0,'L6'!AD7/WTAverage!AE163,""),"")</f>
        <v/>
      </c>
      <c r="BO8" s="8" t="str">
        <f>IFERROR(IF('L6'!AE7&gt;0,'L6'!AE7/WTAverage!AM163,""),"")</f>
        <v/>
      </c>
      <c r="BP8" s="8" t="str">
        <f>IFERROR(IF('L6'!AF7&gt;0,'L6'!AF7/WTAverage!AM163,""),"")</f>
        <v/>
      </c>
      <c r="BQ8" s="38" t="str">
        <f>IFERROR(IF('L6'!G169&gt;0,'L6'!G169/WTAverage!AU163,""),"")</f>
        <v/>
      </c>
      <c r="BR8" s="40" t="str">
        <f>IFERROR(IF('L6'!H169&gt;0,'L6'!H169/WTAverage!AU163,""),"")</f>
        <v/>
      </c>
      <c r="BT8" s="7" t="str">
        <f>IFERROR(IF('L7'!AC7&gt;0,'L7'!AC7/WTAverage!AE163,""),"")</f>
        <v/>
      </c>
      <c r="BU8" s="8" t="str">
        <f>IFERROR(IF('L7'!AD7&gt;0,'L7'!AD7/WTAverage!AE163,""),"")</f>
        <v/>
      </c>
      <c r="BV8" s="8" t="str">
        <f>IFERROR(IF('L7'!AE7&gt;0,'L7'!AE7/WTAverage!AM163,""),"")</f>
        <v/>
      </c>
      <c r="BW8" s="8" t="str">
        <f>IFERROR(IF('L7'!AF7&gt;0,'L7'!AF7/WTAverage!AM163,""),"")</f>
        <v/>
      </c>
      <c r="BX8" s="38" t="str">
        <f>IFERROR(IF('L7'!G169&gt;0,'L7'!G169/WTAverage!AU163,""),"")</f>
        <v/>
      </c>
      <c r="BY8" s="40" t="str">
        <f>IFERROR(IF('L7'!H169&gt;0,'L7'!H169/WTAverage!AU163,""),"")</f>
        <v/>
      </c>
      <c r="CA8" s="7" t="str">
        <f>IFERROR(IF('L8'!AC7&gt;0,'L8'!AC7/WTAverage!AE163,""),"")</f>
        <v/>
      </c>
      <c r="CB8" s="8" t="str">
        <f>IFERROR(IF('L8'!AD7&gt;0,'L8'!AD7/WTAverage!AE163,""),"")</f>
        <v/>
      </c>
      <c r="CC8" s="8" t="str">
        <f>IFERROR(IF('L8'!AE7&gt;0,'L8'!AE7/WTAverage!AM163,""),"")</f>
        <v/>
      </c>
      <c r="CD8" s="8" t="str">
        <f>IFERROR(IF('L8'!AF7&gt;0,'L8'!AF7/WTAverage!AM163,""),"")</f>
        <v/>
      </c>
      <c r="CE8" s="38" t="str">
        <f>IFERROR(IF('L8'!G169&gt;0,'L8'!G169/WTAverage!AU163,""),"")</f>
        <v/>
      </c>
      <c r="CF8" s="40" t="str">
        <f>IFERROR(IF('L8'!H169&gt;0,'L8'!H169/WTAverage!AU163,""),"")</f>
        <v/>
      </c>
      <c r="CH8" s="7" t="str">
        <f>IFERROR(IF('L9'!AC7&gt;0,'L9'!AC7/WTAverage!AE163,""),"")</f>
        <v/>
      </c>
      <c r="CI8" s="8" t="str">
        <f>IFERROR(IF('L9'!AD7&gt;0,'L9'!AD7/WTAverage!AE163,""),"")</f>
        <v/>
      </c>
      <c r="CJ8" s="8" t="str">
        <f>IFERROR(IF('L9'!AE7&gt;0,'L9'!AE7/WTAverage!AM163,""),"")</f>
        <v/>
      </c>
      <c r="CK8" s="8" t="str">
        <f>IFERROR(IF('L9'!AF7&gt;0,'L9'!AF7/WTAverage!AM163,""),"")</f>
        <v/>
      </c>
      <c r="CL8" s="38" t="str">
        <f>IFERROR(IF('L9'!G169&gt;0,'L9'!G169/WTAverage!AU163,""),"")</f>
        <v/>
      </c>
      <c r="CM8" s="40" t="str">
        <f>IFERROR(IF('L9'!H169&gt;0,'L9'!H169/WTAverage!AU163,""),"")</f>
        <v/>
      </c>
      <c r="CO8" s="7" t="str">
        <f>IFERROR(IF('L10'!AC7&gt;0,'L10'!AC7/WTAverage!AE163,""),"")</f>
        <v/>
      </c>
      <c r="CP8" s="8" t="str">
        <f>IFERROR(IF('L10'!AD7&gt;0,'L10'!AD7/WTAverage!AE163,""),"")</f>
        <v/>
      </c>
      <c r="CQ8" s="8" t="str">
        <f>IFERROR(IF('L10'!AE7&gt;0,'L10'!AE7/WTAverage!AM163,""),"")</f>
        <v/>
      </c>
      <c r="CR8" s="8" t="str">
        <f>IFERROR(IF('L10'!AF7&gt;0,'L10'!AF7/WTAverage!AM163,""),"")</f>
        <v/>
      </c>
      <c r="CS8" s="38" t="str">
        <f>IFERROR(IF('L10'!G169&gt;0,'L10'!G169/WTAverage!AU163,""),"")</f>
        <v/>
      </c>
      <c r="CT8" s="40" t="str">
        <f>IFERROR(IF('L10'!H169&gt;0,'L10'!H169/WTAverage!AU163,""),"")</f>
        <v/>
      </c>
      <c r="CV8" s="7" t="str">
        <f>IFERROR(IF('L11'!AC7&gt;0,'L11'!AC7/WTAverage!AE163,""),"")</f>
        <v/>
      </c>
      <c r="CW8" s="8" t="str">
        <f>IFERROR(IF('L11'!AD7&gt;0,'L11'!AD7/WTAverage!AE163,""),"")</f>
        <v/>
      </c>
      <c r="CX8" s="8" t="str">
        <f>IFERROR(IF('L11'!AE7&gt;0,'L11'!AE7/WTAverage!AM163,""),"")</f>
        <v/>
      </c>
      <c r="CY8" s="8" t="str">
        <f>IFERROR(IF('L11'!AF7&gt;0,'L11'!AF7/WTAverage!AM163,""),"")</f>
        <v/>
      </c>
      <c r="CZ8" s="38" t="str">
        <f>IFERROR(IF('L11'!G169&gt;0,'L11'!G169/WTAverage!AU163,""),"")</f>
        <v/>
      </c>
      <c r="DA8" s="40" t="str">
        <f>IFERROR(IF('L11'!H169&gt;0,'L11'!H169/WTAverage!AU163,""),"")</f>
        <v/>
      </c>
      <c r="DC8" s="7" t="str">
        <f>IFERROR(IF('L12'!AC7&gt;0,'L12'!AC7/WTAverage!AE163,""),"")</f>
        <v/>
      </c>
      <c r="DD8" s="8" t="str">
        <f>IFERROR(IF('L12'!AD7&gt;0,'L12'!AD7/WTAverage!AE163,""),"")</f>
        <v/>
      </c>
      <c r="DE8" s="8" t="str">
        <f>IFERROR(IF('L12'!AE7&gt;0,'L12'!AE7/WTAverage!AM163,""),"")</f>
        <v/>
      </c>
      <c r="DF8" s="8" t="str">
        <f>IFERROR(IF('L12'!AF7&gt;0,'L12'!AF7/WTAverage!AM163,""),"")</f>
        <v/>
      </c>
      <c r="DG8" s="38" t="str">
        <f>IFERROR(IF('L12'!G169&gt;0,'L12'!G169/WTAverage!AU163,""),"")</f>
        <v/>
      </c>
      <c r="DH8" s="40" t="str">
        <f>IFERROR(IF('L12'!H169&gt;0,'L12'!H169/WTAverage!AU163,""),"")</f>
        <v/>
      </c>
    </row>
    <row r="9" spans="1:112" x14ac:dyDescent="0.25">
      <c r="A9" s="8"/>
      <c r="B9" s="7" t="str">
        <f>IFERROR(IF('WT1'!AC8&gt;0,'WT1'!AC8/WTAverage!AE163,""),"")</f>
        <v/>
      </c>
      <c r="C9" s="8" t="str">
        <f>IFERROR(IF('WT1'!AD8&gt;0,'WT1'!AD8/WTAverage!AE163,""),"")</f>
        <v/>
      </c>
      <c r="D9" s="8" t="str">
        <f>IFERROR(IF('WT1'!AE8&gt;0,'WT1'!AE8/WTAverage!AM163,""),"")</f>
        <v/>
      </c>
      <c r="E9" s="8" t="str">
        <f>IFERROR(IF('WT1'!AF8&gt;0,'WT1'!AF8/WTAverage!AM163,""),"")</f>
        <v/>
      </c>
      <c r="F9" s="38" t="str">
        <f>IFERROR(IF('WT1'!G170&gt;0,'WT1'!G170/WTAverage!AU163,""),"")</f>
        <v/>
      </c>
      <c r="G9" s="40" t="str">
        <f>IFERROR(IF('WT1'!H170&gt;0,'WT1'!H170/WTAverage!AU163,""),"")</f>
        <v/>
      </c>
      <c r="H9" s="8"/>
      <c r="I9" s="7" t="str">
        <f>IFERROR(IF('WT2'!AC8&gt;0,'WT2'!AC8/WTAverage!AE163,""),"")</f>
        <v/>
      </c>
      <c r="J9" s="8" t="str">
        <f>IFERROR(IF('WT2'!AD8&gt;0,'WT2'!AD8/WTAverage!AE163,""),"")</f>
        <v/>
      </c>
      <c r="K9" s="8" t="str">
        <f>IFERROR(IF('WT2'!AE8&gt;0,'WT2'!AE8/WTAverage!AM163,""),"")</f>
        <v/>
      </c>
      <c r="L9" s="9" t="str">
        <f>IFERROR(IF('WT2'!AF8&gt;0,'WT2'!AF8/WTAverage!AM163,""),"")</f>
        <v/>
      </c>
      <c r="M9" s="39" t="str">
        <f>IFERROR(IF('WT2'!G170&gt;0,'WT2'!G170/WTAverage!AU163,""),"")</f>
        <v/>
      </c>
      <c r="N9" s="40" t="str">
        <f>IFERROR(IF('WT2'!H170&gt;0,'WT2'!H170/WTAverage!AU163,""),"")</f>
        <v/>
      </c>
      <c r="O9" s="8"/>
      <c r="P9" s="7" t="str">
        <f>IFERROR(IF('WT3'!AC8&gt;0,'WT3'!AC8/WTAverage!AE163,""),"")</f>
        <v/>
      </c>
      <c r="Q9" s="8" t="str">
        <f>IFERROR(IF('WT3'!AD8&gt;0,'WT3'!AD8/WTAverage!AE163,""),"")</f>
        <v/>
      </c>
      <c r="R9" s="8" t="str">
        <f>IFERROR(IF('WT3'!AE8&gt;0,'WT3'!AE8/WTAverage!AM163,""),"")</f>
        <v/>
      </c>
      <c r="S9" s="8" t="str">
        <f>IFERROR(IF('WT3'!AF8&gt;0,'WT3'!AF8/WTAverage!AM163,""),"")</f>
        <v/>
      </c>
      <c r="T9" s="38" t="str">
        <f>IFERROR(IF('WT3'!G170&gt;0,'WT3'!G170/WTAverage!AU163,""),"")</f>
        <v/>
      </c>
      <c r="U9" s="40" t="str">
        <f>IFERROR(IF('WT3'!H170&gt;0,'WT3'!H170/WTAverage!AU163,""),"")</f>
        <v/>
      </c>
      <c r="V9" s="39"/>
      <c r="W9" s="7" t="str">
        <f>IFERROR(IF('WT4'!AC8&gt;0,'WT4'!AC8/WTAverage!AE163,""),"")</f>
        <v/>
      </c>
      <c r="X9" s="8" t="str">
        <f>IFERROR(IF('WT4'!AD8&gt;0,'WT4'!AD8/WTAverage!AE163,""),"")</f>
        <v/>
      </c>
      <c r="Y9" s="8" t="str">
        <f>IFERROR(IF('WT4'!AE8&gt;0,'WT4'!AE8/WTAverage!AM163,""),"")</f>
        <v/>
      </c>
      <c r="Z9" s="8" t="str">
        <f>IFERROR(IF('WT4'!AF8&gt;0,'WT4'!AF8/WTAverage!AM163,""),"")</f>
        <v/>
      </c>
      <c r="AA9" s="38" t="str">
        <f>IFERROR(IF('WT4'!G170&gt;0,'WT4'!G170/WTAverage!AU163,""),"")</f>
        <v/>
      </c>
      <c r="AB9" s="40" t="str">
        <f>IFERROR(IF('WT4'!H170&gt;0,'WT4'!H170/WTAverage!AU163,""),"")</f>
        <v/>
      </c>
      <c r="AD9" s="7" t="str">
        <f>IFERROR(IF('L1'!AC8&gt;0,'L1'!AC8/WTAverage!AE163,""),"")</f>
        <v/>
      </c>
      <c r="AE9" s="8" t="str">
        <f>IFERROR(IF('L1'!AD8&gt;0,'L1'!AD8/WTAverage!AE163,""),"")</f>
        <v/>
      </c>
      <c r="AF9" s="8" t="str">
        <f>IFERROR(IF('L1'!AE8&gt;0,'L1'!AE8/WTAverage!AM163,""),"")</f>
        <v/>
      </c>
      <c r="AG9" s="8" t="str">
        <f>IFERROR(IF('L1'!AF8&gt;0,'L1'!AF8/WTAverage!AM163,""),"")</f>
        <v/>
      </c>
      <c r="AH9" s="38" t="str">
        <f>IFERROR(IF('L1'!G170&gt;0,'L1'!G170/WTAverage!AU163,""),"")</f>
        <v/>
      </c>
      <c r="AI9" s="40" t="str">
        <f>IFERROR(IF('L1'!H170&gt;0,'L1'!H170/WTAverage!AU163,""),"")</f>
        <v/>
      </c>
      <c r="AK9" s="7" t="str">
        <f>IFERROR(IF('L2'!AC8&gt;0,'L2'!AC8/WTAverage!AE163,""),"")</f>
        <v/>
      </c>
      <c r="AL9" s="8" t="str">
        <f>IFERROR(IF('L2'!AD8&gt;0,'L2'!AD8/WTAverage!AE163,""),"")</f>
        <v/>
      </c>
      <c r="AM9" s="8" t="str">
        <f>IFERROR(IF('L2'!AE8&gt;0,'L2'!AE8/WTAverage!AM163,""),"")</f>
        <v/>
      </c>
      <c r="AN9" s="8" t="str">
        <f>IFERROR(IF('L2'!AF8&gt;0,'L2'!AF8/WTAverage!AM163,""),"")</f>
        <v/>
      </c>
      <c r="AO9" s="38" t="str">
        <f>IFERROR(IF('L2'!G170&gt;0,'L2'!G170/WTAverage!AU163,""),"")</f>
        <v/>
      </c>
      <c r="AP9" s="40" t="str">
        <f>IFERROR(IF('L2'!H170&gt;0,'L2'!H170/WTAverage!AU163,""),"")</f>
        <v/>
      </c>
      <c r="AR9" s="7" t="str">
        <f>IFERROR(IF('L3'!AC8&gt;0,'L3'!AC8/WTAverage!AE163,""),"")</f>
        <v/>
      </c>
      <c r="AS9" s="8" t="str">
        <f>IFERROR(IF('L3'!AD8&gt;0,'L3'!AD8/WTAverage!AE163,""),"")</f>
        <v/>
      </c>
      <c r="AT9" s="8" t="str">
        <f>IFERROR(IF('L3'!AE8&gt;0,'L3'!AE8/WTAverage!AM163,""),"")</f>
        <v/>
      </c>
      <c r="AU9" s="8" t="str">
        <f>IFERROR(IF('L3'!AF8&gt;0,'L3'!AF8/WTAverage!AM163,""),"")</f>
        <v/>
      </c>
      <c r="AV9" s="38" t="str">
        <f>IFERROR(IF('L3'!G170&gt;0,'L3'!G170/WTAverage!AU163,""),"")</f>
        <v/>
      </c>
      <c r="AW9" s="40" t="str">
        <f>IFERROR(IF('L3'!H170&gt;0,'L3'!H170/WTAverage!AU163,""),"")</f>
        <v/>
      </c>
      <c r="AY9" s="7" t="str">
        <f>IFERROR(IF('L4'!AC8&gt;0,'L4'!AC8/WTAverage!AE163,""),"")</f>
        <v/>
      </c>
      <c r="AZ9" s="8" t="str">
        <f>IFERROR(IF('L4'!AD8&gt;0,'L4'!AD8/WTAverage!AE163,""),"")</f>
        <v/>
      </c>
      <c r="BA9" s="8" t="str">
        <f>IFERROR(IF('L4'!AE8&gt;0,'L4'!AE8/WTAverage!AM163,""),"")</f>
        <v/>
      </c>
      <c r="BB9" s="8" t="str">
        <f>IFERROR(IF('L4'!AF8&gt;0,'L4'!AF8/WTAverage!AM163,""),"")</f>
        <v/>
      </c>
      <c r="BC9" s="38" t="str">
        <f>IFERROR(IF('L4'!G170&gt;0,'L4'!G170/WTAverage!AU163,""),"")</f>
        <v/>
      </c>
      <c r="BD9" s="40" t="str">
        <f>IFERROR(IF('L4'!H170&gt;0,'L4'!H170/WTAverage!AU163,""),"")</f>
        <v/>
      </c>
      <c r="BF9" s="7" t="str">
        <f>IFERROR(IF('L5'!AC8&gt;0,'L5'!AC8/WTAverage!AE163,""),"")</f>
        <v/>
      </c>
      <c r="BG9" s="8" t="str">
        <f>IFERROR(IF('L5'!AD8&gt;0,'L5'!AD8/WTAverage!AE163,""),"")</f>
        <v/>
      </c>
      <c r="BH9" s="8" t="str">
        <f>IFERROR(IF('L5'!AE8&gt;0,'L5'!AE8/WTAverage!AM163,""),"")</f>
        <v/>
      </c>
      <c r="BI9" s="8" t="str">
        <f>IFERROR(IF('L5'!AF8&gt;0,'L5'!AF8/WTAverage!AM163,""),"")</f>
        <v/>
      </c>
      <c r="BJ9" s="38" t="str">
        <f>IFERROR(IF('L5'!G170&gt;0,'L5'!G170/WTAverage!AU163,""),"")</f>
        <v/>
      </c>
      <c r="BK9" s="40" t="str">
        <f>IFERROR(IF('L5'!H170&gt;0,'L5'!H170/WTAverage!AU163,""),"")</f>
        <v/>
      </c>
      <c r="BM9" s="7" t="str">
        <f>IFERROR(IF('L6'!AC8&gt;0,'L6'!AC8/WTAverage!AE163,""),"")</f>
        <v/>
      </c>
      <c r="BN9" s="8" t="str">
        <f>IFERROR(IF('L6'!AD8&gt;0,'L6'!AD8/WTAverage!AE163,""),"")</f>
        <v/>
      </c>
      <c r="BO9" s="8" t="str">
        <f>IFERROR(IF('L6'!AE8&gt;0,'L6'!AE8/WTAverage!AM163,""),"")</f>
        <v/>
      </c>
      <c r="BP9" s="8" t="str">
        <f>IFERROR(IF('L6'!AF8&gt;0,'L6'!AF8/WTAverage!AM163,""),"")</f>
        <v/>
      </c>
      <c r="BQ9" s="38" t="str">
        <f>IFERROR(IF('L6'!G170&gt;0,'L6'!G170/WTAverage!AU163,""),"")</f>
        <v/>
      </c>
      <c r="BR9" s="40" t="str">
        <f>IFERROR(IF('L6'!H170&gt;0,'L6'!H170/WTAverage!AU163,""),"")</f>
        <v/>
      </c>
      <c r="BT9" s="7" t="str">
        <f>IFERROR(IF('L7'!AC8&gt;0,'L7'!AC8/WTAverage!AE163,""),"")</f>
        <v/>
      </c>
      <c r="BU9" s="8" t="str">
        <f>IFERROR(IF('L7'!AD8&gt;0,'L7'!AD8/WTAverage!AE163,""),"")</f>
        <v/>
      </c>
      <c r="BV9" s="8" t="str">
        <f>IFERROR(IF('L7'!AE8&gt;0,'L7'!AE8/WTAverage!AM163,""),"")</f>
        <v/>
      </c>
      <c r="BW9" s="8" t="str">
        <f>IFERROR(IF('L7'!AF8&gt;0,'L7'!AF8/WTAverage!AM163,""),"")</f>
        <v/>
      </c>
      <c r="BX9" s="38" t="str">
        <f>IFERROR(IF('L7'!G170&gt;0,'L7'!G170/WTAverage!AU163,""),"")</f>
        <v/>
      </c>
      <c r="BY9" s="40" t="str">
        <f>IFERROR(IF('L7'!H170&gt;0,'L7'!H170/WTAverage!AU163,""),"")</f>
        <v/>
      </c>
      <c r="CA9" s="7" t="str">
        <f>IFERROR(IF('L8'!AC8&gt;0,'L8'!AC8/WTAverage!AE163,""),"")</f>
        <v/>
      </c>
      <c r="CB9" s="8" t="str">
        <f>IFERROR(IF('L8'!AD8&gt;0,'L8'!AD8/WTAverage!AE163,""),"")</f>
        <v/>
      </c>
      <c r="CC9" s="8" t="str">
        <f>IFERROR(IF('L8'!AE8&gt;0,'L8'!AE8/WTAverage!AM163,""),"")</f>
        <v/>
      </c>
      <c r="CD9" s="8" t="str">
        <f>IFERROR(IF('L8'!AF8&gt;0,'L8'!AF8/WTAverage!AM163,""),"")</f>
        <v/>
      </c>
      <c r="CE9" s="38" t="str">
        <f>IFERROR(IF('L8'!G170&gt;0,'L8'!G170/WTAverage!AU163,""),"")</f>
        <v/>
      </c>
      <c r="CF9" s="40" t="str">
        <f>IFERROR(IF('L8'!H170&gt;0,'L8'!H170/WTAverage!AU163,""),"")</f>
        <v/>
      </c>
      <c r="CH9" s="7" t="str">
        <f>IFERROR(IF('L9'!AC8&gt;0,'L9'!AC8/WTAverage!AE163,""),"")</f>
        <v/>
      </c>
      <c r="CI9" s="8" t="str">
        <f>IFERROR(IF('L9'!AD8&gt;0,'L9'!AD8/WTAverage!AE163,""),"")</f>
        <v/>
      </c>
      <c r="CJ9" s="8" t="str">
        <f>IFERROR(IF('L9'!AE8&gt;0,'L9'!AE8/WTAverage!AM163,""),"")</f>
        <v/>
      </c>
      <c r="CK9" s="8" t="str">
        <f>IFERROR(IF('L9'!AF8&gt;0,'L9'!AF8/WTAverage!AM163,""),"")</f>
        <v/>
      </c>
      <c r="CL9" s="38" t="str">
        <f>IFERROR(IF('L9'!G170&gt;0,'L9'!G170/WTAverage!AU163,""),"")</f>
        <v/>
      </c>
      <c r="CM9" s="40" t="str">
        <f>IFERROR(IF('L9'!H170&gt;0,'L9'!H170/WTAverage!AU163,""),"")</f>
        <v/>
      </c>
      <c r="CO9" s="7" t="str">
        <f>IFERROR(IF('L10'!AC8&gt;0,'L10'!AC8/WTAverage!AE163,""),"")</f>
        <v/>
      </c>
      <c r="CP9" s="8" t="str">
        <f>IFERROR(IF('L10'!AD8&gt;0,'L10'!AD8/WTAverage!AE163,""),"")</f>
        <v/>
      </c>
      <c r="CQ9" s="8" t="str">
        <f>IFERROR(IF('L10'!AE8&gt;0,'L10'!AE8/WTAverage!AM163,""),"")</f>
        <v/>
      </c>
      <c r="CR9" s="8" t="str">
        <f>IFERROR(IF('L10'!AF8&gt;0,'L10'!AF8/WTAverage!AM163,""),"")</f>
        <v/>
      </c>
      <c r="CS9" s="38" t="str">
        <f>IFERROR(IF('L10'!G170&gt;0,'L10'!G170/WTAverage!AU163,""),"")</f>
        <v/>
      </c>
      <c r="CT9" s="40" t="str">
        <f>IFERROR(IF('L10'!H170&gt;0,'L10'!H170/WTAverage!AU163,""),"")</f>
        <v/>
      </c>
      <c r="CV9" s="7" t="str">
        <f>IFERROR(IF('L11'!AC8&gt;0,'L11'!AC8/WTAverage!AE163,""),"")</f>
        <v/>
      </c>
      <c r="CW9" s="8" t="str">
        <f>IFERROR(IF('L11'!AD8&gt;0,'L11'!AD8/WTAverage!AE163,""),"")</f>
        <v/>
      </c>
      <c r="CX9" s="8" t="str">
        <f>IFERROR(IF('L11'!AE8&gt;0,'L11'!AE8/WTAverage!AM163,""),"")</f>
        <v/>
      </c>
      <c r="CY9" s="8" t="str">
        <f>IFERROR(IF('L11'!AF8&gt;0,'L11'!AF8/WTAverage!AM163,""),"")</f>
        <v/>
      </c>
      <c r="CZ9" s="38" t="str">
        <f>IFERROR(IF('L11'!G170&gt;0,'L11'!G170/WTAverage!AU163,""),"")</f>
        <v/>
      </c>
      <c r="DA9" s="40" t="str">
        <f>IFERROR(IF('L11'!H170&gt;0,'L11'!H170/WTAverage!AU163,""),"")</f>
        <v/>
      </c>
      <c r="DC9" s="7" t="str">
        <f>IFERROR(IF('L12'!AC8&gt;0,'L12'!AC8/WTAverage!AE163,""),"")</f>
        <v/>
      </c>
      <c r="DD9" s="8" t="str">
        <f>IFERROR(IF('L12'!AD8&gt;0,'L12'!AD8/WTAverage!AE163,""),"")</f>
        <v/>
      </c>
      <c r="DE9" s="8" t="str">
        <f>IFERROR(IF('L12'!AE8&gt;0,'L12'!AE8/WTAverage!AM163,""),"")</f>
        <v/>
      </c>
      <c r="DF9" s="8" t="str">
        <f>IFERROR(IF('L12'!AF8&gt;0,'L12'!AF8/WTAverage!AM163,""),"")</f>
        <v/>
      </c>
      <c r="DG9" s="38" t="str">
        <f>IFERROR(IF('L12'!G170&gt;0,'L12'!G170/WTAverage!AU163,""),"")</f>
        <v/>
      </c>
      <c r="DH9" s="40" t="str">
        <f>IFERROR(IF('L12'!H170&gt;0,'L12'!H170/WTAverage!AU163,""),"")</f>
        <v/>
      </c>
    </row>
    <row r="10" spans="1:112" x14ac:dyDescent="0.25">
      <c r="A10" s="8"/>
      <c r="B10" s="7" t="str">
        <f>IFERROR(IF('WT1'!AC9&gt;0,'WT1'!AC9/WTAverage!AE163,""),"")</f>
        <v/>
      </c>
      <c r="C10" s="8" t="str">
        <f>IFERROR(IF('WT1'!AD9&gt;0,'WT1'!AD9/WTAverage!AE163,""),"")</f>
        <v/>
      </c>
      <c r="D10" s="8" t="str">
        <f>IFERROR(IF('WT1'!AE9&gt;0,'WT1'!AE9/WTAverage!AM163,""),"")</f>
        <v/>
      </c>
      <c r="E10" s="8" t="str">
        <f>IFERROR(IF('WT1'!AF9&gt;0,'WT1'!AF9/WTAverage!AM163,""),"")</f>
        <v/>
      </c>
      <c r="F10" s="38" t="str">
        <f>IFERROR(IF('WT1'!G171&gt;0,'WT1'!G171/WTAverage!AU163,""),"")</f>
        <v/>
      </c>
      <c r="G10" s="40" t="str">
        <f>IFERROR(IF('WT1'!H171&gt;0,'WT1'!H171/WTAverage!AU163,""),"")</f>
        <v/>
      </c>
      <c r="H10" s="8"/>
      <c r="I10" s="7" t="str">
        <f>IFERROR(IF('WT2'!AC9&gt;0,'WT2'!AC9/WTAverage!AE163,""),"")</f>
        <v/>
      </c>
      <c r="J10" s="8" t="str">
        <f>IFERROR(IF('WT2'!AD9&gt;0,'WT2'!AD9/WTAverage!AE163,""),"")</f>
        <v/>
      </c>
      <c r="K10" s="8" t="str">
        <f>IFERROR(IF('WT2'!AE9&gt;0,'WT2'!AE9/WTAverage!AM163,""),"")</f>
        <v/>
      </c>
      <c r="L10" s="9" t="str">
        <f>IFERROR(IF('WT2'!AF9&gt;0,'WT2'!AF9/WTAverage!AM163,""),"")</f>
        <v/>
      </c>
      <c r="M10" s="39" t="str">
        <f>IFERROR(IF('WT2'!G171&gt;0,'WT2'!G171/WTAverage!AU163,""),"")</f>
        <v/>
      </c>
      <c r="N10" s="40" t="str">
        <f>IFERROR(IF('WT2'!H171&gt;0,'WT2'!H171/WTAverage!AU163,""),"")</f>
        <v/>
      </c>
      <c r="O10" s="8"/>
      <c r="P10" s="7" t="str">
        <f>IFERROR(IF('WT3'!AC9&gt;0,'WT3'!AC9/WTAverage!AE163,""),"")</f>
        <v/>
      </c>
      <c r="Q10" s="8" t="str">
        <f>IFERROR(IF('WT3'!AD9&gt;0,'WT3'!AD9/WTAverage!AE163,""),"")</f>
        <v/>
      </c>
      <c r="R10" s="8" t="str">
        <f>IFERROR(IF('WT3'!AE9&gt;0,'WT3'!AE9/WTAverage!AM163,""),"")</f>
        <v/>
      </c>
      <c r="S10" s="8" t="str">
        <f>IFERROR(IF('WT3'!AF9&gt;0,'WT3'!AF9/WTAverage!AM163,""),"")</f>
        <v/>
      </c>
      <c r="T10" s="38" t="str">
        <f>IFERROR(IF('WT3'!G171&gt;0,'WT3'!G171/WTAverage!AU163,""),"")</f>
        <v/>
      </c>
      <c r="U10" s="40" t="str">
        <f>IFERROR(IF('WT3'!H171&gt;0,'WT3'!H171/WTAverage!AU163,""),"")</f>
        <v/>
      </c>
      <c r="V10" s="39"/>
      <c r="W10" s="7" t="str">
        <f>IFERROR(IF('WT4'!AC9&gt;0,'WT4'!AC9/WTAverage!AE163,""),"")</f>
        <v/>
      </c>
      <c r="X10" s="8" t="str">
        <f>IFERROR(IF('WT4'!AD9&gt;0,'WT4'!AD9/WTAverage!AE163,""),"")</f>
        <v/>
      </c>
      <c r="Y10" s="8" t="str">
        <f>IFERROR(IF('WT4'!AE9&gt;0,'WT4'!AE9/WTAverage!AM163,""),"")</f>
        <v/>
      </c>
      <c r="Z10" s="8" t="str">
        <f>IFERROR(IF('WT4'!AF9&gt;0,'WT4'!AF9/WTAverage!AM163,""),"")</f>
        <v/>
      </c>
      <c r="AA10" s="38" t="str">
        <f>IFERROR(IF('WT4'!G171&gt;0,'WT4'!G171/WTAverage!AU163,""),"")</f>
        <v/>
      </c>
      <c r="AB10" s="40" t="str">
        <f>IFERROR(IF('WT4'!H171&gt;0,'WT4'!H171/WTAverage!AU163,""),"")</f>
        <v/>
      </c>
      <c r="AD10" s="7" t="str">
        <f>IFERROR(IF('L1'!AC9&gt;0,'L1'!AC9/WTAverage!AE163,""),"")</f>
        <v/>
      </c>
      <c r="AE10" s="8" t="str">
        <f>IFERROR(IF('L1'!AD9&gt;0,'L1'!AD9/WTAverage!AE163,""),"")</f>
        <v/>
      </c>
      <c r="AF10" s="8" t="str">
        <f>IFERROR(IF('L1'!AE9&gt;0,'L1'!AE9/WTAverage!AM163,""),"")</f>
        <v/>
      </c>
      <c r="AG10" s="8" t="str">
        <f>IFERROR(IF('L1'!AF9&gt;0,'L1'!AF9/WTAverage!AM163,""),"")</f>
        <v/>
      </c>
      <c r="AH10" s="38" t="str">
        <f>IFERROR(IF('L1'!G171&gt;0,'L1'!G171/WTAverage!AU163,""),"")</f>
        <v/>
      </c>
      <c r="AI10" s="40" t="str">
        <f>IFERROR(IF('L1'!H171&gt;0,'L1'!H171/WTAverage!AU163,""),"")</f>
        <v/>
      </c>
      <c r="AK10" s="7" t="str">
        <f>IFERROR(IF('L2'!AC9&gt;0,'L2'!AC9/WTAverage!AE163,""),"")</f>
        <v/>
      </c>
      <c r="AL10" s="8" t="str">
        <f>IFERROR(IF('L2'!AD9&gt;0,'L2'!AD9/WTAverage!AE163,""),"")</f>
        <v/>
      </c>
      <c r="AM10" s="8" t="str">
        <f>IFERROR(IF('L2'!AE9&gt;0,'L2'!AE9/WTAverage!AM163,""),"")</f>
        <v/>
      </c>
      <c r="AN10" s="8" t="str">
        <f>IFERROR(IF('L2'!AF9&gt;0,'L2'!AF9/WTAverage!AM163,""),"")</f>
        <v/>
      </c>
      <c r="AO10" s="38" t="str">
        <f>IFERROR(IF('L2'!G171&gt;0,'L2'!G171/WTAverage!AU163,""),"")</f>
        <v/>
      </c>
      <c r="AP10" s="40" t="str">
        <f>IFERROR(IF('L2'!H171&gt;0,'L2'!H171/WTAverage!AU163,""),"")</f>
        <v/>
      </c>
      <c r="AR10" s="7" t="str">
        <f>IFERROR(IF('L3'!AC9&gt;0,'L3'!AC9/WTAverage!AE163,""),"")</f>
        <v/>
      </c>
      <c r="AS10" s="8" t="str">
        <f>IFERROR(IF('L3'!AD9&gt;0,'L3'!AD9/WTAverage!AE163,""),"")</f>
        <v/>
      </c>
      <c r="AT10" s="8" t="str">
        <f>IFERROR(IF('L3'!AE9&gt;0,'L3'!AE9/WTAverage!AM163,""),"")</f>
        <v/>
      </c>
      <c r="AU10" s="8" t="str">
        <f>IFERROR(IF('L3'!AF9&gt;0,'L3'!AF9/WTAverage!AM163,""),"")</f>
        <v/>
      </c>
      <c r="AV10" s="38" t="str">
        <f>IFERROR(IF('L3'!G171&gt;0,'L3'!G171/WTAverage!AU163,""),"")</f>
        <v/>
      </c>
      <c r="AW10" s="40" t="str">
        <f>IFERROR(IF('L3'!H171&gt;0,'L3'!H171/WTAverage!AU163,""),"")</f>
        <v/>
      </c>
      <c r="AY10" s="7" t="str">
        <f>IFERROR(IF('L4'!AC9&gt;0,'L4'!AC9/WTAverage!AE163,""),"")</f>
        <v/>
      </c>
      <c r="AZ10" s="8" t="str">
        <f>IFERROR(IF('L4'!AD9&gt;0,'L4'!AD9/WTAverage!AE163,""),"")</f>
        <v/>
      </c>
      <c r="BA10" s="8" t="str">
        <f>IFERROR(IF('L4'!AE9&gt;0,'L4'!AE9/WTAverage!AM163,""),"")</f>
        <v/>
      </c>
      <c r="BB10" s="8" t="str">
        <f>IFERROR(IF('L4'!AF9&gt;0,'L4'!AF9/WTAverage!AM163,""),"")</f>
        <v/>
      </c>
      <c r="BC10" s="38" t="str">
        <f>IFERROR(IF('L4'!G171&gt;0,'L4'!G171/WTAverage!AU163,""),"")</f>
        <v/>
      </c>
      <c r="BD10" s="40" t="str">
        <f>IFERROR(IF('L4'!H171&gt;0,'L4'!H171/WTAverage!AU163,""),"")</f>
        <v/>
      </c>
      <c r="BF10" s="7" t="str">
        <f>IFERROR(IF('L5'!AC9&gt;0,'L5'!AC9/WTAverage!AE163,""),"")</f>
        <v/>
      </c>
      <c r="BG10" s="8" t="str">
        <f>IFERROR(IF('L5'!AD9&gt;0,'L5'!AD9/WTAverage!AE163,""),"")</f>
        <v/>
      </c>
      <c r="BH10" s="8" t="str">
        <f>IFERROR(IF('L5'!AE9&gt;0,'L5'!AE9/WTAverage!AM163,""),"")</f>
        <v/>
      </c>
      <c r="BI10" s="8" t="str">
        <f>IFERROR(IF('L5'!AF9&gt;0,'L5'!AF9/WTAverage!AM163,""),"")</f>
        <v/>
      </c>
      <c r="BJ10" s="38" t="str">
        <f>IFERROR(IF('L5'!G171&gt;0,'L5'!G171/WTAverage!AU163,""),"")</f>
        <v/>
      </c>
      <c r="BK10" s="40" t="str">
        <f>IFERROR(IF('L5'!H171&gt;0,'L5'!H171/WTAverage!AU163,""),"")</f>
        <v/>
      </c>
      <c r="BM10" s="7" t="str">
        <f>IFERROR(IF('L6'!AC9&gt;0,'L6'!AC9/WTAverage!AE163,""),"")</f>
        <v/>
      </c>
      <c r="BN10" s="8" t="str">
        <f>IFERROR(IF('L6'!AD9&gt;0,'L6'!AD9/WTAverage!AE163,""),"")</f>
        <v/>
      </c>
      <c r="BO10" s="8" t="str">
        <f>IFERROR(IF('L6'!AE9&gt;0,'L6'!AE9/WTAverage!AM163,""),"")</f>
        <v/>
      </c>
      <c r="BP10" s="8" t="str">
        <f>IFERROR(IF('L6'!AF9&gt;0,'L6'!AF9/WTAverage!AM163,""),"")</f>
        <v/>
      </c>
      <c r="BQ10" s="38" t="str">
        <f>IFERROR(IF('L6'!G171&gt;0,'L6'!G171/WTAverage!AU163,""),"")</f>
        <v/>
      </c>
      <c r="BR10" s="40" t="str">
        <f>IFERROR(IF('L6'!H171&gt;0,'L6'!H171/WTAverage!AU163,""),"")</f>
        <v/>
      </c>
      <c r="BT10" s="7" t="str">
        <f>IFERROR(IF('L7'!AC9&gt;0,'L7'!AC9/WTAverage!AE163,""),"")</f>
        <v/>
      </c>
      <c r="BU10" s="8" t="str">
        <f>IFERROR(IF('L7'!AD9&gt;0,'L7'!AD9/WTAverage!AE163,""),"")</f>
        <v/>
      </c>
      <c r="BV10" s="8" t="str">
        <f>IFERROR(IF('L7'!AE9&gt;0,'L7'!AE9/WTAverage!AM163,""),"")</f>
        <v/>
      </c>
      <c r="BW10" s="8" t="str">
        <f>IFERROR(IF('L7'!AF9&gt;0,'L7'!AF9/WTAverage!AM163,""),"")</f>
        <v/>
      </c>
      <c r="BX10" s="38" t="str">
        <f>IFERROR(IF('L7'!G171&gt;0,'L7'!G171/WTAverage!AU163,""),"")</f>
        <v/>
      </c>
      <c r="BY10" s="40" t="str">
        <f>IFERROR(IF('L7'!H171&gt;0,'L7'!H171/WTAverage!AU163,""),"")</f>
        <v/>
      </c>
      <c r="CA10" s="7" t="str">
        <f>IFERROR(IF('L8'!AC9&gt;0,'L8'!AC9/WTAverage!AE163,""),"")</f>
        <v/>
      </c>
      <c r="CB10" s="8" t="str">
        <f>IFERROR(IF('L8'!AD9&gt;0,'L8'!AD9/WTAverage!AE163,""),"")</f>
        <v/>
      </c>
      <c r="CC10" s="8" t="str">
        <f>IFERROR(IF('L8'!AE9&gt;0,'L8'!AE9/WTAverage!AM163,""),"")</f>
        <v/>
      </c>
      <c r="CD10" s="8" t="str">
        <f>IFERROR(IF('L8'!AF9&gt;0,'L8'!AF9/WTAverage!AM163,""),"")</f>
        <v/>
      </c>
      <c r="CE10" s="38" t="str">
        <f>IFERROR(IF('L8'!G171&gt;0,'L8'!G171/WTAverage!AU163,""),"")</f>
        <v/>
      </c>
      <c r="CF10" s="40" t="str">
        <f>IFERROR(IF('L8'!H171&gt;0,'L8'!H171/WTAverage!AU163,""),"")</f>
        <v/>
      </c>
      <c r="CH10" s="7" t="str">
        <f>IFERROR(IF('L9'!AC9&gt;0,'L9'!AC9/WTAverage!AE163,""),"")</f>
        <v/>
      </c>
      <c r="CI10" s="8" t="str">
        <f>IFERROR(IF('L9'!AD9&gt;0,'L9'!AD9/WTAverage!AE163,""),"")</f>
        <v/>
      </c>
      <c r="CJ10" s="8" t="str">
        <f>IFERROR(IF('L9'!AE9&gt;0,'L9'!AE9/WTAverage!AM163,""),"")</f>
        <v/>
      </c>
      <c r="CK10" s="8" t="str">
        <f>IFERROR(IF('L9'!AF9&gt;0,'L9'!AF9/WTAverage!AM163,""),"")</f>
        <v/>
      </c>
      <c r="CL10" s="38" t="str">
        <f>IFERROR(IF('L9'!G171&gt;0,'L9'!G171/WTAverage!AU163,""),"")</f>
        <v/>
      </c>
      <c r="CM10" s="40" t="str">
        <f>IFERROR(IF('L9'!H171&gt;0,'L9'!H171/WTAverage!AU163,""),"")</f>
        <v/>
      </c>
      <c r="CO10" s="7" t="str">
        <f>IFERROR(IF('L10'!AC9&gt;0,'L10'!AC9/WTAverage!AE163,""),"")</f>
        <v/>
      </c>
      <c r="CP10" s="8" t="str">
        <f>IFERROR(IF('L10'!AD9&gt;0,'L10'!AD9/WTAverage!AE163,""),"")</f>
        <v/>
      </c>
      <c r="CQ10" s="8" t="str">
        <f>IFERROR(IF('L10'!AE9&gt;0,'L10'!AE9/WTAverage!AM163,""),"")</f>
        <v/>
      </c>
      <c r="CR10" s="8" t="str">
        <f>IFERROR(IF('L10'!AF9&gt;0,'L10'!AF9/WTAverage!AM163,""),"")</f>
        <v/>
      </c>
      <c r="CS10" s="38" t="str">
        <f>IFERROR(IF('L10'!G171&gt;0,'L10'!G171/WTAverage!AU163,""),"")</f>
        <v/>
      </c>
      <c r="CT10" s="40" t="str">
        <f>IFERROR(IF('L10'!H171&gt;0,'L10'!H171/WTAverage!AU163,""),"")</f>
        <v/>
      </c>
      <c r="CV10" s="7" t="str">
        <f>IFERROR(IF('L11'!AC9&gt;0,'L11'!AC9/WTAverage!AE163,""),"")</f>
        <v/>
      </c>
      <c r="CW10" s="8" t="str">
        <f>IFERROR(IF('L11'!AD9&gt;0,'L11'!AD9/WTAverage!AE163,""),"")</f>
        <v/>
      </c>
      <c r="CX10" s="8" t="str">
        <f>IFERROR(IF('L11'!AE9&gt;0,'L11'!AE9/WTAverage!AM163,""),"")</f>
        <v/>
      </c>
      <c r="CY10" s="8" t="str">
        <f>IFERROR(IF('L11'!AF9&gt;0,'L11'!AF9/WTAverage!AM163,""),"")</f>
        <v/>
      </c>
      <c r="CZ10" s="38" t="str">
        <f>IFERROR(IF('L11'!G171&gt;0,'L11'!G171/WTAverage!AU163,""),"")</f>
        <v/>
      </c>
      <c r="DA10" s="40" t="str">
        <f>IFERROR(IF('L11'!H171&gt;0,'L11'!H171/WTAverage!AU163,""),"")</f>
        <v/>
      </c>
      <c r="DC10" s="7" t="str">
        <f>IFERROR(IF('L12'!AC9&gt;0,'L12'!AC9/WTAverage!AE163,""),"")</f>
        <v/>
      </c>
      <c r="DD10" s="8" t="str">
        <f>IFERROR(IF('L12'!AD9&gt;0,'L12'!AD9/WTAverage!AE163,""),"")</f>
        <v/>
      </c>
      <c r="DE10" s="8" t="str">
        <f>IFERROR(IF('L12'!AE9&gt;0,'L12'!AE9/WTAverage!AM163,""),"")</f>
        <v/>
      </c>
      <c r="DF10" s="8" t="str">
        <f>IFERROR(IF('L12'!AF9&gt;0,'L12'!AF9/WTAverage!AM163,""),"")</f>
        <v/>
      </c>
      <c r="DG10" s="38" t="str">
        <f>IFERROR(IF('L12'!G171&gt;0,'L12'!G171/WTAverage!AU163,""),"")</f>
        <v/>
      </c>
      <c r="DH10" s="40" t="str">
        <f>IFERROR(IF('L12'!H171&gt;0,'L12'!H171/WTAverage!AU163,""),"")</f>
        <v/>
      </c>
    </row>
    <row r="11" spans="1:112" x14ac:dyDescent="0.25">
      <c r="A11" s="8"/>
      <c r="B11" s="7" t="str">
        <f>IFERROR(IF('WT1'!AC10&gt;0,'WT1'!AC10/WTAverage!AE163,""),"")</f>
        <v/>
      </c>
      <c r="C11" s="8" t="str">
        <f>IFERROR(IF('WT1'!AD10&gt;0,'WT1'!AD10/WTAverage!AE163,""),"")</f>
        <v/>
      </c>
      <c r="D11" s="8" t="str">
        <f>IFERROR(IF('WT1'!AE10&gt;0,'WT1'!AE10/WTAverage!AM163,""),"")</f>
        <v/>
      </c>
      <c r="E11" s="8" t="str">
        <f>IFERROR(IF('WT1'!AF10&gt;0,'WT1'!AF10/WTAverage!AM163,""),"")</f>
        <v/>
      </c>
      <c r="F11" s="38" t="str">
        <f>IFERROR(IF('WT1'!G172&gt;0,'WT1'!G172/WTAverage!AU163,""),"")</f>
        <v/>
      </c>
      <c r="G11" s="40" t="str">
        <f>IFERROR(IF('WT1'!H172&gt;0,'WT1'!H172/WTAverage!AU163,""),"")</f>
        <v/>
      </c>
      <c r="H11" s="8"/>
      <c r="I11" s="7" t="str">
        <f>IFERROR(IF('WT2'!AC10&gt;0,'WT2'!AC10/WTAverage!AE163,""),"")</f>
        <v/>
      </c>
      <c r="J11" s="8" t="str">
        <f>IFERROR(IF('WT2'!AD10&gt;0,'WT2'!AD10/WTAverage!AE163,""),"")</f>
        <v/>
      </c>
      <c r="K11" s="8" t="str">
        <f>IFERROR(IF('WT2'!AE10&gt;0,'WT2'!AE10/WTAverage!AM163,""),"")</f>
        <v/>
      </c>
      <c r="L11" s="9" t="str">
        <f>IFERROR(IF('WT2'!AF10&gt;0,'WT2'!AF10/WTAverage!AM163,""),"")</f>
        <v/>
      </c>
      <c r="M11" s="39" t="str">
        <f>IFERROR(IF('WT2'!G172&gt;0,'WT2'!G172/WTAverage!AU163,""),"")</f>
        <v/>
      </c>
      <c r="N11" s="40" t="str">
        <f>IFERROR(IF('WT2'!H172&gt;0,'WT2'!H172/WTAverage!AU163,""),"")</f>
        <v/>
      </c>
      <c r="O11" s="8"/>
      <c r="P11" s="7" t="str">
        <f>IFERROR(IF('WT3'!AC10&gt;0,'WT3'!AC10/WTAverage!AE163,""),"")</f>
        <v/>
      </c>
      <c r="Q11" s="8" t="str">
        <f>IFERROR(IF('WT3'!AD10&gt;0,'WT3'!AD10/WTAverage!AE163,""),"")</f>
        <v/>
      </c>
      <c r="R11" s="8" t="str">
        <f>IFERROR(IF('WT3'!AE10&gt;0,'WT3'!AE10/WTAverage!AM163,""),"")</f>
        <v/>
      </c>
      <c r="S11" s="8" t="str">
        <f>IFERROR(IF('WT3'!AF10&gt;0,'WT3'!AF10/WTAverage!AM163,""),"")</f>
        <v/>
      </c>
      <c r="T11" s="38" t="str">
        <f>IFERROR(IF('WT3'!G172&gt;0,'WT3'!G172/WTAverage!AU163,""),"")</f>
        <v/>
      </c>
      <c r="U11" s="40" t="str">
        <f>IFERROR(IF('WT3'!H172&gt;0,'WT3'!H172/WTAverage!AU163,""),"")</f>
        <v/>
      </c>
      <c r="V11" s="39"/>
      <c r="W11" s="7" t="str">
        <f>IFERROR(IF('WT4'!AC10&gt;0,'WT4'!AC10/WTAverage!AE163,""),"")</f>
        <v/>
      </c>
      <c r="X11" s="8" t="str">
        <f>IFERROR(IF('WT4'!AD10&gt;0,'WT4'!AD10/WTAverage!AE163,""),"")</f>
        <v/>
      </c>
      <c r="Y11" s="8" t="str">
        <f>IFERROR(IF('WT4'!AE10&gt;0,'WT4'!AE10/WTAverage!AM163,""),"")</f>
        <v/>
      </c>
      <c r="Z11" s="8" t="str">
        <f>IFERROR(IF('WT4'!AF10&gt;0,'WT4'!AF10/WTAverage!AM163,""),"")</f>
        <v/>
      </c>
      <c r="AA11" s="38" t="str">
        <f>IFERROR(IF('WT4'!G172&gt;0,'WT4'!G172/WTAverage!AU163,""),"")</f>
        <v/>
      </c>
      <c r="AB11" s="40" t="str">
        <f>IFERROR(IF('WT4'!H172&gt;0,'WT4'!H172/WTAverage!AU163,""),"")</f>
        <v/>
      </c>
      <c r="AD11" s="7" t="str">
        <f>IFERROR(IF('L1'!AC10&gt;0,'L1'!AC10/WTAverage!AE163,""),"")</f>
        <v/>
      </c>
      <c r="AE11" s="8" t="str">
        <f>IFERROR(IF('L1'!AD10&gt;0,'L1'!AD10/WTAverage!AE163,""),"")</f>
        <v/>
      </c>
      <c r="AF11" s="8" t="str">
        <f>IFERROR(IF('L1'!AE10&gt;0,'L1'!AE10/WTAverage!AM163,""),"")</f>
        <v/>
      </c>
      <c r="AG11" s="8" t="str">
        <f>IFERROR(IF('L1'!AF10&gt;0,'L1'!AF10/WTAverage!AM163,""),"")</f>
        <v/>
      </c>
      <c r="AH11" s="38" t="str">
        <f>IFERROR(IF('L1'!G172&gt;0,'L1'!G172/WTAverage!AU163,""),"")</f>
        <v/>
      </c>
      <c r="AI11" s="40" t="str">
        <f>IFERROR(IF('L1'!H172&gt;0,'L1'!H172/WTAverage!AU163,""),"")</f>
        <v/>
      </c>
      <c r="AK11" s="7" t="str">
        <f>IFERROR(IF('L2'!AC10&gt;0,'L2'!AC10/WTAverage!AE163,""),"")</f>
        <v/>
      </c>
      <c r="AL11" s="8" t="str">
        <f>IFERROR(IF('L2'!AD10&gt;0,'L2'!AD10/WTAverage!AE163,""),"")</f>
        <v/>
      </c>
      <c r="AM11" s="8" t="str">
        <f>IFERROR(IF('L2'!AE10&gt;0,'L2'!AE10/WTAverage!AM163,""),"")</f>
        <v/>
      </c>
      <c r="AN11" s="8" t="str">
        <f>IFERROR(IF('L2'!AF10&gt;0,'L2'!AF10/WTAverage!AM163,""),"")</f>
        <v/>
      </c>
      <c r="AO11" s="38" t="str">
        <f>IFERROR(IF('L2'!G172&gt;0,'L2'!G172/WTAverage!AU163,""),"")</f>
        <v/>
      </c>
      <c r="AP11" s="40" t="str">
        <f>IFERROR(IF('L2'!H172&gt;0,'L2'!H172/WTAverage!AU163,""),"")</f>
        <v/>
      </c>
      <c r="AR11" s="7" t="str">
        <f>IFERROR(IF('L3'!AC10&gt;0,'L3'!AC10/WTAverage!AE163,""),"")</f>
        <v/>
      </c>
      <c r="AS11" s="8" t="str">
        <f>IFERROR(IF('L3'!AD10&gt;0,'L3'!AD10/WTAverage!AE163,""),"")</f>
        <v/>
      </c>
      <c r="AT11" s="8" t="str">
        <f>IFERROR(IF('L3'!AE10&gt;0,'L3'!AE10/WTAverage!AM163,""),"")</f>
        <v/>
      </c>
      <c r="AU11" s="8" t="str">
        <f>IFERROR(IF('L3'!AF10&gt;0,'L3'!AF10/WTAverage!AM163,""),"")</f>
        <v/>
      </c>
      <c r="AV11" s="38" t="str">
        <f>IFERROR(IF('L3'!G172&gt;0,'L3'!G172/WTAverage!AU163,""),"")</f>
        <v/>
      </c>
      <c r="AW11" s="40" t="str">
        <f>IFERROR(IF('L3'!H172&gt;0,'L3'!H172/WTAverage!AU163,""),"")</f>
        <v/>
      </c>
      <c r="AY11" s="7" t="str">
        <f>IFERROR(IF('L4'!AC10&gt;0,'L4'!AC10/WTAverage!AE163,""),"")</f>
        <v/>
      </c>
      <c r="AZ11" s="8" t="str">
        <f>IFERROR(IF('L4'!AD10&gt;0,'L4'!AD10/WTAverage!AE163,""),"")</f>
        <v/>
      </c>
      <c r="BA11" s="8" t="str">
        <f>IFERROR(IF('L4'!AE10&gt;0,'L4'!AE10/WTAverage!AM163,""),"")</f>
        <v/>
      </c>
      <c r="BB11" s="8" t="str">
        <f>IFERROR(IF('L4'!AF10&gt;0,'L4'!AF10/WTAverage!AM163,""),"")</f>
        <v/>
      </c>
      <c r="BC11" s="38" t="str">
        <f>IFERROR(IF('L4'!G172&gt;0,'L4'!G172/WTAverage!AU163,""),"")</f>
        <v/>
      </c>
      <c r="BD11" s="40" t="str">
        <f>IFERROR(IF('L4'!H172&gt;0,'L4'!H172/WTAverage!AU163,""),"")</f>
        <v/>
      </c>
      <c r="BF11" s="7" t="str">
        <f>IFERROR(IF('L5'!AC10&gt;0,'L5'!AC10/WTAverage!AE163,""),"")</f>
        <v/>
      </c>
      <c r="BG11" s="8" t="str">
        <f>IFERROR(IF('L5'!AD10&gt;0,'L5'!AD10/WTAverage!AE163,""),"")</f>
        <v/>
      </c>
      <c r="BH11" s="8" t="str">
        <f>IFERROR(IF('L5'!AE10&gt;0,'L5'!AE10/WTAverage!AM163,""),"")</f>
        <v/>
      </c>
      <c r="BI11" s="8" t="str">
        <f>IFERROR(IF('L5'!AF10&gt;0,'L5'!AF10/WTAverage!AM163,""),"")</f>
        <v/>
      </c>
      <c r="BJ11" s="38" t="str">
        <f>IFERROR(IF('L5'!G172&gt;0,'L5'!G172/WTAverage!AU163,""),"")</f>
        <v/>
      </c>
      <c r="BK11" s="40" t="str">
        <f>IFERROR(IF('L5'!H172&gt;0,'L5'!H172/WTAverage!AU163,""),"")</f>
        <v/>
      </c>
      <c r="BM11" s="7" t="str">
        <f>IFERROR(IF('L6'!AC10&gt;0,'L6'!AC10/WTAverage!AE163,""),"")</f>
        <v/>
      </c>
      <c r="BN11" s="8" t="str">
        <f>IFERROR(IF('L6'!AD10&gt;0,'L6'!AD10/WTAverage!AE163,""),"")</f>
        <v/>
      </c>
      <c r="BO11" s="8" t="str">
        <f>IFERROR(IF('L6'!AE10&gt;0,'L6'!AE10/WTAverage!AM163,""),"")</f>
        <v/>
      </c>
      <c r="BP11" s="8" t="str">
        <f>IFERROR(IF('L6'!AF10&gt;0,'L6'!AF10/WTAverage!AM163,""),"")</f>
        <v/>
      </c>
      <c r="BQ11" s="38" t="str">
        <f>IFERROR(IF('L6'!G172&gt;0,'L6'!G172/WTAverage!AU163,""),"")</f>
        <v/>
      </c>
      <c r="BR11" s="40" t="str">
        <f>IFERROR(IF('L6'!H172&gt;0,'L6'!H172/WTAverage!AU163,""),"")</f>
        <v/>
      </c>
      <c r="BT11" s="7" t="str">
        <f>IFERROR(IF('L7'!AC10&gt;0,'L7'!AC10/WTAverage!AE163,""),"")</f>
        <v/>
      </c>
      <c r="BU11" s="8" t="str">
        <f>IFERROR(IF('L7'!AD10&gt;0,'L7'!AD10/WTAverage!AE163,""),"")</f>
        <v/>
      </c>
      <c r="BV11" s="8" t="str">
        <f>IFERROR(IF('L7'!AE10&gt;0,'L7'!AE10/WTAverage!AM163,""),"")</f>
        <v/>
      </c>
      <c r="BW11" s="8" t="str">
        <f>IFERROR(IF('L7'!AF10&gt;0,'L7'!AF10/WTAverage!AM163,""),"")</f>
        <v/>
      </c>
      <c r="BX11" s="38" t="str">
        <f>IFERROR(IF('L7'!G172&gt;0,'L7'!G172/WTAverage!AU163,""),"")</f>
        <v/>
      </c>
      <c r="BY11" s="40" t="str">
        <f>IFERROR(IF('L7'!H172&gt;0,'L7'!H172/WTAverage!AU163,""),"")</f>
        <v/>
      </c>
      <c r="CA11" s="7" t="str">
        <f>IFERROR(IF('L8'!AC10&gt;0,'L8'!AC10/WTAverage!AE163,""),"")</f>
        <v/>
      </c>
      <c r="CB11" s="8" t="str">
        <f>IFERROR(IF('L8'!AD10&gt;0,'L8'!AD10/WTAverage!AE163,""),"")</f>
        <v/>
      </c>
      <c r="CC11" s="8" t="str">
        <f>IFERROR(IF('L8'!AE10&gt;0,'L8'!AE10/WTAverage!AM163,""),"")</f>
        <v/>
      </c>
      <c r="CD11" s="8" t="str">
        <f>IFERROR(IF('L8'!AF10&gt;0,'L8'!AF10/WTAverage!AM163,""),"")</f>
        <v/>
      </c>
      <c r="CE11" s="38" t="str">
        <f>IFERROR(IF('L8'!G172&gt;0,'L8'!G172/WTAverage!AU163,""),"")</f>
        <v/>
      </c>
      <c r="CF11" s="40" t="str">
        <f>IFERROR(IF('L8'!H172&gt;0,'L8'!H172/WTAverage!AU163,""),"")</f>
        <v/>
      </c>
      <c r="CH11" s="7" t="str">
        <f>IFERROR(IF('L9'!AC10&gt;0,'L9'!AC10/WTAverage!AE163,""),"")</f>
        <v/>
      </c>
      <c r="CI11" s="8" t="str">
        <f>IFERROR(IF('L9'!AD10&gt;0,'L9'!AD10/WTAverage!AE163,""),"")</f>
        <v/>
      </c>
      <c r="CJ11" s="8" t="str">
        <f>IFERROR(IF('L9'!AE10&gt;0,'L9'!AE10/WTAverage!AM163,""),"")</f>
        <v/>
      </c>
      <c r="CK11" s="8" t="str">
        <f>IFERROR(IF('L9'!AF10&gt;0,'L9'!AF10/WTAverage!AM163,""),"")</f>
        <v/>
      </c>
      <c r="CL11" s="38" t="str">
        <f>IFERROR(IF('L9'!G172&gt;0,'L9'!G172/WTAverage!AU163,""),"")</f>
        <v/>
      </c>
      <c r="CM11" s="40" t="str">
        <f>IFERROR(IF('L9'!H172&gt;0,'L9'!H172/WTAverage!AU163,""),"")</f>
        <v/>
      </c>
      <c r="CO11" s="7" t="str">
        <f>IFERROR(IF('L10'!AC10&gt;0,'L10'!AC10/WTAverage!AE163,""),"")</f>
        <v/>
      </c>
      <c r="CP11" s="8" t="str">
        <f>IFERROR(IF('L10'!AD10&gt;0,'L10'!AD10/WTAverage!AE163,""),"")</f>
        <v/>
      </c>
      <c r="CQ11" s="8" t="str">
        <f>IFERROR(IF('L10'!AE10&gt;0,'L10'!AE10/WTAverage!AM163,""),"")</f>
        <v/>
      </c>
      <c r="CR11" s="8" t="str">
        <f>IFERROR(IF('L10'!AF10&gt;0,'L10'!AF10/WTAverage!AM163,""),"")</f>
        <v/>
      </c>
      <c r="CS11" s="38" t="str">
        <f>IFERROR(IF('L10'!G172&gt;0,'L10'!G172/WTAverage!AU163,""),"")</f>
        <v/>
      </c>
      <c r="CT11" s="40" t="str">
        <f>IFERROR(IF('L10'!H172&gt;0,'L10'!H172/WTAverage!AU163,""),"")</f>
        <v/>
      </c>
      <c r="CV11" s="7" t="str">
        <f>IFERROR(IF('L11'!AC10&gt;0,'L11'!AC10/WTAverage!AE163,""),"")</f>
        <v/>
      </c>
      <c r="CW11" s="8" t="str">
        <f>IFERROR(IF('L11'!AD10&gt;0,'L11'!AD10/WTAverage!AE163,""),"")</f>
        <v/>
      </c>
      <c r="CX11" s="8" t="str">
        <f>IFERROR(IF('L11'!AE10&gt;0,'L11'!AE10/WTAverage!AM163,""),"")</f>
        <v/>
      </c>
      <c r="CY11" s="8" t="str">
        <f>IFERROR(IF('L11'!AF10&gt;0,'L11'!AF10/WTAverage!AM163,""),"")</f>
        <v/>
      </c>
      <c r="CZ11" s="38" t="str">
        <f>IFERROR(IF('L11'!G172&gt;0,'L11'!G172/WTAverage!AU163,""),"")</f>
        <v/>
      </c>
      <c r="DA11" s="40" t="str">
        <f>IFERROR(IF('L11'!H172&gt;0,'L11'!H172/WTAverage!AU163,""),"")</f>
        <v/>
      </c>
      <c r="DC11" s="7" t="str">
        <f>IFERROR(IF('L12'!AC10&gt;0,'L12'!AC10/WTAverage!AE163,""),"")</f>
        <v/>
      </c>
      <c r="DD11" s="8" t="str">
        <f>IFERROR(IF('L12'!AD10&gt;0,'L12'!AD10/WTAverage!AE163,""),"")</f>
        <v/>
      </c>
      <c r="DE11" s="8" t="str">
        <f>IFERROR(IF('L12'!AE10&gt;0,'L12'!AE10/WTAverage!AM163,""),"")</f>
        <v/>
      </c>
      <c r="DF11" s="8" t="str">
        <f>IFERROR(IF('L12'!AF10&gt;0,'L12'!AF10/WTAverage!AM163,""),"")</f>
        <v/>
      </c>
      <c r="DG11" s="38" t="str">
        <f>IFERROR(IF('L12'!G172&gt;0,'L12'!G172/WTAverage!AU163,""),"")</f>
        <v/>
      </c>
      <c r="DH11" s="40" t="str">
        <f>IFERROR(IF('L12'!H172&gt;0,'L12'!H172/WTAverage!AU163,""),"")</f>
        <v/>
      </c>
    </row>
    <row r="12" spans="1:112" x14ac:dyDescent="0.25">
      <c r="A12" s="8"/>
      <c r="B12" s="7" t="str">
        <f>IFERROR(IF('WT1'!AC11&gt;0,'WT1'!AC11/WTAverage!AE163,""),"")</f>
        <v/>
      </c>
      <c r="C12" s="8" t="str">
        <f>IFERROR(IF('WT1'!AD11&gt;0,'WT1'!AD11/WTAverage!AE163,""),"")</f>
        <v/>
      </c>
      <c r="D12" s="8" t="str">
        <f>IFERROR(IF('WT1'!AE11&gt;0,'WT1'!AE11/WTAverage!AM163,""),"")</f>
        <v/>
      </c>
      <c r="E12" s="8" t="str">
        <f>IFERROR(IF('WT1'!AF11&gt;0,'WT1'!AF11/WTAverage!AM163,""),"")</f>
        <v/>
      </c>
      <c r="F12" s="38" t="str">
        <f>IFERROR(IF('WT1'!G173&gt;0,'WT1'!G173/WTAverage!AU163,""),"")</f>
        <v/>
      </c>
      <c r="G12" s="40" t="str">
        <f>IFERROR(IF('WT1'!H173&gt;0,'WT1'!H173/WTAverage!AU163,""),"")</f>
        <v/>
      </c>
      <c r="H12" s="8"/>
      <c r="I12" s="7" t="str">
        <f>IFERROR(IF('WT2'!AC11&gt;0,'WT2'!AC11/WTAverage!AE163,""),"")</f>
        <v/>
      </c>
      <c r="J12" s="8" t="str">
        <f>IFERROR(IF('WT2'!AD11&gt;0,'WT2'!AD11/WTAverage!AE163,""),"")</f>
        <v/>
      </c>
      <c r="K12" s="8" t="str">
        <f>IFERROR(IF('WT2'!AE11&gt;0,'WT2'!AE11/WTAverage!AM163,""),"")</f>
        <v/>
      </c>
      <c r="L12" s="9" t="str">
        <f>IFERROR(IF('WT2'!AF11&gt;0,'WT2'!AF11/WTAverage!AM163,""),"")</f>
        <v/>
      </c>
      <c r="M12" s="39" t="str">
        <f>IFERROR(IF('WT2'!G173&gt;0,'WT2'!G173/WTAverage!AU163,""),"")</f>
        <v/>
      </c>
      <c r="N12" s="40" t="str">
        <f>IFERROR(IF('WT2'!H173&gt;0,'WT2'!H173/WTAverage!AU163,""),"")</f>
        <v/>
      </c>
      <c r="O12" s="8"/>
      <c r="P12" s="7" t="str">
        <f>IFERROR(IF('WT3'!AC11&gt;0,'WT3'!AC11/WTAverage!AE163,""),"")</f>
        <v/>
      </c>
      <c r="Q12" s="8" t="str">
        <f>IFERROR(IF('WT3'!AD11&gt;0,'WT3'!AD11/WTAverage!AE163,""),"")</f>
        <v/>
      </c>
      <c r="R12" s="8" t="str">
        <f>IFERROR(IF('WT3'!AE11&gt;0,'WT3'!AE11/WTAverage!AM163,""),"")</f>
        <v/>
      </c>
      <c r="S12" s="8" t="str">
        <f>IFERROR(IF('WT3'!AF11&gt;0,'WT3'!AF11/WTAverage!AM163,""),"")</f>
        <v/>
      </c>
      <c r="T12" s="38" t="str">
        <f>IFERROR(IF('WT3'!G173&gt;0,'WT3'!G173/WTAverage!AU163,""),"")</f>
        <v/>
      </c>
      <c r="U12" s="40" t="str">
        <f>IFERROR(IF('WT3'!H173&gt;0,'WT3'!H173/WTAverage!AU163,""),"")</f>
        <v/>
      </c>
      <c r="V12" s="39"/>
      <c r="W12" s="7" t="str">
        <f>IFERROR(IF('WT4'!AC11&gt;0,'WT4'!AC11/WTAverage!AE163,""),"")</f>
        <v/>
      </c>
      <c r="X12" s="8" t="str">
        <f>IFERROR(IF('WT4'!AD11&gt;0,'WT4'!AD11/WTAverage!AE163,""),"")</f>
        <v/>
      </c>
      <c r="Y12" s="8" t="str">
        <f>IFERROR(IF('WT4'!AE11&gt;0,'WT4'!AE11/WTAverage!AM163,""),"")</f>
        <v/>
      </c>
      <c r="Z12" s="8" t="str">
        <f>IFERROR(IF('WT4'!AF11&gt;0,'WT4'!AF11/WTAverage!AM163,""),"")</f>
        <v/>
      </c>
      <c r="AA12" s="38" t="str">
        <f>IFERROR(IF('WT4'!G173&gt;0,'WT4'!G173/WTAverage!AU163,""),"")</f>
        <v/>
      </c>
      <c r="AB12" s="40" t="str">
        <f>IFERROR(IF('WT4'!H173&gt;0,'WT4'!H173/WTAverage!AU163,""),"")</f>
        <v/>
      </c>
      <c r="AD12" s="7" t="str">
        <f>IFERROR(IF('L1'!AC11&gt;0,'L1'!AC11/WTAverage!AE163,""),"")</f>
        <v/>
      </c>
      <c r="AE12" s="8" t="str">
        <f>IFERROR(IF('L1'!AD11&gt;0,'L1'!AD11/WTAverage!AE163,""),"")</f>
        <v/>
      </c>
      <c r="AF12" s="8" t="str">
        <f>IFERROR(IF('L1'!AE11&gt;0,'L1'!AE11/WTAverage!AM163,""),"")</f>
        <v/>
      </c>
      <c r="AG12" s="8" t="str">
        <f>IFERROR(IF('L1'!AF11&gt;0,'L1'!AF11/WTAverage!AM163,""),"")</f>
        <v/>
      </c>
      <c r="AH12" s="38" t="str">
        <f>IFERROR(IF('L1'!G173&gt;0,'L1'!G173/WTAverage!AU163,""),"")</f>
        <v/>
      </c>
      <c r="AI12" s="40" t="str">
        <f>IFERROR(IF('L1'!H173&gt;0,'L1'!H173/WTAverage!AU163,""),"")</f>
        <v/>
      </c>
      <c r="AK12" s="7" t="str">
        <f>IFERROR(IF('L2'!AC11&gt;0,'L2'!AC11/WTAverage!AE163,""),"")</f>
        <v/>
      </c>
      <c r="AL12" s="8" t="str">
        <f>IFERROR(IF('L2'!AD11&gt;0,'L2'!AD11/WTAverage!AE163,""),"")</f>
        <v/>
      </c>
      <c r="AM12" s="8" t="str">
        <f>IFERROR(IF('L2'!AE11&gt;0,'L2'!AE11/WTAverage!AM163,""),"")</f>
        <v/>
      </c>
      <c r="AN12" s="8" t="str">
        <f>IFERROR(IF('L2'!AF11&gt;0,'L2'!AF11/WTAverage!AM163,""),"")</f>
        <v/>
      </c>
      <c r="AO12" s="38" t="str">
        <f>IFERROR(IF('L2'!G173&gt;0,'L2'!G173/WTAverage!AU163,""),"")</f>
        <v/>
      </c>
      <c r="AP12" s="40" t="str">
        <f>IFERROR(IF('L2'!H173&gt;0,'L2'!H173/WTAverage!AU163,""),"")</f>
        <v/>
      </c>
      <c r="AR12" s="7" t="str">
        <f>IFERROR(IF('L3'!AC11&gt;0,'L3'!AC11/WTAverage!AE163,""),"")</f>
        <v/>
      </c>
      <c r="AS12" s="8" t="str">
        <f>IFERROR(IF('L3'!AD11&gt;0,'L3'!AD11/WTAverage!AE163,""),"")</f>
        <v/>
      </c>
      <c r="AT12" s="8" t="str">
        <f>IFERROR(IF('L3'!AE11&gt;0,'L3'!AE11/WTAverage!AM163,""),"")</f>
        <v/>
      </c>
      <c r="AU12" s="8" t="str">
        <f>IFERROR(IF('L3'!AF11&gt;0,'L3'!AF11/WTAverage!AM163,""),"")</f>
        <v/>
      </c>
      <c r="AV12" s="38" t="str">
        <f>IFERROR(IF('L3'!G173&gt;0,'L3'!G173/WTAverage!AU163,""),"")</f>
        <v/>
      </c>
      <c r="AW12" s="40" t="str">
        <f>IFERROR(IF('L3'!H173&gt;0,'L3'!H173/WTAverage!AU163,""),"")</f>
        <v/>
      </c>
      <c r="AY12" s="7" t="str">
        <f>IFERROR(IF('L4'!AC11&gt;0,'L4'!AC11/WTAverage!AE163,""),"")</f>
        <v/>
      </c>
      <c r="AZ12" s="8" t="str">
        <f>IFERROR(IF('L4'!AD11&gt;0,'L4'!AD11/WTAverage!AE163,""),"")</f>
        <v/>
      </c>
      <c r="BA12" s="8" t="str">
        <f>IFERROR(IF('L4'!AE11&gt;0,'L4'!AE11/WTAverage!AM163,""),"")</f>
        <v/>
      </c>
      <c r="BB12" s="8" t="str">
        <f>IFERROR(IF('L4'!AF11&gt;0,'L4'!AF11/WTAverage!AM163,""),"")</f>
        <v/>
      </c>
      <c r="BC12" s="38" t="str">
        <f>IFERROR(IF('L4'!G173&gt;0,'L4'!G173/WTAverage!AU163,""),"")</f>
        <v/>
      </c>
      <c r="BD12" s="40" t="str">
        <f>IFERROR(IF('L4'!H173&gt;0,'L4'!H173/WTAverage!AU163,""),"")</f>
        <v/>
      </c>
      <c r="BF12" s="7" t="str">
        <f>IFERROR(IF('L5'!AC11&gt;0,'L5'!AC11/WTAverage!AE163,""),"")</f>
        <v/>
      </c>
      <c r="BG12" s="8" t="str">
        <f>IFERROR(IF('L5'!AD11&gt;0,'L5'!AD11/WTAverage!AE163,""),"")</f>
        <v/>
      </c>
      <c r="BH12" s="8" t="str">
        <f>IFERROR(IF('L5'!AE11&gt;0,'L5'!AE11/WTAverage!AM163,""),"")</f>
        <v/>
      </c>
      <c r="BI12" s="8" t="str">
        <f>IFERROR(IF('L5'!AF11&gt;0,'L5'!AF11/WTAverage!AM163,""),"")</f>
        <v/>
      </c>
      <c r="BJ12" s="38" t="str">
        <f>IFERROR(IF('L5'!G173&gt;0,'L5'!G173/WTAverage!AU163,""),"")</f>
        <v/>
      </c>
      <c r="BK12" s="40" t="str">
        <f>IFERROR(IF('L5'!H173&gt;0,'L5'!H173/WTAverage!AU163,""),"")</f>
        <v/>
      </c>
      <c r="BM12" s="7" t="str">
        <f>IFERROR(IF('L6'!AC11&gt;0,'L6'!AC11/WTAverage!AE163,""),"")</f>
        <v/>
      </c>
      <c r="BN12" s="8" t="str">
        <f>IFERROR(IF('L6'!AD11&gt;0,'L6'!AD11/WTAverage!AE163,""),"")</f>
        <v/>
      </c>
      <c r="BO12" s="8" t="str">
        <f>IFERROR(IF('L6'!AE11&gt;0,'L6'!AE11/WTAverage!AM163,""),"")</f>
        <v/>
      </c>
      <c r="BP12" s="8" t="str">
        <f>IFERROR(IF('L6'!AF11&gt;0,'L6'!AF11/WTAverage!AM163,""),"")</f>
        <v/>
      </c>
      <c r="BQ12" s="38" t="str">
        <f>IFERROR(IF('L6'!G173&gt;0,'L6'!G173/WTAverage!AU163,""),"")</f>
        <v/>
      </c>
      <c r="BR12" s="40" t="str">
        <f>IFERROR(IF('L6'!H173&gt;0,'L6'!H173/WTAverage!AU163,""),"")</f>
        <v/>
      </c>
      <c r="BT12" s="7" t="str">
        <f>IFERROR(IF('L7'!AC11&gt;0,'L7'!AC11/WTAverage!AE163,""),"")</f>
        <v/>
      </c>
      <c r="BU12" s="8" t="str">
        <f>IFERROR(IF('L7'!AD11&gt;0,'L7'!AD11/WTAverage!AE163,""),"")</f>
        <v/>
      </c>
      <c r="BV12" s="8" t="str">
        <f>IFERROR(IF('L7'!AE11&gt;0,'L7'!AE11/WTAverage!AM163,""),"")</f>
        <v/>
      </c>
      <c r="BW12" s="8" t="str">
        <f>IFERROR(IF('L7'!AF11&gt;0,'L7'!AF11/WTAverage!AM163,""),"")</f>
        <v/>
      </c>
      <c r="BX12" s="38" t="str">
        <f>IFERROR(IF('L7'!G173&gt;0,'L7'!G173/WTAverage!AU163,""),"")</f>
        <v/>
      </c>
      <c r="BY12" s="40" t="str">
        <f>IFERROR(IF('L7'!H173&gt;0,'L7'!H173/WTAverage!AU163,""),"")</f>
        <v/>
      </c>
      <c r="CA12" s="7" t="str">
        <f>IFERROR(IF('L8'!AC11&gt;0,'L8'!AC11/WTAverage!AE163,""),"")</f>
        <v/>
      </c>
      <c r="CB12" s="8" t="str">
        <f>IFERROR(IF('L8'!AD11&gt;0,'L8'!AD11/WTAverage!AE163,""),"")</f>
        <v/>
      </c>
      <c r="CC12" s="8" t="str">
        <f>IFERROR(IF('L8'!AE11&gt;0,'L8'!AE11/WTAverage!AM163,""),"")</f>
        <v/>
      </c>
      <c r="CD12" s="8" t="str">
        <f>IFERROR(IF('L8'!AF11&gt;0,'L8'!AF11/WTAverage!AM163,""),"")</f>
        <v/>
      </c>
      <c r="CE12" s="38" t="str">
        <f>IFERROR(IF('L8'!G173&gt;0,'L8'!G173/WTAverage!AU163,""),"")</f>
        <v/>
      </c>
      <c r="CF12" s="40" t="str">
        <f>IFERROR(IF('L8'!H173&gt;0,'L8'!H173/WTAverage!AU163,""),"")</f>
        <v/>
      </c>
      <c r="CH12" s="7" t="str">
        <f>IFERROR(IF('L9'!AC11&gt;0,'L9'!AC11/WTAverage!AE163,""),"")</f>
        <v/>
      </c>
      <c r="CI12" s="8" t="str">
        <f>IFERROR(IF('L9'!AD11&gt;0,'L9'!AD11/WTAverage!AE163,""),"")</f>
        <v/>
      </c>
      <c r="CJ12" s="8" t="str">
        <f>IFERROR(IF('L9'!AE11&gt;0,'L9'!AE11/WTAverage!AM163,""),"")</f>
        <v/>
      </c>
      <c r="CK12" s="8" t="str">
        <f>IFERROR(IF('L9'!AF11&gt;0,'L9'!AF11/WTAverage!AM163,""),"")</f>
        <v/>
      </c>
      <c r="CL12" s="38" t="str">
        <f>IFERROR(IF('L9'!G173&gt;0,'L9'!G173/WTAverage!AU163,""),"")</f>
        <v/>
      </c>
      <c r="CM12" s="40" t="str">
        <f>IFERROR(IF('L9'!H173&gt;0,'L9'!H173/WTAverage!AU163,""),"")</f>
        <v/>
      </c>
      <c r="CO12" s="7" t="str">
        <f>IFERROR(IF('L10'!AC11&gt;0,'L10'!AC11/WTAverage!AE163,""),"")</f>
        <v/>
      </c>
      <c r="CP12" s="8" t="str">
        <f>IFERROR(IF('L10'!AD11&gt;0,'L10'!AD11/WTAverage!AE163,""),"")</f>
        <v/>
      </c>
      <c r="CQ12" s="8" t="str">
        <f>IFERROR(IF('L10'!AE11&gt;0,'L10'!AE11/WTAverage!AM163,""),"")</f>
        <v/>
      </c>
      <c r="CR12" s="8" t="str">
        <f>IFERROR(IF('L10'!AF11&gt;0,'L10'!AF11/WTAverage!AM163,""),"")</f>
        <v/>
      </c>
      <c r="CS12" s="38" t="str">
        <f>IFERROR(IF('L10'!G173&gt;0,'L10'!G173/WTAverage!AU163,""),"")</f>
        <v/>
      </c>
      <c r="CT12" s="40" t="str">
        <f>IFERROR(IF('L10'!H173&gt;0,'L10'!H173/WTAverage!AU163,""),"")</f>
        <v/>
      </c>
      <c r="CV12" s="7" t="str">
        <f>IFERROR(IF('L11'!AC11&gt;0,'L11'!AC11/WTAverage!AE163,""),"")</f>
        <v/>
      </c>
      <c r="CW12" s="8" t="str">
        <f>IFERROR(IF('L11'!AD11&gt;0,'L11'!AD11/WTAverage!AE163,""),"")</f>
        <v/>
      </c>
      <c r="CX12" s="8" t="str">
        <f>IFERROR(IF('L11'!AE11&gt;0,'L11'!AE11/WTAverage!AM163,""),"")</f>
        <v/>
      </c>
      <c r="CY12" s="8" t="str">
        <f>IFERROR(IF('L11'!AF11&gt;0,'L11'!AF11/WTAverage!AM163,""),"")</f>
        <v/>
      </c>
      <c r="CZ12" s="38" t="str">
        <f>IFERROR(IF('L11'!G173&gt;0,'L11'!G173/WTAverage!AU163,""),"")</f>
        <v/>
      </c>
      <c r="DA12" s="40" t="str">
        <f>IFERROR(IF('L11'!H173&gt;0,'L11'!H173/WTAverage!AU163,""),"")</f>
        <v/>
      </c>
      <c r="DC12" s="7" t="str">
        <f>IFERROR(IF('L12'!AC11&gt;0,'L12'!AC11/WTAverage!AE163,""),"")</f>
        <v/>
      </c>
      <c r="DD12" s="8" t="str">
        <f>IFERROR(IF('L12'!AD11&gt;0,'L12'!AD11/WTAverage!AE163,""),"")</f>
        <v/>
      </c>
      <c r="DE12" s="8" t="str">
        <f>IFERROR(IF('L12'!AE11&gt;0,'L12'!AE11/WTAverage!AM163,""),"")</f>
        <v/>
      </c>
      <c r="DF12" s="8" t="str">
        <f>IFERROR(IF('L12'!AF11&gt;0,'L12'!AF11/WTAverage!AM163,""),"")</f>
        <v/>
      </c>
      <c r="DG12" s="38" t="str">
        <f>IFERROR(IF('L12'!G173&gt;0,'L12'!G173/WTAverage!AU163,""),"")</f>
        <v/>
      </c>
      <c r="DH12" s="40" t="str">
        <f>IFERROR(IF('L12'!H173&gt;0,'L12'!H173/WTAverage!AU163,""),"")</f>
        <v/>
      </c>
    </row>
    <row r="13" spans="1:112" ht="15.75" thickBot="1" x14ac:dyDescent="0.3">
      <c r="A13" s="8"/>
      <c r="B13" s="7" t="str">
        <f>IFERROR(IF('WT1'!AC12&gt;0,'WT1'!AC12/WTAverage!AE163,""),"")</f>
        <v/>
      </c>
      <c r="C13" s="8" t="str">
        <f>IFERROR(IF('WT1'!AD12&gt;0,'WT1'!AD12/WTAverage!AE163,""),"")</f>
        <v/>
      </c>
      <c r="D13" s="8" t="str">
        <f>IFERROR(IF('WT1'!AE12&gt;0,'WT1'!AE12/WTAverage!AM163,""),"")</f>
        <v/>
      </c>
      <c r="E13" s="8" t="str">
        <f>IFERROR(IF('WT1'!AF12&gt;0,'WT1'!AF12/WTAverage!AM163,""),"")</f>
        <v/>
      </c>
      <c r="F13" s="32" t="str">
        <f>IFERROR(IF('WT1'!G174&gt;0,'WT1'!G174/WTAverage!AU163,""),"")</f>
        <v/>
      </c>
      <c r="G13" s="34" t="str">
        <f>IFERROR(IF('WT1'!H174&gt;0,'WT1'!H174/WTAverage!AU163,""),"")</f>
        <v/>
      </c>
      <c r="H13" s="8"/>
      <c r="I13" s="7" t="str">
        <f>IFERROR(IF('WT2'!AC12&gt;0,'WT2'!AC12/WTAverage!AE163,""),"")</f>
        <v/>
      </c>
      <c r="J13" s="8" t="str">
        <f>IFERROR(IF('WT2'!AD12&gt;0,'WT2'!AD12/WTAverage!AE163,""),"")</f>
        <v/>
      </c>
      <c r="K13" s="8" t="str">
        <f>IFERROR(IF('WT2'!AE12&gt;0,'WT2'!AE12/WTAverage!AM163,""),"")</f>
        <v/>
      </c>
      <c r="L13" s="9" t="str">
        <f>IFERROR(IF('WT2'!AF12&gt;0,'WT2'!AF12/WTAverage!AM163,""),"")</f>
        <v/>
      </c>
      <c r="M13" s="33" t="str">
        <f>IFERROR(IF('WT2'!G174&gt;0,'WT2'!G174/WTAverage!AU163,""),"")</f>
        <v/>
      </c>
      <c r="N13" s="34" t="str">
        <f>IFERROR(IF('WT2'!H174&gt;0,'WT2'!H174/WTAverage!AU163,""),"")</f>
        <v/>
      </c>
      <c r="O13" s="8"/>
      <c r="P13" s="7" t="str">
        <f>IFERROR(IF('WT3'!AC12&gt;0,'WT3'!AC12/WTAverage!AE163,""),"")</f>
        <v/>
      </c>
      <c r="Q13" s="8" t="str">
        <f>IFERROR(IF('WT3'!AD12&gt;0,'WT3'!AD12/WTAverage!AE163,""),"")</f>
        <v/>
      </c>
      <c r="R13" s="8" t="str">
        <f>IFERROR(IF('WT3'!AE12&gt;0,'WT3'!AE12/WTAverage!AM163,""),"")</f>
        <v/>
      </c>
      <c r="S13" s="8" t="str">
        <f>IFERROR(IF('WT3'!AF12&gt;0,'WT3'!AF12/WTAverage!AM163,""),"")</f>
        <v/>
      </c>
      <c r="T13" s="32" t="str">
        <f>IFERROR(IF('WT3'!G174&gt;0,'WT3'!G174/WTAverage!AU163,""),"")</f>
        <v/>
      </c>
      <c r="U13" s="34" t="str">
        <f>IFERROR(IF('WT3'!H174&gt;0,'WT3'!H174/WTAverage!AU163,""),"")</f>
        <v/>
      </c>
      <c r="V13" s="39"/>
      <c r="W13" s="7" t="str">
        <f>IFERROR(IF('WT4'!AC12&gt;0,'WT4'!AC12/WTAverage!AE163,""),"")</f>
        <v/>
      </c>
      <c r="X13" s="8" t="str">
        <f>IFERROR(IF('WT4'!AD12&gt;0,'WT4'!AD12/WTAverage!AE163,""),"")</f>
        <v/>
      </c>
      <c r="Y13" s="8" t="str">
        <f>IFERROR(IF('WT4'!AE12&gt;0,'WT4'!AE12/WTAverage!AM163,""),"")</f>
        <v/>
      </c>
      <c r="Z13" s="8" t="str">
        <f>IFERROR(IF('WT4'!AF12&gt;0,'WT4'!AF12/WTAverage!AM163,""),"")</f>
        <v/>
      </c>
      <c r="AA13" s="32" t="str">
        <f>IFERROR(IF('WT4'!G174&gt;0,'WT4'!G174/WTAverage!AU163,""),"")</f>
        <v/>
      </c>
      <c r="AB13" s="34" t="str">
        <f>IFERROR(IF('WT4'!H174&gt;0,'WT4'!H174/WTAverage!AU163,""),"")</f>
        <v/>
      </c>
      <c r="AD13" s="7" t="str">
        <f>IFERROR(IF('L1'!AC12&gt;0,'L1'!AC12/WTAverage!AE163,""),"")</f>
        <v/>
      </c>
      <c r="AE13" s="8" t="str">
        <f>IFERROR(IF('L1'!AD12&gt;0,'L1'!AD12/WTAverage!AE163,""),"")</f>
        <v/>
      </c>
      <c r="AF13" s="8" t="str">
        <f>IFERROR(IF('L1'!AE12&gt;0,'L1'!AE12/WTAverage!AM163,""),"")</f>
        <v/>
      </c>
      <c r="AG13" s="8" t="str">
        <f>IFERROR(IF('L1'!AF12&gt;0,'L1'!AF12/WTAverage!AM163,""),"")</f>
        <v/>
      </c>
      <c r="AH13" s="32" t="str">
        <f>IFERROR(IF('L1'!G174&gt;0,'L1'!G174/WTAverage!AU163,""),"")</f>
        <v/>
      </c>
      <c r="AI13" s="34" t="str">
        <f>IFERROR(IF('L1'!H174&gt;0,'L1'!H174/WTAverage!AU163,""),"")</f>
        <v/>
      </c>
      <c r="AK13" s="7" t="str">
        <f>IFERROR(IF('L2'!AC12&gt;0,'L2'!AC12/WTAverage!AE163,""),"")</f>
        <v/>
      </c>
      <c r="AL13" s="8" t="str">
        <f>IFERROR(IF('L2'!AD12&gt;0,'L2'!AD12/WTAverage!AE163,""),"")</f>
        <v/>
      </c>
      <c r="AM13" s="8" t="str">
        <f>IFERROR(IF('L2'!AE12&gt;0,'L2'!AE12/WTAverage!AM163,""),"")</f>
        <v/>
      </c>
      <c r="AN13" s="8" t="str">
        <f>IFERROR(IF('L2'!AF12&gt;0,'L2'!AF12/WTAverage!AM163,""),"")</f>
        <v/>
      </c>
      <c r="AO13" s="32" t="str">
        <f>IFERROR(IF('L2'!G174&gt;0,'L2'!G174/WTAverage!AU163,""),"")</f>
        <v/>
      </c>
      <c r="AP13" s="34" t="str">
        <f>IFERROR(IF('L2'!H174&gt;0,'L2'!H174/WTAverage!AU163,""),"")</f>
        <v/>
      </c>
      <c r="AR13" s="7" t="str">
        <f>IFERROR(IF('L3'!AC12&gt;0,'L3'!AC12/WTAverage!AE163,""),"")</f>
        <v/>
      </c>
      <c r="AS13" s="8" t="str">
        <f>IFERROR(IF('L3'!AD12&gt;0,'L3'!AD12/WTAverage!AE163,""),"")</f>
        <v/>
      </c>
      <c r="AT13" s="8" t="str">
        <f>IFERROR(IF('L3'!AE12&gt;0,'L3'!AE12/WTAverage!AM163,""),"")</f>
        <v/>
      </c>
      <c r="AU13" s="8" t="str">
        <f>IFERROR(IF('L3'!AF12&gt;0,'L3'!AF12/WTAverage!AM163,""),"")</f>
        <v/>
      </c>
      <c r="AV13" s="32" t="str">
        <f>IFERROR(IF('L3'!G174&gt;0,'L3'!G174/WTAverage!AU163,""),"")</f>
        <v/>
      </c>
      <c r="AW13" s="34" t="str">
        <f>IFERROR(IF('L3'!H174&gt;0,'L3'!H174/WTAverage!AU163,""),"")</f>
        <v/>
      </c>
      <c r="AY13" s="7" t="str">
        <f>IFERROR(IF('L4'!AC12&gt;0,'L4'!AC12/WTAverage!AE163,""),"")</f>
        <v/>
      </c>
      <c r="AZ13" s="8" t="str">
        <f>IFERROR(IF('L4'!AD12&gt;0,'L4'!AD12/WTAverage!AE163,""),"")</f>
        <v/>
      </c>
      <c r="BA13" s="8" t="str">
        <f>IFERROR(IF('L4'!AE12&gt;0,'L4'!AE12/WTAverage!AM163,""),"")</f>
        <v/>
      </c>
      <c r="BB13" s="8" t="str">
        <f>IFERROR(IF('L4'!AF12&gt;0,'L4'!AF12/WTAverage!AM163,""),"")</f>
        <v/>
      </c>
      <c r="BC13" s="32" t="str">
        <f>IFERROR(IF('L4'!G174&gt;0,'L4'!G174/WTAverage!AU163,""),"")</f>
        <v/>
      </c>
      <c r="BD13" s="34" t="str">
        <f>IFERROR(IF('L4'!H174&gt;0,'L4'!H174/WTAverage!AU163,""),"")</f>
        <v/>
      </c>
      <c r="BF13" s="7" t="str">
        <f>IFERROR(IF('L5'!AC12&gt;0,'L5'!AC12/WTAverage!AE163,""),"")</f>
        <v/>
      </c>
      <c r="BG13" s="8" t="str">
        <f>IFERROR(IF('L5'!AD12&gt;0,'L5'!AD12/WTAverage!AE163,""),"")</f>
        <v/>
      </c>
      <c r="BH13" s="8" t="str">
        <f>IFERROR(IF('L5'!AE12&gt;0,'L5'!AE12/WTAverage!AM163,""),"")</f>
        <v/>
      </c>
      <c r="BI13" s="8" t="str">
        <f>IFERROR(IF('L5'!AF12&gt;0,'L5'!AF12/WTAverage!AM163,""),"")</f>
        <v/>
      </c>
      <c r="BJ13" s="32" t="str">
        <f>IFERROR(IF('L5'!G174&gt;0,'L5'!G174/WTAverage!AU163,""),"")</f>
        <v/>
      </c>
      <c r="BK13" s="34" t="str">
        <f>IFERROR(IF('L5'!H174&gt;0,'L5'!H174/WTAverage!AU163,""),"")</f>
        <v/>
      </c>
      <c r="BM13" s="7" t="str">
        <f>IFERROR(IF('L6'!AC12&gt;0,'L6'!AC12/WTAverage!AE163,""),"")</f>
        <v/>
      </c>
      <c r="BN13" s="8" t="str">
        <f>IFERROR(IF('L6'!AD12&gt;0,'L6'!AD12/WTAverage!AE163,""),"")</f>
        <v/>
      </c>
      <c r="BO13" s="8" t="str">
        <f>IFERROR(IF('L6'!AE12&gt;0,'L6'!AE12/WTAverage!AM163,""),"")</f>
        <v/>
      </c>
      <c r="BP13" s="8" t="str">
        <f>IFERROR(IF('L6'!AF12&gt;0,'L6'!AF12/WTAverage!AM163,""),"")</f>
        <v/>
      </c>
      <c r="BQ13" s="32" t="str">
        <f>IFERROR(IF('L6'!G174&gt;0,'L6'!G174/WTAverage!AU163,""),"")</f>
        <v/>
      </c>
      <c r="BR13" s="34" t="str">
        <f>IFERROR(IF('L6'!H174&gt;0,'L6'!H174/WTAverage!AU163,""),"")</f>
        <v/>
      </c>
      <c r="BT13" s="7" t="str">
        <f>IFERROR(IF('L7'!AC12&gt;0,'L7'!AC12/WTAverage!AE163,""),"")</f>
        <v/>
      </c>
      <c r="BU13" s="8" t="str">
        <f>IFERROR(IF('L7'!AD12&gt;0,'L7'!AD12/WTAverage!AE163,""),"")</f>
        <v/>
      </c>
      <c r="BV13" s="8" t="str">
        <f>IFERROR(IF('L7'!AE12&gt;0,'L7'!AE12/WTAverage!AM163,""),"")</f>
        <v/>
      </c>
      <c r="BW13" s="8" t="str">
        <f>IFERROR(IF('L7'!AF12&gt;0,'L7'!AF12/WTAverage!AM163,""),"")</f>
        <v/>
      </c>
      <c r="BX13" s="32" t="str">
        <f>IFERROR(IF('L7'!G174&gt;0,'L7'!G174/WTAverage!AU163,""),"")</f>
        <v/>
      </c>
      <c r="BY13" s="34" t="str">
        <f>IFERROR(IF('L7'!H174&gt;0,'L7'!H174/WTAverage!AU163,""),"")</f>
        <v/>
      </c>
      <c r="CA13" s="7" t="str">
        <f>IFERROR(IF('L8'!AC12&gt;0,'L8'!AC12/WTAverage!AE163,""),"")</f>
        <v/>
      </c>
      <c r="CB13" s="8" t="str">
        <f>IFERROR(IF('L8'!AD12&gt;0,'L8'!AD12/WTAverage!AE163,""),"")</f>
        <v/>
      </c>
      <c r="CC13" s="8" t="str">
        <f>IFERROR(IF('L8'!AE12&gt;0,'L8'!AE12/WTAverage!AM163,""),"")</f>
        <v/>
      </c>
      <c r="CD13" s="8" t="str">
        <f>IFERROR(IF('L8'!AF12&gt;0,'L8'!AF12/WTAverage!AM163,""),"")</f>
        <v/>
      </c>
      <c r="CE13" s="32" t="str">
        <f>IFERROR(IF('L8'!G174&gt;0,'L8'!G174/WTAverage!AU163,""),"")</f>
        <v/>
      </c>
      <c r="CF13" s="34" t="str">
        <f>IFERROR(IF('L8'!H174&gt;0,'L8'!H174/WTAverage!AU163,""),"")</f>
        <v/>
      </c>
      <c r="CH13" s="7" t="str">
        <f>IFERROR(IF('L9'!AC12&gt;0,'L9'!AC12/WTAverage!AE163,""),"")</f>
        <v/>
      </c>
      <c r="CI13" s="8" t="str">
        <f>IFERROR(IF('L9'!AD12&gt;0,'L9'!AD12/WTAverage!AE163,""),"")</f>
        <v/>
      </c>
      <c r="CJ13" s="8" t="str">
        <f>IFERROR(IF('L9'!AE12&gt;0,'L9'!AE12/WTAverage!AM163,""),"")</f>
        <v/>
      </c>
      <c r="CK13" s="8" t="str">
        <f>IFERROR(IF('L9'!AF12&gt;0,'L9'!AF12/WTAverage!AM163,""),"")</f>
        <v/>
      </c>
      <c r="CL13" s="32" t="str">
        <f>IFERROR(IF('L9'!G174&gt;0,'L9'!G174/WTAverage!AU163,""),"")</f>
        <v/>
      </c>
      <c r="CM13" s="34" t="str">
        <f>IFERROR(IF('L9'!H174&gt;0,'L9'!H174/WTAverage!AU163,""),"")</f>
        <v/>
      </c>
      <c r="CO13" s="7" t="str">
        <f>IFERROR(IF('L10'!AC12&gt;0,'L10'!AC12/WTAverage!AE163,""),"")</f>
        <v/>
      </c>
      <c r="CP13" s="8" t="str">
        <f>IFERROR(IF('L10'!AD12&gt;0,'L10'!AD12/WTAverage!AE163,""),"")</f>
        <v/>
      </c>
      <c r="CQ13" s="8" t="str">
        <f>IFERROR(IF('L10'!AE12&gt;0,'L10'!AE12/WTAverage!AM163,""),"")</f>
        <v/>
      </c>
      <c r="CR13" s="8" t="str">
        <f>IFERROR(IF('L10'!AF12&gt;0,'L10'!AF12/WTAverage!AM163,""),"")</f>
        <v/>
      </c>
      <c r="CS13" s="32" t="str">
        <f>IFERROR(IF('L10'!G174&gt;0,'L10'!G174/WTAverage!AU163,""),"")</f>
        <v/>
      </c>
      <c r="CT13" s="34" t="str">
        <f>IFERROR(IF('L10'!H174&gt;0,'L10'!H174/WTAverage!AU163,""),"")</f>
        <v/>
      </c>
      <c r="CV13" s="7" t="str">
        <f>IFERROR(IF('L11'!AC12&gt;0,'L11'!AC12/WTAverage!AE163,""),"")</f>
        <v/>
      </c>
      <c r="CW13" s="8" t="str">
        <f>IFERROR(IF('L11'!AD12&gt;0,'L11'!AD12/WTAverage!AE163,""),"")</f>
        <v/>
      </c>
      <c r="CX13" s="8" t="str">
        <f>IFERROR(IF('L11'!AE12&gt;0,'L11'!AE12/WTAverage!AM163,""),"")</f>
        <v/>
      </c>
      <c r="CY13" s="8" t="str">
        <f>IFERROR(IF('L11'!AF12&gt;0,'L11'!AF12/WTAverage!AM163,""),"")</f>
        <v/>
      </c>
      <c r="CZ13" s="32" t="str">
        <f>IFERROR(IF('L11'!G174&gt;0,'L11'!G174/WTAverage!AU163,""),"")</f>
        <v/>
      </c>
      <c r="DA13" s="34" t="str">
        <f>IFERROR(IF('L11'!H174&gt;0,'L11'!H174/WTAverage!AU163,""),"")</f>
        <v/>
      </c>
      <c r="DC13" s="7" t="str">
        <f>IFERROR(IF('L12'!AC12&gt;0,'L12'!AC12/WTAverage!AE163,""),"")</f>
        <v/>
      </c>
      <c r="DD13" s="8" t="str">
        <f>IFERROR(IF('L12'!AD12&gt;0,'L12'!AD12/WTAverage!AE163,""),"")</f>
        <v/>
      </c>
      <c r="DE13" s="8" t="str">
        <f>IFERROR(IF('L12'!AE12&gt;0,'L12'!AE12/WTAverage!AM163,""),"")</f>
        <v/>
      </c>
      <c r="DF13" s="8" t="str">
        <f>IFERROR(IF('L12'!AF12&gt;0,'L12'!AF12/WTAverage!AM163,""),"")</f>
        <v/>
      </c>
      <c r="DG13" s="32" t="str">
        <f>IFERROR(IF('L12'!G174&gt;0,'L12'!G174/WTAverage!AU163,""),"")</f>
        <v/>
      </c>
      <c r="DH13" s="34" t="str">
        <f>IFERROR(IF('L12'!H174&gt;0,'L12'!H174/WTAverage!AU163,""),"")</f>
        <v/>
      </c>
    </row>
    <row r="14" spans="1:112" x14ac:dyDescent="0.25">
      <c r="A14" s="8"/>
      <c r="B14" s="7" t="str">
        <f>IFERROR(IF('WT1'!AC13&gt;0,'WT1'!AC13/WTAverage!AE163,""),"")</f>
        <v/>
      </c>
      <c r="C14" s="8" t="str">
        <f>IFERROR(IF('WT1'!AD13&gt;0,'WT1'!AD13/WTAverage!AE163,""),"")</f>
        <v/>
      </c>
      <c r="D14" s="8" t="str">
        <f>IFERROR(IF('WT1'!AE13&gt;0,'WT1'!AE13/WTAverage!AM163,""),"")</f>
        <v/>
      </c>
      <c r="E14" s="8" t="str">
        <f>IFERROR(IF('WT1'!AF13&gt;0,'WT1'!AF13/WTAverage!AM163,""),"")</f>
        <v/>
      </c>
      <c r="F14" s="8"/>
      <c r="G14" s="9"/>
      <c r="H14" s="8"/>
      <c r="I14" s="7" t="str">
        <f>IFERROR(IF('WT2'!AC13&gt;0,'WT2'!AC13/WTAverage!AE163,""),"")</f>
        <v/>
      </c>
      <c r="J14" s="8" t="str">
        <f>IFERROR(IF('WT2'!AD13&gt;0,'WT2'!AD13/WTAverage!AE163,""),"")</f>
        <v/>
      </c>
      <c r="K14" s="8" t="str">
        <f>IFERROR(IF('WT2'!AE13&gt;0,'WT2'!AE13/WTAverage!AM163,""),"")</f>
        <v/>
      </c>
      <c r="L14" s="8" t="str">
        <f>IFERROR(IF('WT2'!AF13&gt;0,'WT2'!AF13/WTAverage!AM163,""),"")</f>
        <v/>
      </c>
      <c r="M14" s="8"/>
      <c r="N14" s="9"/>
      <c r="O14" s="8"/>
      <c r="P14" s="7" t="str">
        <f>IFERROR(IF('WT3'!AC13&gt;0,'WT3'!AC13/WTAverage!AE163,""),"")</f>
        <v/>
      </c>
      <c r="Q14" s="8" t="str">
        <f>IFERROR(IF('WT3'!AD13&gt;0,'WT3'!AD13/WTAverage!AE163,""),"")</f>
        <v/>
      </c>
      <c r="R14" s="8" t="str">
        <f>IFERROR(IF('WT3'!AE13&gt;0,'WT3'!AE13/WTAverage!AM163,""),"")</f>
        <v/>
      </c>
      <c r="S14" s="8" t="str">
        <f>IFERROR(IF('WT3'!AF13&gt;0,'WT3'!AF13/WTAverage!AM163,""),"")</f>
        <v/>
      </c>
      <c r="T14" s="8"/>
      <c r="U14" s="9"/>
      <c r="V14" s="8"/>
      <c r="W14" s="7" t="str">
        <f>IFERROR(IF('WT4'!AC13&gt;0,'WT4'!AC13/WTAverage!AE163,""),"")</f>
        <v/>
      </c>
      <c r="X14" s="8" t="str">
        <f>IFERROR(IF('WT4'!AD13&gt;0,'WT4'!AD13/WTAverage!AE163,""),"")</f>
        <v/>
      </c>
      <c r="Y14" s="8" t="str">
        <f>IFERROR(IF('WT4'!AE13&gt;0,'WT4'!AE13/WTAverage!AM163,""),"")</f>
        <v/>
      </c>
      <c r="Z14" s="8" t="str">
        <f>IFERROR(IF('WT4'!AF13&gt;0,'WT4'!AF13/WTAverage!AM163,""),"")</f>
        <v/>
      </c>
      <c r="AA14" s="8"/>
      <c r="AB14" s="9"/>
      <c r="AD14" s="7" t="str">
        <f>IFERROR(IF('L1'!AC13&gt;0,'L1'!AC13/WTAverage!AE163,""),"")</f>
        <v/>
      </c>
      <c r="AE14" s="8" t="str">
        <f>IFERROR(IF('L1'!AD13&gt;0,'L1'!AD13/WTAverage!AE163,""),"")</f>
        <v/>
      </c>
      <c r="AF14" s="8" t="str">
        <f>IFERROR(IF('L1'!AE13&gt;0,'L1'!AE13/WTAverage!AM163,""),"")</f>
        <v/>
      </c>
      <c r="AG14" s="8" t="str">
        <f>IFERROR(IF('L1'!AF13&gt;0,'L1'!AF13/WTAverage!AM163,""),"")</f>
        <v/>
      </c>
      <c r="AH14" s="8"/>
      <c r="AI14" s="9"/>
      <c r="AK14" s="7" t="str">
        <f>IFERROR(IF('L2'!AC13&gt;0,'L2'!AC13/WTAverage!AE163,""),"")</f>
        <v/>
      </c>
      <c r="AL14" s="8" t="str">
        <f>IFERROR(IF('L2'!AD13&gt;0,'L2'!AD13/WTAverage!AE163,""),"")</f>
        <v/>
      </c>
      <c r="AM14" s="8" t="str">
        <f>IFERROR(IF('L2'!AE13&gt;0,'L2'!AE13/WTAverage!AM163,""),"")</f>
        <v/>
      </c>
      <c r="AN14" s="8" t="str">
        <f>IFERROR(IF('L2'!AF13&gt;0,'L2'!AF13/WTAverage!AM163,""),"")</f>
        <v/>
      </c>
      <c r="AO14" s="8"/>
      <c r="AP14" s="9"/>
      <c r="AR14" s="7" t="str">
        <f>IFERROR(IF('L3'!AC13&gt;0,'L3'!AC13/WTAverage!AE163,""),"")</f>
        <v/>
      </c>
      <c r="AS14" s="8" t="str">
        <f>IFERROR(IF('L3'!AD13&gt;0,'L3'!AD13/WTAverage!AE163,""),"")</f>
        <v/>
      </c>
      <c r="AT14" s="8" t="str">
        <f>IFERROR(IF('L3'!AE13&gt;0,'L3'!AE13/WTAverage!AM163,""),"")</f>
        <v/>
      </c>
      <c r="AU14" s="8" t="str">
        <f>IFERROR(IF('L3'!AF13&gt;0,'L3'!AF13/WTAverage!AM163,""),"")</f>
        <v/>
      </c>
      <c r="AV14" s="8"/>
      <c r="AW14" s="9"/>
      <c r="AY14" s="7" t="str">
        <f>IFERROR(IF('L4'!AC13&gt;0,'L4'!AC13/WTAverage!AE163,""),"")</f>
        <v/>
      </c>
      <c r="AZ14" s="8" t="str">
        <f>IFERROR(IF('L4'!AD13&gt;0,'L4'!AD13/WTAverage!AE163,""),"")</f>
        <v/>
      </c>
      <c r="BA14" s="8" t="str">
        <f>IFERROR(IF('L4'!AE13&gt;0,'L4'!AE13/WTAverage!AM163,""),"")</f>
        <v/>
      </c>
      <c r="BB14" s="8" t="str">
        <f>IFERROR(IF('L4'!AF13&gt;0,'L4'!AF13/WTAverage!AM163,""),"")</f>
        <v/>
      </c>
      <c r="BC14" s="8"/>
      <c r="BD14" s="9"/>
      <c r="BF14" s="7" t="str">
        <f>IFERROR(IF('L5'!AC13&gt;0,'L5'!AC13/WTAverage!AE163,""),"")</f>
        <v/>
      </c>
      <c r="BG14" s="8" t="str">
        <f>IFERROR(IF('L5'!AD13&gt;0,'L5'!AD13/WTAverage!AE163,""),"")</f>
        <v/>
      </c>
      <c r="BH14" s="8" t="str">
        <f>IFERROR(IF('L5'!AE13&gt;0,'L5'!AE13/WTAverage!AM163,""),"")</f>
        <v/>
      </c>
      <c r="BI14" s="8" t="str">
        <f>IFERROR(IF('L5'!AF13&gt;0,'L5'!AF13/WTAverage!AM163,""),"")</f>
        <v/>
      </c>
      <c r="BJ14" s="8"/>
      <c r="BK14" s="9"/>
      <c r="BM14" s="7" t="str">
        <f>IFERROR(IF('L6'!AC13&gt;0,'L6'!AC13/WTAverage!AE163,""),"")</f>
        <v/>
      </c>
      <c r="BN14" s="8" t="str">
        <f>IFERROR(IF('L6'!AD13&gt;0,'L6'!AD13/WTAverage!AE163,""),"")</f>
        <v/>
      </c>
      <c r="BO14" s="8" t="str">
        <f>IFERROR(IF('L6'!AE13&gt;0,'L6'!AE13/WTAverage!AM163,""),"")</f>
        <v/>
      </c>
      <c r="BP14" s="8" t="str">
        <f>IFERROR(IF('L6'!AF13&gt;0,'L6'!AF13/WTAverage!AM163,""),"")</f>
        <v/>
      </c>
      <c r="BQ14" s="8"/>
      <c r="BR14" s="9"/>
      <c r="BT14" s="7" t="str">
        <f>IFERROR(IF('L7'!AC13&gt;0,'L7'!AC13/WTAverage!AE163,""),"")</f>
        <v/>
      </c>
      <c r="BU14" s="8" t="str">
        <f>IFERROR(IF('L7'!AD13&gt;0,'L7'!AD13/WTAverage!AE163,""),"")</f>
        <v/>
      </c>
      <c r="BV14" s="8" t="str">
        <f>IFERROR(IF('L7'!AE13&gt;0,'L7'!AE13/WTAverage!AM163,""),"")</f>
        <v/>
      </c>
      <c r="BW14" s="8" t="str">
        <f>IFERROR(IF('L7'!AF13&gt;0,'L7'!AF13/WTAverage!AM163,""),"")</f>
        <v/>
      </c>
      <c r="BX14" s="8"/>
      <c r="BY14" s="9"/>
      <c r="CA14" s="7" t="str">
        <f>IFERROR(IF('L8'!AC13&gt;0,'L8'!AC13/WTAverage!AE163,""),"")</f>
        <v/>
      </c>
      <c r="CB14" s="8" t="str">
        <f>IFERROR(IF('L8'!AD13&gt;0,'L8'!AD13/WTAverage!AE163,""),"")</f>
        <v/>
      </c>
      <c r="CC14" s="8" t="str">
        <f>IFERROR(IF('L8'!AE13&gt;0,'L8'!AE13/WTAverage!AM163,""),"")</f>
        <v/>
      </c>
      <c r="CD14" s="8" t="str">
        <f>IFERROR(IF('L8'!AF13&gt;0,'L8'!AF13/WTAverage!AM163,""),"")</f>
        <v/>
      </c>
      <c r="CE14" s="8"/>
      <c r="CF14" s="9"/>
      <c r="CH14" s="7" t="str">
        <f>IFERROR(IF('L9'!AC13&gt;0,'L9'!AC13/WTAverage!AE163,""),"")</f>
        <v/>
      </c>
      <c r="CI14" s="8" t="str">
        <f>IFERROR(IF('L9'!AD13&gt;0,'L9'!AD13/WTAverage!AE163,""),"")</f>
        <v/>
      </c>
      <c r="CJ14" s="8" t="str">
        <f>IFERROR(IF('L9'!AE13&gt;0,'L9'!AE13/WTAverage!AM163,""),"")</f>
        <v/>
      </c>
      <c r="CK14" s="8" t="str">
        <f>IFERROR(IF('L9'!AF13&gt;0,'L9'!AF13/WTAverage!AM163,""),"")</f>
        <v/>
      </c>
      <c r="CL14" s="8"/>
      <c r="CM14" s="9"/>
      <c r="CO14" s="7" t="str">
        <f>IFERROR(IF('L10'!AC13&gt;0,'L10'!AC13/WTAverage!AE163,""),"")</f>
        <v/>
      </c>
      <c r="CP14" s="8" t="str">
        <f>IFERROR(IF('L10'!AD13&gt;0,'L10'!AD13/WTAverage!AE163,""),"")</f>
        <v/>
      </c>
      <c r="CQ14" s="8" t="str">
        <f>IFERROR(IF('L10'!AE13&gt;0,'L10'!AE13/WTAverage!AM163,""),"")</f>
        <v/>
      </c>
      <c r="CR14" s="8" t="str">
        <f>IFERROR(IF('L10'!AF13&gt;0,'L10'!AF13/WTAverage!AM163,""),"")</f>
        <v/>
      </c>
      <c r="CS14" s="8"/>
      <c r="CT14" s="9"/>
      <c r="CV14" s="7" t="str">
        <f>IFERROR(IF('L11'!AC13&gt;0,'L11'!AC13/WTAverage!AE163,""),"")</f>
        <v/>
      </c>
      <c r="CW14" s="8" t="str">
        <f>IFERROR(IF('L11'!AD13&gt;0,'L11'!AD13/WTAverage!AE163,""),"")</f>
        <v/>
      </c>
      <c r="CX14" s="8" t="str">
        <f>IFERROR(IF('L11'!AE13&gt;0,'L11'!AE13/WTAverage!AM163,""),"")</f>
        <v/>
      </c>
      <c r="CY14" s="8" t="str">
        <f>IFERROR(IF('L11'!AF13&gt;0,'L11'!AF13/WTAverage!AM163,""),"")</f>
        <v/>
      </c>
      <c r="CZ14" s="8"/>
      <c r="DA14" s="9"/>
      <c r="DC14" s="7" t="str">
        <f>IFERROR(IF('L12'!AC13&gt;0,'L12'!AC13/WTAverage!AE163,""),"")</f>
        <v/>
      </c>
      <c r="DD14" s="8" t="str">
        <f>IFERROR(IF('L12'!AD13&gt;0,'L12'!AD13/WTAverage!AE163,""),"")</f>
        <v/>
      </c>
      <c r="DE14" s="8" t="str">
        <f>IFERROR(IF('L12'!AE13&gt;0,'L12'!AE13/WTAverage!AM163,""),"")</f>
        <v/>
      </c>
      <c r="DF14" s="8" t="str">
        <f>IFERROR(IF('L12'!AF13&gt;0,'L12'!AF13/WTAverage!AM163,""),"")</f>
        <v/>
      </c>
      <c r="DG14" s="8"/>
      <c r="DH14" s="9"/>
    </row>
    <row r="15" spans="1:112" x14ac:dyDescent="0.25">
      <c r="A15" s="8"/>
      <c r="B15" s="7" t="str">
        <f>IFERROR(IF('WT1'!AC14&gt;0,'WT1'!AC14/WTAverage!AE163,""),"")</f>
        <v/>
      </c>
      <c r="C15" s="8" t="str">
        <f>IFERROR(IF('WT1'!AD14&gt;0,'WT1'!AD14/WTAverage!AE163,""),"")</f>
        <v/>
      </c>
      <c r="D15" s="8" t="str">
        <f>IFERROR(IF('WT1'!AE14&gt;0,'WT1'!AE14/WTAverage!AM163,""),"")</f>
        <v/>
      </c>
      <c r="E15" s="8" t="str">
        <f>IFERROR(IF('WT1'!AF14&gt;0,'WT1'!AF14/WTAverage!AM163,""),"")</f>
        <v/>
      </c>
      <c r="F15" s="8"/>
      <c r="G15" s="9"/>
      <c r="H15" s="8"/>
      <c r="I15" s="7" t="str">
        <f>IFERROR(IF('WT2'!AC14&gt;0,'WT2'!AC14/WTAverage!AE163,""),"")</f>
        <v/>
      </c>
      <c r="J15" s="8" t="str">
        <f>IFERROR(IF('WT2'!AD14&gt;0,'WT2'!AD14/WTAverage!AE163,""),"")</f>
        <v/>
      </c>
      <c r="K15" s="8" t="str">
        <f>IFERROR(IF('WT2'!AE14&gt;0,'WT2'!AE14/WTAverage!AM163,""),"")</f>
        <v/>
      </c>
      <c r="L15" s="8" t="str">
        <f>IFERROR(IF('WT2'!AF14&gt;0,'WT2'!AF14/WTAverage!AM163,""),"")</f>
        <v/>
      </c>
      <c r="M15" s="8"/>
      <c r="N15" s="9"/>
      <c r="O15" s="8"/>
      <c r="P15" s="7" t="str">
        <f>IFERROR(IF('WT3'!AC14&gt;0,'WT3'!AC14/WTAverage!AE163,""),"")</f>
        <v/>
      </c>
      <c r="Q15" s="8" t="str">
        <f>IFERROR(IF('WT3'!AD14&gt;0,'WT3'!AD14/WTAverage!AE163,""),"")</f>
        <v/>
      </c>
      <c r="R15" s="8" t="str">
        <f>IFERROR(IF('WT3'!AE14&gt;0,'WT3'!AE14/WTAverage!AM163,""),"")</f>
        <v/>
      </c>
      <c r="S15" s="8" t="str">
        <f>IFERROR(IF('WT3'!AF14&gt;0,'WT3'!AF14/WTAverage!AM163,""),"")</f>
        <v/>
      </c>
      <c r="T15" s="8"/>
      <c r="U15" s="9"/>
      <c r="V15" s="8"/>
      <c r="W15" s="7" t="str">
        <f>IFERROR(IF('WT4'!AC14&gt;0,'WT4'!AC14/WTAverage!AE163,""),"")</f>
        <v/>
      </c>
      <c r="X15" s="8" t="str">
        <f>IFERROR(IF('WT4'!AD14&gt;0,'WT4'!AD14/WTAverage!AE163,""),"")</f>
        <v/>
      </c>
      <c r="Y15" s="8" t="str">
        <f>IFERROR(IF('WT4'!AE14&gt;0,'WT4'!AE14/WTAverage!AM163,""),"")</f>
        <v/>
      </c>
      <c r="Z15" s="8" t="str">
        <f>IFERROR(IF('WT4'!AF14&gt;0,'WT4'!AF14/WTAverage!AM163,""),"")</f>
        <v/>
      </c>
      <c r="AA15" s="8"/>
      <c r="AB15" s="9"/>
      <c r="AD15" s="7" t="str">
        <f>IFERROR(IF('L1'!AC14&gt;0,'L1'!AC14/WTAverage!AE163,""),"")</f>
        <v/>
      </c>
      <c r="AE15" s="8" t="str">
        <f>IFERROR(IF('L1'!AD14&gt;0,'L1'!AD14/WTAverage!AE163,""),"")</f>
        <v/>
      </c>
      <c r="AF15" s="8" t="str">
        <f>IFERROR(IF('L1'!AE14&gt;0,'L1'!AE14/WTAverage!AM163,""),"")</f>
        <v/>
      </c>
      <c r="AG15" s="8" t="str">
        <f>IFERROR(IF('L1'!AF14&gt;0,'L1'!AF14/WTAverage!AM163,""),"")</f>
        <v/>
      </c>
      <c r="AH15" s="8"/>
      <c r="AI15" s="9"/>
      <c r="AK15" s="7" t="str">
        <f>IFERROR(IF('L2'!AC14&gt;0,'L2'!AC14/WTAverage!AE163,""),"")</f>
        <v/>
      </c>
      <c r="AL15" s="8" t="str">
        <f>IFERROR(IF('L2'!AD14&gt;0,'L2'!AD14/WTAverage!AE163,""),"")</f>
        <v/>
      </c>
      <c r="AM15" s="8" t="str">
        <f>IFERROR(IF('L2'!AE14&gt;0,'L2'!AE14/WTAverage!AM163,""),"")</f>
        <v/>
      </c>
      <c r="AN15" s="8" t="str">
        <f>IFERROR(IF('L2'!AF14&gt;0,'L2'!AF14/WTAverage!AM163,""),"")</f>
        <v/>
      </c>
      <c r="AO15" s="8"/>
      <c r="AP15" s="9"/>
      <c r="AR15" s="7" t="str">
        <f>IFERROR(IF('L3'!AC14&gt;0,'L3'!AC14/WTAverage!AE163,""),"")</f>
        <v/>
      </c>
      <c r="AS15" s="8" t="str">
        <f>IFERROR(IF('L3'!AD14&gt;0,'L3'!AD14/WTAverage!AE163,""),"")</f>
        <v/>
      </c>
      <c r="AT15" s="8" t="str">
        <f>IFERROR(IF('L3'!AE14&gt;0,'L3'!AE14/WTAverage!AM163,""),"")</f>
        <v/>
      </c>
      <c r="AU15" s="8" t="str">
        <f>IFERROR(IF('L3'!AF14&gt;0,'L3'!AF14/WTAverage!AM163,""),"")</f>
        <v/>
      </c>
      <c r="AV15" s="8"/>
      <c r="AW15" s="9"/>
      <c r="AY15" s="7" t="str">
        <f>IFERROR(IF('L4'!AC14&gt;0,'L4'!AC14/WTAverage!AE163,""),"")</f>
        <v/>
      </c>
      <c r="AZ15" s="8" t="str">
        <f>IFERROR(IF('L4'!AD14&gt;0,'L4'!AD14/WTAverage!AE163,""),"")</f>
        <v/>
      </c>
      <c r="BA15" s="8" t="str">
        <f>IFERROR(IF('L4'!AE14&gt;0,'L4'!AE14/WTAverage!AM163,""),"")</f>
        <v/>
      </c>
      <c r="BB15" s="8" t="str">
        <f>IFERROR(IF('L4'!AF14&gt;0,'L4'!AF14/WTAverage!AM163,""),"")</f>
        <v/>
      </c>
      <c r="BC15" s="8"/>
      <c r="BD15" s="9"/>
      <c r="BF15" s="7" t="str">
        <f>IFERROR(IF('L5'!AC14&gt;0,'L5'!AC14/WTAverage!AE163,""),"")</f>
        <v/>
      </c>
      <c r="BG15" s="8" t="str">
        <f>IFERROR(IF('L5'!AD14&gt;0,'L5'!AD14/WTAverage!AE163,""),"")</f>
        <v/>
      </c>
      <c r="BH15" s="8" t="str">
        <f>IFERROR(IF('L5'!AE14&gt;0,'L5'!AE14/WTAverage!AM163,""),"")</f>
        <v/>
      </c>
      <c r="BI15" s="8" t="str">
        <f>IFERROR(IF('L5'!AF14&gt;0,'L5'!AF14/WTAverage!AM163,""),"")</f>
        <v/>
      </c>
      <c r="BJ15" s="8"/>
      <c r="BK15" s="9"/>
      <c r="BM15" s="7" t="str">
        <f>IFERROR(IF('L6'!AC14&gt;0,'L6'!AC14/WTAverage!AE163,""),"")</f>
        <v/>
      </c>
      <c r="BN15" s="8" t="str">
        <f>IFERROR(IF('L6'!AD14&gt;0,'L6'!AD14/WTAverage!AE163,""),"")</f>
        <v/>
      </c>
      <c r="BO15" s="8" t="str">
        <f>IFERROR(IF('L6'!AE14&gt;0,'L6'!AE14/WTAverage!AM163,""),"")</f>
        <v/>
      </c>
      <c r="BP15" s="8" t="str">
        <f>IFERROR(IF('L6'!AF14&gt;0,'L6'!AF14/WTAverage!AM163,""),"")</f>
        <v/>
      </c>
      <c r="BQ15" s="8"/>
      <c r="BR15" s="9"/>
      <c r="BT15" s="7" t="str">
        <f>IFERROR(IF('L7'!AC14&gt;0,'L7'!AC14/WTAverage!AE163,""),"")</f>
        <v/>
      </c>
      <c r="BU15" s="8" t="str">
        <f>IFERROR(IF('L7'!AD14&gt;0,'L7'!AD14/WTAverage!AE163,""),"")</f>
        <v/>
      </c>
      <c r="BV15" s="8" t="str">
        <f>IFERROR(IF('L7'!AE14&gt;0,'L7'!AE14/WTAverage!AM163,""),"")</f>
        <v/>
      </c>
      <c r="BW15" s="8" t="str">
        <f>IFERROR(IF('L7'!AF14&gt;0,'L7'!AF14/WTAverage!AM163,""),"")</f>
        <v/>
      </c>
      <c r="BX15" s="8"/>
      <c r="BY15" s="9"/>
      <c r="CA15" s="7" t="str">
        <f>IFERROR(IF('L8'!AC14&gt;0,'L8'!AC14/WTAverage!AE163,""),"")</f>
        <v/>
      </c>
      <c r="CB15" s="8" t="str">
        <f>IFERROR(IF('L8'!AD14&gt;0,'L8'!AD14/WTAverage!AE163,""),"")</f>
        <v/>
      </c>
      <c r="CC15" s="8" t="str">
        <f>IFERROR(IF('L8'!AE14&gt;0,'L8'!AE14/WTAverage!AM163,""),"")</f>
        <v/>
      </c>
      <c r="CD15" s="8" t="str">
        <f>IFERROR(IF('L8'!AF14&gt;0,'L8'!AF14/WTAverage!AM163,""),"")</f>
        <v/>
      </c>
      <c r="CE15" s="8"/>
      <c r="CF15" s="9"/>
      <c r="CH15" s="7" t="str">
        <f>IFERROR(IF('L9'!AC14&gt;0,'L9'!AC14/WTAverage!AE163,""),"")</f>
        <v/>
      </c>
      <c r="CI15" s="8" t="str">
        <f>IFERROR(IF('L9'!AD14&gt;0,'L9'!AD14/WTAverage!AE163,""),"")</f>
        <v/>
      </c>
      <c r="CJ15" s="8" t="str">
        <f>IFERROR(IF('L9'!AE14&gt;0,'L9'!AE14/WTAverage!AM163,""),"")</f>
        <v/>
      </c>
      <c r="CK15" s="8" t="str">
        <f>IFERROR(IF('L9'!AF14&gt;0,'L9'!AF14/WTAverage!AM163,""),"")</f>
        <v/>
      </c>
      <c r="CL15" s="8"/>
      <c r="CM15" s="9"/>
      <c r="CO15" s="7" t="str">
        <f>IFERROR(IF('L10'!AC14&gt;0,'L10'!AC14/WTAverage!AE163,""),"")</f>
        <v/>
      </c>
      <c r="CP15" s="8" t="str">
        <f>IFERROR(IF('L10'!AD14&gt;0,'L10'!AD14/WTAverage!AE163,""),"")</f>
        <v/>
      </c>
      <c r="CQ15" s="8" t="str">
        <f>IFERROR(IF('L10'!AE14&gt;0,'L10'!AE14/WTAverage!AM163,""),"")</f>
        <v/>
      </c>
      <c r="CR15" s="8" t="str">
        <f>IFERROR(IF('L10'!AF14&gt;0,'L10'!AF14/WTAverage!AM163,""),"")</f>
        <v/>
      </c>
      <c r="CS15" s="8"/>
      <c r="CT15" s="9"/>
      <c r="CV15" s="7" t="str">
        <f>IFERROR(IF('L11'!AC14&gt;0,'L11'!AC14/WTAverage!AE163,""),"")</f>
        <v/>
      </c>
      <c r="CW15" s="8" t="str">
        <f>IFERROR(IF('L11'!AD14&gt;0,'L11'!AD14/WTAverage!AE163,""),"")</f>
        <v/>
      </c>
      <c r="CX15" s="8" t="str">
        <f>IFERROR(IF('L11'!AE14&gt;0,'L11'!AE14/WTAverage!AM163,""),"")</f>
        <v/>
      </c>
      <c r="CY15" s="8" t="str">
        <f>IFERROR(IF('L11'!AF14&gt;0,'L11'!AF14/WTAverage!AM163,""),"")</f>
        <v/>
      </c>
      <c r="CZ15" s="8"/>
      <c r="DA15" s="9"/>
      <c r="DC15" s="7" t="str">
        <f>IFERROR(IF('L12'!AC14&gt;0,'L12'!AC14/WTAverage!AE163,""),"")</f>
        <v/>
      </c>
      <c r="DD15" s="8" t="str">
        <f>IFERROR(IF('L12'!AD14&gt;0,'L12'!AD14/WTAverage!AE163,""),"")</f>
        <v/>
      </c>
      <c r="DE15" s="8" t="str">
        <f>IFERROR(IF('L12'!AE14&gt;0,'L12'!AE14/WTAverage!AM163,""),"")</f>
        <v/>
      </c>
      <c r="DF15" s="8" t="str">
        <f>IFERROR(IF('L12'!AF14&gt;0,'L12'!AF14/WTAverage!AM163,""),"")</f>
        <v/>
      </c>
      <c r="DG15" s="8"/>
      <c r="DH15" s="9"/>
    </row>
    <row r="16" spans="1:112" x14ac:dyDescent="0.25">
      <c r="A16" s="8"/>
      <c r="B16" s="7" t="str">
        <f>IFERROR(IF('WT1'!AC15&gt;0,'WT1'!AC15/WTAverage!AE163,""),"")</f>
        <v/>
      </c>
      <c r="C16" s="8" t="str">
        <f>IFERROR(IF('WT1'!AD15&gt;0,'WT1'!AD15/WTAverage!AE163,""),"")</f>
        <v/>
      </c>
      <c r="D16" s="8" t="str">
        <f>IFERROR(IF('WT1'!AE15&gt;0,'WT1'!AE15/WTAverage!AM163,""),"")</f>
        <v/>
      </c>
      <c r="E16" s="8" t="str">
        <f>IFERROR(IF('WT1'!AF15&gt;0,'WT1'!AF15/WTAverage!AM163,""),"")</f>
        <v/>
      </c>
      <c r="F16" s="8"/>
      <c r="G16" s="9"/>
      <c r="H16" s="8"/>
      <c r="I16" s="7" t="str">
        <f>IFERROR(IF('WT2'!AC15&gt;0,'WT2'!AC15/WTAverage!AE163,""),"")</f>
        <v/>
      </c>
      <c r="J16" s="8" t="str">
        <f>IFERROR(IF('WT2'!AD15&gt;0,'WT2'!AD15/WTAverage!AE163,""),"")</f>
        <v/>
      </c>
      <c r="K16" s="8" t="str">
        <f>IFERROR(IF('WT2'!AE15&gt;0,'WT2'!AE15/WTAverage!AM163,""),"")</f>
        <v/>
      </c>
      <c r="L16" s="8" t="str">
        <f>IFERROR(IF('WT2'!AF15&gt;0,'WT2'!AF15/WTAverage!AM163,""),"")</f>
        <v/>
      </c>
      <c r="M16" s="8"/>
      <c r="N16" s="9"/>
      <c r="O16" s="8"/>
      <c r="P16" s="7" t="str">
        <f>IFERROR(IF('WT3'!AC15&gt;0,'WT3'!AC15/WTAverage!AE163,""),"")</f>
        <v/>
      </c>
      <c r="Q16" s="8" t="str">
        <f>IFERROR(IF('WT3'!AD15&gt;0,'WT3'!AD15/WTAverage!AE163,""),"")</f>
        <v/>
      </c>
      <c r="R16" s="8" t="str">
        <f>IFERROR(IF('WT3'!AE15&gt;0,'WT3'!AE15/WTAverage!AM163,""),"")</f>
        <v/>
      </c>
      <c r="S16" s="8" t="str">
        <f>IFERROR(IF('WT3'!AF15&gt;0,'WT3'!AF15/WTAverage!AM163,""),"")</f>
        <v/>
      </c>
      <c r="T16" s="8"/>
      <c r="U16" s="9"/>
      <c r="V16" s="8"/>
      <c r="W16" s="7" t="str">
        <f>IFERROR(IF('WT4'!AC15&gt;0,'WT4'!AC15/WTAverage!AE163,""),"")</f>
        <v/>
      </c>
      <c r="X16" s="8" t="str">
        <f>IFERROR(IF('WT4'!AD15&gt;0,'WT4'!AD15/WTAverage!AE163,""),"")</f>
        <v/>
      </c>
      <c r="Y16" s="8" t="str">
        <f>IFERROR(IF('WT4'!AE15&gt;0,'WT4'!AE15/WTAverage!AM163,""),"")</f>
        <v/>
      </c>
      <c r="Z16" s="8" t="str">
        <f>IFERROR(IF('WT4'!AF15&gt;0,'WT4'!AF15/WTAverage!AM163,""),"")</f>
        <v/>
      </c>
      <c r="AA16" s="8"/>
      <c r="AB16" s="9"/>
      <c r="AD16" s="7" t="str">
        <f>IFERROR(IF('L1'!AC15&gt;0,'L1'!AC15/WTAverage!AE163,""),"")</f>
        <v/>
      </c>
      <c r="AE16" s="8" t="str">
        <f>IFERROR(IF('L1'!AD15&gt;0,'L1'!AD15/WTAverage!AE163,""),"")</f>
        <v/>
      </c>
      <c r="AF16" s="8" t="str">
        <f>IFERROR(IF('L1'!AE15&gt;0,'L1'!AE15/WTAverage!AM163,""),"")</f>
        <v/>
      </c>
      <c r="AG16" s="8" t="str">
        <f>IFERROR(IF('L1'!AF15&gt;0,'L1'!AF15/WTAverage!AM163,""),"")</f>
        <v/>
      </c>
      <c r="AH16" s="8"/>
      <c r="AI16" s="9"/>
      <c r="AK16" s="7" t="str">
        <f>IFERROR(IF('L2'!AC15&gt;0,'L2'!AC15/WTAverage!AE163,""),"")</f>
        <v/>
      </c>
      <c r="AL16" s="8" t="str">
        <f>IFERROR(IF('L2'!AD15&gt;0,'L2'!AD15/WTAverage!AE163,""),"")</f>
        <v/>
      </c>
      <c r="AM16" s="8" t="str">
        <f>IFERROR(IF('L2'!AE15&gt;0,'L2'!AE15/WTAverage!AM163,""),"")</f>
        <v/>
      </c>
      <c r="AN16" s="8" t="str">
        <f>IFERROR(IF('L2'!AF15&gt;0,'L2'!AF15/WTAverage!AM163,""),"")</f>
        <v/>
      </c>
      <c r="AO16" s="8"/>
      <c r="AP16" s="9"/>
      <c r="AR16" s="7" t="str">
        <f>IFERROR(IF('L3'!AC15&gt;0,'L3'!AC15/WTAverage!AE163,""),"")</f>
        <v/>
      </c>
      <c r="AS16" s="8" t="str">
        <f>IFERROR(IF('L3'!AD15&gt;0,'L3'!AD15/WTAverage!AE163,""),"")</f>
        <v/>
      </c>
      <c r="AT16" s="8" t="str">
        <f>IFERROR(IF('L3'!AE15&gt;0,'L3'!AE15/WTAverage!AM163,""),"")</f>
        <v/>
      </c>
      <c r="AU16" s="8" t="str">
        <f>IFERROR(IF('L3'!AF15&gt;0,'L3'!AF15/WTAverage!AM163,""),"")</f>
        <v/>
      </c>
      <c r="AV16" s="8"/>
      <c r="AW16" s="9"/>
      <c r="AY16" s="7" t="str">
        <f>IFERROR(IF('L4'!AC15&gt;0,'L4'!AC15/WTAverage!AE163,""),"")</f>
        <v/>
      </c>
      <c r="AZ16" s="8" t="str">
        <f>IFERROR(IF('L4'!AD15&gt;0,'L4'!AD15/WTAverage!AE163,""),"")</f>
        <v/>
      </c>
      <c r="BA16" s="8" t="str">
        <f>IFERROR(IF('L4'!AE15&gt;0,'L4'!AE15/WTAverage!AM163,""),"")</f>
        <v/>
      </c>
      <c r="BB16" s="8" t="str">
        <f>IFERROR(IF('L4'!AF15&gt;0,'L4'!AF15/WTAverage!AM163,""),"")</f>
        <v/>
      </c>
      <c r="BC16" s="8"/>
      <c r="BD16" s="9"/>
      <c r="BF16" s="7" t="str">
        <f>IFERROR(IF('L5'!AC15&gt;0,'L5'!AC15/WTAverage!AE163,""),"")</f>
        <v/>
      </c>
      <c r="BG16" s="8" t="str">
        <f>IFERROR(IF('L5'!AD15&gt;0,'L5'!AD15/WTAverage!AE163,""),"")</f>
        <v/>
      </c>
      <c r="BH16" s="8" t="str">
        <f>IFERROR(IF('L5'!AE15&gt;0,'L5'!AE15/WTAverage!AM163,""),"")</f>
        <v/>
      </c>
      <c r="BI16" s="8" t="str">
        <f>IFERROR(IF('L5'!AF15&gt;0,'L5'!AF15/WTAverage!AM163,""),"")</f>
        <v/>
      </c>
      <c r="BJ16" s="8"/>
      <c r="BK16" s="9"/>
      <c r="BM16" s="7" t="str">
        <f>IFERROR(IF('L6'!AC15&gt;0,'L6'!AC15/WTAverage!AE163,""),"")</f>
        <v/>
      </c>
      <c r="BN16" s="8" t="str">
        <f>IFERROR(IF('L6'!AD15&gt;0,'L6'!AD15/WTAverage!AE163,""),"")</f>
        <v/>
      </c>
      <c r="BO16" s="8" t="str">
        <f>IFERROR(IF('L6'!AE15&gt;0,'L6'!AE15/WTAverage!AM163,""),"")</f>
        <v/>
      </c>
      <c r="BP16" s="8" t="str">
        <f>IFERROR(IF('L6'!AF15&gt;0,'L6'!AF15/WTAverage!AM163,""),"")</f>
        <v/>
      </c>
      <c r="BQ16" s="8"/>
      <c r="BR16" s="9"/>
      <c r="BT16" s="7" t="str">
        <f>IFERROR(IF('L7'!AC15&gt;0,'L7'!AC15/WTAverage!AE163,""),"")</f>
        <v/>
      </c>
      <c r="BU16" s="8" t="str">
        <f>IFERROR(IF('L7'!AD15&gt;0,'L7'!AD15/WTAverage!AE163,""),"")</f>
        <v/>
      </c>
      <c r="BV16" s="8" t="str">
        <f>IFERROR(IF('L7'!AE15&gt;0,'L7'!AE15/WTAverage!AM163,""),"")</f>
        <v/>
      </c>
      <c r="BW16" s="8" t="str">
        <f>IFERROR(IF('L7'!AF15&gt;0,'L7'!AF15/WTAverage!AM163,""),"")</f>
        <v/>
      </c>
      <c r="BX16" s="8"/>
      <c r="BY16" s="9"/>
      <c r="CA16" s="7" t="str">
        <f>IFERROR(IF('L8'!AC15&gt;0,'L8'!AC15/WTAverage!AE163,""),"")</f>
        <v/>
      </c>
      <c r="CB16" s="8" t="str">
        <f>IFERROR(IF('L8'!AD15&gt;0,'L8'!AD15/WTAverage!AE163,""),"")</f>
        <v/>
      </c>
      <c r="CC16" s="8" t="str">
        <f>IFERROR(IF('L8'!AE15&gt;0,'L8'!AE15/WTAverage!AM163,""),"")</f>
        <v/>
      </c>
      <c r="CD16" s="8" t="str">
        <f>IFERROR(IF('L8'!AF15&gt;0,'L8'!AF15/WTAverage!AM163,""),"")</f>
        <v/>
      </c>
      <c r="CE16" s="8"/>
      <c r="CF16" s="9"/>
      <c r="CH16" s="7" t="str">
        <f>IFERROR(IF('L9'!AC15&gt;0,'L9'!AC15/WTAverage!AE163,""),"")</f>
        <v/>
      </c>
      <c r="CI16" s="8" t="str">
        <f>IFERROR(IF('L9'!AD15&gt;0,'L9'!AD15/WTAverage!AE163,""),"")</f>
        <v/>
      </c>
      <c r="CJ16" s="8" t="str">
        <f>IFERROR(IF('L9'!AE15&gt;0,'L9'!AE15/WTAverage!AM163,""),"")</f>
        <v/>
      </c>
      <c r="CK16" s="8" t="str">
        <f>IFERROR(IF('L9'!AF15&gt;0,'L9'!AF15/WTAverage!AM163,""),"")</f>
        <v/>
      </c>
      <c r="CL16" s="8"/>
      <c r="CM16" s="9"/>
      <c r="CO16" s="7" t="str">
        <f>IFERROR(IF('L10'!AC15&gt;0,'L10'!AC15/WTAverage!AE163,""),"")</f>
        <v/>
      </c>
      <c r="CP16" s="8" t="str">
        <f>IFERROR(IF('L10'!AD15&gt;0,'L10'!AD15/WTAverage!AE163,""),"")</f>
        <v/>
      </c>
      <c r="CQ16" s="8" t="str">
        <f>IFERROR(IF('L10'!AE15&gt;0,'L10'!AE15/WTAverage!AM163,""),"")</f>
        <v/>
      </c>
      <c r="CR16" s="8" t="str">
        <f>IFERROR(IF('L10'!AF15&gt;0,'L10'!AF15/WTAverage!AM163,""),"")</f>
        <v/>
      </c>
      <c r="CS16" s="8"/>
      <c r="CT16" s="9"/>
      <c r="CV16" s="7" t="str">
        <f>IFERROR(IF('L11'!AC15&gt;0,'L11'!AC15/WTAverage!AE163,""),"")</f>
        <v/>
      </c>
      <c r="CW16" s="8" t="str">
        <f>IFERROR(IF('L11'!AD15&gt;0,'L11'!AD15/WTAverage!AE163,""),"")</f>
        <v/>
      </c>
      <c r="CX16" s="8" t="str">
        <f>IFERROR(IF('L11'!AE15&gt;0,'L11'!AE15/WTAverage!AM163,""),"")</f>
        <v/>
      </c>
      <c r="CY16" s="8" t="str">
        <f>IFERROR(IF('L11'!AF15&gt;0,'L11'!AF15/WTAverage!AM163,""),"")</f>
        <v/>
      </c>
      <c r="CZ16" s="8"/>
      <c r="DA16" s="9"/>
      <c r="DC16" s="7" t="str">
        <f>IFERROR(IF('L12'!AC15&gt;0,'L12'!AC15/WTAverage!AE163,""),"")</f>
        <v/>
      </c>
      <c r="DD16" s="8" t="str">
        <f>IFERROR(IF('L12'!AD15&gt;0,'L12'!AD15/WTAverage!AE163,""),"")</f>
        <v/>
      </c>
      <c r="DE16" s="8" t="str">
        <f>IFERROR(IF('L12'!AE15&gt;0,'L12'!AE15/WTAverage!AM163,""),"")</f>
        <v/>
      </c>
      <c r="DF16" s="8" t="str">
        <f>IFERROR(IF('L12'!AF15&gt;0,'L12'!AF15/WTAverage!AM163,""),"")</f>
        <v/>
      </c>
      <c r="DG16" s="8"/>
      <c r="DH16" s="9"/>
    </row>
    <row r="17" spans="1:112" x14ac:dyDescent="0.25">
      <c r="A17" s="8"/>
      <c r="B17" s="7" t="str">
        <f>IFERROR(IF('WT1'!AC16&gt;0,'WT1'!AC16/WTAverage!AE163,""),"")</f>
        <v/>
      </c>
      <c r="C17" s="8" t="str">
        <f>IFERROR(IF('WT1'!AD16&gt;0,'WT1'!AD16/WTAverage!AE163,""),"")</f>
        <v/>
      </c>
      <c r="D17" s="8" t="str">
        <f>IFERROR(IF('WT1'!AE16&gt;0,'WT1'!AE16/WTAverage!AM163,""),"")</f>
        <v/>
      </c>
      <c r="E17" s="8" t="str">
        <f>IFERROR(IF('WT1'!AF16&gt;0,'WT1'!AF16/WTAverage!AM163,""),"")</f>
        <v/>
      </c>
      <c r="F17" s="8"/>
      <c r="G17" s="9"/>
      <c r="H17" s="8"/>
      <c r="I17" s="7" t="str">
        <f>IFERROR(IF('WT2'!AC16&gt;0,'WT2'!AC16/WTAverage!AE163,""),"")</f>
        <v/>
      </c>
      <c r="J17" s="8" t="str">
        <f>IFERROR(IF('WT2'!AD16&gt;0,'WT2'!AD16/WTAverage!AE163,""),"")</f>
        <v/>
      </c>
      <c r="K17" s="8" t="str">
        <f>IFERROR(IF('WT2'!AE16&gt;0,'WT2'!AE16/WTAverage!AM163,""),"")</f>
        <v/>
      </c>
      <c r="L17" s="8" t="str">
        <f>IFERROR(IF('WT2'!AF16&gt;0,'WT2'!AF16/WTAverage!AM163,""),"")</f>
        <v/>
      </c>
      <c r="M17" s="8"/>
      <c r="N17" s="9"/>
      <c r="O17" s="8"/>
      <c r="P17" s="7" t="str">
        <f>IFERROR(IF('WT3'!AC16&gt;0,'WT3'!AC16/WTAverage!AE163,""),"")</f>
        <v/>
      </c>
      <c r="Q17" s="8" t="str">
        <f>IFERROR(IF('WT3'!AD16&gt;0,'WT3'!AD16/WTAverage!AE163,""),"")</f>
        <v/>
      </c>
      <c r="R17" s="8" t="str">
        <f>IFERROR(IF('WT3'!AE16&gt;0,'WT3'!AE16/WTAverage!AM163,""),"")</f>
        <v/>
      </c>
      <c r="S17" s="8" t="str">
        <f>IFERROR(IF('WT3'!AF16&gt;0,'WT3'!AF16/WTAverage!AM163,""),"")</f>
        <v/>
      </c>
      <c r="T17" s="8"/>
      <c r="U17" s="9"/>
      <c r="V17" s="8"/>
      <c r="W17" s="7" t="str">
        <f>IFERROR(IF('WT4'!AC16&gt;0,'WT4'!AC16/WTAverage!AE163,""),"")</f>
        <v/>
      </c>
      <c r="X17" s="8" t="str">
        <f>IFERROR(IF('WT4'!AD16&gt;0,'WT4'!AD16/WTAverage!AE163,""),"")</f>
        <v/>
      </c>
      <c r="Y17" s="8" t="str">
        <f>IFERROR(IF('WT4'!AE16&gt;0,'WT4'!AE16/WTAverage!AM163,""),"")</f>
        <v/>
      </c>
      <c r="Z17" s="8" t="str">
        <f>IFERROR(IF('WT4'!AF16&gt;0,'WT4'!AF16/WTAverage!AM163,""),"")</f>
        <v/>
      </c>
      <c r="AA17" s="8"/>
      <c r="AB17" s="9"/>
      <c r="AD17" s="7" t="str">
        <f>IFERROR(IF('L1'!AC16&gt;0,'L1'!AC16/WTAverage!AE163,""),"")</f>
        <v/>
      </c>
      <c r="AE17" s="8" t="str">
        <f>IFERROR(IF('L1'!AD16&gt;0,'L1'!AD16/WTAverage!AE163,""),"")</f>
        <v/>
      </c>
      <c r="AF17" s="8" t="str">
        <f>IFERROR(IF('L1'!AE16&gt;0,'L1'!AE16/WTAverage!AM163,""),"")</f>
        <v/>
      </c>
      <c r="AG17" s="8" t="str">
        <f>IFERROR(IF('L1'!AF16&gt;0,'L1'!AF16/WTAverage!AM163,""),"")</f>
        <v/>
      </c>
      <c r="AH17" s="8"/>
      <c r="AI17" s="9"/>
      <c r="AK17" s="7" t="str">
        <f>IFERROR(IF('L2'!AC16&gt;0,'L2'!AC16/WTAverage!AE163,""),"")</f>
        <v/>
      </c>
      <c r="AL17" s="8" t="str">
        <f>IFERROR(IF('L2'!AD16&gt;0,'L2'!AD16/WTAverage!AE163,""),"")</f>
        <v/>
      </c>
      <c r="AM17" s="8" t="str">
        <f>IFERROR(IF('L2'!AE16&gt;0,'L2'!AE16/WTAverage!AM163,""),"")</f>
        <v/>
      </c>
      <c r="AN17" s="8" t="str">
        <f>IFERROR(IF('L2'!AF16&gt;0,'L2'!AF16/WTAverage!AM163,""),"")</f>
        <v/>
      </c>
      <c r="AO17" s="8"/>
      <c r="AP17" s="9"/>
      <c r="AR17" s="7" t="str">
        <f>IFERROR(IF('L3'!AC16&gt;0,'L3'!AC16/WTAverage!AE163,""),"")</f>
        <v/>
      </c>
      <c r="AS17" s="8" t="str">
        <f>IFERROR(IF('L3'!AD16&gt;0,'L3'!AD16/WTAverage!AE163,""),"")</f>
        <v/>
      </c>
      <c r="AT17" s="8" t="str">
        <f>IFERROR(IF('L3'!AE16&gt;0,'L3'!AE16/WTAverage!AM163,""),"")</f>
        <v/>
      </c>
      <c r="AU17" s="8" t="str">
        <f>IFERROR(IF('L3'!AF16&gt;0,'L3'!AF16/WTAverage!AM163,""),"")</f>
        <v/>
      </c>
      <c r="AV17" s="8"/>
      <c r="AW17" s="9"/>
      <c r="AY17" s="7" t="str">
        <f>IFERROR(IF('L4'!AC16&gt;0,'L4'!AC16/WTAverage!AE163,""),"")</f>
        <v/>
      </c>
      <c r="AZ17" s="8" t="str">
        <f>IFERROR(IF('L4'!AD16&gt;0,'L4'!AD16/WTAverage!AE163,""),"")</f>
        <v/>
      </c>
      <c r="BA17" s="8" t="str">
        <f>IFERROR(IF('L4'!AE16&gt;0,'L4'!AE16/WTAverage!AM163,""),"")</f>
        <v/>
      </c>
      <c r="BB17" s="8" t="str">
        <f>IFERROR(IF('L4'!AF16&gt;0,'L4'!AF16/WTAverage!AM163,""),"")</f>
        <v/>
      </c>
      <c r="BC17" s="8"/>
      <c r="BD17" s="9"/>
      <c r="BF17" s="7" t="str">
        <f>IFERROR(IF('L5'!AC16&gt;0,'L5'!AC16/WTAverage!AE163,""),"")</f>
        <v/>
      </c>
      <c r="BG17" s="8" t="str">
        <f>IFERROR(IF('L5'!AD16&gt;0,'L5'!AD16/WTAverage!AE163,""),"")</f>
        <v/>
      </c>
      <c r="BH17" s="8" t="str">
        <f>IFERROR(IF('L5'!AE16&gt;0,'L5'!AE16/WTAverage!AM163,""),"")</f>
        <v/>
      </c>
      <c r="BI17" s="8" t="str">
        <f>IFERROR(IF('L5'!AF16&gt;0,'L5'!AF16/WTAverage!AM163,""),"")</f>
        <v/>
      </c>
      <c r="BJ17" s="8"/>
      <c r="BK17" s="9"/>
      <c r="BM17" s="7" t="str">
        <f>IFERROR(IF('L6'!AC16&gt;0,'L6'!AC16/WTAverage!AE163,""),"")</f>
        <v/>
      </c>
      <c r="BN17" s="8" t="str">
        <f>IFERROR(IF('L6'!AD16&gt;0,'L6'!AD16/WTAverage!AE163,""),"")</f>
        <v/>
      </c>
      <c r="BO17" s="8" t="str">
        <f>IFERROR(IF('L6'!AE16&gt;0,'L6'!AE16/WTAverage!AM163,""),"")</f>
        <v/>
      </c>
      <c r="BP17" s="8" t="str">
        <f>IFERROR(IF('L6'!AF16&gt;0,'L6'!AF16/WTAverage!AM163,""),"")</f>
        <v/>
      </c>
      <c r="BQ17" s="8"/>
      <c r="BR17" s="9"/>
      <c r="BT17" s="7" t="str">
        <f>IFERROR(IF('L7'!AC16&gt;0,'L7'!AC16/WTAverage!AE163,""),"")</f>
        <v/>
      </c>
      <c r="BU17" s="8" t="str">
        <f>IFERROR(IF('L7'!AD16&gt;0,'L7'!AD16/WTAverage!AE163,""),"")</f>
        <v/>
      </c>
      <c r="BV17" s="8" t="str">
        <f>IFERROR(IF('L7'!AE16&gt;0,'L7'!AE16/WTAverage!AM163,""),"")</f>
        <v/>
      </c>
      <c r="BW17" s="8" t="str">
        <f>IFERROR(IF('L7'!AF16&gt;0,'L7'!AF16/WTAverage!AM163,""),"")</f>
        <v/>
      </c>
      <c r="BX17" s="8"/>
      <c r="BY17" s="9"/>
      <c r="CA17" s="7" t="str">
        <f>IFERROR(IF('L8'!AC16&gt;0,'L8'!AC16/WTAverage!AE163,""),"")</f>
        <v/>
      </c>
      <c r="CB17" s="8" t="str">
        <f>IFERROR(IF('L8'!AD16&gt;0,'L8'!AD16/WTAverage!AE163,""),"")</f>
        <v/>
      </c>
      <c r="CC17" s="8" t="str">
        <f>IFERROR(IF('L8'!AE16&gt;0,'L8'!AE16/WTAverage!AM163,""),"")</f>
        <v/>
      </c>
      <c r="CD17" s="8" t="str">
        <f>IFERROR(IF('L8'!AF16&gt;0,'L8'!AF16/WTAverage!AM163,""),"")</f>
        <v/>
      </c>
      <c r="CE17" s="8"/>
      <c r="CF17" s="9"/>
      <c r="CH17" s="7" t="str">
        <f>IFERROR(IF('L9'!AC16&gt;0,'L9'!AC16/WTAverage!AE163,""),"")</f>
        <v/>
      </c>
      <c r="CI17" s="8" t="str">
        <f>IFERROR(IF('L9'!AD16&gt;0,'L9'!AD16/WTAverage!AE163,""),"")</f>
        <v/>
      </c>
      <c r="CJ17" s="8" t="str">
        <f>IFERROR(IF('L9'!AE16&gt;0,'L9'!AE16/WTAverage!AM163,""),"")</f>
        <v/>
      </c>
      <c r="CK17" s="8" t="str">
        <f>IFERROR(IF('L9'!AF16&gt;0,'L9'!AF16/WTAverage!AM163,""),"")</f>
        <v/>
      </c>
      <c r="CL17" s="8"/>
      <c r="CM17" s="9"/>
      <c r="CO17" s="7" t="str">
        <f>IFERROR(IF('L10'!AC16&gt;0,'L10'!AC16/WTAverage!AE163,""),"")</f>
        <v/>
      </c>
      <c r="CP17" s="8" t="str">
        <f>IFERROR(IF('L10'!AD16&gt;0,'L10'!AD16/WTAverage!AE163,""),"")</f>
        <v/>
      </c>
      <c r="CQ17" s="8" t="str">
        <f>IFERROR(IF('L10'!AE16&gt;0,'L10'!AE16/WTAverage!AM163,""),"")</f>
        <v/>
      </c>
      <c r="CR17" s="8" t="str">
        <f>IFERROR(IF('L10'!AF16&gt;0,'L10'!AF16/WTAverage!AM163,""),"")</f>
        <v/>
      </c>
      <c r="CS17" s="8"/>
      <c r="CT17" s="9"/>
      <c r="CV17" s="7" t="str">
        <f>IFERROR(IF('L11'!AC16&gt;0,'L11'!AC16/WTAverage!AE163,""),"")</f>
        <v/>
      </c>
      <c r="CW17" s="8" t="str">
        <f>IFERROR(IF('L11'!AD16&gt;0,'L11'!AD16/WTAverage!AE163,""),"")</f>
        <v/>
      </c>
      <c r="CX17" s="8" t="str">
        <f>IFERROR(IF('L11'!AE16&gt;0,'L11'!AE16/WTAverage!AM163,""),"")</f>
        <v/>
      </c>
      <c r="CY17" s="8" t="str">
        <f>IFERROR(IF('L11'!AF16&gt;0,'L11'!AF16/WTAverage!AM163,""),"")</f>
        <v/>
      </c>
      <c r="CZ17" s="8"/>
      <c r="DA17" s="9"/>
      <c r="DC17" s="7" t="str">
        <f>IFERROR(IF('L12'!AC16&gt;0,'L12'!AC16/WTAverage!AE163,""),"")</f>
        <v/>
      </c>
      <c r="DD17" s="8" t="str">
        <f>IFERROR(IF('L12'!AD16&gt;0,'L12'!AD16/WTAverage!AE163,""),"")</f>
        <v/>
      </c>
      <c r="DE17" s="8" t="str">
        <f>IFERROR(IF('L12'!AE16&gt;0,'L12'!AE16/WTAverage!AM163,""),"")</f>
        <v/>
      </c>
      <c r="DF17" s="8" t="str">
        <f>IFERROR(IF('L12'!AF16&gt;0,'L12'!AF16/WTAverage!AM163,""),"")</f>
        <v/>
      </c>
      <c r="DG17" s="8"/>
      <c r="DH17" s="9"/>
    </row>
    <row r="18" spans="1:112" x14ac:dyDescent="0.25">
      <c r="A18" s="8"/>
      <c r="B18" s="7" t="str">
        <f>IFERROR(IF('WT1'!AC17&gt;0,'WT1'!AC17/WTAverage!AE163,""),"")</f>
        <v/>
      </c>
      <c r="C18" s="8" t="str">
        <f>IFERROR(IF('WT1'!AD17&gt;0,'WT1'!AD17/WTAverage!AE163,""),"")</f>
        <v/>
      </c>
      <c r="D18" s="8" t="str">
        <f>IFERROR(IF('WT1'!AE17&gt;0,'WT1'!AE17/WTAverage!AM163,""),"")</f>
        <v/>
      </c>
      <c r="E18" s="8" t="str">
        <f>IFERROR(IF('WT1'!AF17&gt;0,'WT1'!AF17/WTAverage!AM163,""),"")</f>
        <v/>
      </c>
      <c r="F18" s="8"/>
      <c r="G18" s="9"/>
      <c r="H18" s="8"/>
      <c r="I18" s="7" t="str">
        <f>IFERROR(IF('WT2'!AC17&gt;0,'WT2'!AC17/WTAverage!AE163,""),"")</f>
        <v/>
      </c>
      <c r="J18" s="8" t="str">
        <f>IFERROR(IF('WT2'!AD17&gt;0,'WT2'!AD17/WTAverage!AE163,""),"")</f>
        <v/>
      </c>
      <c r="K18" s="8" t="str">
        <f>IFERROR(IF('WT2'!AE17&gt;0,'WT2'!AE17/WTAverage!AM163,""),"")</f>
        <v/>
      </c>
      <c r="L18" s="8" t="str">
        <f>IFERROR(IF('WT2'!AF17&gt;0,'WT2'!AF17/WTAverage!AM163,""),"")</f>
        <v/>
      </c>
      <c r="M18" s="8"/>
      <c r="N18" s="9"/>
      <c r="O18" s="8"/>
      <c r="P18" s="7" t="str">
        <f>IFERROR(IF('WT3'!AC17&gt;0,'WT3'!AC17/WTAverage!AE163,""),"")</f>
        <v/>
      </c>
      <c r="Q18" s="8" t="str">
        <f>IFERROR(IF('WT3'!AD17&gt;0,'WT3'!AD17/WTAverage!AE163,""),"")</f>
        <v/>
      </c>
      <c r="R18" s="8" t="str">
        <f>IFERROR(IF('WT3'!AE17&gt;0,'WT3'!AE17/WTAverage!AM163,""),"")</f>
        <v/>
      </c>
      <c r="S18" s="8" t="str">
        <f>IFERROR(IF('WT3'!AF17&gt;0,'WT3'!AF17/WTAverage!AM163,""),"")</f>
        <v/>
      </c>
      <c r="T18" s="8"/>
      <c r="U18" s="9"/>
      <c r="V18" s="8"/>
      <c r="W18" s="7" t="str">
        <f>IFERROR(IF('WT4'!AC17&gt;0,'WT4'!AC17/WTAverage!AE163,""),"")</f>
        <v/>
      </c>
      <c r="X18" s="8" t="str">
        <f>IFERROR(IF('WT4'!AD17&gt;0,'WT4'!AD17/WTAverage!AE163,""),"")</f>
        <v/>
      </c>
      <c r="Y18" s="8" t="str">
        <f>IFERROR(IF('WT4'!AE17&gt;0,'WT4'!AE17/WTAverage!AM163,""),"")</f>
        <v/>
      </c>
      <c r="Z18" s="8" t="str">
        <f>IFERROR(IF('WT4'!AF17&gt;0,'WT4'!AF17/WTAverage!AM163,""),"")</f>
        <v/>
      </c>
      <c r="AA18" s="8"/>
      <c r="AB18" s="9"/>
      <c r="AD18" s="7" t="str">
        <f>IFERROR(IF('L1'!AC17&gt;0,'L1'!AC17/WTAverage!AE163,""),"")</f>
        <v/>
      </c>
      <c r="AE18" s="8" t="str">
        <f>IFERROR(IF('L1'!AD17&gt;0,'L1'!AD17/WTAverage!AE163,""),"")</f>
        <v/>
      </c>
      <c r="AF18" s="8" t="str">
        <f>IFERROR(IF('L1'!AE17&gt;0,'L1'!AE17/WTAverage!AM163,""),"")</f>
        <v/>
      </c>
      <c r="AG18" s="8" t="str">
        <f>IFERROR(IF('L1'!AF17&gt;0,'L1'!AF17/WTAverage!AM163,""),"")</f>
        <v/>
      </c>
      <c r="AH18" s="8"/>
      <c r="AI18" s="9"/>
      <c r="AK18" s="7" t="str">
        <f>IFERROR(IF('L2'!AC17&gt;0,'L2'!AC17/WTAverage!AE163,""),"")</f>
        <v/>
      </c>
      <c r="AL18" s="8" t="str">
        <f>IFERROR(IF('L2'!AD17&gt;0,'L2'!AD17/WTAverage!AE163,""),"")</f>
        <v/>
      </c>
      <c r="AM18" s="8" t="str">
        <f>IFERROR(IF('L2'!AE17&gt;0,'L2'!AE17/WTAverage!AM163,""),"")</f>
        <v/>
      </c>
      <c r="AN18" s="8" t="str">
        <f>IFERROR(IF('L2'!AF17&gt;0,'L2'!AF17/WTAverage!AM163,""),"")</f>
        <v/>
      </c>
      <c r="AO18" s="8"/>
      <c r="AP18" s="9"/>
      <c r="AR18" s="7" t="str">
        <f>IFERROR(IF('L3'!AC17&gt;0,'L3'!AC17/WTAverage!AE163,""),"")</f>
        <v/>
      </c>
      <c r="AS18" s="8" t="str">
        <f>IFERROR(IF('L3'!AD17&gt;0,'L3'!AD17/WTAverage!AE163,""),"")</f>
        <v/>
      </c>
      <c r="AT18" s="8" t="str">
        <f>IFERROR(IF('L3'!AE17&gt;0,'L3'!AE17/WTAverage!AM163,""),"")</f>
        <v/>
      </c>
      <c r="AU18" s="8" t="str">
        <f>IFERROR(IF('L3'!AF17&gt;0,'L3'!AF17/WTAverage!AM163,""),"")</f>
        <v/>
      </c>
      <c r="AV18" s="8"/>
      <c r="AW18" s="9"/>
      <c r="AY18" s="7" t="str">
        <f>IFERROR(IF('L4'!AC17&gt;0,'L4'!AC17/WTAverage!AE163,""),"")</f>
        <v/>
      </c>
      <c r="AZ18" s="8" t="str">
        <f>IFERROR(IF('L4'!AD17&gt;0,'L4'!AD17/WTAverage!AE163,""),"")</f>
        <v/>
      </c>
      <c r="BA18" s="8" t="str">
        <f>IFERROR(IF('L4'!AE17&gt;0,'L4'!AE17/WTAverage!AM163,""),"")</f>
        <v/>
      </c>
      <c r="BB18" s="8" t="str">
        <f>IFERROR(IF('L4'!AF17&gt;0,'L4'!AF17/WTAverage!AM163,""),"")</f>
        <v/>
      </c>
      <c r="BC18" s="8"/>
      <c r="BD18" s="9"/>
      <c r="BF18" s="7" t="str">
        <f>IFERROR(IF('L5'!AC17&gt;0,'L5'!AC17/WTAverage!AE163,""),"")</f>
        <v/>
      </c>
      <c r="BG18" s="8" t="str">
        <f>IFERROR(IF('L5'!AD17&gt;0,'L5'!AD17/WTAverage!AE163,""),"")</f>
        <v/>
      </c>
      <c r="BH18" s="8" t="str">
        <f>IFERROR(IF('L5'!AE17&gt;0,'L5'!AE17/WTAverage!AM163,""),"")</f>
        <v/>
      </c>
      <c r="BI18" s="8" t="str">
        <f>IFERROR(IF('L5'!AF17&gt;0,'L5'!AF17/WTAverage!AM163,""),"")</f>
        <v/>
      </c>
      <c r="BJ18" s="8"/>
      <c r="BK18" s="9"/>
      <c r="BM18" s="7" t="str">
        <f>IFERROR(IF('L6'!AC17&gt;0,'L6'!AC17/WTAverage!AE163,""),"")</f>
        <v/>
      </c>
      <c r="BN18" s="8" t="str">
        <f>IFERROR(IF('L6'!AD17&gt;0,'L6'!AD17/WTAverage!AE163,""),"")</f>
        <v/>
      </c>
      <c r="BO18" s="8" t="str">
        <f>IFERROR(IF('L6'!AE17&gt;0,'L6'!AE17/WTAverage!AM163,""),"")</f>
        <v/>
      </c>
      <c r="BP18" s="8" t="str">
        <f>IFERROR(IF('L6'!AF17&gt;0,'L6'!AF17/WTAverage!AM163,""),"")</f>
        <v/>
      </c>
      <c r="BQ18" s="8"/>
      <c r="BR18" s="9"/>
      <c r="BT18" s="7" t="str">
        <f>IFERROR(IF('L7'!AC17&gt;0,'L7'!AC17/WTAverage!AE163,""),"")</f>
        <v/>
      </c>
      <c r="BU18" s="8" t="str">
        <f>IFERROR(IF('L7'!AD17&gt;0,'L7'!AD17/WTAverage!AE163,""),"")</f>
        <v/>
      </c>
      <c r="BV18" s="8" t="str">
        <f>IFERROR(IF('L7'!AE17&gt;0,'L7'!AE17/WTAverage!AM163,""),"")</f>
        <v/>
      </c>
      <c r="BW18" s="8" t="str">
        <f>IFERROR(IF('L7'!AF17&gt;0,'L7'!AF17/WTAverage!AM163,""),"")</f>
        <v/>
      </c>
      <c r="BX18" s="8"/>
      <c r="BY18" s="9"/>
      <c r="CA18" s="7" t="str">
        <f>IFERROR(IF('L8'!AC17&gt;0,'L8'!AC17/WTAverage!AE163,""),"")</f>
        <v/>
      </c>
      <c r="CB18" s="8" t="str">
        <f>IFERROR(IF('L8'!AD17&gt;0,'L8'!AD17/WTAverage!AE163,""),"")</f>
        <v/>
      </c>
      <c r="CC18" s="8" t="str">
        <f>IFERROR(IF('L8'!AE17&gt;0,'L8'!AE17/WTAverage!AM163,""),"")</f>
        <v/>
      </c>
      <c r="CD18" s="8" t="str">
        <f>IFERROR(IF('L8'!AF17&gt;0,'L8'!AF17/WTAverage!AM163,""),"")</f>
        <v/>
      </c>
      <c r="CE18" s="8"/>
      <c r="CF18" s="9"/>
      <c r="CH18" s="7" t="str">
        <f>IFERROR(IF('L9'!AC17&gt;0,'L9'!AC17/WTAverage!AE163,""),"")</f>
        <v/>
      </c>
      <c r="CI18" s="8" t="str">
        <f>IFERROR(IF('L9'!AD17&gt;0,'L9'!AD17/WTAverage!AE163,""),"")</f>
        <v/>
      </c>
      <c r="CJ18" s="8" t="str">
        <f>IFERROR(IF('L9'!AE17&gt;0,'L9'!AE17/WTAverage!AM163,""),"")</f>
        <v/>
      </c>
      <c r="CK18" s="8" t="str">
        <f>IFERROR(IF('L9'!AF17&gt;0,'L9'!AF17/WTAverage!AM163,""),"")</f>
        <v/>
      </c>
      <c r="CL18" s="8"/>
      <c r="CM18" s="9"/>
      <c r="CO18" s="7" t="str">
        <f>IFERROR(IF('L10'!AC17&gt;0,'L10'!AC17/WTAverage!AE163,""),"")</f>
        <v/>
      </c>
      <c r="CP18" s="8" t="str">
        <f>IFERROR(IF('L10'!AD17&gt;0,'L10'!AD17/WTAverage!AE163,""),"")</f>
        <v/>
      </c>
      <c r="CQ18" s="8" t="str">
        <f>IFERROR(IF('L10'!AE17&gt;0,'L10'!AE17/WTAverage!AM163,""),"")</f>
        <v/>
      </c>
      <c r="CR18" s="8" t="str">
        <f>IFERROR(IF('L10'!AF17&gt;0,'L10'!AF17/WTAverage!AM163,""),"")</f>
        <v/>
      </c>
      <c r="CS18" s="8"/>
      <c r="CT18" s="9"/>
      <c r="CV18" s="7" t="str">
        <f>IFERROR(IF('L11'!AC17&gt;0,'L11'!AC17/WTAverage!AE163,""),"")</f>
        <v/>
      </c>
      <c r="CW18" s="8" t="str">
        <f>IFERROR(IF('L11'!AD17&gt;0,'L11'!AD17/WTAverage!AE163,""),"")</f>
        <v/>
      </c>
      <c r="CX18" s="8" t="str">
        <f>IFERROR(IF('L11'!AE17&gt;0,'L11'!AE17/WTAverage!AM163,""),"")</f>
        <v/>
      </c>
      <c r="CY18" s="8" t="str">
        <f>IFERROR(IF('L11'!AF17&gt;0,'L11'!AF17/WTAverage!AM163,""),"")</f>
        <v/>
      </c>
      <c r="CZ18" s="8"/>
      <c r="DA18" s="9"/>
      <c r="DC18" s="7" t="str">
        <f>IFERROR(IF('L12'!AC17&gt;0,'L12'!AC17/WTAverage!AE163,""),"")</f>
        <v/>
      </c>
      <c r="DD18" s="8" t="str">
        <f>IFERROR(IF('L12'!AD17&gt;0,'L12'!AD17/WTAverage!AE163,""),"")</f>
        <v/>
      </c>
      <c r="DE18" s="8" t="str">
        <f>IFERROR(IF('L12'!AE17&gt;0,'L12'!AE17/WTAverage!AM163,""),"")</f>
        <v/>
      </c>
      <c r="DF18" s="8" t="str">
        <f>IFERROR(IF('L12'!AF17&gt;0,'L12'!AF17/WTAverage!AM163,""),"")</f>
        <v/>
      </c>
      <c r="DG18" s="8"/>
      <c r="DH18" s="9"/>
    </row>
    <row r="19" spans="1:112" x14ac:dyDescent="0.25">
      <c r="A19" s="8"/>
      <c r="B19" s="7" t="str">
        <f>IFERROR(IF('WT1'!AC18&gt;0,'WT1'!AC18/WTAverage!AE163,""),"")</f>
        <v/>
      </c>
      <c r="C19" s="8" t="str">
        <f>IFERROR(IF('WT1'!AD18&gt;0,'WT1'!AD18/WTAverage!AE163,""),"")</f>
        <v/>
      </c>
      <c r="D19" s="8" t="str">
        <f>IFERROR(IF('WT1'!AE18&gt;0,'WT1'!AE18/WTAverage!AM163,""),"")</f>
        <v/>
      </c>
      <c r="E19" s="8" t="str">
        <f>IFERROR(IF('WT1'!AF18&gt;0,'WT1'!AF18/WTAverage!AM163,""),"")</f>
        <v/>
      </c>
      <c r="F19" s="8"/>
      <c r="G19" s="9"/>
      <c r="H19" s="8"/>
      <c r="I19" s="7" t="str">
        <f>IFERROR(IF('WT2'!AC18&gt;0,'WT2'!AC18/WTAverage!AE163,""),"")</f>
        <v/>
      </c>
      <c r="J19" s="8" t="str">
        <f>IFERROR(IF('WT2'!AD18&gt;0,'WT2'!AD18/WTAverage!AE163,""),"")</f>
        <v/>
      </c>
      <c r="K19" s="8" t="str">
        <f>IFERROR(IF('WT2'!AE18&gt;0,'WT2'!AE18/WTAverage!AM163,""),"")</f>
        <v/>
      </c>
      <c r="L19" s="8" t="str">
        <f>IFERROR(IF('WT2'!AF18&gt;0,'WT2'!AF18/WTAverage!AM163,""),"")</f>
        <v/>
      </c>
      <c r="M19" s="8"/>
      <c r="N19" s="9"/>
      <c r="O19" s="8"/>
      <c r="P19" s="7" t="str">
        <f>IFERROR(IF('WT3'!AC18&gt;0,'WT3'!AC18/WTAverage!AE163,""),"")</f>
        <v/>
      </c>
      <c r="Q19" s="8" t="str">
        <f>IFERROR(IF('WT3'!AD18&gt;0,'WT3'!AD18/WTAverage!AE163,""),"")</f>
        <v/>
      </c>
      <c r="R19" s="8" t="str">
        <f>IFERROR(IF('WT3'!AE18&gt;0,'WT3'!AE18/WTAverage!AM163,""),"")</f>
        <v/>
      </c>
      <c r="S19" s="8" t="str">
        <f>IFERROR(IF('WT3'!AF18&gt;0,'WT3'!AF18/WTAverage!AM163,""),"")</f>
        <v/>
      </c>
      <c r="T19" s="8"/>
      <c r="U19" s="9"/>
      <c r="V19" s="8"/>
      <c r="W19" s="7" t="str">
        <f>IFERROR(IF('WT4'!AC18&gt;0,'WT4'!AC18/WTAverage!AE163,""),"")</f>
        <v/>
      </c>
      <c r="X19" s="8" t="str">
        <f>IFERROR(IF('WT4'!AD18&gt;0,'WT4'!AD18/WTAverage!AE163,""),"")</f>
        <v/>
      </c>
      <c r="Y19" s="8" t="str">
        <f>IFERROR(IF('WT4'!AE18&gt;0,'WT4'!AE18/WTAverage!AM163,""),"")</f>
        <v/>
      </c>
      <c r="Z19" s="8" t="str">
        <f>IFERROR(IF('WT4'!AF18&gt;0,'WT4'!AF18/WTAverage!AM163,""),"")</f>
        <v/>
      </c>
      <c r="AA19" s="8"/>
      <c r="AB19" s="9"/>
      <c r="AD19" s="7" t="str">
        <f>IFERROR(IF('L1'!AC18&gt;0,'L1'!AC18/WTAverage!AE163,""),"")</f>
        <v/>
      </c>
      <c r="AE19" s="8" t="str">
        <f>IFERROR(IF('L1'!AD18&gt;0,'L1'!AD18/WTAverage!AE163,""),"")</f>
        <v/>
      </c>
      <c r="AF19" s="8" t="str">
        <f>IFERROR(IF('L1'!AE18&gt;0,'L1'!AE18/WTAverage!AM163,""),"")</f>
        <v/>
      </c>
      <c r="AG19" s="8" t="str">
        <f>IFERROR(IF('L1'!AF18&gt;0,'L1'!AF18/WTAverage!AM163,""),"")</f>
        <v/>
      </c>
      <c r="AH19" s="8"/>
      <c r="AI19" s="9"/>
      <c r="AK19" s="7" t="str">
        <f>IFERROR(IF('L2'!AC18&gt;0,'L2'!AC18/WTAverage!AE163,""),"")</f>
        <v/>
      </c>
      <c r="AL19" s="8" t="str">
        <f>IFERROR(IF('L2'!AD18&gt;0,'L2'!AD18/WTAverage!AE163,""),"")</f>
        <v/>
      </c>
      <c r="AM19" s="8" t="str">
        <f>IFERROR(IF('L2'!AE18&gt;0,'L2'!AE18/WTAverage!AM163,""),"")</f>
        <v/>
      </c>
      <c r="AN19" s="8" t="str">
        <f>IFERROR(IF('L2'!AF18&gt;0,'L2'!AF18/WTAverage!AM163,""),"")</f>
        <v/>
      </c>
      <c r="AO19" s="8"/>
      <c r="AP19" s="9"/>
      <c r="AR19" s="7" t="str">
        <f>IFERROR(IF('L3'!AC18&gt;0,'L3'!AC18/WTAverage!AE163,""),"")</f>
        <v/>
      </c>
      <c r="AS19" s="8" t="str">
        <f>IFERROR(IF('L3'!AD18&gt;0,'L3'!AD18/WTAverage!AE163,""),"")</f>
        <v/>
      </c>
      <c r="AT19" s="8" t="str">
        <f>IFERROR(IF('L3'!AE18&gt;0,'L3'!AE18/WTAverage!AM163,""),"")</f>
        <v/>
      </c>
      <c r="AU19" s="8" t="str">
        <f>IFERROR(IF('L3'!AF18&gt;0,'L3'!AF18/WTAverage!AM163,""),"")</f>
        <v/>
      </c>
      <c r="AV19" s="8"/>
      <c r="AW19" s="9"/>
      <c r="AY19" s="7" t="str">
        <f>IFERROR(IF('L4'!AC18&gt;0,'L4'!AC18/WTAverage!AE163,""),"")</f>
        <v/>
      </c>
      <c r="AZ19" s="8" t="str">
        <f>IFERROR(IF('L4'!AD18&gt;0,'L4'!AD18/WTAverage!AE163,""),"")</f>
        <v/>
      </c>
      <c r="BA19" s="8" t="str">
        <f>IFERROR(IF('L4'!AE18&gt;0,'L4'!AE18/WTAverage!AM163,""),"")</f>
        <v/>
      </c>
      <c r="BB19" s="8" t="str">
        <f>IFERROR(IF('L4'!AF18&gt;0,'L4'!AF18/WTAverage!AM163,""),"")</f>
        <v/>
      </c>
      <c r="BC19" s="8"/>
      <c r="BD19" s="9"/>
      <c r="BF19" s="7" t="str">
        <f>IFERROR(IF('L5'!AC18&gt;0,'L5'!AC18/WTAverage!AE163,""),"")</f>
        <v/>
      </c>
      <c r="BG19" s="8" t="str">
        <f>IFERROR(IF('L5'!AD18&gt;0,'L5'!AD18/WTAverage!AE163,""),"")</f>
        <v/>
      </c>
      <c r="BH19" s="8" t="str">
        <f>IFERROR(IF('L5'!AE18&gt;0,'L5'!AE18/WTAverage!AM163,""),"")</f>
        <v/>
      </c>
      <c r="BI19" s="8" t="str">
        <f>IFERROR(IF('L5'!AF18&gt;0,'L5'!AF18/WTAverage!AM163,""),"")</f>
        <v/>
      </c>
      <c r="BJ19" s="8"/>
      <c r="BK19" s="9"/>
      <c r="BM19" s="7" t="str">
        <f>IFERROR(IF('L6'!AC18&gt;0,'L6'!AC18/WTAverage!AE163,""),"")</f>
        <v/>
      </c>
      <c r="BN19" s="8" t="str">
        <f>IFERROR(IF('L6'!AD18&gt;0,'L6'!AD18/WTAverage!AE163,""),"")</f>
        <v/>
      </c>
      <c r="BO19" s="8" t="str">
        <f>IFERROR(IF('L6'!AE18&gt;0,'L6'!AE18/WTAverage!AM163,""),"")</f>
        <v/>
      </c>
      <c r="BP19" s="8" t="str">
        <f>IFERROR(IF('L6'!AF18&gt;0,'L6'!AF18/WTAverage!AM163,""),"")</f>
        <v/>
      </c>
      <c r="BQ19" s="8"/>
      <c r="BR19" s="9"/>
      <c r="BT19" s="7" t="str">
        <f>IFERROR(IF('L7'!AC18&gt;0,'L7'!AC18/WTAverage!AE163,""),"")</f>
        <v/>
      </c>
      <c r="BU19" s="8" t="str">
        <f>IFERROR(IF('L7'!AD18&gt;0,'L7'!AD18/WTAverage!AE163,""),"")</f>
        <v/>
      </c>
      <c r="BV19" s="8" t="str">
        <f>IFERROR(IF('L7'!AE18&gt;0,'L7'!AE18/WTAverage!AM163,""),"")</f>
        <v/>
      </c>
      <c r="BW19" s="8" t="str">
        <f>IFERROR(IF('L7'!AF18&gt;0,'L7'!AF18/WTAverage!AM163,""),"")</f>
        <v/>
      </c>
      <c r="BX19" s="8"/>
      <c r="BY19" s="9"/>
      <c r="CA19" s="7" t="str">
        <f>IFERROR(IF('L8'!AC18&gt;0,'L8'!AC18/WTAverage!AE163,""),"")</f>
        <v/>
      </c>
      <c r="CB19" s="8" t="str">
        <f>IFERROR(IF('L8'!AD18&gt;0,'L8'!AD18/WTAverage!AE163,""),"")</f>
        <v/>
      </c>
      <c r="CC19" s="8" t="str">
        <f>IFERROR(IF('L8'!AE18&gt;0,'L8'!AE18/WTAverage!AM163,""),"")</f>
        <v/>
      </c>
      <c r="CD19" s="8" t="str">
        <f>IFERROR(IF('L8'!AF18&gt;0,'L8'!AF18/WTAverage!AM163,""),"")</f>
        <v/>
      </c>
      <c r="CE19" s="8"/>
      <c r="CF19" s="9"/>
      <c r="CH19" s="7" t="str">
        <f>IFERROR(IF('L9'!AC18&gt;0,'L9'!AC18/WTAverage!AE163,""),"")</f>
        <v/>
      </c>
      <c r="CI19" s="8" t="str">
        <f>IFERROR(IF('L9'!AD18&gt;0,'L9'!AD18/WTAverage!AE163,""),"")</f>
        <v/>
      </c>
      <c r="CJ19" s="8" t="str">
        <f>IFERROR(IF('L9'!AE18&gt;0,'L9'!AE18/WTAverage!AM163,""),"")</f>
        <v/>
      </c>
      <c r="CK19" s="8" t="str">
        <f>IFERROR(IF('L9'!AF18&gt;0,'L9'!AF18/WTAverage!AM163,""),"")</f>
        <v/>
      </c>
      <c r="CL19" s="8"/>
      <c r="CM19" s="9"/>
      <c r="CO19" s="7" t="str">
        <f>IFERROR(IF('L10'!AC18&gt;0,'L10'!AC18/WTAverage!AE163,""),"")</f>
        <v/>
      </c>
      <c r="CP19" s="8" t="str">
        <f>IFERROR(IF('L10'!AD18&gt;0,'L10'!AD18/WTAverage!AE163,""),"")</f>
        <v/>
      </c>
      <c r="CQ19" s="8" t="str">
        <f>IFERROR(IF('L10'!AE18&gt;0,'L10'!AE18/WTAverage!AM163,""),"")</f>
        <v/>
      </c>
      <c r="CR19" s="8" t="str">
        <f>IFERROR(IF('L10'!AF18&gt;0,'L10'!AF18/WTAverage!AM163,""),"")</f>
        <v/>
      </c>
      <c r="CS19" s="8"/>
      <c r="CT19" s="9"/>
      <c r="CV19" s="7" t="str">
        <f>IFERROR(IF('L11'!AC18&gt;0,'L11'!AC18/WTAverage!AE163,""),"")</f>
        <v/>
      </c>
      <c r="CW19" s="8" t="str">
        <f>IFERROR(IF('L11'!AD18&gt;0,'L11'!AD18/WTAverage!AE163,""),"")</f>
        <v/>
      </c>
      <c r="CX19" s="8" t="str">
        <f>IFERROR(IF('L11'!AE18&gt;0,'L11'!AE18/WTAverage!AM163,""),"")</f>
        <v/>
      </c>
      <c r="CY19" s="8" t="str">
        <f>IFERROR(IF('L11'!AF18&gt;0,'L11'!AF18/WTAverage!AM163,""),"")</f>
        <v/>
      </c>
      <c r="CZ19" s="8"/>
      <c r="DA19" s="9"/>
      <c r="DC19" s="7" t="str">
        <f>IFERROR(IF('L12'!AC18&gt;0,'L12'!AC18/WTAverage!AE163,""),"")</f>
        <v/>
      </c>
      <c r="DD19" s="8" t="str">
        <f>IFERROR(IF('L12'!AD18&gt;0,'L12'!AD18/WTAverage!AE163,""),"")</f>
        <v/>
      </c>
      <c r="DE19" s="8" t="str">
        <f>IFERROR(IF('L12'!AE18&gt;0,'L12'!AE18/WTAverage!AM163,""),"")</f>
        <v/>
      </c>
      <c r="DF19" s="8" t="str">
        <f>IFERROR(IF('L12'!AF18&gt;0,'L12'!AF18/WTAverage!AM163,""),"")</f>
        <v/>
      </c>
      <c r="DG19" s="8"/>
      <c r="DH19" s="9"/>
    </row>
    <row r="20" spans="1:112" x14ac:dyDescent="0.25">
      <c r="A20" s="8"/>
      <c r="B20" s="7" t="str">
        <f>IFERROR(IF('WT1'!AC19&gt;0,'WT1'!AC19/WTAverage!AE163,""),"")</f>
        <v/>
      </c>
      <c r="C20" s="8" t="str">
        <f>IFERROR(IF('WT1'!AD19&gt;0,'WT1'!AD19/WTAverage!AE163,""),"")</f>
        <v/>
      </c>
      <c r="D20" s="8" t="str">
        <f>IFERROR(IF('WT1'!AE19&gt;0,'WT1'!AE19/WTAverage!AM163,""),"")</f>
        <v/>
      </c>
      <c r="E20" s="8" t="str">
        <f>IFERROR(IF('WT1'!AF19&gt;0,'WT1'!AF19/WTAverage!AM163,""),"")</f>
        <v/>
      </c>
      <c r="F20" s="8"/>
      <c r="G20" s="9"/>
      <c r="H20" s="8"/>
      <c r="I20" s="7" t="str">
        <f>IFERROR(IF('WT2'!AC19&gt;0,'WT2'!AC19/WTAverage!AE163,""),"")</f>
        <v/>
      </c>
      <c r="J20" s="8" t="str">
        <f>IFERROR(IF('WT2'!AD19&gt;0,'WT2'!AD19/WTAverage!AE163,""),"")</f>
        <v/>
      </c>
      <c r="K20" s="8" t="str">
        <f>IFERROR(IF('WT2'!AE19&gt;0,'WT2'!AE19/WTAverage!AM163,""),"")</f>
        <v/>
      </c>
      <c r="L20" s="8" t="str">
        <f>IFERROR(IF('WT2'!AF19&gt;0,'WT2'!AF19/WTAverage!AM163,""),"")</f>
        <v/>
      </c>
      <c r="M20" s="8"/>
      <c r="N20" s="9"/>
      <c r="O20" s="8"/>
      <c r="P20" s="7" t="str">
        <f>IFERROR(IF('WT3'!AC19&gt;0,'WT3'!AC19/WTAverage!AE163,""),"")</f>
        <v/>
      </c>
      <c r="Q20" s="8" t="str">
        <f>IFERROR(IF('WT3'!AD19&gt;0,'WT3'!AD19/WTAverage!AE163,""),"")</f>
        <v/>
      </c>
      <c r="R20" s="8" t="str">
        <f>IFERROR(IF('WT3'!AE19&gt;0,'WT3'!AE19/WTAverage!AM163,""),"")</f>
        <v/>
      </c>
      <c r="S20" s="8" t="str">
        <f>IFERROR(IF('WT3'!AF19&gt;0,'WT3'!AF19/WTAverage!AM163,""),"")</f>
        <v/>
      </c>
      <c r="T20" s="8"/>
      <c r="U20" s="9"/>
      <c r="V20" s="8"/>
      <c r="W20" s="7" t="str">
        <f>IFERROR(IF('WT4'!AC19&gt;0,'WT4'!AC19/WTAverage!AE163,""),"")</f>
        <v/>
      </c>
      <c r="X20" s="8" t="str">
        <f>IFERROR(IF('WT4'!AD19&gt;0,'WT4'!AD19/WTAverage!AE163,""),"")</f>
        <v/>
      </c>
      <c r="Y20" s="8" t="str">
        <f>IFERROR(IF('WT4'!AE19&gt;0,'WT4'!AE19/WTAverage!AM163,""),"")</f>
        <v/>
      </c>
      <c r="Z20" s="8" t="str">
        <f>IFERROR(IF('WT4'!AF19&gt;0,'WT4'!AF19/WTAverage!AM163,""),"")</f>
        <v/>
      </c>
      <c r="AA20" s="8"/>
      <c r="AB20" s="9"/>
      <c r="AD20" s="7" t="str">
        <f>IFERROR(IF('L1'!AC19&gt;0,'L1'!AC19/WTAverage!AE163,""),"")</f>
        <v/>
      </c>
      <c r="AE20" s="8" t="str">
        <f>IFERROR(IF('L1'!AD19&gt;0,'L1'!AD19/WTAverage!AE163,""),"")</f>
        <v/>
      </c>
      <c r="AF20" s="8" t="str">
        <f>IFERROR(IF('L1'!AE19&gt;0,'L1'!AE19/WTAverage!AM163,""),"")</f>
        <v/>
      </c>
      <c r="AG20" s="8" t="str">
        <f>IFERROR(IF('L1'!AF19&gt;0,'L1'!AF19/WTAverage!AM163,""),"")</f>
        <v/>
      </c>
      <c r="AH20" s="8"/>
      <c r="AI20" s="9"/>
      <c r="AK20" s="7" t="str">
        <f>IFERROR(IF('L2'!AC19&gt;0,'L2'!AC19/WTAverage!AE163,""),"")</f>
        <v/>
      </c>
      <c r="AL20" s="8" t="str">
        <f>IFERROR(IF('L2'!AD19&gt;0,'L2'!AD19/WTAverage!AE163,""),"")</f>
        <v/>
      </c>
      <c r="AM20" s="8" t="str">
        <f>IFERROR(IF('L2'!AE19&gt;0,'L2'!AE19/WTAverage!AM163,""),"")</f>
        <v/>
      </c>
      <c r="AN20" s="8" t="str">
        <f>IFERROR(IF('L2'!AF19&gt;0,'L2'!AF19/WTAverage!AM163,""),"")</f>
        <v/>
      </c>
      <c r="AO20" s="8"/>
      <c r="AP20" s="9"/>
      <c r="AR20" s="7" t="str">
        <f>IFERROR(IF('L3'!AC19&gt;0,'L3'!AC19/WTAverage!AE163,""),"")</f>
        <v/>
      </c>
      <c r="AS20" s="8" t="str">
        <f>IFERROR(IF('L3'!AD19&gt;0,'L3'!AD19/WTAverage!AE163,""),"")</f>
        <v/>
      </c>
      <c r="AT20" s="8" t="str">
        <f>IFERROR(IF('L3'!AE19&gt;0,'L3'!AE19/WTAverage!AM163,""),"")</f>
        <v/>
      </c>
      <c r="AU20" s="8" t="str">
        <f>IFERROR(IF('L3'!AF19&gt;0,'L3'!AF19/WTAverage!AM163,""),"")</f>
        <v/>
      </c>
      <c r="AV20" s="8"/>
      <c r="AW20" s="9"/>
      <c r="AY20" s="7" t="str">
        <f>IFERROR(IF('L4'!AC19&gt;0,'L4'!AC19/WTAverage!AE163,""),"")</f>
        <v/>
      </c>
      <c r="AZ20" s="8" t="str">
        <f>IFERROR(IF('L4'!AD19&gt;0,'L4'!AD19/WTAverage!AE163,""),"")</f>
        <v/>
      </c>
      <c r="BA20" s="8" t="str">
        <f>IFERROR(IF('L4'!AE19&gt;0,'L4'!AE19/WTAverage!AM163,""),"")</f>
        <v/>
      </c>
      <c r="BB20" s="8" t="str">
        <f>IFERROR(IF('L4'!AF19&gt;0,'L4'!AF19/WTAverage!AM163,""),"")</f>
        <v/>
      </c>
      <c r="BC20" s="8"/>
      <c r="BD20" s="9"/>
      <c r="BF20" s="7" t="str">
        <f>IFERROR(IF('L5'!AC19&gt;0,'L5'!AC19/WTAverage!AE163,""),"")</f>
        <v/>
      </c>
      <c r="BG20" s="8" t="str">
        <f>IFERROR(IF('L5'!AD19&gt;0,'L5'!AD19/WTAverage!AE163,""),"")</f>
        <v/>
      </c>
      <c r="BH20" s="8" t="str">
        <f>IFERROR(IF('L5'!AE19&gt;0,'L5'!AE19/WTAverage!AM163,""),"")</f>
        <v/>
      </c>
      <c r="BI20" s="8" t="str">
        <f>IFERROR(IF('L5'!AF19&gt;0,'L5'!AF19/WTAverage!AM163,""),"")</f>
        <v/>
      </c>
      <c r="BJ20" s="8"/>
      <c r="BK20" s="9"/>
      <c r="BM20" s="7" t="str">
        <f>IFERROR(IF('L6'!AC19&gt;0,'L6'!AC19/WTAverage!AE163,""),"")</f>
        <v/>
      </c>
      <c r="BN20" s="8" t="str">
        <f>IFERROR(IF('L6'!AD19&gt;0,'L6'!AD19/WTAverage!AE163,""),"")</f>
        <v/>
      </c>
      <c r="BO20" s="8" t="str">
        <f>IFERROR(IF('L6'!AE19&gt;0,'L6'!AE19/WTAverage!AM163,""),"")</f>
        <v/>
      </c>
      <c r="BP20" s="8" t="str">
        <f>IFERROR(IF('L6'!AF19&gt;0,'L6'!AF19/WTAverage!AM163,""),"")</f>
        <v/>
      </c>
      <c r="BQ20" s="8"/>
      <c r="BR20" s="9"/>
      <c r="BT20" s="7" t="str">
        <f>IFERROR(IF('L7'!AC19&gt;0,'L7'!AC19/WTAverage!AE163,""),"")</f>
        <v/>
      </c>
      <c r="BU20" s="8" t="str">
        <f>IFERROR(IF('L7'!AD19&gt;0,'L7'!AD19/WTAverage!AE163,""),"")</f>
        <v/>
      </c>
      <c r="BV20" s="8" t="str">
        <f>IFERROR(IF('L7'!AE19&gt;0,'L7'!AE19/WTAverage!AM163,""),"")</f>
        <v/>
      </c>
      <c r="BW20" s="8" t="str">
        <f>IFERROR(IF('L7'!AF19&gt;0,'L7'!AF19/WTAverage!AM163,""),"")</f>
        <v/>
      </c>
      <c r="BX20" s="8"/>
      <c r="BY20" s="9"/>
      <c r="CA20" s="7" t="str">
        <f>IFERROR(IF('L8'!AC19&gt;0,'L8'!AC19/WTAverage!AE163,""),"")</f>
        <v/>
      </c>
      <c r="CB20" s="8" t="str">
        <f>IFERROR(IF('L8'!AD19&gt;0,'L8'!AD19/WTAverage!AE163,""),"")</f>
        <v/>
      </c>
      <c r="CC20" s="8" t="str">
        <f>IFERROR(IF('L8'!AE19&gt;0,'L8'!AE19/WTAverage!AM163,""),"")</f>
        <v/>
      </c>
      <c r="CD20" s="8" t="str">
        <f>IFERROR(IF('L8'!AF19&gt;0,'L8'!AF19/WTAverage!AM163,""),"")</f>
        <v/>
      </c>
      <c r="CE20" s="8"/>
      <c r="CF20" s="9"/>
      <c r="CH20" s="7" t="str">
        <f>IFERROR(IF('L9'!AC19&gt;0,'L9'!AC19/WTAverage!AE163,""),"")</f>
        <v/>
      </c>
      <c r="CI20" s="8" t="str">
        <f>IFERROR(IF('L9'!AD19&gt;0,'L9'!AD19/WTAverage!AE163,""),"")</f>
        <v/>
      </c>
      <c r="CJ20" s="8" t="str">
        <f>IFERROR(IF('L9'!AE19&gt;0,'L9'!AE19/WTAverage!AM163,""),"")</f>
        <v/>
      </c>
      <c r="CK20" s="8" t="str">
        <f>IFERROR(IF('L9'!AF19&gt;0,'L9'!AF19/WTAverage!AM163,""),"")</f>
        <v/>
      </c>
      <c r="CL20" s="8"/>
      <c r="CM20" s="9"/>
      <c r="CO20" s="7" t="str">
        <f>IFERROR(IF('L10'!AC19&gt;0,'L10'!AC19/WTAverage!AE163,""),"")</f>
        <v/>
      </c>
      <c r="CP20" s="8" t="str">
        <f>IFERROR(IF('L10'!AD19&gt;0,'L10'!AD19/WTAverage!AE163,""),"")</f>
        <v/>
      </c>
      <c r="CQ20" s="8" t="str">
        <f>IFERROR(IF('L10'!AE19&gt;0,'L10'!AE19/WTAverage!AM163,""),"")</f>
        <v/>
      </c>
      <c r="CR20" s="8" t="str">
        <f>IFERROR(IF('L10'!AF19&gt;0,'L10'!AF19/WTAverage!AM163,""),"")</f>
        <v/>
      </c>
      <c r="CS20" s="8"/>
      <c r="CT20" s="9"/>
      <c r="CV20" s="7" t="str">
        <f>IFERROR(IF('L11'!AC19&gt;0,'L11'!AC19/WTAverage!AE163,""),"")</f>
        <v/>
      </c>
      <c r="CW20" s="8" t="str">
        <f>IFERROR(IF('L11'!AD19&gt;0,'L11'!AD19/WTAverage!AE163,""),"")</f>
        <v/>
      </c>
      <c r="CX20" s="8" t="str">
        <f>IFERROR(IF('L11'!AE19&gt;0,'L11'!AE19/WTAverage!AM163,""),"")</f>
        <v/>
      </c>
      <c r="CY20" s="8" t="str">
        <f>IFERROR(IF('L11'!AF19&gt;0,'L11'!AF19/WTAverage!AM163,""),"")</f>
        <v/>
      </c>
      <c r="CZ20" s="8"/>
      <c r="DA20" s="9"/>
      <c r="DC20" s="7" t="str">
        <f>IFERROR(IF('L12'!AC19&gt;0,'L12'!AC19/WTAverage!AE163,""),"")</f>
        <v/>
      </c>
      <c r="DD20" s="8" t="str">
        <f>IFERROR(IF('L12'!AD19&gt;0,'L12'!AD19/WTAverage!AE163,""),"")</f>
        <v/>
      </c>
      <c r="DE20" s="8" t="str">
        <f>IFERROR(IF('L12'!AE19&gt;0,'L12'!AE19/WTAverage!AM163,""),"")</f>
        <v/>
      </c>
      <c r="DF20" s="8" t="str">
        <f>IFERROR(IF('L12'!AF19&gt;0,'L12'!AF19/WTAverage!AM163,""),"")</f>
        <v/>
      </c>
      <c r="DG20" s="8"/>
      <c r="DH20" s="9"/>
    </row>
    <row r="21" spans="1:112" x14ac:dyDescent="0.25">
      <c r="A21" s="8"/>
      <c r="B21" s="7" t="str">
        <f>IFERROR(IF('WT1'!AC20&gt;0,'WT1'!AC20/WTAverage!AE163,""),"")</f>
        <v/>
      </c>
      <c r="C21" s="8" t="str">
        <f>IFERROR(IF('WT1'!AD20&gt;0,'WT1'!AD20/WTAverage!AE163,""),"")</f>
        <v/>
      </c>
      <c r="D21" s="8" t="str">
        <f>IFERROR(IF('WT1'!AE20&gt;0,'WT1'!AE20/WTAverage!AM163,""),"")</f>
        <v/>
      </c>
      <c r="E21" s="8" t="str">
        <f>IFERROR(IF('WT1'!AF20&gt;0,'WT1'!AF20/WTAverage!AM163,""),"")</f>
        <v/>
      </c>
      <c r="F21" s="8"/>
      <c r="G21" s="9"/>
      <c r="H21" s="8"/>
      <c r="I21" s="7" t="str">
        <f>IFERROR(IF('WT2'!AC20&gt;0,'WT2'!AC20/WTAverage!AE163,""),"")</f>
        <v/>
      </c>
      <c r="J21" s="8" t="str">
        <f>IFERROR(IF('WT2'!AD20&gt;0,'WT2'!AD20/WTAverage!AE163,""),"")</f>
        <v/>
      </c>
      <c r="K21" s="8" t="str">
        <f>IFERROR(IF('WT2'!AE20&gt;0,'WT2'!AE20/WTAverage!AM163,""),"")</f>
        <v/>
      </c>
      <c r="L21" s="8" t="str">
        <f>IFERROR(IF('WT2'!AF20&gt;0,'WT2'!AF20/WTAverage!AM163,""),"")</f>
        <v/>
      </c>
      <c r="M21" s="8"/>
      <c r="N21" s="9"/>
      <c r="O21" s="8"/>
      <c r="P21" s="7" t="str">
        <f>IFERROR(IF('WT3'!AC20&gt;0,'WT3'!AC20/WTAverage!AE163,""),"")</f>
        <v/>
      </c>
      <c r="Q21" s="8" t="str">
        <f>IFERROR(IF('WT3'!AD20&gt;0,'WT3'!AD20/WTAverage!AE163,""),"")</f>
        <v/>
      </c>
      <c r="R21" s="8" t="str">
        <f>IFERROR(IF('WT3'!AE20&gt;0,'WT3'!AE20/WTAverage!AM163,""),"")</f>
        <v/>
      </c>
      <c r="S21" s="8" t="str">
        <f>IFERROR(IF('WT3'!AF20&gt;0,'WT3'!AF20/WTAverage!AM163,""),"")</f>
        <v/>
      </c>
      <c r="T21" s="8"/>
      <c r="U21" s="9"/>
      <c r="V21" s="8"/>
      <c r="W21" s="7" t="str">
        <f>IFERROR(IF('WT4'!AC20&gt;0,'WT4'!AC20/WTAverage!AE163,""),"")</f>
        <v/>
      </c>
      <c r="X21" s="8" t="str">
        <f>IFERROR(IF('WT4'!AD20&gt;0,'WT4'!AD20/WTAverage!AE163,""),"")</f>
        <v/>
      </c>
      <c r="Y21" s="8" t="str">
        <f>IFERROR(IF('WT4'!AE20&gt;0,'WT4'!AE20/WTAverage!AM163,""),"")</f>
        <v/>
      </c>
      <c r="Z21" s="8" t="str">
        <f>IFERROR(IF('WT4'!AF20&gt;0,'WT4'!AF20/WTAverage!AM163,""),"")</f>
        <v/>
      </c>
      <c r="AA21" s="8"/>
      <c r="AB21" s="9"/>
      <c r="AD21" s="7" t="str">
        <f>IFERROR(IF('L1'!AC20&gt;0,'L1'!AC20/WTAverage!AE163,""),"")</f>
        <v/>
      </c>
      <c r="AE21" s="8" t="str">
        <f>IFERROR(IF('L1'!AD20&gt;0,'L1'!AD20/WTAverage!AE163,""),"")</f>
        <v/>
      </c>
      <c r="AF21" s="8" t="str">
        <f>IFERROR(IF('L1'!AE20&gt;0,'L1'!AE20/WTAverage!AM163,""),"")</f>
        <v/>
      </c>
      <c r="AG21" s="8" t="str">
        <f>IFERROR(IF('L1'!AF20&gt;0,'L1'!AF20/WTAverage!AM163,""),"")</f>
        <v/>
      </c>
      <c r="AH21" s="8"/>
      <c r="AI21" s="9"/>
      <c r="AK21" s="7" t="str">
        <f>IFERROR(IF('L2'!AC20&gt;0,'L2'!AC20/WTAverage!AE163,""),"")</f>
        <v/>
      </c>
      <c r="AL21" s="8" t="str">
        <f>IFERROR(IF('L2'!AD20&gt;0,'L2'!AD20/WTAverage!AE163,""),"")</f>
        <v/>
      </c>
      <c r="AM21" s="8" t="str">
        <f>IFERROR(IF('L2'!AE20&gt;0,'L2'!AE20/WTAverage!AM163,""),"")</f>
        <v/>
      </c>
      <c r="AN21" s="8" t="str">
        <f>IFERROR(IF('L2'!AF20&gt;0,'L2'!AF20/WTAverage!AM163,""),"")</f>
        <v/>
      </c>
      <c r="AO21" s="8"/>
      <c r="AP21" s="9"/>
      <c r="AR21" s="7" t="str">
        <f>IFERROR(IF('L3'!AC20&gt;0,'L3'!AC20/WTAverage!AE163,""),"")</f>
        <v/>
      </c>
      <c r="AS21" s="8" t="str">
        <f>IFERROR(IF('L3'!AD20&gt;0,'L3'!AD20/WTAverage!AE163,""),"")</f>
        <v/>
      </c>
      <c r="AT21" s="8" t="str">
        <f>IFERROR(IF('L3'!AE20&gt;0,'L3'!AE20/WTAverage!AM163,""),"")</f>
        <v/>
      </c>
      <c r="AU21" s="8" t="str">
        <f>IFERROR(IF('L3'!AF20&gt;0,'L3'!AF20/WTAverage!AM163,""),"")</f>
        <v/>
      </c>
      <c r="AV21" s="8"/>
      <c r="AW21" s="9"/>
      <c r="AY21" s="7" t="str">
        <f>IFERROR(IF('L4'!AC20&gt;0,'L4'!AC20/WTAverage!AE163,""),"")</f>
        <v/>
      </c>
      <c r="AZ21" s="8" t="str">
        <f>IFERROR(IF('L4'!AD20&gt;0,'L4'!AD20/WTAverage!AE163,""),"")</f>
        <v/>
      </c>
      <c r="BA21" s="8" t="str">
        <f>IFERROR(IF('L4'!AE20&gt;0,'L4'!AE20/WTAverage!AM163,""),"")</f>
        <v/>
      </c>
      <c r="BB21" s="8" t="str">
        <f>IFERROR(IF('L4'!AF20&gt;0,'L4'!AF20/WTAverage!AM163,""),"")</f>
        <v/>
      </c>
      <c r="BC21" s="8"/>
      <c r="BD21" s="9"/>
      <c r="BF21" s="7" t="str">
        <f>IFERROR(IF('L5'!AC20&gt;0,'L5'!AC20/WTAverage!AE163,""),"")</f>
        <v/>
      </c>
      <c r="BG21" s="8" t="str">
        <f>IFERROR(IF('L5'!AD20&gt;0,'L5'!AD20/WTAverage!AE163,""),"")</f>
        <v/>
      </c>
      <c r="BH21" s="8" t="str">
        <f>IFERROR(IF('L5'!AE20&gt;0,'L5'!AE20/WTAverage!AM163,""),"")</f>
        <v/>
      </c>
      <c r="BI21" s="8" t="str">
        <f>IFERROR(IF('L5'!AF20&gt;0,'L5'!AF20/WTAverage!AM163,""),"")</f>
        <v/>
      </c>
      <c r="BJ21" s="8"/>
      <c r="BK21" s="9"/>
      <c r="BM21" s="7" t="str">
        <f>IFERROR(IF('L6'!AC20&gt;0,'L6'!AC20/WTAverage!AE163,""),"")</f>
        <v/>
      </c>
      <c r="BN21" s="8" t="str">
        <f>IFERROR(IF('L6'!AD20&gt;0,'L6'!AD20/WTAverage!AE163,""),"")</f>
        <v/>
      </c>
      <c r="BO21" s="8" t="str">
        <f>IFERROR(IF('L6'!AE20&gt;0,'L6'!AE20/WTAverage!AM163,""),"")</f>
        <v/>
      </c>
      <c r="BP21" s="8" t="str">
        <f>IFERROR(IF('L6'!AF20&gt;0,'L6'!AF20/WTAverage!AM163,""),"")</f>
        <v/>
      </c>
      <c r="BQ21" s="8"/>
      <c r="BR21" s="9"/>
      <c r="BT21" s="7" t="str">
        <f>IFERROR(IF('L7'!AC20&gt;0,'L7'!AC20/WTAverage!AE163,""),"")</f>
        <v/>
      </c>
      <c r="BU21" s="8" t="str">
        <f>IFERROR(IF('L7'!AD20&gt;0,'L7'!AD20/WTAverage!AE163,""),"")</f>
        <v/>
      </c>
      <c r="BV21" s="8" t="str">
        <f>IFERROR(IF('L7'!AE20&gt;0,'L7'!AE20/WTAverage!AM163,""),"")</f>
        <v/>
      </c>
      <c r="BW21" s="8" t="str">
        <f>IFERROR(IF('L7'!AF20&gt;0,'L7'!AF20/WTAverage!AM163,""),"")</f>
        <v/>
      </c>
      <c r="BX21" s="8"/>
      <c r="BY21" s="9"/>
      <c r="CA21" s="7" t="str">
        <f>IFERROR(IF('L8'!AC20&gt;0,'L8'!AC20/WTAverage!AE163,""),"")</f>
        <v/>
      </c>
      <c r="CB21" s="8" t="str">
        <f>IFERROR(IF('L8'!AD20&gt;0,'L8'!AD20/WTAverage!AE163,""),"")</f>
        <v/>
      </c>
      <c r="CC21" s="8" t="str">
        <f>IFERROR(IF('L8'!AE20&gt;0,'L8'!AE20/WTAverage!AM163,""),"")</f>
        <v/>
      </c>
      <c r="CD21" s="8" t="str">
        <f>IFERROR(IF('L8'!AF20&gt;0,'L8'!AF20/WTAverage!AM163,""),"")</f>
        <v/>
      </c>
      <c r="CE21" s="8"/>
      <c r="CF21" s="9"/>
      <c r="CH21" s="7" t="str">
        <f>IFERROR(IF('L9'!AC20&gt;0,'L9'!AC20/WTAverage!AE163,""),"")</f>
        <v/>
      </c>
      <c r="CI21" s="8" t="str">
        <f>IFERROR(IF('L9'!AD20&gt;0,'L9'!AD20/WTAverage!AE163,""),"")</f>
        <v/>
      </c>
      <c r="CJ21" s="8" t="str">
        <f>IFERROR(IF('L9'!AE20&gt;0,'L9'!AE20/WTAverage!AM163,""),"")</f>
        <v/>
      </c>
      <c r="CK21" s="8" t="str">
        <f>IFERROR(IF('L9'!AF20&gt;0,'L9'!AF20/WTAverage!AM163,""),"")</f>
        <v/>
      </c>
      <c r="CL21" s="8"/>
      <c r="CM21" s="9"/>
      <c r="CO21" s="7" t="str">
        <f>IFERROR(IF('L10'!AC20&gt;0,'L10'!AC20/WTAverage!AE163,""),"")</f>
        <v/>
      </c>
      <c r="CP21" s="8" t="str">
        <f>IFERROR(IF('L10'!AD20&gt;0,'L10'!AD20/WTAverage!AE163,""),"")</f>
        <v/>
      </c>
      <c r="CQ21" s="8" t="str">
        <f>IFERROR(IF('L10'!AE20&gt;0,'L10'!AE20/WTAverage!AM163,""),"")</f>
        <v/>
      </c>
      <c r="CR21" s="8" t="str">
        <f>IFERROR(IF('L10'!AF20&gt;0,'L10'!AF20/WTAverage!AM163,""),"")</f>
        <v/>
      </c>
      <c r="CS21" s="8"/>
      <c r="CT21" s="9"/>
      <c r="CV21" s="7" t="str">
        <f>IFERROR(IF('L11'!AC20&gt;0,'L11'!AC20/WTAverage!AE163,""),"")</f>
        <v/>
      </c>
      <c r="CW21" s="8" t="str">
        <f>IFERROR(IF('L11'!AD20&gt;0,'L11'!AD20/WTAverage!AE163,""),"")</f>
        <v/>
      </c>
      <c r="CX21" s="8" t="str">
        <f>IFERROR(IF('L11'!AE20&gt;0,'L11'!AE20/WTAverage!AM163,""),"")</f>
        <v/>
      </c>
      <c r="CY21" s="8" t="str">
        <f>IFERROR(IF('L11'!AF20&gt;0,'L11'!AF20/WTAverage!AM163,""),"")</f>
        <v/>
      </c>
      <c r="CZ21" s="8"/>
      <c r="DA21" s="9"/>
      <c r="DC21" s="7" t="str">
        <f>IFERROR(IF('L12'!AC20&gt;0,'L12'!AC20/WTAverage!AE163,""),"")</f>
        <v/>
      </c>
      <c r="DD21" s="8" t="str">
        <f>IFERROR(IF('L12'!AD20&gt;0,'L12'!AD20/WTAverage!AE163,""),"")</f>
        <v/>
      </c>
      <c r="DE21" s="8" t="str">
        <f>IFERROR(IF('L12'!AE20&gt;0,'L12'!AE20/WTAverage!AM163,""),"")</f>
        <v/>
      </c>
      <c r="DF21" s="8" t="str">
        <f>IFERROR(IF('L12'!AF20&gt;0,'L12'!AF20/WTAverage!AM163,""),"")</f>
        <v/>
      </c>
      <c r="DG21" s="8"/>
      <c r="DH21" s="9"/>
    </row>
    <row r="22" spans="1:112" x14ac:dyDescent="0.25">
      <c r="A22" s="8"/>
      <c r="B22" s="7" t="str">
        <f>IFERROR(IF('WT1'!AC21&gt;0,'WT1'!AC21/WTAverage!AE163,""),"")</f>
        <v/>
      </c>
      <c r="C22" s="8" t="str">
        <f>IFERROR(IF('WT1'!AD21&gt;0,'WT1'!AD21/WTAverage!AE163,""),"")</f>
        <v/>
      </c>
      <c r="D22" s="8" t="str">
        <f>IFERROR(IF('WT1'!AE21&gt;0,'WT1'!AE21/WTAverage!AM163,""),"")</f>
        <v/>
      </c>
      <c r="E22" s="8" t="str">
        <f>IFERROR(IF('WT1'!AF21&gt;0,'WT1'!AF21/WTAverage!AM163,""),"")</f>
        <v/>
      </c>
      <c r="F22" s="8"/>
      <c r="G22" s="9"/>
      <c r="H22" s="8"/>
      <c r="I22" s="7" t="str">
        <f>IFERROR(IF('WT2'!AC21&gt;0,'WT2'!AC21/WTAverage!AE163,""),"")</f>
        <v/>
      </c>
      <c r="J22" s="8" t="str">
        <f>IFERROR(IF('WT2'!AD21&gt;0,'WT2'!AD21/WTAverage!AE163,""),"")</f>
        <v/>
      </c>
      <c r="K22" s="8" t="str">
        <f>IFERROR(IF('WT2'!AE21&gt;0,'WT2'!AE21/WTAverage!AM163,""),"")</f>
        <v/>
      </c>
      <c r="L22" s="8" t="str">
        <f>IFERROR(IF('WT2'!AF21&gt;0,'WT2'!AF21/WTAverage!AM163,""),"")</f>
        <v/>
      </c>
      <c r="M22" s="8"/>
      <c r="N22" s="9"/>
      <c r="O22" s="8"/>
      <c r="P22" s="7" t="str">
        <f>IFERROR(IF('WT3'!AC21&gt;0,'WT3'!AC21/WTAverage!AE163,""),"")</f>
        <v/>
      </c>
      <c r="Q22" s="8" t="str">
        <f>IFERROR(IF('WT3'!AD21&gt;0,'WT3'!AD21/WTAverage!AE163,""),"")</f>
        <v/>
      </c>
      <c r="R22" s="8" t="str">
        <f>IFERROR(IF('WT3'!AE21&gt;0,'WT3'!AE21/WTAverage!AM163,""),"")</f>
        <v/>
      </c>
      <c r="S22" s="8" t="str">
        <f>IFERROR(IF('WT3'!AF21&gt;0,'WT3'!AF21/WTAverage!AM163,""),"")</f>
        <v/>
      </c>
      <c r="T22" s="8"/>
      <c r="U22" s="9"/>
      <c r="V22" s="8"/>
      <c r="W22" s="7" t="str">
        <f>IFERROR(IF('WT4'!AC21&gt;0,'WT4'!AC21/WTAverage!AE163,""),"")</f>
        <v/>
      </c>
      <c r="X22" s="8" t="str">
        <f>IFERROR(IF('WT4'!AD21&gt;0,'WT4'!AD21/WTAverage!AE163,""),"")</f>
        <v/>
      </c>
      <c r="Y22" s="8" t="str">
        <f>IFERROR(IF('WT4'!AE21&gt;0,'WT4'!AE21/WTAverage!AM163,""),"")</f>
        <v/>
      </c>
      <c r="Z22" s="8" t="str">
        <f>IFERROR(IF('WT4'!AF21&gt;0,'WT4'!AF21/WTAverage!AM163,""),"")</f>
        <v/>
      </c>
      <c r="AA22" s="8"/>
      <c r="AB22" s="9"/>
      <c r="AD22" s="7" t="str">
        <f>IFERROR(IF('L1'!AC21&gt;0,'L1'!AC21/WTAverage!AE163,""),"")</f>
        <v/>
      </c>
      <c r="AE22" s="8" t="str">
        <f>IFERROR(IF('L1'!AD21&gt;0,'L1'!AD21/WTAverage!AE163,""),"")</f>
        <v/>
      </c>
      <c r="AF22" s="8" t="str">
        <f>IFERROR(IF('L1'!AE21&gt;0,'L1'!AE21/WTAverage!AM163,""),"")</f>
        <v/>
      </c>
      <c r="AG22" s="8" t="str">
        <f>IFERROR(IF('L1'!AF21&gt;0,'L1'!AF21/WTAverage!AM163,""),"")</f>
        <v/>
      </c>
      <c r="AH22" s="8"/>
      <c r="AI22" s="9"/>
      <c r="AK22" s="7" t="str">
        <f>IFERROR(IF('L2'!AC21&gt;0,'L2'!AC21/WTAverage!AE163,""),"")</f>
        <v/>
      </c>
      <c r="AL22" s="8" t="str">
        <f>IFERROR(IF('L2'!AD21&gt;0,'L2'!AD21/WTAverage!AE163,""),"")</f>
        <v/>
      </c>
      <c r="AM22" s="8" t="str">
        <f>IFERROR(IF('L2'!AE21&gt;0,'L2'!AE21/WTAverage!AM163,""),"")</f>
        <v/>
      </c>
      <c r="AN22" s="8" t="str">
        <f>IFERROR(IF('L2'!AF21&gt;0,'L2'!AF21/WTAverage!AM163,""),"")</f>
        <v/>
      </c>
      <c r="AO22" s="8"/>
      <c r="AP22" s="9"/>
      <c r="AR22" s="7" t="str">
        <f>IFERROR(IF('L3'!AC21&gt;0,'L3'!AC21/WTAverage!AE163,""),"")</f>
        <v/>
      </c>
      <c r="AS22" s="8" t="str">
        <f>IFERROR(IF('L3'!AD21&gt;0,'L3'!AD21/WTAverage!AE163,""),"")</f>
        <v/>
      </c>
      <c r="AT22" s="8" t="str">
        <f>IFERROR(IF('L3'!AE21&gt;0,'L3'!AE21/WTAverage!AM163,""),"")</f>
        <v/>
      </c>
      <c r="AU22" s="8" t="str">
        <f>IFERROR(IF('L3'!AF21&gt;0,'L3'!AF21/WTAverage!AM163,""),"")</f>
        <v/>
      </c>
      <c r="AV22" s="8"/>
      <c r="AW22" s="9"/>
      <c r="AY22" s="7" t="str">
        <f>IFERROR(IF('L4'!AC21&gt;0,'L4'!AC21/WTAverage!AE163,""),"")</f>
        <v/>
      </c>
      <c r="AZ22" s="8" t="str">
        <f>IFERROR(IF('L4'!AD21&gt;0,'L4'!AD21/WTAverage!AE163,""),"")</f>
        <v/>
      </c>
      <c r="BA22" s="8" t="str">
        <f>IFERROR(IF('L4'!AE21&gt;0,'L4'!AE21/WTAverage!AM163,""),"")</f>
        <v/>
      </c>
      <c r="BB22" s="8" t="str">
        <f>IFERROR(IF('L4'!AF21&gt;0,'L4'!AF21/WTAverage!AM163,""),"")</f>
        <v/>
      </c>
      <c r="BC22" s="8"/>
      <c r="BD22" s="9"/>
      <c r="BF22" s="7" t="str">
        <f>IFERROR(IF('L5'!AC21&gt;0,'L5'!AC21/WTAverage!AE163,""),"")</f>
        <v/>
      </c>
      <c r="BG22" s="8" t="str">
        <f>IFERROR(IF('L5'!AD21&gt;0,'L5'!AD21/WTAverage!AE163,""),"")</f>
        <v/>
      </c>
      <c r="BH22" s="8" t="str">
        <f>IFERROR(IF('L5'!AE21&gt;0,'L5'!AE21/WTAverage!AM163,""),"")</f>
        <v/>
      </c>
      <c r="BI22" s="8" t="str">
        <f>IFERROR(IF('L5'!AF21&gt;0,'L5'!AF21/WTAverage!AM163,""),"")</f>
        <v/>
      </c>
      <c r="BJ22" s="8"/>
      <c r="BK22" s="9"/>
      <c r="BM22" s="7" t="str">
        <f>IFERROR(IF('L6'!AC21&gt;0,'L6'!AC21/WTAverage!AE163,""),"")</f>
        <v/>
      </c>
      <c r="BN22" s="8" t="str">
        <f>IFERROR(IF('L6'!AD21&gt;0,'L6'!AD21/WTAverage!AE163,""),"")</f>
        <v/>
      </c>
      <c r="BO22" s="8" t="str">
        <f>IFERROR(IF('L6'!AE21&gt;0,'L6'!AE21/WTAverage!AM163,""),"")</f>
        <v/>
      </c>
      <c r="BP22" s="8" t="str">
        <f>IFERROR(IF('L6'!AF21&gt;0,'L6'!AF21/WTAverage!AM163,""),"")</f>
        <v/>
      </c>
      <c r="BQ22" s="8"/>
      <c r="BR22" s="9"/>
      <c r="BT22" s="7" t="str">
        <f>IFERROR(IF('L7'!AC21&gt;0,'L7'!AC21/WTAverage!AE163,""),"")</f>
        <v/>
      </c>
      <c r="BU22" s="8" t="str">
        <f>IFERROR(IF('L7'!AD21&gt;0,'L7'!AD21/WTAverage!AE163,""),"")</f>
        <v/>
      </c>
      <c r="BV22" s="8" t="str">
        <f>IFERROR(IF('L7'!AE21&gt;0,'L7'!AE21/WTAverage!AM163,""),"")</f>
        <v/>
      </c>
      <c r="BW22" s="8" t="str">
        <f>IFERROR(IF('L7'!AF21&gt;0,'L7'!AF21/WTAverage!AM163,""),"")</f>
        <v/>
      </c>
      <c r="BX22" s="8"/>
      <c r="BY22" s="9"/>
      <c r="CA22" s="7" t="str">
        <f>IFERROR(IF('L8'!AC21&gt;0,'L8'!AC21/WTAverage!AE163,""),"")</f>
        <v/>
      </c>
      <c r="CB22" s="8" t="str">
        <f>IFERROR(IF('L8'!AD21&gt;0,'L8'!AD21/WTAverage!AE163,""),"")</f>
        <v/>
      </c>
      <c r="CC22" s="8" t="str">
        <f>IFERROR(IF('L8'!AE21&gt;0,'L8'!AE21/WTAverage!AM163,""),"")</f>
        <v/>
      </c>
      <c r="CD22" s="8" t="str">
        <f>IFERROR(IF('L8'!AF21&gt;0,'L8'!AF21/WTAverage!AM163,""),"")</f>
        <v/>
      </c>
      <c r="CE22" s="8"/>
      <c r="CF22" s="9"/>
      <c r="CH22" s="7" t="str">
        <f>IFERROR(IF('L9'!AC21&gt;0,'L9'!AC21/WTAverage!AE163,""),"")</f>
        <v/>
      </c>
      <c r="CI22" s="8" t="str">
        <f>IFERROR(IF('L9'!AD21&gt;0,'L9'!AD21/WTAverage!AE163,""),"")</f>
        <v/>
      </c>
      <c r="CJ22" s="8" t="str">
        <f>IFERROR(IF('L9'!AE21&gt;0,'L9'!AE21/WTAverage!AM163,""),"")</f>
        <v/>
      </c>
      <c r="CK22" s="8" t="str">
        <f>IFERROR(IF('L9'!AF21&gt;0,'L9'!AF21/WTAverage!AM163,""),"")</f>
        <v/>
      </c>
      <c r="CL22" s="8"/>
      <c r="CM22" s="9"/>
      <c r="CO22" s="7" t="str">
        <f>IFERROR(IF('L10'!AC21&gt;0,'L10'!AC21/WTAverage!AE163,""),"")</f>
        <v/>
      </c>
      <c r="CP22" s="8" t="str">
        <f>IFERROR(IF('L10'!AD21&gt;0,'L10'!AD21/WTAverage!AE163,""),"")</f>
        <v/>
      </c>
      <c r="CQ22" s="8" t="str">
        <f>IFERROR(IF('L10'!AE21&gt;0,'L10'!AE21/WTAverage!AM163,""),"")</f>
        <v/>
      </c>
      <c r="CR22" s="8" t="str">
        <f>IFERROR(IF('L10'!AF21&gt;0,'L10'!AF21/WTAverage!AM163,""),"")</f>
        <v/>
      </c>
      <c r="CS22" s="8"/>
      <c r="CT22" s="9"/>
      <c r="CV22" s="7" t="str">
        <f>IFERROR(IF('L11'!AC21&gt;0,'L11'!AC21/WTAverage!AE163,""),"")</f>
        <v/>
      </c>
      <c r="CW22" s="8" t="str">
        <f>IFERROR(IF('L11'!AD21&gt;0,'L11'!AD21/WTAverage!AE163,""),"")</f>
        <v/>
      </c>
      <c r="CX22" s="8" t="str">
        <f>IFERROR(IF('L11'!AE21&gt;0,'L11'!AE21/WTAverage!AM163,""),"")</f>
        <v/>
      </c>
      <c r="CY22" s="8" t="str">
        <f>IFERROR(IF('L11'!AF21&gt;0,'L11'!AF21/WTAverage!AM163,""),"")</f>
        <v/>
      </c>
      <c r="CZ22" s="8"/>
      <c r="DA22" s="9"/>
      <c r="DC22" s="7" t="str">
        <f>IFERROR(IF('L12'!AC21&gt;0,'L12'!AC21/WTAverage!AE163,""),"")</f>
        <v/>
      </c>
      <c r="DD22" s="8" t="str">
        <f>IFERROR(IF('L12'!AD21&gt;0,'L12'!AD21/WTAverage!AE163,""),"")</f>
        <v/>
      </c>
      <c r="DE22" s="8" t="str">
        <f>IFERROR(IF('L12'!AE21&gt;0,'L12'!AE21/WTAverage!AM163,""),"")</f>
        <v/>
      </c>
      <c r="DF22" s="8" t="str">
        <f>IFERROR(IF('L12'!AF21&gt;0,'L12'!AF21/WTAverage!AM163,""),"")</f>
        <v/>
      </c>
      <c r="DG22" s="8"/>
      <c r="DH22" s="9"/>
    </row>
    <row r="23" spans="1:112" x14ac:dyDescent="0.25">
      <c r="A23" s="8"/>
      <c r="B23" s="7" t="str">
        <f>IFERROR(IF('WT1'!AC22&gt;0,'WT1'!AC22/WTAverage!AE163,""),"")</f>
        <v/>
      </c>
      <c r="C23" s="8" t="str">
        <f>IFERROR(IF('WT1'!AD22&gt;0,'WT1'!AD22/WTAverage!AE163,""),"")</f>
        <v/>
      </c>
      <c r="D23" s="8" t="str">
        <f>IFERROR(IF('WT1'!AE22&gt;0,'WT1'!AE22/WTAverage!AM163,""),"")</f>
        <v/>
      </c>
      <c r="E23" s="8" t="str">
        <f>IFERROR(IF('WT1'!AF22&gt;0,'WT1'!AF22/WTAverage!AM163,""),"")</f>
        <v/>
      </c>
      <c r="F23" s="8"/>
      <c r="G23" s="9"/>
      <c r="H23" s="8"/>
      <c r="I23" s="7" t="str">
        <f>IFERROR(IF('WT2'!AC22&gt;0,'WT2'!AC22/WTAverage!AE163,""),"")</f>
        <v/>
      </c>
      <c r="J23" s="8" t="str">
        <f>IFERROR(IF('WT2'!AD22&gt;0,'WT2'!AD22/WTAverage!AE163,""),"")</f>
        <v/>
      </c>
      <c r="K23" s="8" t="str">
        <f>IFERROR(IF('WT2'!AE22&gt;0,'WT2'!AE22/WTAverage!AM163,""),"")</f>
        <v/>
      </c>
      <c r="L23" s="8" t="str">
        <f>IFERROR(IF('WT2'!AF22&gt;0,'WT2'!AF22/WTAverage!AM163,""),"")</f>
        <v/>
      </c>
      <c r="M23" s="8"/>
      <c r="N23" s="9"/>
      <c r="O23" s="8"/>
      <c r="P23" s="7" t="str">
        <f>IFERROR(IF('WT3'!AC22&gt;0,'WT3'!AC22/WTAverage!AE163,""),"")</f>
        <v/>
      </c>
      <c r="Q23" s="8" t="str">
        <f>IFERROR(IF('WT3'!AD22&gt;0,'WT3'!AD22/WTAverage!AE163,""),"")</f>
        <v/>
      </c>
      <c r="R23" s="8" t="str">
        <f>IFERROR(IF('WT3'!AE22&gt;0,'WT3'!AE22/WTAverage!AM163,""),"")</f>
        <v/>
      </c>
      <c r="S23" s="8" t="str">
        <f>IFERROR(IF('WT3'!AF22&gt;0,'WT3'!AF22/WTAverage!AM163,""),"")</f>
        <v/>
      </c>
      <c r="T23" s="8"/>
      <c r="U23" s="9"/>
      <c r="V23" s="8"/>
      <c r="W23" s="7" t="str">
        <f>IFERROR(IF('WT4'!AC22&gt;0,'WT4'!AC22/WTAverage!AE163,""),"")</f>
        <v/>
      </c>
      <c r="X23" s="8" t="str">
        <f>IFERROR(IF('WT4'!AD22&gt;0,'WT4'!AD22/WTAverage!AE163,""),"")</f>
        <v/>
      </c>
      <c r="Y23" s="8" t="str">
        <f>IFERROR(IF('WT4'!AE22&gt;0,'WT4'!AE22/WTAverage!AM163,""),"")</f>
        <v/>
      </c>
      <c r="Z23" s="8" t="str">
        <f>IFERROR(IF('WT4'!AF22&gt;0,'WT4'!AF22/WTAverage!AM163,""),"")</f>
        <v/>
      </c>
      <c r="AA23" s="8"/>
      <c r="AB23" s="9"/>
      <c r="AD23" s="7" t="str">
        <f>IFERROR(IF('L1'!AC22&gt;0,'L1'!AC22/WTAverage!AE163,""),"")</f>
        <v/>
      </c>
      <c r="AE23" s="8" t="str">
        <f>IFERROR(IF('L1'!AD22&gt;0,'L1'!AD22/WTAverage!AE163,""),"")</f>
        <v/>
      </c>
      <c r="AF23" s="8" t="str">
        <f>IFERROR(IF('L1'!AE22&gt;0,'L1'!AE22/WTAverage!AM163,""),"")</f>
        <v/>
      </c>
      <c r="AG23" s="8" t="str">
        <f>IFERROR(IF('L1'!AF22&gt;0,'L1'!AF22/WTAverage!AM163,""),"")</f>
        <v/>
      </c>
      <c r="AH23" s="8"/>
      <c r="AI23" s="9"/>
      <c r="AK23" s="7" t="str">
        <f>IFERROR(IF('L2'!AC22&gt;0,'L2'!AC22/WTAverage!AE163,""),"")</f>
        <v/>
      </c>
      <c r="AL23" s="8" t="str">
        <f>IFERROR(IF('L2'!AD22&gt;0,'L2'!AD22/WTAverage!AE163,""),"")</f>
        <v/>
      </c>
      <c r="AM23" s="8" t="str">
        <f>IFERROR(IF('L2'!AE22&gt;0,'L2'!AE22/WTAverage!AM163,""),"")</f>
        <v/>
      </c>
      <c r="AN23" s="8" t="str">
        <f>IFERROR(IF('L2'!AF22&gt;0,'L2'!AF22/WTAverage!AM163,""),"")</f>
        <v/>
      </c>
      <c r="AO23" s="8"/>
      <c r="AP23" s="9"/>
      <c r="AR23" s="7" t="str">
        <f>IFERROR(IF('L3'!AC22&gt;0,'L3'!AC22/WTAverage!AE163,""),"")</f>
        <v/>
      </c>
      <c r="AS23" s="8" t="str">
        <f>IFERROR(IF('L3'!AD22&gt;0,'L3'!AD22/WTAverage!AE163,""),"")</f>
        <v/>
      </c>
      <c r="AT23" s="8" t="str">
        <f>IFERROR(IF('L3'!AE22&gt;0,'L3'!AE22/WTAverage!AM163,""),"")</f>
        <v/>
      </c>
      <c r="AU23" s="8" t="str">
        <f>IFERROR(IF('L3'!AF22&gt;0,'L3'!AF22/WTAverage!AM163,""),"")</f>
        <v/>
      </c>
      <c r="AV23" s="8"/>
      <c r="AW23" s="9"/>
      <c r="AY23" s="7" t="str">
        <f>IFERROR(IF('L4'!AC22&gt;0,'L4'!AC22/WTAverage!AE163,""),"")</f>
        <v/>
      </c>
      <c r="AZ23" s="8" t="str">
        <f>IFERROR(IF('L4'!AD22&gt;0,'L4'!AD22/WTAverage!AE163,""),"")</f>
        <v/>
      </c>
      <c r="BA23" s="8" t="str">
        <f>IFERROR(IF('L4'!AE22&gt;0,'L4'!AE22/WTAverage!AM163,""),"")</f>
        <v/>
      </c>
      <c r="BB23" s="8" t="str">
        <f>IFERROR(IF('L4'!AF22&gt;0,'L4'!AF22/WTAverage!AM163,""),"")</f>
        <v/>
      </c>
      <c r="BC23" s="8"/>
      <c r="BD23" s="9"/>
      <c r="BF23" s="7" t="str">
        <f>IFERROR(IF('L5'!AC22&gt;0,'L5'!AC22/WTAverage!AE163,""),"")</f>
        <v/>
      </c>
      <c r="BG23" s="8" t="str">
        <f>IFERROR(IF('L5'!AD22&gt;0,'L5'!AD22/WTAverage!AE163,""),"")</f>
        <v/>
      </c>
      <c r="BH23" s="8" t="str">
        <f>IFERROR(IF('L5'!AE22&gt;0,'L5'!AE22/WTAverage!AM163,""),"")</f>
        <v/>
      </c>
      <c r="BI23" s="8" t="str">
        <f>IFERROR(IF('L5'!AF22&gt;0,'L5'!AF22/WTAverage!AM163,""),"")</f>
        <v/>
      </c>
      <c r="BJ23" s="8"/>
      <c r="BK23" s="9"/>
      <c r="BM23" s="7" t="str">
        <f>IFERROR(IF('L6'!AC22&gt;0,'L6'!AC22/WTAverage!AE163,""),"")</f>
        <v/>
      </c>
      <c r="BN23" s="8" t="str">
        <f>IFERROR(IF('L6'!AD22&gt;0,'L6'!AD22/WTAverage!AE163,""),"")</f>
        <v/>
      </c>
      <c r="BO23" s="8" t="str">
        <f>IFERROR(IF('L6'!AE22&gt;0,'L6'!AE22/WTAverage!AM163,""),"")</f>
        <v/>
      </c>
      <c r="BP23" s="8" t="str">
        <f>IFERROR(IF('L6'!AF22&gt;0,'L6'!AF22/WTAverage!AM163,""),"")</f>
        <v/>
      </c>
      <c r="BQ23" s="8"/>
      <c r="BR23" s="9"/>
      <c r="BT23" s="7" t="str">
        <f>IFERROR(IF('L7'!AC22&gt;0,'L7'!AC22/WTAverage!AE163,""),"")</f>
        <v/>
      </c>
      <c r="BU23" s="8" t="str">
        <f>IFERROR(IF('L7'!AD22&gt;0,'L7'!AD22/WTAverage!AE163,""),"")</f>
        <v/>
      </c>
      <c r="BV23" s="8" t="str">
        <f>IFERROR(IF('L7'!AE22&gt;0,'L7'!AE22/WTAverage!AM163,""),"")</f>
        <v/>
      </c>
      <c r="BW23" s="8" t="str">
        <f>IFERROR(IF('L7'!AF22&gt;0,'L7'!AF22/WTAverage!AM163,""),"")</f>
        <v/>
      </c>
      <c r="BX23" s="8"/>
      <c r="BY23" s="9"/>
      <c r="CA23" s="7" t="str">
        <f>IFERROR(IF('L8'!AC22&gt;0,'L8'!AC22/WTAverage!AE163,""),"")</f>
        <v/>
      </c>
      <c r="CB23" s="8" t="str">
        <f>IFERROR(IF('L8'!AD22&gt;0,'L8'!AD22/WTAverage!AE163,""),"")</f>
        <v/>
      </c>
      <c r="CC23" s="8" t="str">
        <f>IFERROR(IF('L8'!AE22&gt;0,'L8'!AE22/WTAverage!AM163,""),"")</f>
        <v/>
      </c>
      <c r="CD23" s="8" t="str">
        <f>IFERROR(IF('L8'!AF22&gt;0,'L8'!AF22/WTAverage!AM163,""),"")</f>
        <v/>
      </c>
      <c r="CE23" s="8"/>
      <c r="CF23" s="9"/>
      <c r="CH23" s="7" t="str">
        <f>IFERROR(IF('L9'!AC22&gt;0,'L9'!AC22/WTAverage!AE163,""),"")</f>
        <v/>
      </c>
      <c r="CI23" s="8" t="str">
        <f>IFERROR(IF('L9'!AD22&gt;0,'L9'!AD22/WTAverage!AE163,""),"")</f>
        <v/>
      </c>
      <c r="CJ23" s="8" t="str">
        <f>IFERROR(IF('L9'!AE22&gt;0,'L9'!AE22/WTAverage!AM163,""),"")</f>
        <v/>
      </c>
      <c r="CK23" s="8" t="str">
        <f>IFERROR(IF('L9'!AF22&gt;0,'L9'!AF22/WTAverage!AM163,""),"")</f>
        <v/>
      </c>
      <c r="CL23" s="8"/>
      <c r="CM23" s="9"/>
      <c r="CO23" s="7" t="str">
        <f>IFERROR(IF('L10'!AC22&gt;0,'L10'!AC22/WTAverage!AE163,""),"")</f>
        <v/>
      </c>
      <c r="CP23" s="8" t="str">
        <f>IFERROR(IF('L10'!AD22&gt;0,'L10'!AD22/WTAverage!AE163,""),"")</f>
        <v/>
      </c>
      <c r="CQ23" s="8" t="str">
        <f>IFERROR(IF('L10'!AE22&gt;0,'L10'!AE22/WTAverage!AM163,""),"")</f>
        <v/>
      </c>
      <c r="CR23" s="8" t="str">
        <f>IFERROR(IF('L10'!AF22&gt;0,'L10'!AF22/WTAverage!AM163,""),"")</f>
        <v/>
      </c>
      <c r="CS23" s="8"/>
      <c r="CT23" s="9"/>
      <c r="CV23" s="7" t="str">
        <f>IFERROR(IF('L11'!AC22&gt;0,'L11'!AC22/WTAverage!AE163,""),"")</f>
        <v/>
      </c>
      <c r="CW23" s="8" t="str">
        <f>IFERROR(IF('L11'!AD22&gt;0,'L11'!AD22/WTAverage!AE163,""),"")</f>
        <v/>
      </c>
      <c r="CX23" s="8" t="str">
        <f>IFERROR(IF('L11'!AE22&gt;0,'L11'!AE22/WTAverage!AM163,""),"")</f>
        <v/>
      </c>
      <c r="CY23" s="8" t="str">
        <f>IFERROR(IF('L11'!AF22&gt;0,'L11'!AF22/WTAverage!AM163,""),"")</f>
        <v/>
      </c>
      <c r="CZ23" s="8"/>
      <c r="DA23" s="9"/>
      <c r="DC23" s="7" t="str">
        <f>IFERROR(IF('L12'!AC22&gt;0,'L12'!AC22/WTAverage!AE163,""),"")</f>
        <v/>
      </c>
      <c r="DD23" s="8" t="str">
        <f>IFERROR(IF('L12'!AD22&gt;0,'L12'!AD22/WTAverage!AE163,""),"")</f>
        <v/>
      </c>
      <c r="DE23" s="8" t="str">
        <f>IFERROR(IF('L12'!AE22&gt;0,'L12'!AE22/WTAverage!AM163,""),"")</f>
        <v/>
      </c>
      <c r="DF23" s="8" t="str">
        <f>IFERROR(IF('L12'!AF22&gt;0,'L12'!AF22/WTAverage!AM163,""),"")</f>
        <v/>
      </c>
      <c r="DG23" s="8"/>
      <c r="DH23" s="9"/>
    </row>
    <row r="24" spans="1:112" x14ac:dyDescent="0.25">
      <c r="A24" s="8"/>
      <c r="B24" s="7" t="str">
        <f>IFERROR(IF('WT1'!AC23&gt;0,'WT1'!AC23/WTAverage!AE163,""),"")</f>
        <v/>
      </c>
      <c r="C24" s="8" t="str">
        <f>IFERROR(IF('WT1'!AD23&gt;0,'WT1'!AD23/WTAverage!AE163,""),"")</f>
        <v/>
      </c>
      <c r="D24" s="8" t="str">
        <f>IFERROR(IF('WT1'!AE23&gt;0,'WT1'!AE23/WTAverage!AM163,""),"")</f>
        <v/>
      </c>
      <c r="E24" s="8" t="str">
        <f>IFERROR(IF('WT1'!AF23&gt;0,'WT1'!AF23/WTAverage!AM163,""),"")</f>
        <v/>
      </c>
      <c r="F24" s="8"/>
      <c r="G24" s="9"/>
      <c r="H24" s="8"/>
      <c r="I24" s="7" t="str">
        <f>IFERROR(IF('WT2'!AC23&gt;0,'WT2'!AC23/WTAverage!AE163,""),"")</f>
        <v/>
      </c>
      <c r="J24" s="8" t="str">
        <f>IFERROR(IF('WT2'!AD23&gt;0,'WT2'!AD23/WTAverage!AE163,""),"")</f>
        <v/>
      </c>
      <c r="K24" s="8" t="str">
        <f>IFERROR(IF('WT2'!AE23&gt;0,'WT2'!AE23/WTAverage!AM163,""),"")</f>
        <v/>
      </c>
      <c r="L24" s="8" t="str">
        <f>IFERROR(IF('WT2'!AF23&gt;0,'WT2'!AF23/WTAverage!AM163,""),"")</f>
        <v/>
      </c>
      <c r="M24" s="8"/>
      <c r="N24" s="9"/>
      <c r="O24" s="8"/>
      <c r="P24" s="7" t="str">
        <f>IFERROR(IF('WT3'!AC23&gt;0,'WT3'!AC23/WTAverage!AE163,""),"")</f>
        <v/>
      </c>
      <c r="Q24" s="8" t="str">
        <f>IFERROR(IF('WT3'!AD23&gt;0,'WT3'!AD23/WTAverage!AE163,""),"")</f>
        <v/>
      </c>
      <c r="R24" s="8" t="str">
        <f>IFERROR(IF('WT3'!AE23&gt;0,'WT3'!AE23/WTAverage!AM163,""),"")</f>
        <v/>
      </c>
      <c r="S24" s="8" t="str">
        <f>IFERROR(IF('WT3'!AF23&gt;0,'WT3'!AF23/WTAverage!AM163,""),"")</f>
        <v/>
      </c>
      <c r="T24" s="8"/>
      <c r="U24" s="9"/>
      <c r="V24" s="8"/>
      <c r="W24" s="7" t="str">
        <f>IFERROR(IF('WT4'!AC23&gt;0,'WT4'!AC23/WTAverage!AE163,""),"")</f>
        <v/>
      </c>
      <c r="X24" s="8" t="str">
        <f>IFERROR(IF('WT4'!AD23&gt;0,'WT4'!AD23/WTAverage!AE163,""),"")</f>
        <v/>
      </c>
      <c r="Y24" s="8" t="str">
        <f>IFERROR(IF('WT4'!AE23&gt;0,'WT4'!AE23/WTAverage!AM163,""),"")</f>
        <v/>
      </c>
      <c r="Z24" s="8" t="str">
        <f>IFERROR(IF('WT4'!AF23&gt;0,'WT4'!AF23/WTAverage!AM163,""),"")</f>
        <v/>
      </c>
      <c r="AA24" s="8"/>
      <c r="AB24" s="9"/>
      <c r="AD24" s="7" t="str">
        <f>IFERROR(IF('L1'!AC23&gt;0,'L1'!AC23/WTAverage!AE163,""),"")</f>
        <v/>
      </c>
      <c r="AE24" s="8" t="str">
        <f>IFERROR(IF('L1'!AD23&gt;0,'L1'!AD23/WTAverage!AE163,""),"")</f>
        <v/>
      </c>
      <c r="AF24" s="8" t="str">
        <f>IFERROR(IF('L1'!AE23&gt;0,'L1'!AE23/WTAverage!AM163,""),"")</f>
        <v/>
      </c>
      <c r="AG24" s="8" t="str">
        <f>IFERROR(IF('L1'!AF23&gt;0,'L1'!AF23/WTAverage!AM163,""),"")</f>
        <v/>
      </c>
      <c r="AH24" s="8"/>
      <c r="AI24" s="9"/>
      <c r="AK24" s="7" t="str">
        <f>IFERROR(IF('L2'!AC23&gt;0,'L2'!AC23/WTAverage!AE163,""),"")</f>
        <v/>
      </c>
      <c r="AL24" s="8" t="str">
        <f>IFERROR(IF('L2'!AD23&gt;0,'L2'!AD23/WTAverage!AE163,""),"")</f>
        <v/>
      </c>
      <c r="AM24" s="8" t="str">
        <f>IFERROR(IF('L2'!AE23&gt;0,'L2'!AE23/WTAverage!AM163,""),"")</f>
        <v/>
      </c>
      <c r="AN24" s="8" t="str">
        <f>IFERROR(IF('L2'!AF23&gt;0,'L2'!AF23/WTAverage!AM163,""),"")</f>
        <v/>
      </c>
      <c r="AO24" s="8"/>
      <c r="AP24" s="9"/>
      <c r="AR24" s="7" t="str">
        <f>IFERROR(IF('L3'!AC23&gt;0,'L3'!AC23/WTAverage!AE163,""),"")</f>
        <v/>
      </c>
      <c r="AS24" s="8" t="str">
        <f>IFERROR(IF('L3'!AD23&gt;0,'L3'!AD23/WTAverage!AE163,""),"")</f>
        <v/>
      </c>
      <c r="AT24" s="8" t="str">
        <f>IFERROR(IF('L3'!AE23&gt;0,'L3'!AE23/WTAverage!AM163,""),"")</f>
        <v/>
      </c>
      <c r="AU24" s="8" t="str">
        <f>IFERROR(IF('L3'!AF23&gt;0,'L3'!AF23/WTAverage!AM163,""),"")</f>
        <v/>
      </c>
      <c r="AV24" s="8"/>
      <c r="AW24" s="9"/>
      <c r="AY24" s="7" t="str">
        <f>IFERROR(IF('L4'!AC23&gt;0,'L4'!AC23/WTAverage!AE163,""),"")</f>
        <v/>
      </c>
      <c r="AZ24" s="8" t="str">
        <f>IFERROR(IF('L4'!AD23&gt;0,'L4'!AD23/WTAverage!AE163,""),"")</f>
        <v/>
      </c>
      <c r="BA24" s="8" t="str">
        <f>IFERROR(IF('L4'!AE23&gt;0,'L4'!AE23/WTAverage!AM163,""),"")</f>
        <v/>
      </c>
      <c r="BB24" s="8" t="str">
        <f>IFERROR(IF('L4'!AF23&gt;0,'L4'!AF23/WTAverage!AM163,""),"")</f>
        <v/>
      </c>
      <c r="BC24" s="8"/>
      <c r="BD24" s="9"/>
      <c r="BF24" s="7" t="str">
        <f>IFERROR(IF('L5'!AC23&gt;0,'L5'!AC23/WTAverage!AE163,""),"")</f>
        <v/>
      </c>
      <c r="BG24" s="8" t="str">
        <f>IFERROR(IF('L5'!AD23&gt;0,'L5'!AD23/WTAverage!AE163,""),"")</f>
        <v/>
      </c>
      <c r="BH24" s="8" t="str">
        <f>IFERROR(IF('L5'!AE23&gt;0,'L5'!AE23/WTAverage!AM163,""),"")</f>
        <v/>
      </c>
      <c r="BI24" s="8" t="str">
        <f>IFERROR(IF('L5'!AF23&gt;0,'L5'!AF23/WTAverage!AM163,""),"")</f>
        <v/>
      </c>
      <c r="BJ24" s="8"/>
      <c r="BK24" s="9"/>
      <c r="BM24" s="7" t="str">
        <f>IFERROR(IF('L6'!AC23&gt;0,'L6'!AC23/WTAverage!AE163,""),"")</f>
        <v/>
      </c>
      <c r="BN24" s="8" t="str">
        <f>IFERROR(IF('L6'!AD23&gt;0,'L6'!AD23/WTAverage!AE163,""),"")</f>
        <v/>
      </c>
      <c r="BO24" s="8" t="str">
        <f>IFERROR(IF('L6'!AE23&gt;0,'L6'!AE23/WTAverage!AM163,""),"")</f>
        <v/>
      </c>
      <c r="BP24" s="8" t="str">
        <f>IFERROR(IF('L6'!AF23&gt;0,'L6'!AF23/WTAverage!AM163,""),"")</f>
        <v/>
      </c>
      <c r="BQ24" s="8"/>
      <c r="BR24" s="9"/>
      <c r="BT24" s="7" t="str">
        <f>IFERROR(IF('L7'!AC23&gt;0,'L7'!AC23/WTAverage!AE163,""),"")</f>
        <v/>
      </c>
      <c r="BU24" s="8" t="str">
        <f>IFERROR(IF('L7'!AD23&gt;0,'L7'!AD23/WTAverage!AE163,""),"")</f>
        <v/>
      </c>
      <c r="BV24" s="8" t="str">
        <f>IFERROR(IF('L7'!AE23&gt;0,'L7'!AE23/WTAverage!AM163,""),"")</f>
        <v/>
      </c>
      <c r="BW24" s="8" t="str">
        <f>IFERROR(IF('L7'!AF23&gt;0,'L7'!AF23/WTAverage!AM163,""),"")</f>
        <v/>
      </c>
      <c r="BX24" s="8"/>
      <c r="BY24" s="9"/>
      <c r="CA24" s="7" t="str">
        <f>IFERROR(IF('L8'!AC23&gt;0,'L8'!AC23/WTAverage!AE163,""),"")</f>
        <v/>
      </c>
      <c r="CB24" s="8" t="str">
        <f>IFERROR(IF('L8'!AD23&gt;0,'L8'!AD23/WTAverage!AE163,""),"")</f>
        <v/>
      </c>
      <c r="CC24" s="8" t="str">
        <f>IFERROR(IF('L8'!AE23&gt;0,'L8'!AE23/WTAverage!AM163,""),"")</f>
        <v/>
      </c>
      <c r="CD24" s="8" t="str">
        <f>IFERROR(IF('L8'!AF23&gt;0,'L8'!AF23/WTAverage!AM163,""),"")</f>
        <v/>
      </c>
      <c r="CE24" s="8"/>
      <c r="CF24" s="9"/>
      <c r="CH24" s="7" t="str">
        <f>IFERROR(IF('L9'!AC23&gt;0,'L9'!AC23/WTAverage!AE163,""),"")</f>
        <v/>
      </c>
      <c r="CI24" s="8" t="str">
        <f>IFERROR(IF('L9'!AD23&gt;0,'L9'!AD23/WTAverage!AE163,""),"")</f>
        <v/>
      </c>
      <c r="CJ24" s="8" t="str">
        <f>IFERROR(IF('L9'!AE23&gt;0,'L9'!AE23/WTAverage!AM163,""),"")</f>
        <v/>
      </c>
      <c r="CK24" s="8" t="str">
        <f>IFERROR(IF('L9'!AF23&gt;0,'L9'!AF23/WTAverage!AM163,""),"")</f>
        <v/>
      </c>
      <c r="CL24" s="8"/>
      <c r="CM24" s="9"/>
      <c r="CO24" s="7" t="str">
        <f>IFERROR(IF('L10'!AC23&gt;0,'L10'!AC23/WTAverage!AE163,""),"")</f>
        <v/>
      </c>
      <c r="CP24" s="8" t="str">
        <f>IFERROR(IF('L10'!AD23&gt;0,'L10'!AD23/WTAverage!AE163,""),"")</f>
        <v/>
      </c>
      <c r="CQ24" s="8" t="str">
        <f>IFERROR(IF('L10'!AE23&gt;0,'L10'!AE23/WTAverage!AM163,""),"")</f>
        <v/>
      </c>
      <c r="CR24" s="8" t="str">
        <f>IFERROR(IF('L10'!AF23&gt;0,'L10'!AF23/WTAverage!AM163,""),"")</f>
        <v/>
      </c>
      <c r="CS24" s="8"/>
      <c r="CT24" s="9"/>
      <c r="CV24" s="7" t="str">
        <f>IFERROR(IF('L11'!AC23&gt;0,'L11'!AC23/WTAverage!AE163,""),"")</f>
        <v/>
      </c>
      <c r="CW24" s="8" t="str">
        <f>IFERROR(IF('L11'!AD23&gt;0,'L11'!AD23/WTAverage!AE163,""),"")</f>
        <v/>
      </c>
      <c r="CX24" s="8" t="str">
        <f>IFERROR(IF('L11'!AE23&gt;0,'L11'!AE23/WTAverage!AM163,""),"")</f>
        <v/>
      </c>
      <c r="CY24" s="8" t="str">
        <f>IFERROR(IF('L11'!AF23&gt;0,'L11'!AF23/WTAverage!AM163,""),"")</f>
        <v/>
      </c>
      <c r="CZ24" s="8"/>
      <c r="DA24" s="9"/>
      <c r="DC24" s="7" t="str">
        <f>IFERROR(IF('L12'!AC23&gt;0,'L12'!AC23/WTAverage!AE163,""),"")</f>
        <v/>
      </c>
      <c r="DD24" s="8" t="str">
        <f>IFERROR(IF('L12'!AD23&gt;0,'L12'!AD23/WTAverage!AE163,""),"")</f>
        <v/>
      </c>
      <c r="DE24" s="8" t="str">
        <f>IFERROR(IF('L12'!AE23&gt;0,'L12'!AE23/WTAverage!AM163,""),"")</f>
        <v/>
      </c>
      <c r="DF24" s="8" t="str">
        <f>IFERROR(IF('L12'!AF23&gt;0,'L12'!AF23/WTAverage!AM163,""),"")</f>
        <v/>
      </c>
      <c r="DG24" s="8"/>
      <c r="DH24" s="9"/>
    </row>
    <row r="25" spans="1:112" x14ac:dyDescent="0.25">
      <c r="A25" s="8"/>
      <c r="B25" s="7" t="str">
        <f>IFERROR(IF('WT1'!AC24&gt;0,'WT1'!AC24/WTAverage!AE163,""),"")</f>
        <v/>
      </c>
      <c r="C25" s="8" t="str">
        <f>IFERROR(IF('WT1'!AD24&gt;0,'WT1'!AD24/WTAverage!AE163,""),"")</f>
        <v/>
      </c>
      <c r="D25" s="8" t="str">
        <f>IFERROR(IF('WT1'!AE24&gt;0,'WT1'!AE24/WTAverage!AM163,""),"")</f>
        <v/>
      </c>
      <c r="E25" s="8" t="str">
        <f>IFERROR(IF('WT1'!AF24&gt;0,'WT1'!AF24/WTAverage!AM163,""),"")</f>
        <v/>
      </c>
      <c r="F25" s="8"/>
      <c r="G25" s="9"/>
      <c r="H25" s="8"/>
      <c r="I25" s="7" t="str">
        <f>IFERROR(IF('WT2'!AC24&gt;0,'WT2'!AC24/WTAverage!AE163,""),"")</f>
        <v/>
      </c>
      <c r="J25" s="8" t="str">
        <f>IFERROR(IF('WT2'!AD24&gt;0,'WT2'!AD24/WTAverage!AE163,""),"")</f>
        <v/>
      </c>
      <c r="K25" s="8" t="str">
        <f>IFERROR(IF('WT2'!AE24&gt;0,'WT2'!AE24/WTAverage!AM163,""),"")</f>
        <v/>
      </c>
      <c r="L25" s="8" t="str">
        <f>IFERROR(IF('WT2'!AF24&gt;0,'WT2'!AF24/WTAverage!AM163,""),"")</f>
        <v/>
      </c>
      <c r="M25" s="8"/>
      <c r="N25" s="9"/>
      <c r="O25" s="8"/>
      <c r="P25" s="7" t="str">
        <f>IFERROR(IF('WT3'!AC24&gt;0,'WT3'!AC24/WTAverage!AE163,""),"")</f>
        <v/>
      </c>
      <c r="Q25" s="8" t="str">
        <f>IFERROR(IF('WT3'!AD24&gt;0,'WT3'!AD24/WTAverage!AE163,""),"")</f>
        <v/>
      </c>
      <c r="R25" s="8" t="str">
        <f>IFERROR(IF('WT3'!AE24&gt;0,'WT3'!AE24/WTAverage!AM163,""),"")</f>
        <v/>
      </c>
      <c r="S25" s="8" t="str">
        <f>IFERROR(IF('WT3'!AF24&gt;0,'WT3'!AF24/WTAverage!AM163,""),"")</f>
        <v/>
      </c>
      <c r="T25" s="8"/>
      <c r="U25" s="9"/>
      <c r="V25" s="8"/>
      <c r="W25" s="7" t="str">
        <f>IFERROR(IF('WT4'!AC24&gt;0,'WT4'!AC24/WTAverage!AE163,""),"")</f>
        <v/>
      </c>
      <c r="X25" s="8" t="str">
        <f>IFERROR(IF('WT4'!AD24&gt;0,'WT4'!AD24/WTAverage!AE163,""),"")</f>
        <v/>
      </c>
      <c r="Y25" s="8" t="str">
        <f>IFERROR(IF('WT4'!AE24&gt;0,'WT4'!AE24/WTAverage!AM163,""),"")</f>
        <v/>
      </c>
      <c r="Z25" s="8" t="str">
        <f>IFERROR(IF('WT4'!AF24&gt;0,'WT4'!AF24/WTAverage!AM163,""),"")</f>
        <v/>
      </c>
      <c r="AA25" s="8"/>
      <c r="AB25" s="9"/>
      <c r="AD25" s="7" t="str">
        <f>IFERROR(IF('L1'!AC24&gt;0,'L1'!AC24/WTAverage!AE163,""),"")</f>
        <v/>
      </c>
      <c r="AE25" s="8" t="str">
        <f>IFERROR(IF('L1'!AD24&gt;0,'L1'!AD24/WTAverage!AE163,""),"")</f>
        <v/>
      </c>
      <c r="AF25" s="8" t="str">
        <f>IFERROR(IF('L1'!AE24&gt;0,'L1'!AE24/WTAverage!AM163,""),"")</f>
        <v/>
      </c>
      <c r="AG25" s="8" t="str">
        <f>IFERROR(IF('L1'!AF24&gt;0,'L1'!AF24/WTAverage!AM163,""),"")</f>
        <v/>
      </c>
      <c r="AH25" s="8"/>
      <c r="AI25" s="9"/>
      <c r="AK25" s="7" t="str">
        <f>IFERROR(IF('L2'!AC24&gt;0,'L2'!AC24/WTAverage!AE163,""),"")</f>
        <v/>
      </c>
      <c r="AL25" s="8" t="str">
        <f>IFERROR(IF('L2'!AD24&gt;0,'L2'!AD24/WTAverage!AE163,""),"")</f>
        <v/>
      </c>
      <c r="AM25" s="8" t="str">
        <f>IFERROR(IF('L2'!AE24&gt;0,'L2'!AE24/WTAverage!AM163,""),"")</f>
        <v/>
      </c>
      <c r="AN25" s="8" t="str">
        <f>IFERROR(IF('L2'!AF24&gt;0,'L2'!AF24/WTAverage!AM163,""),"")</f>
        <v/>
      </c>
      <c r="AO25" s="8"/>
      <c r="AP25" s="9"/>
      <c r="AR25" s="7" t="str">
        <f>IFERROR(IF('L3'!AC24&gt;0,'L3'!AC24/WTAverage!AE163,""),"")</f>
        <v/>
      </c>
      <c r="AS25" s="8" t="str">
        <f>IFERROR(IF('L3'!AD24&gt;0,'L3'!AD24/WTAverage!AE163,""),"")</f>
        <v/>
      </c>
      <c r="AT25" s="8" t="str">
        <f>IFERROR(IF('L3'!AE24&gt;0,'L3'!AE24/WTAverage!AM163,""),"")</f>
        <v/>
      </c>
      <c r="AU25" s="8" t="str">
        <f>IFERROR(IF('L3'!AF24&gt;0,'L3'!AF24/WTAverage!AM163,""),"")</f>
        <v/>
      </c>
      <c r="AV25" s="8"/>
      <c r="AW25" s="9"/>
      <c r="AY25" s="7" t="str">
        <f>IFERROR(IF('L4'!AC24&gt;0,'L4'!AC24/WTAverage!AE163,""),"")</f>
        <v/>
      </c>
      <c r="AZ25" s="8" t="str">
        <f>IFERROR(IF('L4'!AD24&gt;0,'L4'!AD24/WTAverage!AE163,""),"")</f>
        <v/>
      </c>
      <c r="BA25" s="8" t="str">
        <f>IFERROR(IF('L4'!AE24&gt;0,'L4'!AE24/WTAverage!AM163,""),"")</f>
        <v/>
      </c>
      <c r="BB25" s="8" t="str">
        <f>IFERROR(IF('L4'!AF24&gt;0,'L4'!AF24/WTAverage!AM163,""),"")</f>
        <v/>
      </c>
      <c r="BC25" s="8"/>
      <c r="BD25" s="9"/>
      <c r="BF25" s="7" t="str">
        <f>IFERROR(IF('L5'!AC24&gt;0,'L5'!AC24/WTAverage!AE163,""),"")</f>
        <v/>
      </c>
      <c r="BG25" s="8" t="str">
        <f>IFERROR(IF('L5'!AD24&gt;0,'L5'!AD24/WTAverage!AE163,""),"")</f>
        <v/>
      </c>
      <c r="BH25" s="8" t="str">
        <f>IFERROR(IF('L5'!AE24&gt;0,'L5'!AE24/WTAverage!AM163,""),"")</f>
        <v/>
      </c>
      <c r="BI25" s="8" t="str">
        <f>IFERROR(IF('L5'!AF24&gt;0,'L5'!AF24/WTAverage!AM163,""),"")</f>
        <v/>
      </c>
      <c r="BJ25" s="8"/>
      <c r="BK25" s="9"/>
      <c r="BM25" s="7" t="str">
        <f>IFERROR(IF('L6'!AC24&gt;0,'L6'!AC24/WTAverage!AE163,""),"")</f>
        <v/>
      </c>
      <c r="BN25" s="8" t="str">
        <f>IFERROR(IF('L6'!AD24&gt;0,'L6'!AD24/WTAverage!AE163,""),"")</f>
        <v/>
      </c>
      <c r="BO25" s="8" t="str">
        <f>IFERROR(IF('L6'!AE24&gt;0,'L6'!AE24/WTAverage!AM163,""),"")</f>
        <v/>
      </c>
      <c r="BP25" s="8" t="str">
        <f>IFERROR(IF('L6'!AF24&gt;0,'L6'!AF24/WTAverage!AM163,""),"")</f>
        <v/>
      </c>
      <c r="BQ25" s="8"/>
      <c r="BR25" s="9"/>
      <c r="BT25" s="7" t="str">
        <f>IFERROR(IF('L7'!AC24&gt;0,'L7'!AC24/WTAverage!AE163,""),"")</f>
        <v/>
      </c>
      <c r="BU25" s="8" t="str">
        <f>IFERROR(IF('L7'!AD24&gt;0,'L7'!AD24/WTAverage!AE163,""),"")</f>
        <v/>
      </c>
      <c r="BV25" s="8" t="str">
        <f>IFERROR(IF('L7'!AE24&gt;0,'L7'!AE24/WTAverage!AM163,""),"")</f>
        <v/>
      </c>
      <c r="BW25" s="8" t="str">
        <f>IFERROR(IF('L7'!AF24&gt;0,'L7'!AF24/WTAverage!AM163,""),"")</f>
        <v/>
      </c>
      <c r="BX25" s="8"/>
      <c r="BY25" s="9"/>
      <c r="CA25" s="7" t="str">
        <f>IFERROR(IF('L8'!AC24&gt;0,'L8'!AC24/WTAverage!AE163,""),"")</f>
        <v/>
      </c>
      <c r="CB25" s="8" t="str">
        <f>IFERROR(IF('L8'!AD24&gt;0,'L8'!AD24/WTAverage!AE163,""),"")</f>
        <v/>
      </c>
      <c r="CC25" s="8" t="str">
        <f>IFERROR(IF('L8'!AE24&gt;0,'L8'!AE24/WTAverage!AM163,""),"")</f>
        <v/>
      </c>
      <c r="CD25" s="8" t="str">
        <f>IFERROR(IF('L8'!AF24&gt;0,'L8'!AF24/WTAverage!AM163,""),"")</f>
        <v/>
      </c>
      <c r="CE25" s="8"/>
      <c r="CF25" s="9"/>
      <c r="CH25" s="7" t="str">
        <f>IFERROR(IF('L9'!AC24&gt;0,'L9'!AC24/WTAverage!AE163,""),"")</f>
        <v/>
      </c>
      <c r="CI25" s="8" t="str">
        <f>IFERROR(IF('L9'!AD24&gt;0,'L9'!AD24/WTAverage!AE163,""),"")</f>
        <v/>
      </c>
      <c r="CJ25" s="8" t="str">
        <f>IFERROR(IF('L9'!AE24&gt;0,'L9'!AE24/WTAverage!AM163,""),"")</f>
        <v/>
      </c>
      <c r="CK25" s="8" t="str">
        <f>IFERROR(IF('L9'!AF24&gt;0,'L9'!AF24/WTAverage!AM163,""),"")</f>
        <v/>
      </c>
      <c r="CL25" s="8"/>
      <c r="CM25" s="9"/>
      <c r="CO25" s="7" t="str">
        <f>IFERROR(IF('L10'!AC24&gt;0,'L10'!AC24/WTAverage!AE163,""),"")</f>
        <v/>
      </c>
      <c r="CP25" s="8" t="str">
        <f>IFERROR(IF('L10'!AD24&gt;0,'L10'!AD24/WTAverage!AE163,""),"")</f>
        <v/>
      </c>
      <c r="CQ25" s="8" t="str">
        <f>IFERROR(IF('L10'!AE24&gt;0,'L10'!AE24/WTAverage!AM163,""),"")</f>
        <v/>
      </c>
      <c r="CR25" s="8" t="str">
        <f>IFERROR(IF('L10'!AF24&gt;0,'L10'!AF24/WTAverage!AM163,""),"")</f>
        <v/>
      </c>
      <c r="CS25" s="8"/>
      <c r="CT25" s="9"/>
      <c r="CV25" s="7" t="str">
        <f>IFERROR(IF('L11'!AC24&gt;0,'L11'!AC24/WTAverage!AE163,""),"")</f>
        <v/>
      </c>
      <c r="CW25" s="8" t="str">
        <f>IFERROR(IF('L11'!AD24&gt;0,'L11'!AD24/WTAverage!AE163,""),"")</f>
        <v/>
      </c>
      <c r="CX25" s="8" t="str">
        <f>IFERROR(IF('L11'!AE24&gt;0,'L11'!AE24/WTAverage!AM163,""),"")</f>
        <v/>
      </c>
      <c r="CY25" s="8" t="str">
        <f>IFERROR(IF('L11'!AF24&gt;0,'L11'!AF24/WTAverage!AM163,""),"")</f>
        <v/>
      </c>
      <c r="CZ25" s="8"/>
      <c r="DA25" s="9"/>
      <c r="DC25" s="7" t="str">
        <f>IFERROR(IF('L12'!AC24&gt;0,'L12'!AC24/WTAverage!AE163,""),"")</f>
        <v/>
      </c>
      <c r="DD25" s="8" t="str">
        <f>IFERROR(IF('L12'!AD24&gt;0,'L12'!AD24/WTAverage!AE163,""),"")</f>
        <v/>
      </c>
      <c r="DE25" s="8" t="str">
        <f>IFERROR(IF('L12'!AE24&gt;0,'L12'!AE24/WTAverage!AM163,""),"")</f>
        <v/>
      </c>
      <c r="DF25" s="8" t="str">
        <f>IFERROR(IF('L12'!AF24&gt;0,'L12'!AF24/WTAverage!AM163,""),"")</f>
        <v/>
      </c>
      <c r="DG25" s="8"/>
      <c r="DH25" s="9"/>
    </row>
    <row r="26" spans="1:112" x14ac:dyDescent="0.25">
      <c r="A26" s="8"/>
      <c r="B26" s="7" t="str">
        <f>IFERROR(IF('WT1'!AC25&gt;0,'WT1'!AC25/WTAverage!AE163,""),"")</f>
        <v/>
      </c>
      <c r="C26" s="8" t="str">
        <f>IFERROR(IF('WT1'!AD25&gt;0,'WT1'!AD25/WTAverage!AE163,""),"")</f>
        <v/>
      </c>
      <c r="D26" s="8" t="str">
        <f>IFERROR(IF('WT1'!AE25&gt;0,'WT1'!AE25/WTAverage!AM163,""),"")</f>
        <v/>
      </c>
      <c r="E26" s="8" t="str">
        <f>IFERROR(IF('WT1'!AF25&gt;0,'WT1'!AF25/WTAverage!AM163,""),"")</f>
        <v/>
      </c>
      <c r="F26" s="8"/>
      <c r="G26" s="9"/>
      <c r="H26" s="8"/>
      <c r="I26" s="7" t="str">
        <f>IFERROR(IF('WT2'!AC25&gt;0,'WT2'!AC25/WTAverage!AE163,""),"")</f>
        <v/>
      </c>
      <c r="J26" s="8" t="str">
        <f>IFERROR(IF('WT2'!AD25&gt;0,'WT2'!AD25/WTAverage!AE163,""),"")</f>
        <v/>
      </c>
      <c r="K26" s="8" t="str">
        <f>IFERROR(IF('WT2'!AE25&gt;0,'WT2'!AE25/WTAverage!AM163,""),"")</f>
        <v/>
      </c>
      <c r="L26" s="8" t="str">
        <f>IFERROR(IF('WT2'!AF25&gt;0,'WT2'!AF25/WTAverage!AM163,""),"")</f>
        <v/>
      </c>
      <c r="M26" s="8"/>
      <c r="N26" s="9"/>
      <c r="O26" s="8"/>
      <c r="P26" s="7" t="str">
        <f>IFERROR(IF('WT3'!AC25&gt;0,'WT3'!AC25/WTAverage!AE163,""),"")</f>
        <v/>
      </c>
      <c r="Q26" s="8" t="str">
        <f>IFERROR(IF('WT3'!AD25&gt;0,'WT3'!AD25/WTAverage!AE163,""),"")</f>
        <v/>
      </c>
      <c r="R26" s="8" t="str">
        <f>IFERROR(IF('WT3'!AE25&gt;0,'WT3'!AE25/WTAverage!AM163,""),"")</f>
        <v/>
      </c>
      <c r="S26" s="8" t="str">
        <f>IFERROR(IF('WT3'!AF25&gt;0,'WT3'!AF25/WTAverage!AM163,""),"")</f>
        <v/>
      </c>
      <c r="T26" s="8"/>
      <c r="U26" s="9"/>
      <c r="V26" s="8"/>
      <c r="W26" s="7" t="str">
        <f>IFERROR(IF('WT4'!AC25&gt;0,'WT4'!AC25/WTAverage!AE163,""),"")</f>
        <v/>
      </c>
      <c r="X26" s="8" t="str">
        <f>IFERROR(IF('WT4'!AD25&gt;0,'WT4'!AD25/WTAverage!AE163,""),"")</f>
        <v/>
      </c>
      <c r="Y26" s="8" t="str">
        <f>IFERROR(IF('WT4'!AE25&gt;0,'WT4'!AE25/WTAverage!AM163,""),"")</f>
        <v/>
      </c>
      <c r="Z26" s="8" t="str">
        <f>IFERROR(IF('WT4'!AF25&gt;0,'WT4'!AF25/WTAverage!AM163,""),"")</f>
        <v/>
      </c>
      <c r="AA26" s="8"/>
      <c r="AB26" s="9"/>
      <c r="AD26" s="7" t="str">
        <f>IFERROR(IF('L1'!AC25&gt;0,'L1'!AC25/WTAverage!AE163,""),"")</f>
        <v/>
      </c>
      <c r="AE26" s="8" t="str">
        <f>IFERROR(IF('L1'!AD25&gt;0,'L1'!AD25/WTAverage!AE163,""),"")</f>
        <v/>
      </c>
      <c r="AF26" s="8" t="str">
        <f>IFERROR(IF('L1'!AE25&gt;0,'L1'!AE25/WTAverage!AM163,""),"")</f>
        <v/>
      </c>
      <c r="AG26" s="8" t="str">
        <f>IFERROR(IF('L1'!AF25&gt;0,'L1'!AF25/WTAverage!AM163,""),"")</f>
        <v/>
      </c>
      <c r="AH26" s="8"/>
      <c r="AI26" s="9"/>
      <c r="AK26" s="7" t="str">
        <f>IFERROR(IF('L2'!AC25&gt;0,'L2'!AC25/WTAverage!AE163,""),"")</f>
        <v/>
      </c>
      <c r="AL26" s="8" t="str">
        <f>IFERROR(IF('L2'!AD25&gt;0,'L2'!AD25/WTAverage!AE163,""),"")</f>
        <v/>
      </c>
      <c r="AM26" s="8" t="str">
        <f>IFERROR(IF('L2'!AE25&gt;0,'L2'!AE25/WTAverage!AM163,""),"")</f>
        <v/>
      </c>
      <c r="AN26" s="8" t="str">
        <f>IFERROR(IF('L2'!AF25&gt;0,'L2'!AF25/WTAverage!AM163,""),"")</f>
        <v/>
      </c>
      <c r="AO26" s="8"/>
      <c r="AP26" s="9"/>
      <c r="AR26" s="7" t="str">
        <f>IFERROR(IF('L3'!AC25&gt;0,'L3'!AC25/WTAverage!AE163,""),"")</f>
        <v/>
      </c>
      <c r="AS26" s="8" t="str">
        <f>IFERROR(IF('L3'!AD25&gt;0,'L3'!AD25/WTAverage!AE163,""),"")</f>
        <v/>
      </c>
      <c r="AT26" s="8" t="str">
        <f>IFERROR(IF('L3'!AE25&gt;0,'L3'!AE25/WTAverage!AM163,""),"")</f>
        <v/>
      </c>
      <c r="AU26" s="8" t="str">
        <f>IFERROR(IF('L3'!AF25&gt;0,'L3'!AF25/WTAverage!AM163,""),"")</f>
        <v/>
      </c>
      <c r="AV26" s="8"/>
      <c r="AW26" s="9"/>
      <c r="AY26" s="7" t="str">
        <f>IFERROR(IF('L4'!AC25&gt;0,'L4'!AC25/WTAverage!AE163,""),"")</f>
        <v/>
      </c>
      <c r="AZ26" s="8" t="str">
        <f>IFERROR(IF('L4'!AD25&gt;0,'L4'!AD25/WTAverage!AE163,""),"")</f>
        <v/>
      </c>
      <c r="BA26" s="8" t="str">
        <f>IFERROR(IF('L4'!AE25&gt;0,'L4'!AE25/WTAverage!AM163,""),"")</f>
        <v/>
      </c>
      <c r="BB26" s="8" t="str">
        <f>IFERROR(IF('L4'!AF25&gt;0,'L4'!AF25/WTAverage!AM163,""),"")</f>
        <v/>
      </c>
      <c r="BC26" s="8"/>
      <c r="BD26" s="9"/>
      <c r="BF26" s="7" t="str">
        <f>IFERROR(IF('L5'!AC25&gt;0,'L5'!AC25/WTAverage!AE163,""),"")</f>
        <v/>
      </c>
      <c r="BG26" s="8" t="str">
        <f>IFERROR(IF('L5'!AD25&gt;0,'L5'!AD25/WTAverage!AE163,""),"")</f>
        <v/>
      </c>
      <c r="BH26" s="8" t="str">
        <f>IFERROR(IF('L5'!AE25&gt;0,'L5'!AE25/WTAverage!AM163,""),"")</f>
        <v/>
      </c>
      <c r="BI26" s="8" t="str">
        <f>IFERROR(IF('L5'!AF25&gt;0,'L5'!AF25/WTAverage!AM163,""),"")</f>
        <v/>
      </c>
      <c r="BJ26" s="8"/>
      <c r="BK26" s="9"/>
      <c r="BM26" s="7" t="str">
        <f>IFERROR(IF('L6'!AC25&gt;0,'L6'!AC25/WTAverage!AE163,""),"")</f>
        <v/>
      </c>
      <c r="BN26" s="8" t="str">
        <f>IFERROR(IF('L6'!AD25&gt;0,'L6'!AD25/WTAverage!AE163,""),"")</f>
        <v/>
      </c>
      <c r="BO26" s="8" t="str">
        <f>IFERROR(IF('L6'!AE25&gt;0,'L6'!AE25/WTAverage!AM163,""),"")</f>
        <v/>
      </c>
      <c r="BP26" s="8" t="str">
        <f>IFERROR(IF('L6'!AF25&gt;0,'L6'!AF25/WTAverage!AM163,""),"")</f>
        <v/>
      </c>
      <c r="BQ26" s="8"/>
      <c r="BR26" s="9"/>
      <c r="BT26" s="7" t="str">
        <f>IFERROR(IF('L7'!AC25&gt;0,'L7'!AC25/WTAverage!AE163,""),"")</f>
        <v/>
      </c>
      <c r="BU26" s="8" t="str">
        <f>IFERROR(IF('L7'!AD25&gt;0,'L7'!AD25/WTAverage!AE163,""),"")</f>
        <v/>
      </c>
      <c r="BV26" s="8" t="str">
        <f>IFERROR(IF('L7'!AE25&gt;0,'L7'!AE25/WTAverage!AM163,""),"")</f>
        <v/>
      </c>
      <c r="BW26" s="8" t="str">
        <f>IFERROR(IF('L7'!AF25&gt;0,'L7'!AF25/WTAverage!AM163,""),"")</f>
        <v/>
      </c>
      <c r="BX26" s="8"/>
      <c r="BY26" s="9"/>
      <c r="CA26" s="7" t="str">
        <f>IFERROR(IF('L8'!AC25&gt;0,'L8'!AC25/WTAverage!AE163,""),"")</f>
        <v/>
      </c>
      <c r="CB26" s="8" t="str">
        <f>IFERROR(IF('L8'!AD25&gt;0,'L8'!AD25/WTAverage!AE163,""),"")</f>
        <v/>
      </c>
      <c r="CC26" s="8" t="str">
        <f>IFERROR(IF('L8'!AE25&gt;0,'L8'!AE25/WTAverage!AM163,""),"")</f>
        <v/>
      </c>
      <c r="CD26" s="8" t="str">
        <f>IFERROR(IF('L8'!AF25&gt;0,'L8'!AF25/WTAverage!AM163,""),"")</f>
        <v/>
      </c>
      <c r="CE26" s="8"/>
      <c r="CF26" s="9"/>
      <c r="CH26" s="7" t="str">
        <f>IFERROR(IF('L9'!AC25&gt;0,'L9'!AC25/WTAverage!AE163,""),"")</f>
        <v/>
      </c>
      <c r="CI26" s="8" t="str">
        <f>IFERROR(IF('L9'!AD25&gt;0,'L9'!AD25/WTAverage!AE163,""),"")</f>
        <v/>
      </c>
      <c r="CJ26" s="8" t="str">
        <f>IFERROR(IF('L9'!AE25&gt;0,'L9'!AE25/WTAverage!AM163,""),"")</f>
        <v/>
      </c>
      <c r="CK26" s="8" t="str">
        <f>IFERROR(IF('L9'!AF25&gt;0,'L9'!AF25/WTAverage!AM163,""),"")</f>
        <v/>
      </c>
      <c r="CL26" s="8"/>
      <c r="CM26" s="9"/>
      <c r="CO26" s="7" t="str">
        <f>IFERROR(IF('L10'!AC25&gt;0,'L10'!AC25/WTAverage!AE163,""),"")</f>
        <v/>
      </c>
      <c r="CP26" s="8" t="str">
        <f>IFERROR(IF('L10'!AD25&gt;0,'L10'!AD25/WTAverage!AE163,""),"")</f>
        <v/>
      </c>
      <c r="CQ26" s="8" t="str">
        <f>IFERROR(IF('L10'!AE25&gt;0,'L10'!AE25/WTAverage!AM163,""),"")</f>
        <v/>
      </c>
      <c r="CR26" s="8" t="str">
        <f>IFERROR(IF('L10'!AF25&gt;0,'L10'!AF25/WTAverage!AM163,""),"")</f>
        <v/>
      </c>
      <c r="CS26" s="8"/>
      <c r="CT26" s="9"/>
      <c r="CV26" s="7" t="str">
        <f>IFERROR(IF('L11'!AC25&gt;0,'L11'!AC25/WTAverage!AE163,""),"")</f>
        <v/>
      </c>
      <c r="CW26" s="8" t="str">
        <f>IFERROR(IF('L11'!AD25&gt;0,'L11'!AD25/WTAverage!AE163,""),"")</f>
        <v/>
      </c>
      <c r="CX26" s="8" t="str">
        <f>IFERROR(IF('L11'!AE25&gt;0,'L11'!AE25/WTAverage!AM163,""),"")</f>
        <v/>
      </c>
      <c r="CY26" s="8" t="str">
        <f>IFERROR(IF('L11'!AF25&gt;0,'L11'!AF25/WTAverage!AM163,""),"")</f>
        <v/>
      </c>
      <c r="CZ26" s="8"/>
      <c r="DA26" s="9"/>
      <c r="DC26" s="7" t="str">
        <f>IFERROR(IF('L12'!AC25&gt;0,'L12'!AC25/WTAverage!AE163,""),"")</f>
        <v/>
      </c>
      <c r="DD26" s="8" t="str">
        <f>IFERROR(IF('L12'!AD25&gt;0,'L12'!AD25/WTAverage!AE163,""),"")</f>
        <v/>
      </c>
      <c r="DE26" s="8" t="str">
        <f>IFERROR(IF('L12'!AE25&gt;0,'L12'!AE25/WTAverage!AM163,""),"")</f>
        <v/>
      </c>
      <c r="DF26" s="8" t="str">
        <f>IFERROR(IF('L12'!AF25&gt;0,'L12'!AF25/WTAverage!AM163,""),"")</f>
        <v/>
      </c>
      <c r="DG26" s="8"/>
      <c r="DH26" s="9"/>
    </row>
    <row r="27" spans="1:112" x14ac:dyDescent="0.25">
      <c r="A27" s="8"/>
      <c r="B27" s="7" t="str">
        <f>IFERROR(IF('WT1'!AC26&gt;0,'WT1'!AC26/WTAverage!AE163,""),"")</f>
        <v/>
      </c>
      <c r="C27" s="8" t="str">
        <f>IFERROR(IF('WT1'!AD26&gt;0,'WT1'!AD26/WTAverage!AE163,""),"")</f>
        <v/>
      </c>
      <c r="D27" s="8" t="str">
        <f>IFERROR(IF('WT1'!AE26&gt;0,'WT1'!AE26/WTAverage!AM163,""),"")</f>
        <v/>
      </c>
      <c r="E27" s="8" t="str">
        <f>IFERROR(IF('WT1'!AF26&gt;0,'WT1'!AF26/WTAverage!AM163,""),"")</f>
        <v/>
      </c>
      <c r="F27" s="8"/>
      <c r="G27" s="9"/>
      <c r="H27" s="8"/>
      <c r="I27" s="7" t="str">
        <f>IFERROR(IF('WT2'!AC26&gt;0,'WT2'!AC26/WTAverage!AE163,""),"")</f>
        <v/>
      </c>
      <c r="J27" s="8" t="str">
        <f>IFERROR(IF('WT2'!AD26&gt;0,'WT2'!AD26/WTAverage!AE163,""),"")</f>
        <v/>
      </c>
      <c r="K27" s="8" t="str">
        <f>IFERROR(IF('WT2'!AE26&gt;0,'WT2'!AE26/WTAverage!AM163,""),"")</f>
        <v/>
      </c>
      <c r="L27" s="8" t="str">
        <f>IFERROR(IF('WT2'!AF26&gt;0,'WT2'!AF26/WTAverage!AM163,""),"")</f>
        <v/>
      </c>
      <c r="M27" s="8"/>
      <c r="N27" s="9"/>
      <c r="O27" s="8"/>
      <c r="P27" s="7" t="str">
        <f>IFERROR(IF('WT3'!AC26&gt;0,'WT3'!AC26/WTAverage!AE163,""),"")</f>
        <v/>
      </c>
      <c r="Q27" s="8" t="str">
        <f>IFERROR(IF('WT3'!AD26&gt;0,'WT3'!AD26/WTAverage!AE163,""),"")</f>
        <v/>
      </c>
      <c r="R27" s="8" t="str">
        <f>IFERROR(IF('WT3'!AE26&gt;0,'WT3'!AE26/WTAverage!AM163,""),"")</f>
        <v/>
      </c>
      <c r="S27" s="8" t="str">
        <f>IFERROR(IF('WT3'!AF26&gt;0,'WT3'!AF26/WTAverage!AM163,""),"")</f>
        <v/>
      </c>
      <c r="T27" s="8"/>
      <c r="U27" s="9"/>
      <c r="V27" s="8"/>
      <c r="W27" s="7" t="str">
        <f>IFERROR(IF('WT4'!AC26&gt;0,'WT4'!AC26/WTAverage!AE163,""),"")</f>
        <v/>
      </c>
      <c r="X27" s="8" t="str">
        <f>IFERROR(IF('WT4'!AD26&gt;0,'WT4'!AD26/WTAverage!AE163,""),"")</f>
        <v/>
      </c>
      <c r="Y27" s="8" t="str">
        <f>IFERROR(IF('WT4'!AE26&gt;0,'WT4'!AE26/WTAverage!AM163,""),"")</f>
        <v/>
      </c>
      <c r="Z27" s="8" t="str">
        <f>IFERROR(IF('WT4'!AF26&gt;0,'WT4'!AF26/WTAverage!AM163,""),"")</f>
        <v/>
      </c>
      <c r="AA27" s="8"/>
      <c r="AB27" s="9"/>
      <c r="AD27" s="7" t="str">
        <f>IFERROR(IF('L1'!AC26&gt;0,'L1'!AC26/WTAverage!AE163,""),"")</f>
        <v/>
      </c>
      <c r="AE27" s="8" t="str">
        <f>IFERROR(IF('L1'!AD26&gt;0,'L1'!AD26/WTAverage!AE163,""),"")</f>
        <v/>
      </c>
      <c r="AF27" s="8" t="str">
        <f>IFERROR(IF('L1'!AE26&gt;0,'L1'!AE26/WTAverage!AM163,""),"")</f>
        <v/>
      </c>
      <c r="AG27" s="8" t="str">
        <f>IFERROR(IF('L1'!AF26&gt;0,'L1'!AF26/WTAverage!AM163,""),"")</f>
        <v/>
      </c>
      <c r="AH27" s="8"/>
      <c r="AI27" s="9"/>
      <c r="AK27" s="7" t="str">
        <f>IFERROR(IF('L2'!AC26&gt;0,'L2'!AC26/WTAverage!AE163,""),"")</f>
        <v/>
      </c>
      <c r="AL27" s="8" t="str">
        <f>IFERROR(IF('L2'!AD26&gt;0,'L2'!AD26/WTAverage!AE163,""),"")</f>
        <v/>
      </c>
      <c r="AM27" s="8" t="str">
        <f>IFERROR(IF('L2'!AE26&gt;0,'L2'!AE26/WTAverage!AM163,""),"")</f>
        <v/>
      </c>
      <c r="AN27" s="8" t="str">
        <f>IFERROR(IF('L2'!AF26&gt;0,'L2'!AF26/WTAverage!AM163,""),"")</f>
        <v/>
      </c>
      <c r="AO27" s="8"/>
      <c r="AP27" s="9"/>
      <c r="AR27" s="7" t="str">
        <f>IFERROR(IF('L3'!AC26&gt;0,'L3'!AC26/WTAverage!AE163,""),"")</f>
        <v/>
      </c>
      <c r="AS27" s="8" t="str">
        <f>IFERROR(IF('L3'!AD26&gt;0,'L3'!AD26/WTAverage!AE163,""),"")</f>
        <v/>
      </c>
      <c r="AT27" s="8" t="str">
        <f>IFERROR(IF('L3'!AE26&gt;0,'L3'!AE26/WTAverage!AM163,""),"")</f>
        <v/>
      </c>
      <c r="AU27" s="8" t="str">
        <f>IFERROR(IF('L3'!AF26&gt;0,'L3'!AF26/WTAverage!AM163,""),"")</f>
        <v/>
      </c>
      <c r="AV27" s="8"/>
      <c r="AW27" s="9"/>
      <c r="AY27" s="7" t="str">
        <f>IFERROR(IF('L4'!AC26&gt;0,'L4'!AC26/WTAverage!AE163,""),"")</f>
        <v/>
      </c>
      <c r="AZ27" s="8" t="str">
        <f>IFERROR(IF('L4'!AD26&gt;0,'L4'!AD26/WTAverage!AE163,""),"")</f>
        <v/>
      </c>
      <c r="BA27" s="8" t="str">
        <f>IFERROR(IF('L4'!AE26&gt;0,'L4'!AE26/WTAverage!AM163,""),"")</f>
        <v/>
      </c>
      <c r="BB27" s="8" t="str">
        <f>IFERROR(IF('L4'!AF26&gt;0,'L4'!AF26/WTAverage!AM163,""),"")</f>
        <v/>
      </c>
      <c r="BC27" s="8"/>
      <c r="BD27" s="9"/>
      <c r="BF27" s="7" t="str">
        <f>IFERROR(IF('L5'!AC26&gt;0,'L5'!AC26/WTAverage!AE163,""),"")</f>
        <v/>
      </c>
      <c r="BG27" s="8" t="str">
        <f>IFERROR(IF('L5'!AD26&gt;0,'L5'!AD26/WTAverage!AE163,""),"")</f>
        <v/>
      </c>
      <c r="BH27" s="8" t="str">
        <f>IFERROR(IF('L5'!AE26&gt;0,'L5'!AE26/WTAverage!AM163,""),"")</f>
        <v/>
      </c>
      <c r="BI27" s="8" t="str">
        <f>IFERROR(IF('L5'!AF26&gt;0,'L5'!AF26/WTAverage!AM163,""),"")</f>
        <v/>
      </c>
      <c r="BJ27" s="8"/>
      <c r="BK27" s="9"/>
      <c r="BM27" s="7" t="str">
        <f>IFERROR(IF('L6'!AC26&gt;0,'L6'!AC26/WTAverage!AE163,""),"")</f>
        <v/>
      </c>
      <c r="BN27" s="8" t="str">
        <f>IFERROR(IF('L6'!AD26&gt;0,'L6'!AD26/WTAverage!AE163,""),"")</f>
        <v/>
      </c>
      <c r="BO27" s="8" t="str">
        <f>IFERROR(IF('L6'!AE26&gt;0,'L6'!AE26/WTAverage!AM163,""),"")</f>
        <v/>
      </c>
      <c r="BP27" s="8" t="str">
        <f>IFERROR(IF('L6'!AF26&gt;0,'L6'!AF26/WTAverage!AM163,""),"")</f>
        <v/>
      </c>
      <c r="BQ27" s="8"/>
      <c r="BR27" s="9"/>
      <c r="BT27" s="7" t="str">
        <f>IFERROR(IF('L7'!AC26&gt;0,'L7'!AC26/WTAverage!AE163,""),"")</f>
        <v/>
      </c>
      <c r="BU27" s="8" t="str">
        <f>IFERROR(IF('L7'!AD26&gt;0,'L7'!AD26/WTAverage!AE163,""),"")</f>
        <v/>
      </c>
      <c r="BV27" s="8" t="str">
        <f>IFERROR(IF('L7'!AE26&gt;0,'L7'!AE26/WTAverage!AM163,""),"")</f>
        <v/>
      </c>
      <c r="BW27" s="8" t="str">
        <f>IFERROR(IF('L7'!AF26&gt;0,'L7'!AF26/WTAverage!AM163,""),"")</f>
        <v/>
      </c>
      <c r="BX27" s="8"/>
      <c r="BY27" s="9"/>
      <c r="CA27" s="7" t="str">
        <f>IFERROR(IF('L8'!AC26&gt;0,'L8'!AC26/WTAverage!AE163,""),"")</f>
        <v/>
      </c>
      <c r="CB27" s="8" t="str">
        <f>IFERROR(IF('L8'!AD26&gt;0,'L8'!AD26/WTAverage!AE163,""),"")</f>
        <v/>
      </c>
      <c r="CC27" s="8" t="str">
        <f>IFERROR(IF('L8'!AE26&gt;0,'L8'!AE26/WTAverage!AM163,""),"")</f>
        <v/>
      </c>
      <c r="CD27" s="8" t="str">
        <f>IFERROR(IF('L8'!AF26&gt;0,'L8'!AF26/WTAverage!AM163,""),"")</f>
        <v/>
      </c>
      <c r="CE27" s="8"/>
      <c r="CF27" s="9"/>
      <c r="CH27" s="7" t="str">
        <f>IFERROR(IF('L9'!AC26&gt;0,'L9'!AC26/WTAverage!AE163,""),"")</f>
        <v/>
      </c>
      <c r="CI27" s="8" t="str">
        <f>IFERROR(IF('L9'!AD26&gt;0,'L9'!AD26/WTAverage!AE163,""),"")</f>
        <v/>
      </c>
      <c r="CJ27" s="8" t="str">
        <f>IFERROR(IF('L9'!AE26&gt;0,'L9'!AE26/WTAverage!AM163,""),"")</f>
        <v/>
      </c>
      <c r="CK27" s="8" t="str">
        <f>IFERROR(IF('L9'!AF26&gt;0,'L9'!AF26/WTAverage!AM163,""),"")</f>
        <v/>
      </c>
      <c r="CL27" s="8"/>
      <c r="CM27" s="9"/>
      <c r="CO27" s="7" t="str">
        <f>IFERROR(IF('L10'!AC26&gt;0,'L10'!AC26/WTAverage!AE163,""),"")</f>
        <v/>
      </c>
      <c r="CP27" s="8" t="str">
        <f>IFERROR(IF('L10'!AD26&gt;0,'L10'!AD26/WTAverage!AE163,""),"")</f>
        <v/>
      </c>
      <c r="CQ27" s="8" t="str">
        <f>IFERROR(IF('L10'!AE26&gt;0,'L10'!AE26/WTAverage!AM163,""),"")</f>
        <v/>
      </c>
      <c r="CR27" s="8" t="str">
        <f>IFERROR(IF('L10'!AF26&gt;0,'L10'!AF26/WTAverage!AM163,""),"")</f>
        <v/>
      </c>
      <c r="CS27" s="8"/>
      <c r="CT27" s="9"/>
      <c r="CV27" s="7" t="str">
        <f>IFERROR(IF('L11'!AC26&gt;0,'L11'!AC26/WTAverage!AE163,""),"")</f>
        <v/>
      </c>
      <c r="CW27" s="8" t="str">
        <f>IFERROR(IF('L11'!AD26&gt;0,'L11'!AD26/WTAverage!AE163,""),"")</f>
        <v/>
      </c>
      <c r="CX27" s="8" t="str">
        <f>IFERROR(IF('L11'!AE26&gt;0,'L11'!AE26/WTAverage!AM163,""),"")</f>
        <v/>
      </c>
      <c r="CY27" s="8" t="str">
        <f>IFERROR(IF('L11'!AF26&gt;0,'L11'!AF26/WTAverage!AM163,""),"")</f>
        <v/>
      </c>
      <c r="CZ27" s="8"/>
      <c r="DA27" s="9"/>
      <c r="DC27" s="7" t="str">
        <f>IFERROR(IF('L12'!AC26&gt;0,'L12'!AC26/WTAverage!AE163,""),"")</f>
        <v/>
      </c>
      <c r="DD27" s="8" t="str">
        <f>IFERROR(IF('L12'!AD26&gt;0,'L12'!AD26/WTAverage!AE163,""),"")</f>
        <v/>
      </c>
      <c r="DE27" s="8" t="str">
        <f>IFERROR(IF('L12'!AE26&gt;0,'L12'!AE26/WTAverage!AM163,""),"")</f>
        <v/>
      </c>
      <c r="DF27" s="8" t="str">
        <f>IFERROR(IF('L12'!AF26&gt;0,'L12'!AF26/WTAverage!AM163,""),"")</f>
        <v/>
      </c>
      <c r="DG27" s="8"/>
      <c r="DH27" s="9"/>
    </row>
    <row r="28" spans="1:112" x14ac:dyDescent="0.25">
      <c r="A28" s="8"/>
      <c r="B28" s="7" t="str">
        <f>IFERROR(IF('WT1'!AC27&gt;0,'WT1'!AC27/WTAverage!AE163,""),"")</f>
        <v/>
      </c>
      <c r="C28" s="8" t="str">
        <f>IFERROR(IF('WT1'!AD27&gt;0,'WT1'!AD27/WTAverage!AE163,""),"")</f>
        <v/>
      </c>
      <c r="D28" s="8" t="str">
        <f>IFERROR(IF('WT1'!AE27&gt;0,'WT1'!AE27/WTAverage!AM163,""),"")</f>
        <v/>
      </c>
      <c r="E28" s="8" t="str">
        <f>IFERROR(IF('WT1'!AF27&gt;0,'WT1'!AF27/WTAverage!AM163,""),"")</f>
        <v/>
      </c>
      <c r="F28" s="8"/>
      <c r="G28" s="9"/>
      <c r="H28" s="8"/>
      <c r="I28" s="7" t="str">
        <f>IFERROR(IF('WT2'!AC27&gt;0,'WT2'!AC27/WTAverage!AE163,""),"")</f>
        <v/>
      </c>
      <c r="J28" s="8" t="str">
        <f>IFERROR(IF('WT2'!AD27&gt;0,'WT2'!AD27/WTAverage!AE163,""),"")</f>
        <v/>
      </c>
      <c r="K28" s="8" t="str">
        <f>IFERROR(IF('WT2'!AE27&gt;0,'WT2'!AE27/WTAverage!AM163,""),"")</f>
        <v/>
      </c>
      <c r="L28" s="8" t="str">
        <f>IFERROR(IF('WT2'!AF27&gt;0,'WT2'!AF27/WTAverage!AM163,""),"")</f>
        <v/>
      </c>
      <c r="M28" s="8"/>
      <c r="N28" s="9"/>
      <c r="O28" s="8"/>
      <c r="P28" s="7" t="str">
        <f>IFERROR(IF('WT3'!AC27&gt;0,'WT3'!AC27/WTAverage!AE163,""),"")</f>
        <v/>
      </c>
      <c r="Q28" s="8" t="str">
        <f>IFERROR(IF('WT3'!AD27&gt;0,'WT3'!AD27/WTAverage!AE163,""),"")</f>
        <v/>
      </c>
      <c r="R28" s="8" t="str">
        <f>IFERROR(IF('WT3'!AE27&gt;0,'WT3'!AE27/WTAverage!AM163,""),"")</f>
        <v/>
      </c>
      <c r="S28" s="8" t="str">
        <f>IFERROR(IF('WT3'!AF27&gt;0,'WT3'!AF27/WTAverage!AM163,""),"")</f>
        <v/>
      </c>
      <c r="T28" s="8"/>
      <c r="U28" s="9"/>
      <c r="V28" s="8"/>
      <c r="W28" s="7" t="str">
        <f>IFERROR(IF('WT4'!AC27&gt;0,'WT4'!AC27/WTAverage!AE163,""),"")</f>
        <v/>
      </c>
      <c r="X28" s="8" t="str">
        <f>IFERROR(IF('WT4'!AD27&gt;0,'WT4'!AD27/WTAverage!AE163,""),"")</f>
        <v/>
      </c>
      <c r="Y28" s="8" t="str">
        <f>IFERROR(IF('WT4'!AE27&gt;0,'WT4'!AE27/WTAverage!AM163,""),"")</f>
        <v/>
      </c>
      <c r="Z28" s="8" t="str">
        <f>IFERROR(IF('WT4'!AF27&gt;0,'WT4'!AF27/WTAverage!AM163,""),"")</f>
        <v/>
      </c>
      <c r="AA28" s="8"/>
      <c r="AB28" s="9"/>
      <c r="AD28" s="7" t="str">
        <f>IFERROR(IF('L1'!AC27&gt;0,'L1'!AC27/WTAverage!AE163,""),"")</f>
        <v/>
      </c>
      <c r="AE28" s="8" t="str">
        <f>IFERROR(IF('L1'!AD27&gt;0,'L1'!AD27/WTAverage!AE163,""),"")</f>
        <v/>
      </c>
      <c r="AF28" s="8" t="str">
        <f>IFERROR(IF('L1'!AE27&gt;0,'L1'!AE27/WTAverage!AM163,""),"")</f>
        <v/>
      </c>
      <c r="AG28" s="8" t="str">
        <f>IFERROR(IF('L1'!AF27&gt;0,'L1'!AF27/WTAverage!AM163,""),"")</f>
        <v/>
      </c>
      <c r="AH28" s="8"/>
      <c r="AI28" s="9"/>
      <c r="AK28" s="7" t="str">
        <f>IFERROR(IF('L2'!AC27&gt;0,'L2'!AC27/WTAverage!AE163,""),"")</f>
        <v/>
      </c>
      <c r="AL28" s="8" t="str">
        <f>IFERROR(IF('L2'!AD27&gt;0,'L2'!AD27/WTAverage!AE163,""),"")</f>
        <v/>
      </c>
      <c r="AM28" s="8" t="str">
        <f>IFERROR(IF('L2'!AE27&gt;0,'L2'!AE27/WTAverage!AM163,""),"")</f>
        <v/>
      </c>
      <c r="AN28" s="8" t="str">
        <f>IFERROR(IF('L2'!AF27&gt;0,'L2'!AF27/WTAverage!AM163,""),"")</f>
        <v/>
      </c>
      <c r="AO28" s="8"/>
      <c r="AP28" s="9"/>
      <c r="AR28" s="7" t="str">
        <f>IFERROR(IF('L3'!AC27&gt;0,'L3'!AC27/WTAverage!AE163,""),"")</f>
        <v/>
      </c>
      <c r="AS28" s="8" t="str">
        <f>IFERROR(IF('L3'!AD27&gt;0,'L3'!AD27/WTAverage!AE163,""),"")</f>
        <v/>
      </c>
      <c r="AT28" s="8" t="str">
        <f>IFERROR(IF('L3'!AE27&gt;0,'L3'!AE27/WTAverage!AM163,""),"")</f>
        <v/>
      </c>
      <c r="AU28" s="8" t="str">
        <f>IFERROR(IF('L3'!AF27&gt;0,'L3'!AF27/WTAverage!AM163,""),"")</f>
        <v/>
      </c>
      <c r="AV28" s="8"/>
      <c r="AW28" s="9"/>
      <c r="AY28" s="7" t="str">
        <f>IFERROR(IF('L4'!AC27&gt;0,'L4'!AC27/WTAverage!AE163,""),"")</f>
        <v/>
      </c>
      <c r="AZ28" s="8" t="str">
        <f>IFERROR(IF('L4'!AD27&gt;0,'L4'!AD27/WTAverage!AE163,""),"")</f>
        <v/>
      </c>
      <c r="BA28" s="8" t="str">
        <f>IFERROR(IF('L4'!AE27&gt;0,'L4'!AE27/WTAverage!AM163,""),"")</f>
        <v/>
      </c>
      <c r="BB28" s="8" t="str">
        <f>IFERROR(IF('L4'!AF27&gt;0,'L4'!AF27/WTAverage!AM163,""),"")</f>
        <v/>
      </c>
      <c r="BC28" s="8"/>
      <c r="BD28" s="9"/>
      <c r="BF28" s="7" t="str">
        <f>IFERROR(IF('L5'!AC27&gt;0,'L5'!AC27/WTAverage!AE163,""),"")</f>
        <v/>
      </c>
      <c r="BG28" s="8" t="str">
        <f>IFERROR(IF('L5'!AD27&gt;0,'L5'!AD27/WTAverage!AE163,""),"")</f>
        <v/>
      </c>
      <c r="BH28" s="8" t="str">
        <f>IFERROR(IF('L5'!AE27&gt;0,'L5'!AE27/WTAverage!AM163,""),"")</f>
        <v/>
      </c>
      <c r="BI28" s="8" t="str">
        <f>IFERROR(IF('L5'!AF27&gt;0,'L5'!AF27/WTAverage!AM163,""),"")</f>
        <v/>
      </c>
      <c r="BJ28" s="8"/>
      <c r="BK28" s="9"/>
      <c r="BM28" s="7" t="str">
        <f>IFERROR(IF('L6'!AC27&gt;0,'L6'!AC27/WTAverage!AE163,""),"")</f>
        <v/>
      </c>
      <c r="BN28" s="8" t="str">
        <f>IFERROR(IF('L6'!AD27&gt;0,'L6'!AD27/WTAverage!AE163,""),"")</f>
        <v/>
      </c>
      <c r="BO28" s="8" t="str">
        <f>IFERROR(IF('L6'!AE27&gt;0,'L6'!AE27/WTAverage!AM163,""),"")</f>
        <v/>
      </c>
      <c r="BP28" s="8" t="str">
        <f>IFERROR(IF('L6'!AF27&gt;0,'L6'!AF27/WTAverage!AM163,""),"")</f>
        <v/>
      </c>
      <c r="BQ28" s="8"/>
      <c r="BR28" s="9"/>
      <c r="BT28" s="7" t="str">
        <f>IFERROR(IF('L7'!AC27&gt;0,'L7'!AC27/WTAverage!AE163,""),"")</f>
        <v/>
      </c>
      <c r="BU28" s="8" t="str">
        <f>IFERROR(IF('L7'!AD27&gt;0,'L7'!AD27/WTAverage!AE163,""),"")</f>
        <v/>
      </c>
      <c r="BV28" s="8" t="str">
        <f>IFERROR(IF('L7'!AE27&gt;0,'L7'!AE27/WTAverage!AM163,""),"")</f>
        <v/>
      </c>
      <c r="BW28" s="8" t="str">
        <f>IFERROR(IF('L7'!AF27&gt;0,'L7'!AF27/WTAverage!AM163,""),"")</f>
        <v/>
      </c>
      <c r="BX28" s="8"/>
      <c r="BY28" s="9"/>
      <c r="CA28" s="7" t="str">
        <f>IFERROR(IF('L8'!AC27&gt;0,'L8'!AC27/WTAverage!AE163,""),"")</f>
        <v/>
      </c>
      <c r="CB28" s="8" t="str">
        <f>IFERROR(IF('L8'!AD27&gt;0,'L8'!AD27/WTAverage!AE163,""),"")</f>
        <v/>
      </c>
      <c r="CC28" s="8" t="str">
        <f>IFERROR(IF('L8'!AE27&gt;0,'L8'!AE27/WTAverage!AM163,""),"")</f>
        <v/>
      </c>
      <c r="CD28" s="8" t="str">
        <f>IFERROR(IF('L8'!AF27&gt;0,'L8'!AF27/WTAverage!AM163,""),"")</f>
        <v/>
      </c>
      <c r="CE28" s="8"/>
      <c r="CF28" s="9"/>
      <c r="CH28" s="7" t="str">
        <f>IFERROR(IF('L9'!AC27&gt;0,'L9'!AC27/WTAverage!AE163,""),"")</f>
        <v/>
      </c>
      <c r="CI28" s="8" t="str">
        <f>IFERROR(IF('L9'!AD27&gt;0,'L9'!AD27/WTAverage!AE163,""),"")</f>
        <v/>
      </c>
      <c r="CJ28" s="8" t="str">
        <f>IFERROR(IF('L9'!AE27&gt;0,'L9'!AE27/WTAverage!AM163,""),"")</f>
        <v/>
      </c>
      <c r="CK28" s="8" t="str">
        <f>IFERROR(IF('L9'!AF27&gt;0,'L9'!AF27/WTAverage!AM163,""),"")</f>
        <v/>
      </c>
      <c r="CL28" s="8"/>
      <c r="CM28" s="9"/>
      <c r="CO28" s="7" t="str">
        <f>IFERROR(IF('L10'!AC27&gt;0,'L10'!AC27/WTAverage!AE163,""),"")</f>
        <v/>
      </c>
      <c r="CP28" s="8" t="str">
        <f>IFERROR(IF('L10'!AD27&gt;0,'L10'!AD27/WTAverage!AE163,""),"")</f>
        <v/>
      </c>
      <c r="CQ28" s="8" t="str">
        <f>IFERROR(IF('L10'!AE27&gt;0,'L10'!AE27/WTAverage!AM163,""),"")</f>
        <v/>
      </c>
      <c r="CR28" s="8" t="str">
        <f>IFERROR(IF('L10'!AF27&gt;0,'L10'!AF27/WTAverage!AM163,""),"")</f>
        <v/>
      </c>
      <c r="CS28" s="8"/>
      <c r="CT28" s="9"/>
      <c r="CV28" s="7" t="str">
        <f>IFERROR(IF('L11'!AC27&gt;0,'L11'!AC27/WTAverage!AE163,""),"")</f>
        <v/>
      </c>
      <c r="CW28" s="8" t="str">
        <f>IFERROR(IF('L11'!AD27&gt;0,'L11'!AD27/WTAverage!AE163,""),"")</f>
        <v/>
      </c>
      <c r="CX28" s="8" t="str">
        <f>IFERROR(IF('L11'!AE27&gt;0,'L11'!AE27/WTAverage!AM163,""),"")</f>
        <v/>
      </c>
      <c r="CY28" s="8" t="str">
        <f>IFERROR(IF('L11'!AF27&gt;0,'L11'!AF27/WTAverage!AM163,""),"")</f>
        <v/>
      </c>
      <c r="CZ28" s="8"/>
      <c r="DA28" s="9"/>
      <c r="DC28" s="7" t="str">
        <f>IFERROR(IF('L12'!AC27&gt;0,'L12'!AC27/WTAverage!AE163,""),"")</f>
        <v/>
      </c>
      <c r="DD28" s="8" t="str">
        <f>IFERROR(IF('L12'!AD27&gt;0,'L12'!AD27/WTAverage!AE163,""),"")</f>
        <v/>
      </c>
      <c r="DE28" s="8" t="str">
        <f>IFERROR(IF('L12'!AE27&gt;0,'L12'!AE27/WTAverage!AM163,""),"")</f>
        <v/>
      </c>
      <c r="DF28" s="8" t="str">
        <f>IFERROR(IF('L12'!AF27&gt;0,'L12'!AF27/WTAverage!AM163,""),"")</f>
        <v/>
      </c>
      <c r="DG28" s="8"/>
      <c r="DH28" s="9"/>
    </row>
    <row r="29" spans="1:112" x14ac:dyDescent="0.25">
      <c r="A29" s="8"/>
      <c r="B29" s="7" t="str">
        <f>IFERROR(IF('WT1'!AC28&gt;0,'WT1'!AC28/WTAverage!AE163,""),"")</f>
        <v/>
      </c>
      <c r="C29" s="8" t="str">
        <f>IFERROR(IF('WT1'!AD28&gt;0,'WT1'!AD28/WTAverage!AE163,""),"")</f>
        <v/>
      </c>
      <c r="D29" s="8" t="str">
        <f>IFERROR(IF('WT1'!AE28&gt;0,'WT1'!AE28/WTAverage!AM163,""),"")</f>
        <v/>
      </c>
      <c r="E29" s="8" t="str">
        <f>IFERROR(IF('WT1'!AF28&gt;0,'WT1'!AF28/WTAverage!AM163,""),"")</f>
        <v/>
      </c>
      <c r="F29" s="8"/>
      <c r="G29" s="9"/>
      <c r="H29" s="8"/>
      <c r="I29" s="7" t="str">
        <f>IFERROR(IF('WT2'!AC28&gt;0,'WT2'!AC28/WTAverage!AE163,""),"")</f>
        <v/>
      </c>
      <c r="J29" s="8" t="str">
        <f>IFERROR(IF('WT2'!AD28&gt;0,'WT2'!AD28/WTAverage!AE163,""),"")</f>
        <v/>
      </c>
      <c r="K29" s="8" t="str">
        <f>IFERROR(IF('WT2'!AE28&gt;0,'WT2'!AE28/WTAverage!AM163,""),"")</f>
        <v/>
      </c>
      <c r="L29" s="8" t="str">
        <f>IFERROR(IF('WT2'!AF28&gt;0,'WT2'!AF28/WTAverage!AM163,""),"")</f>
        <v/>
      </c>
      <c r="M29" s="8"/>
      <c r="N29" s="9"/>
      <c r="O29" s="8"/>
      <c r="P29" s="7" t="str">
        <f>IFERROR(IF('WT3'!AC28&gt;0,'WT3'!AC28/WTAverage!AE163,""),"")</f>
        <v/>
      </c>
      <c r="Q29" s="8" t="str">
        <f>IFERROR(IF('WT3'!AD28&gt;0,'WT3'!AD28/WTAverage!AE163,""),"")</f>
        <v/>
      </c>
      <c r="R29" s="8" t="str">
        <f>IFERROR(IF('WT3'!AE28&gt;0,'WT3'!AE28/WTAverage!AM163,""),"")</f>
        <v/>
      </c>
      <c r="S29" s="8" t="str">
        <f>IFERROR(IF('WT3'!AF28&gt;0,'WT3'!AF28/WTAverage!AM163,""),"")</f>
        <v/>
      </c>
      <c r="T29" s="8"/>
      <c r="U29" s="9"/>
      <c r="V29" s="8"/>
      <c r="W29" s="7" t="str">
        <f>IFERROR(IF('WT4'!AC28&gt;0,'WT4'!AC28/WTAverage!AE163,""),"")</f>
        <v/>
      </c>
      <c r="X29" s="8" t="str">
        <f>IFERROR(IF('WT4'!AD28&gt;0,'WT4'!AD28/WTAverage!AE163,""),"")</f>
        <v/>
      </c>
      <c r="Y29" s="8" t="str">
        <f>IFERROR(IF('WT4'!AE28&gt;0,'WT4'!AE28/WTAverage!AM163,""),"")</f>
        <v/>
      </c>
      <c r="Z29" s="8" t="str">
        <f>IFERROR(IF('WT4'!AF28&gt;0,'WT4'!AF28/WTAverage!AM163,""),"")</f>
        <v/>
      </c>
      <c r="AA29" s="8"/>
      <c r="AB29" s="9"/>
      <c r="AD29" s="7" t="str">
        <f>IFERROR(IF('L1'!AC28&gt;0,'L1'!AC28/WTAverage!AE163,""),"")</f>
        <v/>
      </c>
      <c r="AE29" s="8" t="str">
        <f>IFERROR(IF('L1'!AD28&gt;0,'L1'!AD28/WTAverage!AE163,""),"")</f>
        <v/>
      </c>
      <c r="AF29" s="8" t="str">
        <f>IFERROR(IF('L1'!AE28&gt;0,'L1'!AE28/WTAverage!AM163,""),"")</f>
        <v/>
      </c>
      <c r="AG29" s="8" t="str">
        <f>IFERROR(IF('L1'!AF28&gt;0,'L1'!AF28/WTAverage!AM163,""),"")</f>
        <v/>
      </c>
      <c r="AH29" s="8"/>
      <c r="AI29" s="9"/>
      <c r="AK29" s="7" t="str">
        <f>IFERROR(IF('L2'!AC28&gt;0,'L2'!AC28/WTAverage!AE163,""),"")</f>
        <v/>
      </c>
      <c r="AL29" s="8" t="str">
        <f>IFERROR(IF('L2'!AD28&gt;0,'L2'!AD28/WTAverage!AE163,""),"")</f>
        <v/>
      </c>
      <c r="AM29" s="8" t="str">
        <f>IFERROR(IF('L2'!AE28&gt;0,'L2'!AE28/WTAverage!AM163,""),"")</f>
        <v/>
      </c>
      <c r="AN29" s="8" t="str">
        <f>IFERROR(IF('L2'!AF28&gt;0,'L2'!AF28/WTAverage!AM163,""),"")</f>
        <v/>
      </c>
      <c r="AO29" s="8"/>
      <c r="AP29" s="9"/>
      <c r="AR29" s="7" t="str">
        <f>IFERROR(IF('L3'!AC28&gt;0,'L3'!AC28/WTAverage!AE163,""),"")</f>
        <v/>
      </c>
      <c r="AS29" s="8" t="str">
        <f>IFERROR(IF('L3'!AD28&gt;0,'L3'!AD28/WTAverage!AE163,""),"")</f>
        <v/>
      </c>
      <c r="AT29" s="8" t="str">
        <f>IFERROR(IF('L3'!AE28&gt;0,'L3'!AE28/WTAverage!AM163,""),"")</f>
        <v/>
      </c>
      <c r="AU29" s="8" t="str">
        <f>IFERROR(IF('L3'!AF28&gt;0,'L3'!AF28/WTAverage!AM163,""),"")</f>
        <v/>
      </c>
      <c r="AV29" s="8"/>
      <c r="AW29" s="9"/>
      <c r="AY29" s="7" t="str">
        <f>IFERROR(IF('L4'!AC28&gt;0,'L4'!AC28/WTAverage!AE163,""),"")</f>
        <v/>
      </c>
      <c r="AZ29" s="8" t="str">
        <f>IFERROR(IF('L4'!AD28&gt;0,'L4'!AD28/WTAverage!AE163,""),"")</f>
        <v/>
      </c>
      <c r="BA29" s="8" t="str">
        <f>IFERROR(IF('L4'!AE28&gt;0,'L4'!AE28/WTAverage!AM163,""),"")</f>
        <v/>
      </c>
      <c r="BB29" s="8" t="str">
        <f>IFERROR(IF('L4'!AF28&gt;0,'L4'!AF28/WTAverage!AM163,""),"")</f>
        <v/>
      </c>
      <c r="BC29" s="8"/>
      <c r="BD29" s="9"/>
      <c r="BF29" s="7" t="str">
        <f>IFERROR(IF('L5'!AC28&gt;0,'L5'!AC28/WTAverage!AE163,""),"")</f>
        <v/>
      </c>
      <c r="BG29" s="8" t="str">
        <f>IFERROR(IF('L5'!AD28&gt;0,'L5'!AD28/WTAverage!AE163,""),"")</f>
        <v/>
      </c>
      <c r="BH29" s="8" t="str">
        <f>IFERROR(IF('L5'!AE28&gt;0,'L5'!AE28/WTAverage!AM163,""),"")</f>
        <v/>
      </c>
      <c r="BI29" s="8" t="str">
        <f>IFERROR(IF('L5'!AF28&gt;0,'L5'!AF28/WTAverage!AM163,""),"")</f>
        <v/>
      </c>
      <c r="BJ29" s="8"/>
      <c r="BK29" s="9"/>
      <c r="BM29" s="7" t="str">
        <f>IFERROR(IF('L6'!AC28&gt;0,'L6'!AC28/WTAverage!AE163,""),"")</f>
        <v/>
      </c>
      <c r="BN29" s="8" t="str">
        <f>IFERROR(IF('L6'!AD28&gt;0,'L6'!AD28/WTAverage!AE163,""),"")</f>
        <v/>
      </c>
      <c r="BO29" s="8" t="str">
        <f>IFERROR(IF('L6'!AE28&gt;0,'L6'!AE28/WTAverage!AM163,""),"")</f>
        <v/>
      </c>
      <c r="BP29" s="8" t="str">
        <f>IFERROR(IF('L6'!AF28&gt;0,'L6'!AF28/WTAverage!AM163,""),"")</f>
        <v/>
      </c>
      <c r="BQ29" s="8"/>
      <c r="BR29" s="9"/>
      <c r="BT29" s="7" t="str">
        <f>IFERROR(IF('L7'!AC28&gt;0,'L7'!AC28/WTAverage!AE163,""),"")</f>
        <v/>
      </c>
      <c r="BU29" s="8" t="str">
        <f>IFERROR(IF('L7'!AD28&gt;0,'L7'!AD28/WTAverage!AE163,""),"")</f>
        <v/>
      </c>
      <c r="BV29" s="8" t="str">
        <f>IFERROR(IF('L7'!AE28&gt;0,'L7'!AE28/WTAverage!AM163,""),"")</f>
        <v/>
      </c>
      <c r="BW29" s="8" t="str">
        <f>IFERROR(IF('L7'!AF28&gt;0,'L7'!AF28/WTAverage!AM163,""),"")</f>
        <v/>
      </c>
      <c r="BX29" s="8"/>
      <c r="BY29" s="9"/>
      <c r="CA29" s="7" t="str">
        <f>IFERROR(IF('L8'!AC28&gt;0,'L8'!AC28/WTAverage!AE163,""),"")</f>
        <v/>
      </c>
      <c r="CB29" s="8" t="str">
        <f>IFERROR(IF('L8'!AD28&gt;0,'L8'!AD28/WTAverage!AE163,""),"")</f>
        <v/>
      </c>
      <c r="CC29" s="8" t="str">
        <f>IFERROR(IF('L8'!AE28&gt;0,'L8'!AE28/WTAverage!AM163,""),"")</f>
        <v/>
      </c>
      <c r="CD29" s="8" t="str">
        <f>IFERROR(IF('L8'!AF28&gt;0,'L8'!AF28/WTAverage!AM163,""),"")</f>
        <v/>
      </c>
      <c r="CE29" s="8"/>
      <c r="CF29" s="9"/>
      <c r="CH29" s="7" t="str">
        <f>IFERROR(IF('L9'!AC28&gt;0,'L9'!AC28/WTAverage!AE163,""),"")</f>
        <v/>
      </c>
      <c r="CI29" s="8" t="str">
        <f>IFERROR(IF('L9'!AD28&gt;0,'L9'!AD28/WTAverage!AE163,""),"")</f>
        <v/>
      </c>
      <c r="CJ29" s="8" t="str">
        <f>IFERROR(IF('L9'!AE28&gt;0,'L9'!AE28/WTAverage!AM163,""),"")</f>
        <v/>
      </c>
      <c r="CK29" s="8" t="str">
        <f>IFERROR(IF('L9'!AF28&gt;0,'L9'!AF28/WTAverage!AM163,""),"")</f>
        <v/>
      </c>
      <c r="CL29" s="8"/>
      <c r="CM29" s="9"/>
      <c r="CO29" s="7" t="str">
        <f>IFERROR(IF('L10'!AC28&gt;0,'L10'!AC28/WTAverage!AE163,""),"")</f>
        <v/>
      </c>
      <c r="CP29" s="8" t="str">
        <f>IFERROR(IF('L10'!AD28&gt;0,'L10'!AD28/WTAverage!AE163,""),"")</f>
        <v/>
      </c>
      <c r="CQ29" s="8" t="str">
        <f>IFERROR(IF('L10'!AE28&gt;0,'L10'!AE28/WTAverage!AM163,""),"")</f>
        <v/>
      </c>
      <c r="CR29" s="8" t="str">
        <f>IFERROR(IF('L10'!AF28&gt;0,'L10'!AF28/WTAverage!AM163,""),"")</f>
        <v/>
      </c>
      <c r="CS29" s="8"/>
      <c r="CT29" s="9"/>
      <c r="CV29" s="7" t="str">
        <f>IFERROR(IF('L11'!AC28&gt;0,'L11'!AC28/WTAverage!AE163,""),"")</f>
        <v/>
      </c>
      <c r="CW29" s="8" t="str">
        <f>IFERROR(IF('L11'!AD28&gt;0,'L11'!AD28/WTAverage!AE163,""),"")</f>
        <v/>
      </c>
      <c r="CX29" s="8" t="str">
        <f>IFERROR(IF('L11'!AE28&gt;0,'L11'!AE28/WTAverage!AM163,""),"")</f>
        <v/>
      </c>
      <c r="CY29" s="8" t="str">
        <f>IFERROR(IF('L11'!AF28&gt;0,'L11'!AF28/WTAverage!AM163,""),"")</f>
        <v/>
      </c>
      <c r="CZ29" s="8"/>
      <c r="DA29" s="9"/>
      <c r="DC29" s="7" t="str">
        <f>IFERROR(IF('L12'!AC28&gt;0,'L12'!AC28/WTAverage!AE163,""),"")</f>
        <v/>
      </c>
      <c r="DD29" s="8" t="str">
        <f>IFERROR(IF('L12'!AD28&gt;0,'L12'!AD28/WTAverage!AE163,""),"")</f>
        <v/>
      </c>
      <c r="DE29" s="8" t="str">
        <f>IFERROR(IF('L12'!AE28&gt;0,'L12'!AE28/WTAverage!AM163,""),"")</f>
        <v/>
      </c>
      <c r="DF29" s="8" t="str">
        <f>IFERROR(IF('L12'!AF28&gt;0,'L12'!AF28/WTAverage!AM163,""),"")</f>
        <v/>
      </c>
      <c r="DG29" s="8"/>
      <c r="DH29" s="9"/>
    </row>
    <row r="30" spans="1:112" x14ac:dyDescent="0.25">
      <c r="A30" s="8"/>
      <c r="B30" s="7" t="str">
        <f>IFERROR(IF('WT1'!AC29&gt;0,'WT1'!AC29/WTAverage!AE163,""),"")</f>
        <v/>
      </c>
      <c r="C30" s="8" t="str">
        <f>IFERROR(IF('WT1'!AD29&gt;0,'WT1'!AD29/WTAverage!AE163,""),"")</f>
        <v/>
      </c>
      <c r="D30" s="8" t="str">
        <f>IFERROR(IF('WT1'!AE29&gt;0,'WT1'!AE29/WTAverage!AM163,""),"")</f>
        <v/>
      </c>
      <c r="E30" s="8" t="str">
        <f>IFERROR(IF('WT1'!AF29&gt;0,'WT1'!AF29/WTAverage!AM163,""),"")</f>
        <v/>
      </c>
      <c r="F30" s="8"/>
      <c r="G30" s="9"/>
      <c r="H30" s="8"/>
      <c r="I30" s="7" t="str">
        <f>IFERROR(IF('WT2'!AC29&gt;0,'WT2'!AC29/WTAverage!AE163,""),"")</f>
        <v/>
      </c>
      <c r="J30" s="8" t="str">
        <f>IFERROR(IF('WT2'!AD29&gt;0,'WT2'!AD29/WTAverage!AE163,""),"")</f>
        <v/>
      </c>
      <c r="K30" s="8" t="str">
        <f>IFERROR(IF('WT2'!AE29&gt;0,'WT2'!AE29/WTAverage!AM163,""),"")</f>
        <v/>
      </c>
      <c r="L30" s="8" t="str">
        <f>IFERROR(IF('WT2'!AF29&gt;0,'WT2'!AF29/WTAverage!AM163,""),"")</f>
        <v/>
      </c>
      <c r="M30" s="8"/>
      <c r="N30" s="9"/>
      <c r="O30" s="8"/>
      <c r="P30" s="7" t="str">
        <f>IFERROR(IF('WT3'!AC29&gt;0,'WT3'!AC29/WTAverage!AE163,""),"")</f>
        <v/>
      </c>
      <c r="Q30" s="8" t="str">
        <f>IFERROR(IF('WT3'!AD29&gt;0,'WT3'!AD29/WTAverage!AE163,""),"")</f>
        <v/>
      </c>
      <c r="R30" s="8" t="str">
        <f>IFERROR(IF('WT3'!AE29&gt;0,'WT3'!AE29/WTAverage!AM163,""),"")</f>
        <v/>
      </c>
      <c r="S30" s="8" t="str">
        <f>IFERROR(IF('WT3'!AF29&gt;0,'WT3'!AF29/WTAverage!AM163,""),"")</f>
        <v/>
      </c>
      <c r="T30" s="8"/>
      <c r="U30" s="9"/>
      <c r="V30" s="8"/>
      <c r="W30" s="7" t="str">
        <f>IFERROR(IF('WT4'!AC29&gt;0,'WT4'!AC29/WTAverage!AE163,""),"")</f>
        <v/>
      </c>
      <c r="X30" s="8" t="str">
        <f>IFERROR(IF('WT4'!AD29&gt;0,'WT4'!AD29/WTAverage!AE163,""),"")</f>
        <v/>
      </c>
      <c r="Y30" s="8" t="str">
        <f>IFERROR(IF('WT4'!AE29&gt;0,'WT4'!AE29/WTAverage!AM163,""),"")</f>
        <v/>
      </c>
      <c r="Z30" s="8" t="str">
        <f>IFERROR(IF('WT4'!AF29&gt;0,'WT4'!AF29/WTAverage!AM163,""),"")</f>
        <v/>
      </c>
      <c r="AA30" s="8"/>
      <c r="AB30" s="9"/>
      <c r="AD30" s="7" t="str">
        <f>IFERROR(IF('L1'!AC29&gt;0,'L1'!AC29/WTAverage!AE163,""),"")</f>
        <v/>
      </c>
      <c r="AE30" s="8" t="str">
        <f>IFERROR(IF('L1'!AD29&gt;0,'L1'!AD29/WTAverage!AE163,""),"")</f>
        <v/>
      </c>
      <c r="AF30" s="8" t="str">
        <f>IFERROR(IF('L1'!AE29&gt;0,'L1'!AE29/WTAverage!AM163,""),"")</f>
        <v/>
      </c>
      <c r="AG30" s="8" t="str">
        <f>IFERROR(IF('L1'!AF29&gt;0,'L1'!AF29/WTAverage!AM163,""),"")</f>
        <v/>
      </c>
      <c r="AH30" s="8"/>
      <c r="AI30" s="9"/>
      <c r="AK30" s="7" t="str">
        <f>IFERROR(IF('L2'!AC29&gt;0,'L2'!AC29/WTAverage!AE163,""),"")</f>
        <v/>
      </c>
      <c r="AL30" s="8" t="str">
        <f>IFERROR(IF('L2'!AD29&gt;0,'L2'!AD29/WTAverage!AE163,""),"")</f>
        <v/>
      </c>
      <c r="AM30" s="8" t="str">
        <f>IFERROR(IF('L2'!AE29&gt;0,'L2'!AE29/WTAverage!AM163,""),"")</f>
        <v/>
      </c>
      <c r="AN30" s="8" t="str">
        <f>IFERROR(IF('L2'!AF29&gt;0,'L2'!AF29/WTAverage!AM163,""),"")</f>
        <v/>
      </c>
      <c r="AO30" s="8"/>
      <c r="AP30" s="9"/>
      <c r="AR30" s="7" t="str">
        <f>IFERROR(IF('L3'!AC29&gt;0,'L3'!AC29/WTAverage!AE163,""),"")</f>
        <v/>
      </c>
      <c r="AS30" s="8" t="str">
        <f>IFERROR(IF('L3'!AD29&gt;0,'L3'!AD29/WTAverage!AE163,""),"")</f>
        <v/>
      </c>
      <c r="AT30" s="8" t="str">
        <f>IFERROR(IF('L3'!AE29&gt;0,'L3'!AE29/WTAverage!AM163,""),"")</f>
        <v/>
      </c>
      <c r="AU30" s="8" t="str">
        <f>IFERROR(IF('L3'!AF29&gt;0,'L3'!AF29/WTAverage!AM163,""),"")</f>
        <v/>
      </c>
      <c r="AV30" s="8"/>
      <c r="AW30" s="9"/>
      <c r="AY30" s="7" t="str">
        <f>IFERROR(IF('L4'!AC29&gt;0,'L4'!AC29/WTAverage!AE163,""),"")</f>
        <v/>
      </c>
      <c r="AZ30" s="8" t="str">
        <f>IFERROR(IF('L4'!AD29&gt;0,'L4'!AD29/WTAverage!AE163,""),"")</f>
        <v/>
      </c>
      <c r="BA30" s="8" t="str">
        <f>IFERROR(IF('L4'!AE29&gt;0,'L4'!AE29/WTAverage!AM163,""),"")</f>
        <v/>
      </c>
      <c r="BB30" s="8" t="str">
        <f>IFERROR(IF('L4'!AF29&gt;0,'L4'!AF29/WTAverage!AM163,""),"")</f>
        <v/>
      </c>
      <c r="BC30" s="8"/>
      <c r="BD30" s="9"/>
      <c r="BF30" s="7" t="str">
        <f>IFERROR(IF('L5'!AC29&gt;0,'L5'!AC29/WTAverage!AE163,""),"")</f>
        <v/>
      </c>
      <c r="BG30" s="8" t="str">
        <f>IFERROR(IF('L5'!AD29&gt;0,'L5'!AD29/WTAverage!AE163,""),"")</f>
        <v/>
      </c>
      <c r="BH30" s="8" t="str">
        <f>IFERROR(IF('L5'!AE29&gt;0,'L5'!AE29/WTAverage!AM163,""),"")</f>
        <v/>
      </c>
      <c r="BI30" s="8" t="str">
        <f>IFERROR(IF('L5'!AF29&gt;0,'L5'!AF29/WTAverage!AM163,""),"")</f>
        <v/>
      </c>
      <c r="BJ30" s="8"/>
      <c r="BK30" s="9"/>
      <c r="BM30" s="7" t="str">
        <f>IFERROR(IF('L6'!AC29&gt;0,'L6'!AC29/WTAverage!AE163,""),"")</f>
        <v/>
      </c>
      <c r="BN30" s="8" t="str">
        <f>IFERROR(IF('L6'!AD29&gt;0,'L6'!AD29/WTAverage!AE163,""),"")</f>
        <v/>
      </c>
      <c r="BO30" s="8" t="str">
        <f>IFERROR(IF('L6'!AE29&gt;0,'L6'!AE29/WTAverage!AM163,""),"")</f>
        <v/>
      </c>
      <c r="BP30" s="8" t="str">
        <f>IFERROR(IF('L6'!AF29&gt;0,'L6'!AF29/WTAverage!AM163,""),"")</f>
        <v/>
      </c>
      <c r="BQ30" s="8"/>
      <c r="BR30" s="9"/>
      <c r="BT30" s="7" t="str">
        <f>IFERROR(IF('L7'!AC29&gt;0,'L7'!AC29/WTAverage!AE163,""),"")</f>
        <v/>
      </c>
      <c r="BU30" s="8" t="str">
        <f>IFERROR(IF('L7'!AD29&gt;0,'L7'!AD29/WTAverage!AE163,""),"")</f>
        <v/>
      </c>
      <c r="BV30" s="8" t="str">
        <f>IFERROR(IF('L7'!AE29&gt;0,'L7'!AE29/WTAverage!AM163,""),"")</f>
        <v/>
      </c>
      <c r="BW30" s="8" t="str">
        <f>IFERROR(IF('L7'!AF29&gt;0,'L7'!AF29/WTAverage!AM163,""),"")</f>
        <v/>
      </c>
      <c r="BX30" s="8"/>
      <c r="BY30" s="9"/>
      <c r="CA30" s="7" t="str">
        <f>IFERROR(IF('L8'!AC29&gt;0,'L8'!AC29/WTAverage!AE163,""),"")</f>
        <v/>
      </c>
      <c r="CB30" s="8" t="str">
        <f>IFERROR(IF('L8'!AD29&gt;0,'L8'!AD29/WTAverage!AE163,""),"")</f>
        <v/>
      </c>
      <c r="CC30" s="8" t="str">
        <f>IFERROR(IF('L8'!AE29&gt;0,'L8'!AE29/WTAverage!AM163,""),"")</f>
        <v/>
      </c>
      <c r="CD30" s="8" t="str">
        <f>IFERROR(IF('L8'!AF29&gt;0,'L8'!AF29/WTAverage!AM163,""),"")</f>
        <v/>
      </c>
      <c r="CE30" s="8"/>
      <c r="CF30" s="9"/>
      <c r="CH30" s="7" t="str">
        <f>IFERROR(IF('L9'!AC29&gt;0,'L9'!AC29/WTAverage!AE163,""),"")</f>
        <v/>
      </c>
      <c r="CI30" s="8" t="str">
        <f>IFERROR(IF('L9'!AD29&gt;0,'L9'!AD29/WTAverage!AE163,""),"")</f>
        <v/>
      </c>
      <c r="CJ30" s="8" t="str">
        <f>IFERROR(IF('L9'!AE29&gt;0,'L9'!AE29/WTAverage!AM163,""),"")</f>
        <v/>
      </c>
      <c r="CK30" s="8" t="str">
        <f>IFERROR(IF('L9'!AF29&gt;0,'L9'!AF29/WTAverage!AM163,""),"")</f>
        <v/>
      </c>
      <c r="CL30" s="8"/>
      <c r="CM30" s="9"/>
      <c r="CO30" s="7" t="str">
        <f>IFERROR(IF('L10'!AC29&gt;0,'L10'!AC29/WTAverage!AE163,""),"")</f>
        <v/>
      </c>
      <c r="CP30" s="8" t="str">
        <f>IFERROR(IF('L10'!AD29&gt;0,'L10'!AD29/WTAverage!AE163,""),"")</f>
        <v/>
      </c>
      <c r="CQ30" s="8" t="str">
        <f>IFERROR(IF('L10'!AE29&gt;0,'L10'!AE29/WTAverage!AM163,""),"")</f>
        <v/>
      </c>
      <c r="CR30" s="8" t="str">
        <f>IFERROR(IF('L10'!AF29&gt;0,'L10'!AF29/WTAverage!AM163,""),"")</f>
        <v/>
      </c>
      <c r="CS30" s="8"/>
      <c r="CT30" s="9"/>
      <c r="CV30" s="7" t="str">
        <f>IFERROR(IF('L11'!AC29&gt;0,'L11'!AC29/WTAverage!AE163,""),"")</f>
        <v/>
      </c>
      <c r="CW30" s="8" t="str">
        <f>IFERROR(IF('L11'!AD29&gt;0,'L11'!AD29/WTAverage!AE163,""),"")</f>
        <v/>
      </c>
      <c r="CX30" s="8" t="str">
        <f>IFERROR(IF('L11'!AE29&gt;0,'L11'!AE29/WTAverage!AM163,""),"")</f>
        <v/>
      </c>
      <c r="CY30" s="8" t="str">
        <f>IFERROR(IF('L11'!AF29&gt;0,'L11'!AF29/WTAverage!AM163,""),"")</f>
        <v/>
      </c>
      <c r="CZ30" s="8"/>
      <c r="DA30" s="9"/>
      <c r="DC30" s="7" t="str">
        <f>IFERROR(IF('L12'!AC29&gt;0,'L12'!AC29/WTAverage!AE163,""),"")</f>
        <v/>
      </c>
      <c r="DD30" s="8" t="str">
        <f>IFERROR(IF('L12'!AD29&gt;0,'L12'!AD29/WTAverage!AE163,""),"")</f>
        <v/>
      </c>
      <c r="DE30" s="8" t="str">
        <f>IFERROR(IF('L12'!AE29&gt;0,'L12'!AE29/WTAverage!AM163,""),"")</f>
        <v/>
      </c>
      <c r="DF30" s="8" t="str">
        <f>IFERROR(IF('L12'!AF29&gt;0,'L12'!AF29/WTAverage!AM163,""),"")</f>
        <v/>
      </c>
      <c r="DG30" s="8"/>
      <c r="DH30" s="9"/>
    </row>
    <row r="31" spans="1:112" x14ac:dyDescent="0.25">
      <c r="A31" s="8"/>
      <c r="B31" s="7" t="str">
        <f>IFERROR(IF('WT1'!AC30&gt;0,'WT1'!AC30/WTAverage!AE163,""),"")</f>
        <v/>
      </c>
      <c r="C31" s="8" t="str">
        <f>IFERROR(IF('WT1'!AD30&gt;0,'WT1'!AD30/WTAverage!AE163,""),"")</f>
        <v/>
      </c>
      <c r="D31" s="8" t="str">
        <f>IFERROR(IF('WT1'!AE30&gt;0,'WT1'!AE30/WTAverage!AM163,""),"")</f>
        <v/>
      </c>
      <c r="E31" s="8" t="str">
        <f>IFERROR(IF('WT1'!AF30&gt;0,'WT1'!AF30/WTAverage!AM163,""),"")</f>
        <v/>
      </c>
      <c r="F31" s="8"/>
      <c r="G31" s="9"/>
      <c r="H31" s="8"/>
      <c r="I31" s="7" t="str">
        <f>IFERROR(IF('WT2'!AC30&gt;0,'WT2'!AC30/WTAverage!AE163,""),"")</f>
        <v/>
      </c>
      <c r="J31" s="8" t="str">
        <f>IFERROR(IF('WT2'!AD30&gt;0,'WT2'!AD30/WTAverage!AE163,""),"")</f>
        <v/>
      </c>
      <c r="K31" s="8" t="str">
        <f>IFERROR(IF('WT2'!AE30&gt;0,'WT2'!AE30/WTAverage!AM163,""),"")</f>
        <v/>
      </c>
      <c r="L31" s="8" t="str">
        <f>IFERROR(IF('WT2'!AF30&gt;0,'WT2'!AF30/WTAverage!AM163,""),"")</f>
        <v/>
      </c>
      <c r="M31" s="8"/>
      <c r="N31" s="9"/>
      <c r="O31" s="8"/>
      <c r="P31" s="7" t="str">
        <f>IFERROR(IF('WT3'!AC30&gt;0,'WT3'!AC30/WTAverage!AE163,""),"")</f>
        <v/>
      </c>
      <c r="Q31" s="8" t="str">
        <f>IFERROR(IF('WT3'!AD30&gt;0,'WT3'!AD30/WTAverage!AE163,""),"")</f>
        <v/>
      </c>
      <c r="R31" s="8" t="str">
        <f>IFERROR(IF('WT3'!AE30&gt;0,'WT3'!AE30/WTAverage!AM163,""),"")</f>
        <v/>
      </c>
      <c r="S31" s="8" t="str">
        <f>IFERROR(IF('WT3'!AF30&gt;0,'WT3'!AF30/WTAverage!AM163,""),"")</f>
        <v/>
      </c>
      <c r="T31" s="8"/>
      <c r="U31" s="9"/>
      <c r="V31" s="8"/>
      <c r="W31" s="7" t="str">
        <f>IFERROR(IF('WT4'!AC30&gt;0,'WT4'!AC30/WTAverage!AE163,""),"")</f>
        <v/>
      </c>
      <c r="X31" s="8" t="str">
        <f>IFERROR(IF('WT4'!AD30&gt;0,'WT4'!AD30/WTAverage!AE163,""),"")</f>
        <v/>
      </c>
      <c r="Y31" s="8" t="str">
        <f>IFERROR(IF('WT4'!AE30&gt;0,'WT4'!AE30/WTAverage!AM163,""),"")</f>
        <v/>
      </c>
      <c r="Z31" s="8" t="str">
        <f>IFERROR(IF('WT4'!AF30&gt;0,'WT4'!AF30/WTAverage!AM163,""),"")</f>
        <v/>
      </c>
      <c r="AA31" s="8"/>
      <c r="AB31" s="9"/>
      <c r="AD31" s="7" t="str">
        <f>IFERROR(IF('L1'!AC30&gt;0,'L1'!AC30/WTAverage!AE163,""),"")</f>
        <v/>
      </c>
      <c r="AE31" s="8" t="str">
        <f>IFERROR(IF('L1'!AD30&gt;0,'L1'!AD30/WTAverage!AE163,""),"")</f>
        <v/>
      </c>
      <c r="AF31" s="8" t="str">
        <f>IFERROR(IF('L1'!AE30&gt;0,'L1'!AE30/WTAverage!AM163,""),"")</f>
        <v/>
      </c>
      <c r="AG31" s="8" t="str">
        <f>IFERROR(IF('L1'!AF30&gt;0,'L1'!AF30/WTAverage!AM163,""),"")</f>
        <v/>
      </c>
      <c r="AH31" s="8"/>
      <c r="AI31" s="9"/>
      <c r="AK31" s="7" t="str">
        <f>IFERROR(IF('L2'!AC30&gt;0,'L2'!AC30/WTAverage!AE163,""),"")</f>
        <v/>
      </c>
      <c r="AL31" s="8" t="str">
        <f>IFERROR(IF('L2'!AD30&gt;0,'L2'!AD30/WTAverage!AE163,""),"")</f>
        <v/>
      </c>
      <c r="AM31" s="8" t="str">
        <f>IFERROR(IF('L2'!AE30&gt;0,'L2'!AE30/WTAverage!AM163,""),"")</f>
        <v/>
      </c>
      <c r="AN31" s="8" t="str">
        <f>IFERROR(IF('L2'!AF30&gt;0,'L2'!AF30/WTAverage!AM163,""),"")</f>
        <v/>
      </c>
      <c r="AO31" s="8"/>
      <c r="AP31" s="9"/>
      <c r="AR31" s="7" t="str">
        <f>IFERROR(IF('L3'!AC30&gt;0,'L3'!AC30/WTAverage!AE163,""),"")</f>
        <v/>
      </c>
      <c r="AS31" s="8" t="str">
        <f>IFERROR(IF('L3'!AD30&gt;0,'L3'!AD30/WTAverage!AE163,""),"")</f>
        <v/>
      </c>
      <c r="AT31" s="8" t="str">
        <f>IFERROR(IF('L3'!AE30&gt;0,'L3'!AE30/WTAverage!AM163,""),"")</f>
        <v/>
      </c>
      <c r="AU31" s="8" t="str">
        <f>IFERROR(IF('L3'!AF30&gt;0,'L3'!AF30/WTAverage!AM163,""),"")</f>
        <v/>
      </c>
      <c r="AV31" s="8"/>
      <c r="AW31" s="9"/>
      <c r="AY31" s="7" t="str">
        <f>IFERROR(IF('L4'!AC30&gt;0,'L4'!AC30/WTAverage!AE163,""),"")</f>
        <v/>
      </c>
      <c r="AZ31" s="8" t="str">
        <f>IFERROR(IF('L4'!AD30&gt;0,'L4'!AD30/WTAverage!AE163,""),"")</f>
        <v/>
      </c>
      <c r="BA31" s="8" t="str">
        <f>IFERROR(IF('L4'!AE30&gt;0,'L4'!AE30/WTAverage!AM163,""),"")</f>
        <v/>
      </c>
      <c r="BB31" s="8" t="str">
        <f>IFERROR(IF('L4'!AF30&gt;0,'L4'!AF30/WTAverage!AM163,""),"")</f>
        <v/>
      </c>
      <c r="BC31" s="8"/>
      <c r="BD31" s="9"/>
      <c r="BF31" s="7" t="str">
        <f>IFERROR(IF('L5'!AC30&gt;0,'L5'!AC30/WTAverage!AE163,""),"")</f>
        <v/>
      </c>
      <c r="BG31" s="8" t="str">
        <f>IFERROR(IF('L5'!AD30&gt;0,'L5'!AD30/WTAverage!AE163,""),"")</f>
        <v/>
      </c>
      <c r="BH31" s="8" t="str">
        <f>IFERROR(IF('L5'!AE30&gt;0,'L5'!AE30/WTAverage!AM163,""),"")</f>
        <v/>
      </c>
      <c r="BI31" s="8" t="str">
        <f>IFERROR(IF('L5'!AF30&gt;0,'L5'!AF30/WTAverage!AM163,""),"")</f>
        <v/>
      </c>
      <c r="BJ31" s="8"/>
      <c r="BK31" s="9"/>
      <c r="BM31" s="7" t="str">
        <f>IFERROR(IF('L6'!AC30&gt;0,'L6'!AC30/WTAverage!AE163,""),"")</f>
        <v/>
      </c>
      <c r="BN31" s="8" t="str">
        <f>IFERROR(IF('L6'!AD30&gt;0,'L6'!AD30/WTAverage!AE163,""),"")</f>
        <v/>
      </c>
      <c r="BO31" s="8" t="str">
        <f>IFERROR(IF('L6'!AE30&gt;0,'L6'!AE30/WTAverage!AM163,""),"")</f>
        <v/>
      </c>
      <c r="BP31" s="8" t="str">
        <f>IFERROR(IF('L6'!AF30&gt;0,'L6'!AF30/WTAverage!AM163,""),"")</f>
        <v/>
      </c>
      <c r="BQ31" s="8"/>
      <c r="BR31" s="9"/>
      <c r="BT31" s="7" t="str">
        <f>IFERROR(IF('L7'!AC30&gt;0,'L7'!AC30/WTAverage!AE163,""),"")</f>
        <v/>
      </c>
      <c r="BU31" s="8" t="str">
        <f>IFERROR(IF('L7'!AD30&gt;0,'L7'!AD30/WTAverage!AE163,""),"")</f>
        <v/>
      </c>
      <c r="BV31" s="8" t="str">
        <f>IFERROR(IF('L7'!AE30&gt;0,'L7'!AE30/WTAverage!AM163,""),"")</f>
        <v/>
      </c>
      <c r="BW31" s="8" t="str">
        <f>IFERROR(IF('L7'!AF30&gt;0,'L7'!AF30/WTAverage!AM163,""),"")</f>
        <v/>
      </c>
      <c r="BX31" s="8"/>
      <c r="BY31" s="9"/>
      <c r="CA31" s="7" t="str">
        <f>IFERROR(IF('L8'!AC30&gt;0,'L8'!AC30/WTAverage!AE163,""),"")</f>
        <v/>
      </c>
      <c r="CB31" s="8" t="str">
        <f>IFERROR(IF('L8'!AD30&gt;0,'L8'!AD30/WTAverage!AE163,""),"")</f>
        <v/>
      </c>
      <c r="CC31" s="8" t="str">
        <f>IFERROR(IF('L8'!AE30&gt;0,'L8'!AE30/WTAverage!AM163,""),"")</f>
        <v/>
      </c>
      <c r="CD31" s="8" t="str">
        <f>IFERROR(IF('L8'!AF30&gt;0,'L8'!AF30/WTAverage!AM163,""),"")</f>
        <v/>
      </c>
      <c r="CE31" s="8"/>
      <c r="CF31" s="9"/>
      <c r="CH31" s="7" t="str">
        <f>IFERROR(IF('L9'!AC30&gt;0,'L9'!AC30/WTAverage!AE163,""),"")</f>
        <v/>
      </c>
      <c r="CI31" s="8" t="str">
        <f>IFERROR(IF('L9'!AD30&gt;0,'L9'!AD30/WTAverage!AE163,""),"")</f>
        <v/>
      </c>
      <c r="CJ31" s="8" t="str">
        <f>IFERROR(IF('L9'!AE30&gt;0,'L9'!AE30/WTAverage!AM163,""),"")</f>
        <v/>
      </c>
      <c r="CK31" s="8" t="str">
        <f>IFERROR(IF('L9'!AF30&gt;0,'L9'!AF30/WTAverage!AM163,""),"")</f>
        <v/>
      </c>
      <c r="CL31" s="8"/>
      <c r="CM31" s="9"/>
      <c r="CO31" s="7" t="str">
        <f>IFERROR(IF('L10'!AC30&gt;0,'L10'!AC30/WTAverage!AE163,""),"")</f>
        <v/>
      </c>
      <c r="CP31" s="8" t="str">
        <f>IFERROR(IF('L10'!AD30&gt;0,'L10'!AD30/WTAverage!AE163,""),"")</f>
        <v/>
      </c>
      <c r="CQ31" s="8" t="str">
        <f>IFERROR(IF('L10'!AE30&gt;0,'L10'!AE30/WTAverage!AM163,""),"")</f>
        <v/>
      </c>
      <c r="CR31" s="8" t="str">
        <f>IFERROR(IF('L10'!AF30&gt;0,'L10'!AF30/WTAverage!AM163,""),"")</f>
        <v/>
      </c>
      <c r="CS31" s="8"/>
      <c r="CT31" s="9"/>
      <c r="CV31" s="7" t="str">
        <f>IFERROR(IF('L11'!AC30&gt;0,'L11'!AC30/WTAverage!AE163,""),"")</f>
        <v/>
      </c>
      <c r="CW31" s="8" t="str">
        <f>IFERROR(IF('L11'!AD30&gt;0,'L11'!AD30/WTAverage!AE163,""),"")</f>
        <v/>
      </c>
      <c r="CX31" s="8" t="str">
        <f>IFERROR(IF('L11'!AE30&gt;0,'L11'!AE30/WTAverage!AM163,""),"")</f>
        <v/>
      </c>
      <c r="CY31" s="8" t="str">
        <f>IFERROR(IF('L11'!AF30&gt;0,'L11'!AF30/WTAverage!AM163,""),"")</f>
        <v/>
      </c>
      <c r="CZ31" s="8"/>
      <c r="DA31" s="9"/>
      <c r="DC31" s="7" t="str">
        <f>IFERROR(IF('L12'!AC30&gt;0,'L12'!AC30/WTAverage!AE163,""),"")</f>
        <v/>
      </c>
      <c r="DD31" s="8" t="str">
        <f>IFERROR(IF('L12'!AD30&gt;0,'L12'!AD30/WTAverage!AE163,""),"")</f>
        <v/>
      </c>
      <c r="DE31" s="8" t="str">
        <f>IFERROR(IF('L12'!AE30&gt;0,'L12'!AE30/WTAverage!AM163,""),"")</f>
        <v/>
      </c>
      <c r="DF31" s="8" t="str">
        <f>IFERROR(IF('L12'!AF30&gt;0,'L12'!AF30/WTAverage!AM163,""),"")</f>
        <v/>
      </c>
      <c r="DG31" s="8"/>
      <c r="DH31" s="9"/>
    </row>
    <row r="32" spans="1:112" x14ac:dyDescent="0.25">
      <c r="A32" s="8"/>
      <c r="B32" s="7" t="str">
        <f>IFERROR(IF('WT1'!AC31&gt;0,'WT1'!AC31/WTAverage!AE163,""),"")</f>
        <v/>
      </c>
      <c r="C32" s="8" t="str">
        <f>IFERROR(IF('WT1'!AD31&gt;0,'WT1'!AD31/WTAverage!AE163,""),"")</f>
        <v/>
      </c>
      <c r="D32" s="8" t="str">
        <f>IFERROR(IF('WT1'!AE31&gt;0,'WT1'!AE31/WTAverage!AM163,""),"")</f>
        <v/>
      </c>
      <c r="E32" s="8" t="str">
        <f>IFERROR(IF('WT1'!AF31&gt;0,'WT1'!AF31/WTAverage!AM163,""),"")</f>
        <v/>
      </c>
      <c r="F32" s="8"/>
      <c r="G32" s="9"/>
      <c r="H32" s="8"/>
      <c r="I32" s="7" t="str">
        <f>IFERROR(IF('WT2'!AC31&gt;0,'WT2'!AC31/WTAverage!AE163,""),"")</f>
        <v/>
      </c>
      <c r="J32" s="8" t="str">
        <f>IFERROR(IF('WT2'!AD31&gt;0,'WT2'!AD31/WTAverage!AE163,""),"")</f>
        <v/>
      </c>
      <c r="K32" s="8" t="str">
        <f>IFERROR(IF('WT2'!AE31&gt;0,'WT2'!AE31/WTAverage!AM163,""),"")</f>
        <v/>
      </c>
      <c r="L32" s="8" t="str">
        <f>IFERROR(IF('WT2'!AF31&gt;0,'WT2'!AF31/WTAverage!AM163,""),"")</f>
        <v/>
      </c>
      <c r="M32" s="8"/>
      <c r="N32" s="9"/>
      <c r="O32" s="8"/>
      <c r="P32" s="7" t="str">
        <f>IFERROR(IF('WT3'!AC31&gt;0,'WT3'!AC31/WTAverage!AE163,""),"")</f>
        <v/>
      </c>
      <c r="Q32" s="8" t="str">
        <f>IFERROR(IF('WT3'!AD31&gt;0,'WT3'!AD31/WTAverage!AE163,""),"")</f>
        <v/>
      </c>
      <c r="R32" s="8" t="str">
        <f>IFERROR(IF('WT3'!AE31&gt;0,'WT3'!AE31/WTAverage!AM163,""),"")</f>
        <v/>
      </c>
      <c r="S32" s="8" t="str">
        <f>IFERROR(IF('WT3'!AF31&gt;0,'WT3'!AF31/WTAverage!AM163,""),"")</f>
        <v/>
      </c>
      <c r="T32" s="8"/>
      <c r="U32" s="9"/>
      <c r="V32" s="8"/>
      <c r="W32" s="7" t="str">
        <f>IFERROR(IF('WT4'!AC31&gt;0,'WT4'!AC31/WTAverage!AE163,""),"")</f>
        <v/>
      </c>
      <c r="X32" s="8" t="str">
        <f>IFERROR(IF('WT4'!AD31&gt;0,'WT4'!AD31/WTAverage!AE163,""),"")</f>
        <v/>
      </c>
      <c r="Y32" s="8" t="str">
        <f>IFERROR(IF('WT4'!AE31&gt;0,'WT4'!AE31/WTAverage!AM163,""),"")</f>
        <v/>
      </c>
      <c r="Z32" s="8" t="str">
        <f>IFERROR(IF('WT4'!AF31&gt;0,'WT4'!AF31/WTAverage!AM163,""),"")</f>
        <v/>
      </c>
      <c r="AA32" s="8"/>
      <c r="AB32" s="9"/>
      <c r="AD32" s="7" t="str">
        <f>IFERROR(IF('L1'!AC31&gt;0,'L1'!AC31/WTAverage!AE163,""),"")</f>
        <v/>
      </c>
      <c r="AE32" s="8" t="str">
        <f>IFERROR(IF('L1'!AD31&gt;0,'L1'!AD31/WTAverage!AE163,""),"")</f>
        <v/>
      </c>
      <c r="AF32" s="8" t="str">
        <f>IFERROR(IF('L1'!AE31&gt;0,'L1'!AE31/WTAverage!AM163,""),"")</f>
        <v/>
      </c>
      <c r="AG32" s="8" t="str">
        <f>IFERROR(IF('L1'!AF31&gt;0,'L1'!AF31/WTAverage!AM163,""),"")</f>
        <v/>
      </c>
      <c r="AH32" s="8"/>
      <c r="AI32" s="9"/>
      <c r="AK32" s="7" t="str">
        <f>IFERROR(IF('L2'!AC31&gt;0,'L2'!AC31/WTAverage!AE163,""),"")</f>
        <v/>
      </c>
      <c r="AL32" s="8" t="str">
        <f>IFERROR(IF('L2'!AD31&gt;0,'L2'!AD31/WTAverage!AE163,""),"")</f>
        <v/>
      </c>
      <c r="AM32" s="8" t="str">
        <f>IFERROR(IF('L2'!AE31&gt;0,'L2'!AE31/WTAverage!AM163,""),"")</f>
        <v/>
      </c>
      <c r="AN32" s="8" t="str">
        <f>IFERROR(IF('L2'!AF31&gt;0,'L2'!AF31/WTAverage!AM163,""),"")</f>
        <v/>
      </c>
      <c r="AO32" s="8"/>
      <c r="AP32" s="9"/>
      <c r="AR32" s="7" t="str">
        <f>IFERROR(IF('L3'!AC31&gt;0,'L3'!AC31/WTAverage!AE163,""),"")</f>
        <v/>
      </c>
      <c r="AS32" s="8" t="str">
        <f>IFERROR(IF('L3'!AD31&gt;0,'L3'!AD31/WTAverage!AE163,""),"")</f>
        <v/>
      </c>
      <c r="AT32" s="8" t="str">
        <f>IFERROR(IF('L3'!AE31&gt;0,'L3'!AE31/WTAverage!AM163,""),"")</f>
        <v/>
      </c>
      <c r="AU32" s="8" t="str">
        <f>IFERROR(IF('L3'!AF31&gt;0,'L3'!AF31/WTAverage!AM163,""),"")</f>
        <v/>
      </c>
      <c r="AV32" s="8"/>
      <c r="AW32" s="9"/>
      <c r="AY32" s="7" t="str">
        <f>IFERROR(IF('L4'!AC31&gt;0,'L4'!AC31/WTAverage!AE163,""),"")</f>
        <v/>
      </c>
      <c r="AZ32" s="8" t="str">
        <f>IFERROR(IF('L4'!AD31&gt;0,'L4'!AD31/WTAverage!AE163,""),"")</f>
        <v/>
      </c>
      <c r="BA32" s="8" t="str">
        <f>IFERROR(IF('L4'!AE31&gt;0,'L4'!AE31/WTAverage!AM163,""),"")</f>
        <v/>
      </c>
      <c r="BB32" s="8" t="str">
        <f>IFERROR(IF('L4'!AF31&gt;0,'L4'!AF31/WTAverage!AM163,""),"")</f>
        <v/>
      </c>
      <c r="BC32" s="8"/>
      <c r="BD32" s="9"/>
      <c r="BF32" s="7" t="str">
        <f>IFERROR(IF('L5'!AC31&gt;0,'L5'!AC31/WTAverage!AE163,""),"")</f>
        <v/>
      </c>
      <c r="BG32" s="8" t="str">
        <f>IFERROR(IF('L5'!AD31&gt;0,'L5'!AD31/WTAverage!AE163,""),"")</f>
        <v/>
      </c>
      <c r="BH32" s="8" t="str">
        <f>IFERROR(IF('L5'!AE31&gt;0,'L5'!AE31/WTAverage!AM163,""),"")</f>
        <v/>
      </c>
      <c r="BI32" s="8" t="str">
        <f>IFERROR(IF('L5'!AF31&gt;0,'L5'!AF31/WTAverage!AM163,""),"")</f>
        <v/>
      </c>
      <c r="BJ32" s="8"/>
      <c r="BK32" s="9"/>
      <c r="BM32" s="7" t="str">
        <f>IFERROR(IF('L6'!AC31&gt;0,'L6'!AC31/WTAverage!AE163,""),"")</f>
        <v/>
      </c>
      <c r="BN32" s="8" t="str">
        <f>IFERROR(IF('L6'!AD31&gt;0,'L6'!AD31/WTAverage!AE163,""),"")</f>
        <v/>
      </c>
      <c r="BO32" s="8" t="str">
        <f>IFERROR(IF('L6'!AE31&gt;0,'L6'!AE31/WTAverage!AM163,""),"")</f>
        <v/>
      </c>
      <c r="BP32" s="8" t="str">
        <f>IFERROR(IF('L6'!AF31&gt;0,'L6'!AF31/WTAverage!AM163,""),"")</f>
        <v/>
      </c>
      <c r="BQ32" s="8"/>
      <c r="BR32" s="9"/>
      <c r="BT32" s="7" t="str">
        <f>IFERROR(IF('L7'!AC31&gt;0,'L7'!AC31/WTAverage!AE163,""),"")</f>
        <v/>
      </c>
      <c r="BU32" s="8" t="str">
        <f>IFERROR(IF('L7'!AD31&gt;0,'L7'!AD31/WTAverage!AE163,""),"")</f>
        <v/>
      </c>
      <c r="BV32" s="8" t="str">
        <f>IFERROR(IF('L7'!AE31&gt;0,'L7'!AE31/WTAverage!AM163,""),"")</f>
        <v/>
      </c>
      <c r="BW32" s="8" t="str">
        <f>IFERROR(IF('L7'!AF31&gt;0,'L7'!AF31/WTAverage!AM163,""),"")</f>
        <v/>
      </c>
      <c r="BX32" s="8"/>
      <c r="BY32" s="9"/>
      <c r="CA32" s="7" t="str">
        <f>IFERROR(IF('L8'!AC31&gt;0,'L8'!AC31/WTAverage!AE163,""),"")</f>
        <v/>
      </c>
      <c r="CB32" s="8" t="str">
        <f>IFERROR(IF('L8'!AD31&gt;0,'L8'!AD31/WTAverage!AE163,""),"")</f>
        <v/>
      </c>
      <c r="CC32" s="8" t="str">
        <f>IFERROR(IF('L8'!AE31&gt;0,'L8'!AE31/WTAverage!AM163,""),"")</f>
        <v/>
      </c>
      <c r="CD32" s="8" t="str">
        <f>IFERROR(IF('L8'!AF31&gt;0,'L8'!AF31/WTAverage!AM163,""),"")</f>
        <v/>
      </c>
      <c r="CE32" s="8"/>
      <c r="CF32" s="9"/>
      <c r="CH32" s="7" t="str">
        <f>IFERROR(IF('L9'!AC31&gt;0,'L9'!AC31/WTAverage!AE163,""),"")</f>
        <v/>
      </c>
      <c r="CI32" s="8" t="str">
        <f>IFERROR(IF('L9'!AD31&gt;0,'L9'!AD31/WTAverage!AE163,""),"")</f>
        <v/>
      </c>
      <c r="CJ32" s="8" t="str">
        <f>IFERROR(IF('L9'!AE31&gt;0,'L9'!AE31/WTAverage!AM163,""),"")</f>
        <v/>
      </c>
      <c r="CK32" s="8" t="str">
        <f>IFERROR(IF('L9'!AF31&gt;0,'L9'!AF31/WTAverage!AM163,""),"")</f>
        <v/>
      </c>
      <c r="CL32" s="8"/>
      <c r="CM32" s="9"/>
      <c r="CO32" s="7" t="str">
        <f>IFERROR(IF('L10'!AC31&gt;0,'L10'!AC31/WTAverage!AE163,""),"")</f>
        <v/>
      </c>
      <c r="CP32" s="8" t="str">
        <f>IFERROR(IF('L10'!AD31&gt;0,'L10'!AD31/WTAverage!AE163,""),"")</f>
        <v/>
      </c>
      <c r="CQ32" s="8" t="str">
        <f>IFERROR(IF('L10'!AE31&gt;0,'L10'!AE31/WTAverage!AM163,""),"")</f>
        <v/>
      </c>
      <c r="CR32" s="8" t="str">
        <f>IFERROR(IF('L10'!AF31&gt;0,'L10'!AF31/WTAverage!AM163,""),"")</f>
        <v/>
      </c>
      <c r="CS32" s="8"/>
      <c r="CT32" s="9"/>
      <c r="CV32" s="7" t="str">
        <f>IFERROR(IF('L11'!AC31&gt;0,'L11'!AC31/WTAverage!AE163,""),"")</f>
        <v/>
      </c>
      <c r="CW32" s="8" t="str">
        <f>IFERROR(IF('L11'!AD31&gt;0,'L11'!AD31/WTAverage!AE163,""),"")</f>
        <v/>
      </c>
      <c r="CX32" s="8" t="str">
        <f>IFERROR(IF('L11'!AE31&gt;0,'L11'!AE31/WTAverage!AM163,""),"")</f>
        <v/>
      </c>
      <c r="CY32" s="8" t="str">
        <f>IFERROR(IF('L11'!AF31&gt;0,'L11'!AF31/WTAverage!AM163,""),"")</f>
        <v/>
      </c>
      <c r="CZ32" s="8"/>
      <c r="DA32" s="9"/>
      <c r="DC32" s="7" t="str">
        <f>IFERROR(IF('L12'!AC31&gt;0,'L12'!AC31/WTAverage!AE163,""),"")</f>
        <v/>
      </c>
      <c r="DD32" s="8" t="str">
        <f>IFERROR(IF('L12'!AD31&gt;0,'L12'!AD31/WTAverage!AE163,""),"")</f>
        <v/>
      </c>
      <c r="DE32" s="8" t="str">
        <f>IFERROR(IF('L12'!AE31&gt;0,'L12'!AE31/WTAverage!AM163,""),"")</f>
        <v/>
      </c>
      <c r="DF32" s="8" t="str">
        <f>IFERROR(IF('L12'!AF31&gt;0,'L12'!AF31/WTAverage!AM163,""),"")</f>
        <v/>
      </c>
      <c r="DG32" s="8"/>
      <c r="DH32" s="9"/>
    </row>
    <row r="33" spans="1:112" x14ac:dyDescent="0.25">
      <c r="A33" s="8"/>
      <c r="B33" s="7" t="str">
        <f>IFERROR(IF('WT1'!AC32&gt;0,'WT1'!AC32/WTAverage!AE163,""),"")</f>
        <v/>
      </c>
      <c r="C33" s="8" t="str">
        <f>IFERROR(IF('WT1'!AD32&gt;0,'WT1'!AD32/WTAverage!AE163,""),"")</f>
        <v/>
      </c>
      <c r="D33" s="8" t="str">
        <f>IFERROR(IF('WT1'!AE32&gt;0,'WT1'!AE32/WTAverage!AM163,""),"")</f>
        <v/>
      </c>
      <c r="E33" s="8" t="str">
        <f>IFERROR(IF('WT1'!AF32&gt;0,'WT1'!AF32/WTAverage!AM163,""),"")</f>
        <v/>
      </c>
      <c r="F33" s="8"/>
      <c r="G33" s="9"/>
      <c r="H33" s="8"/>
      <c r="I33" s="7" t="str">
        <f>IFERROR(IF('WT2'!AC32&gt;0,'WT2'!AC32/WTAverage!AE163,""),"")</f>
        <v/>
      </c>
      <c r="J33" s="8" t="str">
        <f>IFERROR(IF('WT2'!AD32&gt;0,'WT2'!AD32/WTAverage!AE163,""),"")</f>
        <v/>
      </c>
      <c r="K33" s="8" t="str">
        <f>IFERROR(IF('WT2'!AE32&gt;0,'WT2'!AE32/WTAverage!AM163,""),"")</f>
        <v/>
      </c>
      <c r="L33" s="8" t="str">
        <f>IFERROR(IF('WT2'!AF32&gt;0,'WT2'!AF32/WTAverage!AM163,""),"")</f>
        <v/>
      </c>
      <c r="M33" s="8"/>
      <c r="N33" s="9"/>
      <c r="O33" s="8"/>
      <c r="P33" s="7" t="str">
        <f>IFERROR(IF('WT3'!AC32&gt;0,'WT3'!AC32/WTAverage!AE163,""),"")</f>
        <v/>
      </c>
      <c r="Q33" s="8" t="str">
        <f>IFERROR(IF('WT3'!AD32&gt;0,'WT3'!AD32/WTAverage!AE163,""),"")</f>
        <v/>
      </c>
      <c r="R33" s="8" t="str">
        <f>IFERROR(IF('WT3'!AE32&gt;0,'WT3'!AE32/WTAverage!AM163,""),"")</f>
        <v/>
      </c>
      <c r="S33" s="8" t="str">
        <f>IFERROR(IF('WT3'!AF32&gt;0,'WT3'!AF32/WTAverage!AM163,""),"")</f>
        <v/>
      </c>
      <c r="T33" s="8"/>
      <c r="U33" s="9"/>
      <c r="V33" s="8"/>
      <c r="W33" s="7" t="str">
        <f>IFERROR(IF('WT4'!AC32&gt;0,'WT4'!AC32/WTAverage!AE163,""),"")</f>
        <v/>
      </c>
      <c r="X33" s="8" t="str">
        <f>IFERROR(IF('WT4'!AD32&gt;0,'WT4'!AD32/WTAverage!AE163,""),"")</f>
        <v/>
      </c>
      <c r="Y33" s="8" t="str">
        <f>IFERROR(IF('WT4'!AE32&gt;0,'WT4'!AE32/WTAverage!AM163,""),"")</f>
        <v/>
      </c>
      <c r="Z33" s="8" t="str">
        <f>IFERROR(IF('WT4'!AF32&gt;0,'WT4'!AF32/WTAverage!AM163,""),"")</f>
        <v/>
      </c>
      <c r="AA33" s="8"/>
      <c r="AB33" s="9"/>
      <c r="AD33" s="7" t="str">
        <f>IFERROR(IF('L1'!AC32&gt;0,'L1'!AC32/WTAverage!AE163,""),"")</f>
        <v/>
      </c>
      <c r="AE33" s="8" t="str">
        <f>IFERROR(IF('L1'!AD32&gt;0,'L1'!AD32/WTAverage!AE163,""),"")</f>
        <v/>
      </c>
      <c r="AF33" s="8" t="str">
        <f>IFERROR(IF('L1'!AE32&gt;0,'L1'!AE32/WTAverage!AM163,""),"")</f>
        <v/>
      </c>
      <c r="AG33" s="8" t="str">
        <f>IFERROR(IF('L1'!AF32&gt;0,'L1'!AF32/WTAverage!AM163,""),"")</f>
        <v/>
      </c>
      <c r="AH33" s="8"/>
      <c r="AI33" s="9"/>
      <c r="AK33" s="7" t="str">
        <f>IFERROR(IF('L2'!AC32&gt;0,'L2'!AC32/WTAverage!AE163,""),"")</f>
        <v/>
      </c>
      <c r="AL33" s="8" t="str">
        <f>IFERROR(IF('L2'!AD32&gt;0,'L2'!AD32/WTAverage!AE163,""),"")</f>
        <v/>
      </c>
      <c r="AM33" s="8" t="str">
        <f>IFERROR(IF('L2'!AE32&gt;0,'L2'!AE32/WTAverage!AM163,""),"")</f>
        <v/>
      </c>
      <c r="AN33" s="8" t="str">
        <f>IFERROR(IF('L2'!AF32&gt;0,'L2'!AF32/WTAverage!AM163,""),"")</f>
        <v/>
      </c>
      <c r="AO33" s="8"/>
      <c r="AP33" s="9"/>
      <c r="AR33" s="7" t="str">
        <f>IFERROR(IF('L3'!AC32&gt;0,'L3'!AC32/WTAverage!AE163,""),"")</f>
        <v/>
      </c>
      <c r="AS33" s="8" t="str">
        <f>IFERROR(IF('L3'!AD32&gt;0,'L3'!AD32/WTAverage!AE163,""),"")</f>
        <v/>
      </c>
      <c r="AT33" s="8" t="str">
        <f>IFERROR(IF('L3'!AE32&gt;0,'L3'!AE32/WTAverage!AM163,""),"")</f>
        <v/>
      </c>
      <c r="AU33" s="8" t="str">
        <f>IFERROR(IF('L3'!AF32&gt;0,'L3'!AF32/WTAverage!AM163,""),"")</f>
        <v/>
      </c>
      <c r="AV33" s="8"/>
      <c r="AW33" s="9"/>
      <c r="AY33" s="7" t="str">
        <f>IFERROR(IF('L4'!AC32&gt;0,'L4'!AC32/WTAverage!AE163,""),"")</f>
        <v/>
      </c>
      <c r="AZ33" s="8" t="str">
        <f>IFERROR(IF('L4'!AD32&gt;0,'L4'!AD32/WTAverage!AE163,""),"")</f>
        <v/>
      </c>
      <c r="BA33" s="8" t="str">
        <f>IFERROR(IF('L4'!AE32&gt;0,'L4'!AE32/WTAverage!AM163,""),"")</f>
        <v/>
      </c>
      <c r="BB33" s="8" t="str">
        <f>IFERROR(IF('L4'!AF32&gt;0,'L4'!AF32/WTAverage!AM163,""),"")</f>
        <v/>
      </c>
      <c r="BC33" s="8"/>
      <c r="BD33" s="9"/>
      <c r="BF33" s="7" t="str">
        <f>IFERROR(IF('L5'!AC32&gt;0,'L5'!AC32/WTAverage!AE163,""),"")</f>
        <v/>
      </c>
      <c r="BG33" s="8" t="str">
        <f>IFERROR(IF('L5'!AD32&gt;0,'L5'!AD32/WTAverage!AE163,""),"")</f>
        <v/>
      </c>
      <c r="BH33" s="8" t="str">
        <f>IFERROR(IF('L5'!AE32&gt;0,'L5'!AE32/WTAverage!AM163,""),"")</f>
        <v/>
      </c>
      <c r="BI33" s="8" t="str">
        <f>IFERROR(IF('L5'!AF32&gt;0,'L5'!AF32/WTAverage!AM163,""),"")</f>
        <v/>
      </c>
      <c r="BJ33" s="8"/>
      <c r="BK33" s="9"/>
      <c r="BM33" s="7" t="str">
        <f>IFERROR(IF('L6'!AC32&gt;0,'L6'!AC32/WTAverage!AE163,""),"")</f>
        <v/>
      </c>
      <c r="BN33" s="8" t="str">
        <f>IFERROR(IF('L6'!AD32&gt;0,'L6'!AD32/WTAverage!AE163,""),"")</f>
        <v/>
      </c>
      <c r="BO33" s="8" t="str">
        <f>IFERROR(IF('L6'!AE32&gt;0,'L6'!AE32/WTAverage!AM163,""),"")</f>
        <v/>
      </c>
      <c r="BP33" s="8" t="str">
        <f>IFERROR(IF('L6'!AF32&gt;0,'L6'!AF32/WTAverage!AM163,""),"")</f>
        <v/>
      </c>
      <c r="BQ33" s="8"/>
      <c r="BR33" s="9"/>
      <c r="BT33" s="7" t="str">
        <f>IFERROR(IF('L7'!AC32&gt;0,'L7'!AC32/WTAverage!AE163,""),"")</f>
        <v/>
      </c>
      <c r="BU33" s="8" t="str">
        <f>IFERROR(IF('L7'!AD32&gt;0,'L7'!AD32/WTAverage!AE163,""),"")</f>
        <v/>
      </c>
      <c r="BV33" s="8" t="str">
        <f>IFERROR(IF('L7'!AE32&gt;0,'L7'!AE32/WTAverage!AM163,""),"")</f>
        <v/>
      </c>
      <c r="BW33" s="8" t="str">
        <f>IFERROR(IF('L7'!AF32&gt;0,'L7'!AF32/WTAverage!AM163,""),"")</f>
        <v/>
      </c>
      <c r="BX33" s="8"/>
      <c r="BY33" s="9"/>
      <c r="CA33" s="7" t="str">
        <f>IFERROR(IF('L8'!AC32&gt;0,'L8'!AC32/WTAverage!AE163,""),"")</f>
        <v/>
      </c>
      <c r="CB33" s="8" t="str">
        <f>IFERROR(IF('L8'!AD32&gt;0,'L8'!AD32/WTAverage!AE163,""),"")</f>
        <v/>
      </c>
      <c r="CC33" s="8" t="str">
        <f>IFERROR(IF('L8'!AE32&gt;0,'L8'!AE32/WTAverage!AM163,""),"")</f>
        <v/>
      </c>
      <c r="CD33" s="8" t="str">
        <f>IFERROR(IF('L8'!AF32&gt;0,'L8'!AF32/WTAverage!AM163,""),"")</f>
        <v/>
      </c>
      <c r="CE33" s="8"/>
      <c r="CF33" s="9"/>
      <c r="CH33" s="7" t="str">
        <f>IFERROR(IF('L9'!AC32&gt;0,'L9'!AC32/WTAverage!AE163,""),"")</f>
        <v/>
      </c>
      <c r="CI33" s="8" t="str">
        <f>IFERROR(IF('L9'!AD32&gt;0,'L9'!AD32/WTAverage!AE163,""),"")</f>
        <v/>
      </c>
      <c r="CJ33" s="8" t="str">
        <f>IFERROR(IF('L9'!AE32&gt;0,'L9'!AE32/WTAverage!AM163,""),"")</f>
        <v/>
      </c>
      <c r="CK33" s="8" t="str">
        <f>IFERROR(IF('L9'!AF32&gt;0,'L9'!AF32/WTAverage!AM163,""),"")</f>
        <v/>
      </c>
      <c r="CL33" s="8"/>
      <c r="CM33" s="9"/>
      <c r="CO33" s="7" t="str">
        <f>IFERROR(IF('L10'!AC32&gt;0,'L10'!AC32/WTAverage!AE163,""),"")</f>
        <v/>
      </c>
      <c r="CP33" s="8" t="str">
        <f>IFERROR(IF('L10'!AD32&gt;0,'L10'!AD32/WTAverage!AE163,""),"")</f>
        <v/>
      </c>
      <c r="CQ33" s="8" t="str">
        <f>IFERROR(IF('L10'!AE32&gt;0,'L10'!AE32/WTAverage!AM163,""),"")</f>
        <v/>
      </c>
      <c r="CR33" s="8" t="str">
        <f>IFERROR(IF('L10'!AF32&gt;0,'L10'!AF32/WTAverage!AM163,""),"")</f>
        <v/>
      </c>
      <c r="CS33" s="8"/>
      <c r="CT33" s="9"/>
      <c r="CV33" s="7" t="str">
        <f>IFERROR(IF('L11'!AC32&gt;0,'L11'!AC32/WTAverage!AE163,""),"")</f>
        <v/>
      </c>
      <c r="CW33" s="8" t="str">
        <f>IFERROR(IF('L11'!AD32&gt;0,'L11'!AD32/WTAverage!AE163,""),"")</f>
        <v/>
      </c>
      <c r="CX33" s="8" t="str">
        <f>IFERROR(IF('L11'!AE32&gt;0,'L11'!AE32/WTAverage!AM163,""),"")</f>
        <v/>
      </c>
      <c r="CY33" s="8" t="str">
        <f>IFERROR(IF('L11'!AF32&gt;0,'L11'!AF32/WTAverage!AM163,""),"")</f>
        <v/>
      </c>
      <c r="CZ33" s="8"/>
      <c r="DA33" s="9"/>
      <c r="DC33" s="7" t="str">
        <f>IFERROR(IF('L12'!AC32&gt;0,'L12'!AC32/WTAverage!AE163,""),"")</f>
        <v/>
      </c>
      <c r="DD33" s="8" t="str">
        <f>IFERROR(IF('L12'!AD32&gt;0,'L12'!AD32/WTAverage!AE163,""),"")</f>
        <v/>
      </c>
      <c r="DE33" s="8" t="str">
        <f>IFERROR(IF('L12'!AE32&gt;0,'L12'!AE32/WTAverage!AM163,""),"")</f>
        <v/>
      </c>
      <c r="DF33" s="8" t="str">
        <f>IFERROR(IF('L12'!AF32&gt;0,'L12'!AF32/WTAverage!AM163,""),"")</f>
        <v/>
      </c>
      <c r="DG33" s="8"/>
      <c r="DH33" s="9"/>
    </row>
    <row r="34" spans="1:112" x14ac:dyDescent="0.25">
      <c r="A34" s="8"/>
      <c r="B34" s="7" t="str">
        <f>IFERROR(IF('WT1'!AC33&gt;0,'WT1'!AC33/WTAverage!AE163,""),"")</f>
        <v/>
      </c>
      <c r="C34" s="8" t="str">
        <f>IFERROR(IF('WT1'!AD33&gt;0,'WT1'!AD33/WTAverage!AE163,""),"")</f>
        <v/>
      </c>
      <c r="D34" s="8" t="str">
        <f>IFERROR(IF('WT1'!AE33&gt;0,'WT1'!AE33/WTAverage!AM163,""),"")</f>
        <v/>
      </c>
      <c r="E34" s="8" t="str">
        <f>IFERROR(IF('WT1'!AF33&gt;0,'WT1'!AF33/WTAverage!AM163,""),"")</f>
        <v/>
      </c>
      <c r="F34" s="8"/>
      <c r="G34" s="9"/>
      <c r="H34" s="8"/>
      <c r="I34" s="7" t="str">
        <f>IFERROR(IF('WT2'!AC33&gt;0,'WT2'!AC33/WTAverage!AE163,""),"")</f>
        <v/>
      </c>
      <c r="J34" s="8" t="str">
        <f>IFERROR(IF('WT2'!AD33&gt;0,'WT2'!AD33/WTAverage!AE163,""),"")</f>
        <v/>
      </c>
      <c r="K34" s="8" t="str">
        <f>IFERROR(IF('WT2'!AE33&gt;0,'WT2'!AE33/WTAverage!AM163,""),"")</f>
        <v/>
      </c>
      <c r="L34" s="8" t="str">
        <f>IFERROR(IF('WT2'!AF33&gt;0,'WT2'!AF33/WTAverage!AM163,""),"")</f>
        <v/>
      </c>
      <c r="M34" s="8"/>
      <c r="N34" s="9"/>
      <c r="O34" s="8"/>
      <c r="P34" s="7" t="str">
        <f>IFERROR(IF('WT3'!AC33&gt;0,'WT3'!AC33/WTAverage!AE163,""),"")</f>
        <v/>
      </c>
      <c r="Q34" s="8" t="str">
        <f>IFERROR(IF('WT3'!AD33&gt;0,'WT3'!AD33/WTAverage!AE163,""),"")</f>
        <v/>
      </c>
      <c r="R34" s="8" t="str">
        <f>IFERROR(IF('WT3'!AE33&gt;0,'WT3'!AE33/WTAverage!AM163,""),"")</f>
        <v/>
      </c>
      <c r="S34" s="8" t="str">
        <f>IFERROR(IF('WT3'!AF33&gt;0,'WT3'!AF33/WTAverage!AM163,""),"")</f>
        <v/>
      </c>
      <c r="T34" s="8"/>
      <c r="U34" s="9"/>
      <c r="V34" s="8"/>
      <c r="W34" s="7" t="str">
        <f>IFERROR(IF('WT4'!AC33&gt;0,'WT4'!AC33/WTAverage!AE163,""),"")</f>
        <v/>
      </c>
      <c r="X34" s="8" t="str">
        <f>IFERROR(IF('WT4'!AD33&gt;0,'WT4'!AD33/WTAverage!AE163,""),"")</f>
        <v/>
      </c>
      <c r="Y34" s="8" t="str">
        <f>IFERROR(IF('WT4'!AE33&gt;0,'WT4'!AE33/WTAverage!AM163,""),"")</f>
        <v/>
      </c>
      <c r="Z34" s="8" t="str">
        <f>IFERROR(IF('WT4'!AF33&gt;0,'WT4'!AF33/WTAverage!AM163,""),"")</f>
        <v/>
      </c>
      <c r="AA34" s="8"/>
      <c r="AB34" s="9"/>
      <c r="AD34" s="7" t="str">
        <f>IFERROR(IF('L1'!AC33&gt;0,'L1'!AC33/WTAverage!AE163,""),"")</f>
        <v/>
      </c>
      <c r="AE34" s="8" t="str">
        <f>IFERROR(IF('L1'!AD33&gt;0,'L1'!AD33/WTAverage!AE163,""),"")</f>
        <v/>
      </c>
      <c r="AF34" s="8" t="str">
        <f>IFERROR(IF('L1'!AE33&gt;0,'L1'!AE33/WTAverage!AM163,""),"")</f>
        <v/>
      </c>
      <c r="AG34" s="8" t="str">
        <f>IFERROR(IF('L1'!AF33&gt;0,'L1'!AF33/WTAverage!AM163,""),"")</f>
        <v/>
      </c>
      <c r="AH34" s="8"/>
      <c r="AI34" s="9"/>
      <c r="AK34" s="7" t="str">
        <f>IFERROR(IF('L2'!AC33&gt;0,'L2'!AC33/WTAverage!AE163,""),"")</f>
        <v/>
      </c>
      <c r="AL34" s="8" t="str">
        <f>IFERROR(IF('L2'!AD33&gt;0,'L2'!AD33/WTAverage!AE163,""),"")</f>
        <v/>
      </c>
      <c r="AM34" s="8" t="str">
        <f>IFERROR(IF('L2'!AE33&gt;0,'L2'!AE33/WTAverage!AM163,""),"")</f>
        <v/>
      </c>
      <c r="AN34" s="8" t="str">
        <f>IFERROR(IF('L2'!AF33&gt;0,'L2'!AF33/WTAverage!AM163,""),"")</f>
        <v/>
      </c>
      <c r="AO34" s="8"/>
      <c r="AP34" s="9"/>
      <c r="AR34" s="7" t="str">
        <f>IFERROR(IF('L3'!AC33&gt;0,'L3'!AC33/WTAverage!AE163,""),"")</f>
        <v/>
      </c>
      <c r="AS34" s="8" t="str">
        <f>IFERROR(IF('L3'!AD33&gt;0,'L3'!AD33/WTAverage!AE163,""),"")</f>
        <v/>
      </c>
      <c r="AT34" s="8" t="str">
        <f>IFERROR(IF('L3'!AE33&gt;0,'L3'!AE33/WTAverage!AM163,""),"")</f>
        <v/>
      </c>
      <c r="AU34" s="8" t="str">
        <f>IFERROR(IF('L3'!AF33&gt;0,'L3'!AF33/WTAverage!AM163,""),"")</f>
        <v/>
      </c>
      <c r="AV34" s="8"/>
      <c r="AW34" s="9"/>
      <c r="AY34" s="7" t="str">
        <f>IFERROR(IF('L4'!AC33&gt;0,'L4'!AC33/WTAverage!AE163,""),"")</f>
        <v/>
      </c>
      <c r="AZ34" s="8" t="str">
        <f>IFERROR(IF('L4'!AD33&gt;0,'L4'!AD33/WTAverage!AE163,""),"")</f>
        <v/>
      </c>
      <c r="BA34" s="8" t="str">
        <f>IFERROR(IF('L4'!AE33&gt;0,'L4'!AE33/WTAverage!AM163,""),"")</f>
        <v/>
      </c>
      <c r="BB34" s="8" t="str">
        <f>IFERROR(IF('L4'!AF33&gt;0,'L4'!AF33/WTAverage!AM163,""),"")</f>
        <v/>
      </c>
      <c r="BC34" s="8"/>
      <c r="BD34" s="9"/>
      <c r="BF34" s="7" t="str">
        <f>IFERROR(IF('L5'!AC33&gt;0,'L5'!AC33/WTAverage!AE163,""),"")</f>
        <v/>
      </c>
      <c r="BG34" s="8" t="str">
        <f>IFERROR(IF('L5'!AD33&gt;0,'L5'!AD33/WTAverage!AE163,""),"")</f>
        <v/>
      </c>
      <c r="BH34" s="8" t="str">
        <f>IFERROR(IF('L5'!AE33&gt;0,'L5'!AE33/WTAverage!AM163,""),"")</f>
        <v/>
      </c>
      <c r="BI34" s="8" t="str">
        <f>IFERROR(IF('L5'!AF33&gt;0,'L5'!AF33/WTAverage!AM163,""),"")</f>
        <v/>
      </c>
      <c r="BJ34" s="8"/>
      <c r="BK34" s="9"/>
      <c r="BM34" s="7" t="str">
        <f>IFERROR(IF('L6'!AC33&gt;0,'L6'!AC33/WTAverage!AE163,""),"")</f>
        <v/>
      </c>
      <c r="BN34" s="8" t="str">
        <f>IFERROR(IF('L6'!AD33&gt;0,'L6'!AD33/WTAverage!AE163,""),"")</f>
        <v/>
      </c>
      <c r="BO34" s="8" t="str">
        <f>IFERROR(IF('L6'!AE33&gt;0,'L6'!AE33/WTAverage!AM163,""),"")</f>
        <v/>
      </c>
      <c r="BP34" s="8" t="str">
        <f>IFERROR(IF('L6'!AF33&gt;0,'L6'!AF33/WTAverage!AM163,""),"")</f>
        <v/>
      </c>
      <c r="BQ34" s="8"/>
      <c r="BR34" s="9"/>
      <c r="BT34" s="7" t="str">
        <f>IFERROR(IF('L7'!AC33&gt;0,'L7'!AC33/WTAverage!AE163,""),"")</f>
        <v/>
      </c>
      <c r="BU34" s="8" t="str">
        <f>IFERROR(IF('L7'!AD33&gt;0,'L7'!AD33/WTAverage!AE163,""),"")</f>
        <v/>
      </c>
      <c r="BV34" s="8" t="str">
        <f>IFERROR(IF('L7'!AE33&gt;0,'L7'!AE33/WTAverage!AM163,""),"")</f>
        <v/>
      </c>
      <c r="BW34" s="8" t="str">
        <f>IFERROR(IF('L7'!AF33&gt;0,'L7'!AF33/WTAverage!AM163,""),"")</f>
        <v/>
      </c>
      <c r="BX34" s="8"/>
      <c r="BY34" s="9"/>
      <c r="CA34" s="7" t="str">
        <f>IFERROR(IF('L8'!AC33&gt;0,'L8'!AC33/WTAverage!AE163,""),"")</f>
        <v/>
      </c>
      <c r="CB34" s="8" t="str">
        <f>IFERROR(IF('L8'!AD33&gt;0,'L8'!AD33/WTAverage!AE163,""),"")</f>
        <v/>
      </c>
      <c r="CC34" s="8" t="str">
        <f>IFERROR(IF('L8'!AE33&gt;0,'L8'!AE33/WTAverage!AM163,""),"")</f>
        <v/>
      </c>
      <c r="CD34" s="8" t="str">
        <f>IFERROR(IF('L8'!AF33&gt;0,'L8'!AF33/WTAverage!AM163,""),"")</f>
        <v/>
      </c>
      <c r="CE34" s="8"/>
      <c r="CF34" s="9"/>
      <c r="CH34" s="7" t="str">
        <f>IFERROR(IF('L9'!AC33&gt;0,'L9'!AC33/WTAverage!AE163,""),"")</f>
        <v/>
      </c>
      <c r="CI34" s="8" t="str">
        <f>IFERROR(IF('L9'!AD33&gt;0,'L9'!AD33/WTAverage!AE163,""),"")</f>
        <v/>
      </c>
      <c r="CJ34" s="8" t="str">
        <f>IFERROR(IF('L9'!AE33&gt;0,'L9'!AE33/WTAverage!AM163,""),"")</f>
        <v/>
      </c>
      <c r="CK34" s="8" t="str">
        <f>IFERROR(IF('L9'!AF33&gt;0,'L9'!AF33/WTAverage!AM163,""),"")</f>
        <v/>
      </c>
      <c r="CL34" s="8"/>
      <c r="CM34" s="9"/>
      <c r="CO34" s="7" t="str">
        <f>IFERROR(IF('L10'!AC33&gt;0,'L10'!AC33/WTAverage!AE163,""),"")</f>
        <v/>
      </c>
      <c r="CP34" s="8" t="str">
        <f>IFERROR(IF('L10'!AD33&gt;0,'L10'!AD33/WTAverage!AE163,""),"")</f>
        <v/>
      </c>
      <c r="CQ34" s="8" t="str">
        <f>IFERROR(IF('L10'!AE33&gt;0,'L10'!AE33/WTAverage!AM163,""),"")</f>
        <v/>
      </c>
      <c r="CR34" s="8" t="str">
        <f>IFERROR(IF('L10'!AF33&gt;0,'L10'!AF33/WTAverage!AM163,""),"")</f>
        <v/>
      </c>
      <c r="CS34" s="8"/>
      <c r="CT34" s="9"/>
      <c r="CV34" s="7" t="str">
        <f>IFERROR(IF('L11'!AC33&gt;0,'L11'!AC33/WTAverage!AE163,""),"")</f>
        <v/>
      </c>
      <c r="CW34" s="8" t="str">
        <f>IFERROR(IF('L11'!AD33&gt;0,'L11'!AD33/WTAverage!AE163,""),"")</f>
        <v/>
      </c>
      <c r="CX34" s="8" t="str">
        <f>IFERROR(IF('L11'!AE33&gt;0,'L11'!AE33/WTAverage!AM163,""),"")</f>
        <v/>
      </c>
      <c r="CY34" s="8" t="str">
        <f>IFERROR(IF('L11'!AF33&gt;0,'L11'!AF33/WTAverage!AM163,""),"")</f>
        <v/>
      </c>
      <c r="CZ34" s="8"/>
      <c r="DA34" s="9"/>
      <c r="DC34" s="7" t="str">
        <f>IFERROR(IF('L12'!AC33&gt;0,'L12'!AC33/WTAverage!AE163,""),"")</f>
        <v/>
      </c>
      <c r="DD34" s="8" t="str">
        <f>IFERROR(IF('L12'!AD33&gt;0,'L12'!AD33/WTAverage!AE163,""),"")</f>
        <v/>
      </c>
      <c r="DE34" s="8" t="str">
        <f>IFERROR(IF('L12'!AE33&gt;0,'L12'!AE33/WTAverage!AM163,""),"")</f>
        <v/>
      </c>
      <c r="DF34" s="8" t="str">
        <f>IFERROR(IF('L12'!AF33&gt;0,'L12'!AF33/WTAverage!AM163,""),"")</f>
        <v/>
      </c>
      <c r="DG34" s="8"/>
      <c r="DH34" s="9"/>
    </row>
    <row r="35" spans="1:112" x14ac:dyDescent="0.25">
      <c r="A35" s="8"/>
      <c r="B35" s="7" t="str">
        <f>IFERROR(IF('WT1'!AC34&gt;0,'WT1'!AC34/WTAverage!AE163,""),"")</f>
        <v/>
      </c>
      <c r="C35" s="8" t="str">
        <f>IFERROR(IF('WT1'!AD34&gt;0,'WT1'!AD34/WTAverage!AE163,""),"")</f>
        <v/>
      </c>
      <c r="D35" s="8" t="str">
        <f>IFERROR(IF('WT1'!AE34&gt;0,'WT1'!AE34/WTAverage!AM163,""),"")</f>
        <v/>
      </c>
      <c r="E35" s="8" t="str">
        <f>IFERROR(IF('WT1'!AF34&gt;0,'WT1'!AF34/WTAverage!AM163,""),"")</f>
        <v/>
      </c>
      <c r="F35" s="8"/>
      <c r="G35" s="9"/>
      <c r="H35" s="8"/>
      <c r="I35" s="7" t="str">
        <f>IFERROR(IF('WT2'!AC34&gt;0,'WT2'!AC34/WTAverage!AE163,""),"")</f>
        <v/>
      </c>
      <c r="J35" s="8" t="str">
        <f>IFERROR(IF('WT2'!AD34&gt;0,'WT2'!AD34/WTAverage!AE163,""),"")</f>
        <v/>
      </c>
      <c r="K35" s="8" t="str">
        <f>IFERROR(IF('WT2'!AE34&gt;0,'WT2'!AE34/WTAverage!AM163,""),"")</f>
        <v/>
      </c>
      <c r="L35" s="8" t="str">
        <f>IFERROR(IF('WT2'!AF34&gt;0,'WT2'!AF34/WTAverage!AM163,""),"")</f>
        <v/>
      </c>
      <c r="M35" s="8"/>
      <c r="N35" s="9"/>
      <c r="O35" s="8"/>
      <c r="P35" s="7" t="str">
        <f>IFERROR(IF('WT3'!AC34&gt;0,'WT3'!AC34/WTAverage!AE163,""),"")</f>
        <v/>
      </c>
      <c r="Q35" s="8" t="str">
        <f>IFERROR(IF('WT3'!AD34&gt;0,'WT3'!AD34/WTAverage!AE163,""),"")</f>
        <v/>
      </c>
      <c r="R35" s="8" t="str">
        <f>IFERROR(IF('WT3'!AE34&gt;0,'WT3'!AE34/WTAverage!AM163,""),"")</f>
        <v/>
      </c>
      <c r="S35" s="8" t="str">
        <f>IFERROR(IF('WT3'!AF34&gt;0,'WT3'!AF34/WTAverage!AM163,""),"")</f>
        <v/>
      </c>
      <c r="T35" s="8"/>
      <c r="U35" s="9"/>
      <c r="V35" s="8"/>
      <c r="W35" s="7" t="str">
        <f>IFERROR(IF('WT4'!AC34&gt;0,'WT4'!AC34/WTAverage!AE163,""),"")</f>
        <v/>
      </c>
      <c r="X35" s="8" t="str">
        <f>IFERROR(IF('WT4'!AD34&gt;0,'WT4'!AD34/WTAverage!AE163,""),"")</f>
        <v/>
      </c>
      <c r="Y35" s="8" t="str">
        <f>IFERROR(IF('WT4'!AE34&gt;0,'WT4'!AE34/WTAverage!AM163,""),"")</f>
        <v/>
      </c>
      <c r="Z35" s="8" t="str">
        <f>IFERROR(IF('WT4'!AF34&gt;0,'WT4'!AF34/WTAverage!AM163,""),"")</f>
        <v/>
      </c>
      <c r="AA35" s="8"/>
      <c r="AB35" s="9"/>
      <c r="AD35" s="7" t="str">
        <f>IFERROR(IF('L1'!AC34&gt;0,'L1'!AC34/WTAverage!AE163,""),"")</f>
        <v/>
      </c>
      <c r="AE35" s="8" t="str">
        <f>IFERROR(IF('L1'!AD34&gt;0,'L1'!AD34/WTAverage!AE163,""),"")</f>
        <v/>
      </c>
      <c r="AF35" s="8" t="str">
        <f>IFERROR(IF('L1'!AE34&gt;0,'L1'!AE34/WTAverage!AM163,""),"")</f>
        <v/>
      </c>
      <c r="AG35" s="8" t="str">
        <f>IFERROR(IF('L1'!AF34&gt;0,'L1'!AF34/WTAverage!AM163,""),"")</f>
        <v/>
      </c>
      <c r="AH35" s="8"/>
      <c r="AI35" s="9"/>
      <c r="AK35" s="7" t="str">
        <f>IFERROR(IF('L2'!AC34&gt;0,'L2'!AC34/WTAverage!AE163,""),"")</f>
        <v/>
      </c>
      <c r="AL35" s="8" t="str">
        <f>IFERROR(IF('L2'!AD34&gt;0,'L2'!AD34/WTAverage!AE163,""),"")</f>
        <v/>
      </c>
      <c r="AM35" s="8" t="str">
        <f>IFERROR(IF('L2'!AE34&gt;0,'L2'!AE34/WTAverage!AM163,""),"")</f>
        <v/>
      </c>
      <c r="AN35" s="8" t="str">
        <f>IFERROR(IF('L2'!AF34&gt;0,'L2'!AF34/WTAverage!AM163,""),"")</f>
        <v/>
      </c>
      <c r="AO35" s="8"/>
      <c r="AP35" s="9"/>
      <c r="AR35" s="7" t="str">
        <f>IFERROR(IF('L3'!AC34&gt;0,'L3'!AC34/WTAverage!AE163,""),"")</f>
        <v/>
      </c>
      <c r="AS35" s="8" t="str">
        <f>IFERROR(IF('L3'!AD34&gt;0,'L3'!AD34/WTAverage!AE163,""),"")</f>
        <v/>
      </c>
      <c r="AT35" s="8" t="str">
        <f>IFERROR(IF('L3'!AE34&gt;0,'L3'!AE34/WTAverage!AM163,""),"")</f>
        <v/>
      </c>
      <c r="AU35" s="8" t="str">
        <f>IFERROR(IF('L3'!AF34&gt;0,'L3'!AF34/WTAverage!AM163,""),"")</f>
        <v/>
      </c>
      <c r="AV35" s="8"/>
      <c r="AW35" s="9"/>
      <c r="AY35" s="7" t="str">
        <f>IFERROR(IF('L4'!AC34&gt;0,'L4'!AC34/WTAverage!AE163,""),"")</f>
        <v/>
      </c>
      <c r="AZ35" s="8" t="str">
        <f>IFERROR(IF('L4'!AD34&gt;0,'L4'!AD34/WTAverage!AE163,""),"")</f>
        <v/>
      </c>
      <c r="BA35" s="8" t="str">
        <f>IFERROR(IF('L4'!AE34&gt;0,'L4'!AE34/WTAverage!AM163,""),"")</f>
        <v/>
      </c>
      <c r="BB35" s="8" t="str">
        <f>IFERROR(IF('L4'!AF34&gt;0,'L4'!AF34/WTAverage!AM163,""),"")</f>
        <v/>
      </c>
      <c r="BC35" s="8"/>
      <c r="BD35" s="9"/>
      <c r="BF35" s="7" t="str">
        <f>IFERROR(IF('L5'!AC34&gt;0,'L5'!AC34/WTAverage!AE163,""),"")</f>
        <v/>
      </c>
      <c r="BG35" s="8" t="str">
        <f>IFERROR(IF('L5'!AD34&gt;0,'L5'!AD34/WTAverage!AE163,""),"")</f>
        <v/>
      </c>
      <c r="BH35" s="8" t="str">
        <f>IFERROR(IF('L5'!AE34&gt;0,'L5'!AE34/WTAverage!AM163,""),"")</f>
        <v/>
      </c>
      <c r="BI35" s="8" t="str">
        <f>IFERROR(IF('L5'!AF34&gt;0,'L5'!AF34/WTAverage!AM163,""),"")</f>
        <v/>
      </c>
      <c r="BJ35" s="8"/>
      <c r="BK35" s="9"/>
      <c r="BM35" s="7" t="str">
        <f>IFERROR(IF('L6'!AC34&gt;0,'L6'!AC34/WTAverage!AE163,""),"")</f>
        <v/>
      </c>
      <c r="BN35" s="8" t="str">
        <f>IFERROR(IF('L6'!AD34&gt;0,'L6'!AD34/WTAverage!AE163,""),"")</f>
        <v/>
      </c>
      <c r="BO35" s="8" t="str">
        <f>IFERROR(IF('L6'!AE34&gt;0,'L6'!AE34/WTAverage!AM163,""),"")</f>
        <v/>
      </c>
      <c r="BP35" s="8" t="str">
        <f>IFERROR(IF('L6'!AF34&gt;0,'L6'!AF34/WTAverage!AM163,""),"")</f>
        <v/>
      </c>
      <c r="BQ35" s="8"/>
      <c r="BR35" s="9"/>
      <c r="BT35" s="7" t="str">
        <f>IFERROR(IF('L7'!AC34&gt;0,'L7'!AC34/WTAverage!AE163,""),"")</f>
        <v/>
      </c>
      <c r="BU35" s="8" t="str">
        <f>IFERROR(IF('L7'!AD34&gt;0,'L7'!AD34/WTAverage!AE163,""),"")</f>
        <v/>
      </c>
      <c r="BV35" s="8" t="str">
        <f>IFERROR(IF('L7'!AE34&gt;0,'L7'!AE34/WTAverage!AM163,""),"")</f>
        <v/>
      </c>
      <c r="BW35" s="8" t="str">
        <f>IFERROR(IF('L7'!AF34&gt;0,'L7'!AF34/WTAverage!AM163,""),"")</f>
        <v/>
      </c>
      <c r="BX35" s="8"/>
      <c r="BY35" s="9"/>
      <c r="CA35" s="7" t="str">
        <f>IFERROR(IF('L8'!AC34&gt;0,'L8'!AC34/WTAverage!AE163,""),"")</f>
        <v/>
      </c>
      <c r="CB35" s="8" t="str">
        <f>IFERROR(IF('L8'!AD34&gt;0,'L8'!AD34/WTAverage!AE163,""),"")</f>
        <v/>
      </c>
      <c r="CC35" s="8" t="str">
        <f>IFERROR(IF('L8'!AE34&gt;0,'L8'!AE34/WTAverage!AM163,""),"")</f>
        <v/>
      </c>
      <c r="CD35" s="8" t="str">
        <f>IFERROR(IF('L8'!AF34&gt;0,'L8'!AF34/WTAverage!AM163,""),"")</f>
        <v/>
      </c>
      <c r="CE35" s="8"/>
      <c r="CF35" s="9"/>
      <c r="CH35" s="7" t="str">
        <f>IFERROR(IF('L9'!AC34&gt;0,'L9'!AC34/WTAverage!AE163,""),"")</f>
        <v/>
      </c>
      <c r="CI35" s="8" t="str">
        <f>IFERROR(IF('L9'!AD34&gt;0,'L9'!AD34/WTAverage!AE163,""),"")</f>
        <v/>
      </c>
      <c r="CJ35" s="8" t="str">
        <f>IFERROR(IF('L9'!AE34&gt;0,'L9'!AE34/WTAverage!AM163,""),"")</f>
        <v/>
      </c>
      <c r="CK35" s="8" t="str">
        <f>IFERROR(IF('L9'!AF34&gt;0,'L9'!AF34/WTAverage!AM163,""),"")</f>
        <v/>
      </c>
      <c r="CL35" s="8"/>
      <c r="CM35" s="9"/>
      <c r="CO35" s="7" t="str">
        <f>IFERROR(IF('L10'!AC34&gt;0,'L10'!AC34/WTAverage!AE163,""),"")</f>
        <v/>
      </c>
      <c r="CP35" s="8" t="str">
        <f>IFERROR(IF('L10'!AD34&gt;0,'L10'!AD34/WTAverage!AE163,""),"")</f>
        <v/>
      </c>
      <c r="CQ35" s="8" t="str">
        <f>IFERROR(IF('L10'!AE34&gt;0,'L10'!AE34/WTAverage!AM163,""),"")</f>
        <v/>
      </c>
      <c r="CR35" s="8" t="str">
        <f>IFERROR(IF('L10'!AF34&gt;0,'L10'!AF34/WTAverage!AM163,""),"")</f>
        <v/>
      </c>
      <c r="CS35" s="8"/>
      <c r="CT35" s="9"/>
      <c r="CV35" s="7" t="str">
        <f>IFERROR(IF('L11'!AC34&gt;0,'L11'!AC34/WTAverage!AE163,""),"")</f>
        <v/>
      </c>
      <c r="CW35" s="8" t="str">
        <f>IFERROR(IF('L11'!AD34&gt;0,'L11'!AD34/WTAverage!AE163,""),"")</f>
        <v/>
      </c>
      <c r="CX35" s="8" t="str">
        <f>IFERROR(IF('L11'!AE34&gt;0,'L11'!AE34/WTAverage!AM163,""),"")</f>
        <v/>
      </c>
      <c r="CY35" s="8" t="str">
        <f>IFERROR(IF('L11'!AF34&gt;0,'L11'!AF34/WTAverage!AM163,""),"")</f>
        <v/>
      </c>
      <c r="CZ35" s="8"/>
      <c r="DA35" s="9"/>
      <c r="DC35" s="7" t="str">
        <f>IFERROR(IF('L12'!AC34&gt;0,'L12'!AC34/WTAverage!AE163,""),"")</f>
        <v/>
      </c>
      <c r="DD35" s="8" t="str">
        <f>IFERROR(IF('L12'!AD34&gt;0,'L12'!AD34/WTAverage!AE163,""),"")</f>
        <v/>
      </c>
      <c r="DE35" s="8" t="str">
        <f>IFERROR(IF('L12'!AE34&gt;0,'L12'!AE34/WTAverage!AM163,""),"")</f>
        <v/>
      </c>
      <c r="DF35" s="8" t="str">
        <f>IFERROR(IF('L12'!AF34&gt;0,'L12'!AF34/WTAverage!AM163,""),"")</f>
        <v/>
      </c>
      <c r="DG35" s="8"/>
      <c r="DH35" s="9"/>
    </row>
    <row r="36" spans="1:112" x14ac:dyDescent="0.25">
      <c r="A36" s="8"/>
      <c r="B36" s="7" t="str">
        <f>IFERROR(IF('WT1'!AC35&gt;0,'WT1'!AC35/WTAverage!AE163,""),"")</f>
        <v/>
      </c>
      <c r="C36" s="8" t="str">
        <f>IFERROR(IF('WT1'!AD35&gt;0,'WT1'!AD35/WTAverage!AE163,""),"")</f>
        <v/>
      </c>
      <c r="D36" s="8" t="str">
        <f>IFERROR(IF('WT1'!AE35&gt;0,'WT1'!AE35/WTAverage!AM163,""),"")</f>
        <v/>
      </c>
      <c r="E36" s="8" t="str">
        <f>IFERROR(IF('WT1'!AF35&gt;0,'WT1'!AF35/WTAverage!AM163,""),"")</f>
        <v/>
      </c>
      <c r="F36" s="8"/>
      <c r="G36" s="9"/>
      <c r="H36" s="8"/>
      <c r="I36" s="7" t="str">
        <f>IFERROR(IF('WT2'!AC35&gt;0,'WT2'!AC35/WTAverage!AE163,""),"")</f>
        <v/>
      </c>
      <c r="J36" s="8" t="str">
        <f>IFERROR(IF('WT2'!AD35&gt;0,'WT2'!AD35/WTAverage!AE163,""),"")</f>
        <v/>
      </c>
      <c r="K36" s="8" t="str">
        <f>IFERROR(IF('WT2'!AE35&gt;0,'WT2'!AE35/WTAverage!AM163,""),"")</f>
        <v/>
      </c>
      <c r="L36" s="8" t="str">
        <f>IFERROR(IF('WT2'!AF35&gt;0,'WT2'!AF35/WTAverage!AM163,""),"")</f>
        <v/>
      </c>
      <c r="M36" s="8"/>
      <c r="N36" s="9"/>
      <c r="O36" s="8"/>
      <c r="P36" s="7" t="str">
        <f>IFERROR(IF('WT3'!AC35&gt;0,'WT3'!AC35/WTAverage!AE163,""),"")</f>
        <v/>
      </c>
      <c r="Q36" s="8" t="str">
        <f>IFERROR(IF('WT3'!AD35&gt;0,'WT3'!AD35/WTAverage!AE163,""),"")</f>
        <v/>
      </c>
      <c r="R36" s="8" t="str">
        <f>IFERROR(IF('WT3'!AE35&gt;0,'WT3'!AE35/WTAverage!AM163,""),"")</f>
        <v/>
      </c>
      <c r="S36" s="8" t="str">
        <f>IFERROR(IF('WT3'!AF35&gt;0,'WT3'!AF35/WTAverage!AM163,""),"")</f>
        <v/>
      </c>
      <c r="T36" s="8"/>
      <c r="U36" s="9"/>
      <c r="V36" s="8"/>
      <c r="W36" s="7" t="str">
        <f>IFERROR(IF('WT4'!AC35&gt;0,'WT4'!AC35/WTAverage!AE163,""),"")</f>
        <v/>
      </c>
      <c r="X36" s="8" t="str">
        <f>IFERROR(IF('WT4'!AD35&gt;0,'WT4'!AD35/WTAverage!AE163,""),"")</f>
        <v/>
      </c>
      <c r="Y36" s="8" t="str">
        <f>IFERROR(IF('WT4'!AE35&gt;0,'WT4'!AE35/WTAverage!AM163,""),"")</f>
        <v/>
      </c>
      <c r="Z36" s="8" t="str">
        <f>IFERROR(IF('WT4'!AF35&gt;0,'WT4'!AF35/WTAverage!AM163,""),"")</f>
        <v/>
      </c>
      <c r="AA36" s="8"/>
      <c r="AB36" s="9"/>
      <c r="AD36" s="7" t="str">
        <f>IFERROR(IF('L1'!AC35&gt;0,'L1'!AC35/WTAverage!AE163,""),"")</f>
        <v/>
      </c>
      <c r="AE36" s="8" t="str">
        <f>IFERROR(IF('L1'!AD35&gt;0,'L1'!AD35/WTAverage!AE163,""),"")</f>
        <v/>
      </c>
      <c r="AF36" s="8" t="str">
        <f>IFERROR(IF('L1'!AE35&gt;0,'L1'!AE35/WTAverage!AM163,""),"")</f>
        <v/>
      </c>
      <c r="AG36" s="8" t="str">
        <f>IFERROR(IF('L1'!AF35&gt;0,'L1'!AF35/WTAverage!AM163,""),"")</f>
        <v/>
      </c>
      <c r="AH36" s="8"/>
      <c r="AI36" s="9"/>
      <c r="AK36" s="7" t="str">
        <f>IFERROR(IF('L2'!AC35&gt;0,'L2'!AC35/WTAverage!AE163,""),"")</f>
        <v/>
      </c>
      <c r="AL36" s="8" t="str">
        <f>IFERROR(IF('L2'!AD35&gt;0,'L2'!AD35/WTAverage!AE163,""),"")</f>
        <v/>
      </c>
      <c r="AM36" s="8" t="str">
        <f>IFERROR(IF('L2'!AE35&gt;0,'L2'!AE35/WTAverage!AM163,""),"")</f>
        <v/>
      </c>
      <c r="AN36" s="8" t="str">
        <f>IFERROR(IF('L2'!AF35&gt;0,'L2'!AF35/WTAverage!AM163,""),"")</f>
        <v/>
      </c>
      <c r="AO36" s="8"/>
      <c r="AP36" s="9"/>
      <c r="AR36" s="7" t="str">
        <f>IFERROR(IF('L3'!AC35&gt;0,'L3'!AC35/WTAverage!AE163,""),"")</f>
        <v/>
      </c>
      <c r="AS36" s="8" t="str">
        <f>IFERROR(IF('L3'!AD35&gt;0,'L3'!AD35/WTAverage!AE163,""),"")</f>
        <v/>
      </c>
      <c r="AT36" s="8" t="str">
        <f>IFERROR(IF('L3'!AE35&gt;0,'L3'!AE35/WTAverage!AM163,""),"")</f>
        <v/>
      </c>
      <c r="AU36" s="8" t="str">
        <f>IFERROR(IF('L3'!AF35&gt;0,'L3'!AF35/WTAverage!AM163,""),"")</f>
        <v/>
      </c>
      <c r="AV36" s="8"/>
      <c r="AW36" s="9"/>
      <c r="AY36" s="7" t="str">
        <f>IFERROR(IF('L4'!AC35&gt;0,'L4'!AC35/WTAverage!AE163,""),"")</f>
        <v/>
      </c>
      <c r="AZ36" s="8" t="str">
        <f>IFERROR(IF('L4'!AD35&gt;0,'L4'!AD35/WTAverage!AE163,""),"")</f>
        <v/>
      </c>
      <c r="BA36" s="8" t="str">
        <f>IFERROR(IF('L4'!AE35&gt;0,'L4'!AE35/WTAverage!AM163,""),"")</f>
        <v/>
      </c>
      <c r="BB36" s="8" t="str">
        <f>IFERROR(IF('L4'!AF35&gt;0,'L4'!AF35/WTAverage!AM163,""),"")</f>
        <v/>
      </c>
      <c r="BC36" s="8"/>
      <c r="BD36" s="9"/>
      <c r="BF36" s="7" t="str">
        <f>IFERROR(IF('L5'!AC35&gt;0,'L5'!AC35/WTAverage!AE163,""),"")</f>
        <v/>
      </c>
      <c r="BG36" s="8" t="str">
        <f>IFERROR(IF('L5'!AD35&gt;0,'L5'!AD35/WTAverage!AE163,""),"")</f>
        <v/>
      </c>
      <c r="BH36" s="8" t="str">
        <f>IFERROR(IF('L5'!AE35&gt;0,'L5'!AE35/WTAverage!AM163,""),"")</f>
        <v/>
      </c>
      <c r="BI36" s="8" t="str">
        <f>IFERROR(IF('L5'!AF35&gt;0,'L5'!AF35/WTAverage!AM163,""),"")</f>
        <v/>
      </c>
      <c r="BJ36" s="8"/>
      <c r="BK36" s="9"/>
      <c r="BM36" s="7" t="str">
        <f>IFERROR(IF('L6'!AC35&gt;0,'L6'!AC35/WTAverage!AE163,""),"")</f>
        <v/>
      </c>
      <c r="BN36" s="8" t="str">
        <f>IFERROR(IF('L6'!AD35&gt;0,'L6'!AD35/WTAverage!AE163,""),"")</f>
        <v/>
      </c>
      <c r="BO36" s="8" t="str">
        <f>IFERROR(IF('L6'!AE35&gt;0,'L6'!AE35/WTAverage!AM163,""),"")</f>
        <v/>
      </c>
      <c r="BP36" s="8" t="str">
        <f>IFERROR(IF('L6'!AF35&gt;0,'L6'!AF35/WTAverage!AM163,""),"")</f>
        <v/>
      </c>
      <c r="BQ36" s="8"/>
      <c r="BR36" s="9"/>
      <c r="BT36" s="7" t="str">
        <f>IFERROR(IF('L7'!AC35&gt;0,'L7'!AC35/WTAverage!AE163,""),"")</f>
        <v/>
      </c>
      <c r="BU36" s="8" t="str">
        <f>IFERROR(IF('L7'!AD35&gt;0,'L7'!AD35/WTAverage!AE163,""),"")</f>
        <v/>
      </c>
      <c r="BV36" s="8" t="str">
        <f>IFERROR(IF('L7'!AE35&gt;0,'L7'!AE35/WTAverage!AM163,""),"")</f>
        <v/>
      </c>
      <c r="BW36" s="8" t="str">
        <f>IFERROR(IF('L7'!AF35&gt;0,'L7'!AF35/WTAverage!AM163,""),"")</f>
        <v/>
      </c>
      <c r="BX36" s="8"/>
      <c r="BY36" s="9"/>
      <c r="CA36" s="7" t="str">
        <f>IFERROR(IF('L8'!AC35&gt;0,'L8'!AC35/WTAverage!AE163,""),"")</f>
        <v/>
      </c>
      <c r="CB36" s="8" t="str">
        <f>IFERROR(IF('L8'!AD35&gt;0,'L8'!AD35/WTAverage!AE163,""),"")</f>
        <v/>
      </c>
      <c r="CC36" s="8" t="str">
        <f>IFERROR(IF('L8'!AE35&gt;0,'L8'!AE35/WTAverage!AM163,""),"")</f>
        <v/>
      </c>
      <c r="CD36" s="8" t="str">
        <f>IFERROR(IF('L8'!AF35&gt;0,'L8'!AF35/WTAverage!AM163,""),"")</f>
        <v/>
      </c>
      <c r="CE36" s="8"/>
      <c r="CF36" s="9"/>
      <c r="CH36" s="7" t="str">
        <f>IFERROR(IF('L9'!AC35&gt;0,'L9'!AC35/WTAverage!AE163,""),"")</f>
        <v/>
      </c>
      <c r="CI36" s="8" t="str">
        <f>IFERROR(IF('L9'!AD35&gt;0,'L9'!AD35/WTAverage!AE163,""),"")</f>
        <v/>
      </c>
      <c r="CJ36" s="8" t="str">
        <f>IFERROR(IF('L9'!AE35&gt;0,'L9'!AE35/WTAverage!AM163,""),"")</f>
        <v/>
      </c>
      <c r="CK36" s="8" t="str">
        <f>IFERROR(IF('L9'!AF35&gt;0,'L9'!AF35/WTAverage!AM163,""),"")</f>
        <v/>
      </c>
      <c r="CL36" s="8"/>
      <c r="CM36" s="9"/>
      <c r="CO36" s="7" t="str">
        <f>IFERROR(IF('L10'!AC35&gt;0,'L10'!AC35/WTAverage!AE163,""),"")</f>
        <v/>
      </c>
      <c r="CP36" s="8" t="str">
        <f>IFERROR(IF('L10'!AD35&gt;0,'L10'!AD35/WTAverage!AE163,""),"")</f>
        <v/>
      </c>
      <c r="CQ36" s="8" t="str">
        <f>IFERROR(IF('L10'!AE35&gt;0,'L10'!AE35/WTAverage!AM163,""),"")</f>
        <v/>
      </c>
      <c r="CR36" s="8" t="str">
        <f>IFERROR(IF('L10'!AF35&gt;0,'L10'!AF35/WTAverage!AM163,""),"")</f>
        <v/>
      </c>
      <c r="CS36" s="8"/>
      <c r="CT36" s="9"/>
      <c r="CV36" s="7" t="str">
        <f>IFERROR(IF('L11'!AC35&gt;0,'L11'!AC35/WTAverage!AE163,""),"")</f>
        <v/>
      </c>
      <c r="CW36" s="8" t="str">
        <f>IFERROR(IF('L11'!AD35&gt;0,'L11'!AD35/WTAverage!AE163,""),"")</f>
        <v/>
      </c>
      <c r="CX36" s="8" t="str">
        <f>IFERROR(IF('L11'!AE35&gt;0,'L11'!AE35/WTAverage!AM163,""),"")</f>
        <v/>
      </c>
      <c r="CY36" s="8" t="str">
        <f>IFERROR(IF('L11'!AF35&gt;0,'L11'!AF35/WTAverage!AM163,""),"")</f>
        <v/>
      </c>
      <c r="CZ36" s="8"/>
      <c r="DA36" s="9"/>
      <c r="DC36" s="7" t="str">
        <f>IFERROR(IF('L12'!AC35&gt;0,'L12'!AC35/WTAverage!AE163,""),"")</f>
        <v/>
      </c>
      <c r="DD36" s="8" t="str">
        <f>IFERROR(IF('L12'!AD35&gt;0,'L12'!AD35/WTAverage!AE163,""),"")</f>
        <v/>
      </c>
      <c r="DE36" s="8" t="str">
        <f>IFERROR(IF('L12'!AE35&gt;0,'L12'!AE35/WTAverage!AM163,""),"")</f>
        <v/>
      </c>
      <c r="DF36" s="8" t="str">
        <f>IFERROR(IF('L12'!AF35&gt;0,'L12'!AF35/WTAverage!AM163,""),"")</f>
        <v/>
      </c>
      <c r="DG36" s="8"/>
      <c r="DH36" s="9"/>
    </row>
    <row r="37" spans="1:112" x14ac:dyDescent="0.25">
      <c r="A37" s="8"/>
      <c r="B37" s="7" t="str">
        <f>IFERROR(IF('WT1'!AC36&gt;0,'WT1'!AC36/WTAverage!AE163,""),"")</f>
        <v/>
      </c>
      <c r="C37" s="8" t="str">
        <f>IFERROR(IF('WT1'!AD36&gt;0,'WT1'!AD36/WTAverage!AE163,""),"")</f>
        <v/>
      </c>
      <c r="D37" s="8" t="str">
        <f>IFERROR(IF('WT1'!AE36&gt;0,'WT1'!AE36/WTAverage!AM163,""),"")</f>
        <v/>
      </c>
      <c r="E37" s="8" t="str">
        <f>IFERROR(IF('WT1'!AF36&gt;0,'WT1'!AF36/WTAverage!AM163,""),"")</f>
        <v/>
      </c>
      <c r="F37" s="8"/>
      <c r="G37" s="9"/>
      <c r="H37" s="8"/>
      <c r="I37" s="7" t="str">
        <f>IFERROR(IF('WT2'!AC36&gt;0,'WT2'!AC36/WTAverage!AE163,""),"")</f>
        <v/>
      </c>
      <c r="J37" s="8" t="str">
        <f>IFERROR(IF('WT2'!AD36&gt;0,'WT2'!AD36/WTAverage!AE163,""),"")</f>
        <v/>
      </c>
      <c r="K37" s="8" t="str">
        <f>IFERROR(IF('WT2'!AE36&gt;0,'WT2'!AE36/WTAverage!AM163,""),"")</f>
        <v/>
      </c>
      <c r="L37" s="8" t="str">
        <f>IFERROR(IF('WT2'!AF36&gt;0,'WT2'!AF36/WTAverage!AM163,""),"")</f>
        <v/>
      </c>
      <c r="M37" s="8"/>
      <c r="N37" s="9"/>
      <c r="O37" s="8"/>
      <c r="P37" s="7" t="str">
        <f>IFERROR(IF('WT3'!AC36&gt;0,'WT3'!AC36/WTAverage!AE163,""),"")</f>
        <v/>
      </c>
      <c r="Q37" s="8" t="str">
        <f>IFERROR(IF('WT3'!AD36&gt;0,'WT3'!AD36/WTAverage!AE163,""),"")</f>
        <v/>
      </c>
      <c r="R37" s="8" t="str">
        <f>IFERROR(IF('WT3'!AE36&gt;0,'WT3'!AE36/WTAverage!AM163,""),"")</f>
        <v/>
      </c>
      <c r="S37" s="8" t="str">
        <f>IFERROR(IF('WT3'!AF36&gt;0,'WT3'!AF36/WTAverage!AM163,""),"")</f>
        <v/>
      </c>
      <c r="T37" s="8"/>
      <c r="U37" s="9"/>
      <c r="V37" s="8"/>
      <c r="W37" s="7" t="str">
        <f>IFERROR(IF('WT4'!AC36&gt;0,'WT4'!AC36/WTAverage!AE163,""),"")</f>
        <v/>
      </c>
      <c r="X37" s="8" t="str">
        <f>IFERROR(IF('WT4'!AD36&gt;0,'WT4'!AD36/WTAverage!AE163,""),"")</f>
        <v/>
      </c>
      <c r="Y37" s="8" t="str">
        <f>IFERROR(IF('WT4'!AE36&gt;0,'WT4'!AE36/WTAverage!AM163,""),"")</f>
        <v/>
      </c>
      <c r="Z37" s="8" t="str">
        <f>IFERROR(IF('WT4'!AF36&gt;0,'WT4'!AF36/WTAverage!AM163,""),"")</f>
        <v/>
      </c>
      <c r="AA37" s="8"/>
      <c r="AB37" s="9"/>
      <c r="AD37" s="7" t="str">
        <f>IFERROR(IF('L1'!AC36&gt;0,'L1'!AC36/WTAverage!AE163,""),"")</f>
        <v/>
      </c>
      <c r="AE37" s="8" t="str">
        <f>IFERROR(IF('L1'!AD36&gt;0,'L1'!AD36/WTAverage!AE163,""),"")</f>
        <v/>
      </c>
      <c r="AF37" s="8" t="str">
        <f>IFERROR(IF('L1'!AE36&gt;0,'L1'!AE36/WTAverage!AM163,""),"")</f>
        <v/>
      </c>
      <c r="AG37" s="8" t="str">
        <f>IFERROR(IF('L1'!AF36&gt;0,'L1'!AF36/WTAverage!AM163,""),"")</f>
        <v/>
      </c>
      <c r="AH37" s="8"/>
      <c r="AI37" s="9"/>
      <c r="AK37" s="7" t="str">
        <f>IFERROR(IF('L2'!AC36&gt;0,'L2'!AC36/WTAverage!AE163,""),"")</f>
        <v/>
      </c>
      <c r="AL37" s="8" t="str">
        <f>IFERROR(IF('L2'!AD36&gt;0,'L2'!AD36/WTAverage!AE163,""),"")</f>
        <v/>
      </c>
      <c r="AM37" s="8" t="str">
        <f>IFERROR(IF('L2'!AE36&gt;0,'L2'!AE36/WTAverage!AM163,""),"")</f>
        <v/>
      </c>
      <c r="AN37" s="8" t="str">
        <f>IFERROR(IF('L2'!AF36&gt;0,'L2'!AF36/WTAverage!AM163,""),"")</f>
        <v/>
      </c>
      <c r="AO37" s="8"/>
      <c r="AP37" s="9"/>
      <c r="AR37" s="7" t="str">
        <f>IFERROR(IF('L3'!AC36&gt;0,'L3'!AC36/WTAverage!AE163,""),"")</f>
        <v/>
      </c>
      <c r="AS37" s="8" t="str">
        <f>IFERROR(IF('L3'!AD36&gt;0,'L3'!AD36/WTAverage!AE163,""),"")</f>
        <v/>
      </c>
      <c r="AT37" s="8" t="str">
        <f>IFERROR(IF('L3'!AE36&gt;0,'L3'!AE36/WTAverage!AM163,""),"")</f>
        <v/>
      </c>
      <c r="AU37" s="8" t="str">
        <f>IFERROR(IF('L3'!AF36&gt;0,'L3'!AF36/WTAverage!AM163,""),"")</f>
        <v/>
      </c>
      <c r="AV37" s="8"/>
      <c r="AW37" s="9"/>
      <c r="AY37" s="7" t="str">
        <f>IFERROR(IF('L4'!AC36&gt;0,'L4'!AC36/WTAverage!AE163,""),"")</f>
        <v/>
      </c>
      <c r="AZ37" s="8" t="str">
        <f>IFERROR(IF('L4'!AD36&gt;0,'L4'!AD36/WTAverage!AE163,""),"")</f>
        <v/>
      </c>
      <c r="BA37" s="8" t="str">
        <f>IFERROR(IF('L4'!AE36&gt;0,'L4'!AE36/WTAverage!AM163,""),"")</f>
        <v/>
      </c>
      <c r="BB37" s="8" t="str">
        <f>IFERROR(IF('L4'!AF36&gt;0,'L4'!AF36/WTAverage!AM163,""),"")</f>
        <v/>
      </c>
      <c r="BC37" s="8"/>
      <c r="BD37" s="9"/>
      <c r="BF37" s="7" t="str">
        <f>IFERROR(IF('L5'!AC36&gt;0,'L5'!AC36/WTAverage!AE163,""),"")</f>
        <v/>
      </c>
      <c r="BG37" s="8" t="str">
        <f>IFERROR(IF('L5'!AD36&gt;0,'L5'!AD36/WTAverage!AE163,""),"")</f>
        <v/>
      </c>
      <c r="BH37" s="8" t="str">
        <f>IFERROR(IF('L5'!AE36&gt;0,'L5'!AE36/WTAverage!AM163,""),"")</f>
        <v/>
      </c>
      <c r="BI37" s="8" t="str">
        <f>IFERROR(IF('L5'!AF36&gt;0,'L5'!AF36/WTAverage!AM163,""),"")</f>
        <v/>
      </c>
      <c r="BJ37" s="8"/>
      <c r="BK37" s="9"/>
      <c r="BM37" s="7" t="str">
        <f>IFERROR(IF('L6'!AC36&gt;0,'L6'!AC36/WTAverage!AE163,""),"")</f>
        <v/>
      </c>
      <c r="BN37" s="8" t="str">
        <f>IFERROR(IF('L6'!AD36&gt;0,'L6'!AD36/WTAverage!AE163,""),"")</f>
        <v/>
      </c>
      <c r="BO37" s="8" t="str">
        <f>IFERROR(IF('L6'!AE36&gt;0,'L6'!AE36/WTAverage!AM163,""),"")</f>
        <v/>
      </c>
      <c r="BP37" s="8" t="str">
        <f>IFERROR(IF('L6'!AF36&gt;0,'L6'!AF36/WTAverage!AM163,""),"")</f>
        <v/>
      </c>
      <c r="BQ37" s="8"/>
      <c r="BR37" s="9"/>
      <c r="BT37" s="7" t="str">
        <f>IFERROR(IF('L7'!AC36&gt;0,'L7'!AC36/WTAverage!AE163,""),"")</f>
        <v/>
      </c>
      <c r="BU37" s="8" t="str">
        <f>IFERROR(IF('L7'!AD36&gt;0,'L7'!AD36/WTAverage!AE163,""),"")</f>
        <v/>
      </c>
      <c r="BV37" s="8" t="str">
        <f>IFERROR(IF('L7'!AE36&gt;0,'L7'!AE36/WTAverage!AM163,""),"")</f>
        <v/>
      </c>
      <c r="BW37" s="8" t="str">
        <f>IFERROR(IF('L7'!AF36&gt;0,'L7'!AF36/WTAverage!AM163,""),"")</f>
        <v/>
      </c>
      <c r="BX37" s="8"/>
      <c r="BY37" s="9"/>
      <c r="CA37" s="7" t="str">
        <f>IFERROR(IF('L8'!AC36&gt;0,'L8'!AC36/WTAverage!AE163,""),"")</f>
        <v/>
      </c>
      <c r="CB37" s="8" t="str">
        <f>IFERROR(IF('L8'!AD36&gt;0,'L8'!AD36/WTAverage!AE163,""),"")</f>
        <v/>
      </c>
      <c r="CC37" s="8" t="str">
        <f>IFERROR(IF('L8'!AE36&gt;0,'L8'!AE36/WTAverage!AM163,""),"")</f>
        <v/>
      </c>
      <c r="CD37" s="8" t="str">
        <f>IFERROR(IF('L8'!AF36&gt;0,'L8'!AF36/WTAverage!AM163,""),"")</f>
        <v/>
      </c>
      <c r="CE37" s="8"/>
      <c r="CF37" s="9"/>
      <c r="CH37" s="7" t="str">
        <f>IFERROR(IF('L9'!AC36&gt;0,'L9'!AC36/WTAverage!AE163,""),"")</f>
        <v/>
      </c>
      <c r="CI37" s="8" t="str">
        <f>IFERROR(IF('L9'!AD36&gt;0,'L9'!AD36/WTAverage!AE163,""),"")</f>
        <v/>
      </c>
      <c r="CJ37" s="8" t="str">
        <f>IFERROR(IF('L9'!AE36&gt;0,'L9'!AE36/WTAverage!AM163,""),"")</f>
        <v/>
      </c>
      <c r="CK37" s="8" t="str">
        <f>IFERROR(IF('L9'!AF36&gt;0,'L9'!AF36/WTAverage!AM163,""),"")</f>
        <v/>
      </c>
      <c r="CL37" s="8"/>
      <c r="CM37" s="9"/>
      <c r="CO37" s="7" t="str">
        <f>IFERROR(IF('L10'!AC36&gt;0,'L10'!AC36/WTAverage!AE163,""),"")</f>
        <v/>
      </c>
      <c r="CP37" s="8" t="str">
        <f>IFERROR(IF('L10'!AD36&gt;0,'L10'!AD36/WTAverage!AE163,""),"")</f>
        <v/>
      </c>
      <c r="CQ37" s="8" t="str">
        <f>IFERROR(IF('L10'!AE36&gt;0,'L10'!AE36/WTAverage!AM163,""),"")</f>
        <v/>
      </c>
      <c r="CR37" s="8" t="str">
        <f>IFERROR(IF('L10'!AF36&gt;0,'L10'!AF36/WTAverage!AM163,""),"")</f>
        <v/>
      </c>
      <c r="CS37" s="8"/>
      <c r="CT37" s="9"/>
      <c r="CV37" s="7" t="str">
        <f>IFERROR(IF('L11'!AC36&gt;0,'L11'!AC36/WTAverage!AE163,""),"")</f>
        <v/>
      </c>
      <c r="CW37" s="8" t="str">
        <f>IFERROR(IF('L11'!AD36&gt;0,'L11'!AD36/WTAverage!AE163,""),"")</f>
        <v/>
      </c>
      <c r="CX37" s="8" t="str">
        <f>IFERROR(IF('L11'!AE36&gt;0,'L11'!AE36/WTAverage!AM163,""),"")</f>
        <v/>
      </c>
      <c r="CY37" s="8" t="str">
        <f>IFERROR(IF('L11'!AF36&gt;0,'L11'!AF36/WTAverage!AM163,""),"")</f>
        <v/>
      </c>
      <c r="CZ37" s="8"/>
      <c r="DA37" s="9"/>
      <c r="DC37" s="7" t="str">
        <f>IFERROR(IF('L12'!AC36&gt;0,'L12'!AC36/WTAverage!AE163,""),"")</f>
        <v/>
      </c>
      <c r="DD37" s="8" t="str">
        <f>IFERROR(IF('L12'!AD36&gt;0,'L12'!AD36/WTAverage!AE163,""),"")</f>
        <v/>
      </c>
      <c r="DE37" s="8" t="str">
        <f>IFERROR(IF('L12'!AE36&gt;0,'L12'!AE36/WTAverage!AM163,""),"")</f>
        <v/>
      </c>
      <c r="DF37" s="8" t="str">
        <f>IFERROR(IF('L12'!AF36&gt;0,'L12'!AF36/WTAverage!AM163,""),"")</f>
        <v/>
      </c>
      <c r="DG37" s="8"/>
      <c r="DH37" s="9"/>
    </row>
    <row r="38" spans="1:112" x14ac:dyDescent="0.25">
      <c r="A38" s="8"/>
      <c r="B38" s="7" t="str">
        <f>IFERROR(IF('WT1'!AC37&gt;0,'WT1'!AC37/WTAverage!AE163,""),"")</f>
        <v/>
      </c>
      <c r="C38" s="8" t="str">
        <f>IFERROR(IF('WT1'!AD37&gt;0,'WT1'!AD37/WTAverage!AE163,""),"")</f>
        <v/>
      </c>
      <c r="D38" s="8" t="str">
        <f>IFERROR(IF('WT1'!AE37&gt;0,'WT1'!AE37/WTAverage!AM163,""),"")</f>
        <v/>
      </c>
      <c r="E38" s="8" t="str">
        <f>IFERROR(IF('WT1'!AF37&gt;0,'WT1'!AF37/WTAverage!AM163,""),"")</f>
        <v/>
      </c>
      <c r="F38" s="8"/>
      <c r="G38" s="9"/>
      <c r="H38" s="8"/>
      <c r="I38" s="7" t="str">
        <f>IFERROR(IF('WT2'!AC37&gt;0,'WT2'!AC37/WTAverage!AE163,""),"")</f>
        <v/>
      </c>
      <c r="J38" s="8" t="str">
        <f>IFERROR(IF('WT2'!AD37&gt;0,'WT2'!AD37/WTAverage!AE163,""),"")</f>
        <v/>
      </c>
      <c r="K38" s="8" t="str">
        <f>IFERROR(IF('WT2'!AE37&gt;0,'WT2'!AE37/WTAverage!AM163,""),"")</f>
        <v/>
      </c>
      <c r="L38" s="8" t="str">
        <f>IFERROR(IF('WT2'!AF37&gt;0,'WT2'!AF37/WTAverage!AM163,""),"")</f>
        <v/>
      </c>
      <c r="M38" s="8"/>
      <c r="N38" s="9"/>
      <c r="O38" s="8"/>
      <c r="P38" s="7" t="str">
        <f>IFERROR(IF('WT3'!AC37&gt;0,'WT3'!AC37/WTAverage!AE163,""),"")</f>
        <v/>
      </c>
      <c r="Q38" s="8" t="str">
        <f>IFERROR(IF('WT3'!AD37&gt;0,'WT3'!AD37/WTAverage!AE163,""),"")</f>
        <v/>
      </c>
      <c r="R38" s="8" t="str">
        <f>IFERROR(IF('WT3'!AE37&gt;0,'WT3'!AE37/WTAverage!AM163,""),"")</f>
        <v/>
      </c>
      <c r="S38" s="8" t="str">
        <f>IFERROR(IF('WT3'!AF37&gt;0,'WT3'!AF37/WTAverage!AM163,""),"")</f>
        <v/>
      </c>
      <c r="T38" s="8"/>
      <c r="U38" s="9"/>
      <c r="V38" s="8"/>
      <c r="W38" s="7" t="str">
        <f>IFERROR(IF('WT4'!AC37&gt;0,'WT4'!AC37/WTAverage!AE163,""),"")</f>
        <v/>
      </c>
      <c r="X38" s="8" t="str">
        <f>IFERROR(IF('WT4'!AD37&gt;0,'WT4'!AD37/WTAverage!AE163,""),"")</f>
        <v/>
      </c>
      <c r="Y38" s="8" t="str">
        <f>IFERROR(IF('WT4'!AE37&gt;0,'WT4'!AE37/WTAverage!AM163,""),"")</f>
        <v/>
      </c>
      <c r="Z38" s="8" t="str">
        <f>IFERROR(IF('WT4'!AF37&gt;0,'WT4'!AF37/WTAverage!AM163,""),"")</f>
        <v/>
      </c>
      <c r="AA38" s="8"/>
      <c r="AB38" s="9"/>
      <c r="AD38" s="7" t="str">
        <f>IFERROR(IF('L1'!AC37&gt;0,'L1'!AC37/WTAverage!AE163,""),"")</f>
        <v/>
      </c>
      <c r="AE38" s="8" t="str">
        <f>IFERROR(IF('L1'!AD37&gt;0,'L1'!AD37/WTAverage!AE163,""),"")</f>
        <v/>
      </c>
      <c r="AF38" s="8" t="str">
        <f>IFERROR(IF('L1'!AE37&gt;0,'L1'!AE37/WTAverage!AM163,""),"")</f>
        <v/>
      </c>
      <c r="AG38" s="8" t="str">
        <f>IFERROR(IF('L1'!AF37&gt;0,'L1'!AF37/WTAverage!AM163,""),"")</f>
        <v/>
      </c>
      <c r="AH38" s="8"/>
      <c r="AI38" s="9"/>
      <c r="AK38" s="7" t="str">
        <f>IFERROR(IF('L2'!AC37&gt;0,'L2'!AC37/WTAverage!AE163,""),"")</f>
        <v/>
      </c>
      <c r="AL38" s="8" t="str">
        <f>IFERROR(IF('L2'!AD37&gt;0,'L2'!AD37/WTAverage!AE163,""),"")</f>
        <v/>
      </c>
      <c r="AM38" s="8" t="str">
        <f>IFERROR(IF('L2'!AE37&gt;0,'L2'!AE37/WTAverage!AM163,""),"")</f>
        <v/>
      </c>
      <c r="AN38" s="8" t="str">
        <f>IFERROR(IF('L2'!AF37&gt;0,'L2'!AF37/WTAverage!AM163,""),"")</f>
        <v/>
      </c>
      <c r="AO38" s="8"/>
      <c r="AP38" s="9"/>
      <c r="AR38" s="7" t="str">
        <f>IFERROR(IF('L3'!AC37&gt;0,'L3'!AC37/WTAverage!AE163,""),"")</f>
        <v/>
      </c>
      <c r="AS38" s="8" t="str">
        <f>IFERROR(IF('L3'!AD37&gt;0,'L3'!AD37/WTAverage!AE163,""),"")</f>
        <v/>
      </c>
      <c r="AT38" s="8" t="str">
        <f>IFERROR(IF('L3'!AE37&gt;0,'L3'!AE37/WTAverage!AM163,""),"")</f>
        <v/>
      </c>
      <c r="AU38" s="8" t="str">
        <f>IFERROR(IF('L3'!AF37&gt;0,'L3'!AF37/WTAverage!AM163,""),"")</f>
        <v/>
      </c>
      <c r="AV38" s="8"/>
      <c r="AW38" s="9"/>
      <c r="AY38" s="7" t="str">
        <f>IFERROR(IF('L4'!AC37&gt;0,'L4'!AC37/WTAverage!AE163,""),"")</f>
        <v/>
      </c>
      <c r="AZ38" s="8" t="str">
        <f>IFERROR(IF('L4'!AD37&gt;0,'L4'!AD37/WTAverage!AE163,""),"")</f>
        <v/>
      </c>
      <c r="BA38" s="8" t="str">
        <f>IFERROR(IF('L4'!AE37&gt;0,'L4'!AE37/WTAverage!AM163,""),"")</f>
        <v/>
      </c>
      <c r="BB38" s="8" t="str">
        <f>IFERROR(IF('L4'!AF37&gt;0,'L4'!AF37/WTAverage!AM163,""),"")</f>
        <v/>
      </c>
      <c r="BC38" s="8"/>
      <c r="BD38" s="9"/>
      <c r="BF38" s="7" t="str">
        <f>IFERROR(IF('L5'!AC37&gt;0,'L5'!AC37/WTAverage!AE163,""),"")</f>
        <v/>
      </c>
      <c r="BG38" s="8" t="str">
        <f>IFERROR(IF('L5'!AD37&gt;0,'L5'!AD37/WTAverage!AE163,""),"")</f>
        <v/>
      </c>
      <c r="BH38" s="8" t="str">
        <f>IFERROR(IF('L5'!AE37&gt;0,'L5'!AE37/WTAverage!AM163,""),"")</f>
        <v/>
      </c>
      <c r="BI38" s="8" t="str">
        <f>IFERROR(IF('L5'!AF37&gt;0,'L5'!AF37/WTAverage!AM163,""),"")</f>
        <v/>
      </c>
      <c r="BJ38" s="8"/>
      <c r="BK38" s="9"/>
      <c r="BM38" s="7" t="str">
        <f>IFERROR(IF('L6'!AC37&gt;0,'L6'!AC37/WTAverage!AE163,""),"")</f>
        <v/>
      </c>
      <c r="BN38" s="8" t="str">
        <f>IFERROR(IF('L6'!AD37&gt;0,'L6'!AD37/WTAverage!AE163,""),"")</f>
        <v/>
      </c>
      <c r="BO38" s="8" t="str">
        <f>IFERROR(IF('L6'!AE37&gt;0,'L6'!AE37/WTAverage!AM163,""),"")</f>
        <v/>
      </c>
      <c r="BP38" s="8" t="str">
        <f>IFERROR(IF('L6'!AF37&gt;0,'L6'!AF37/WTAverage!AM163,""),"")</f>
        <v/>
      </c>
      <c r="BQ38" s="8"/>
      <c r="BR38" s="9"/>
      <c r="BT38" s="7" t="str">
        <f>IFERROR(IF('L7'!AC37&gt;0,'L7'!AC37/WTAverage!AE163,""),"")</f>
        <v/>
      </c>
      <c r="BU38" s="8" t="str">
        <f>IFERROR(IF('L7'!AD37&gt;0,'L7'!AD37/WTAverage!AE163,""),"")</f>
        <v/>
      </c>
      <c r="BV38" s="8" t="str">
        <f>IFERROR(IF('L7'!AE37&gt;0,'L7'!AE37/WTAverage!AM163,""),"")</f>
        <v/>
      </c>
      <c r="BW38" s="8" t="str">
        <f>IFERROR(IF('L7'!AF37&gt;0,'L7'!AF37/WTAverage!AM163,""),"")</f>
        <v/>
      </c>
      <c r="BX38" s="8"/>
      <c r="BY38" s="9"/>
      <c r="CA38" s="7" t="str">
        <f>IFERROR(IF('L8'!AC37&gt;0,'L8'!AC37/WTAverage!AE163,""),"")</f>
        <v/>
      </c>
      <c r="CB38" s="8" t="str">
        <f>IFERROR(IF('L8'!AD37&gt;0,'L8'!AD37/WTAverage!AE163,""),"")</f>
        <v/>
      </c>
      <c r="CC38" s="8" t="str">
        <f>IFERROR(IF('L8'!AE37&gt;0,'L8'!AE37/WTAverage!AM163,""),"")</f>
        <v/>
      </c>
      <c r="CD38" s="8" t="str">
        <f>IFERROR(IF('L8'!AF37&gt;0,'L8'!AF37/WTAverage!AM163,""),"")</f>
        <v/>
      </c>
      <c r="CE38" s="8"/>
      <c r="CF38" s="9"/>
      <c r="CH38" s="7" t="str">
        <f>IFERROR(IF('L9'!AC37&gt;0,'L9'!AC37/WTAverage!AE163,""),"")</f>
        <v/>
      </c>
      <c r="CI38" s="8" t="str">
        <f>IFERROR(IF('L9'!AD37&gt;0,'L9'!AD37/WTAverage!AE163,""),"")</f>
        <v/>
      </c>
      <c r="CJ38" s="8" t="str">
        <f>IFERROR(IF('L9'!AE37&gt;0,'L9'!AE37/WTAverage!AM163,""),"")</f>
        <v/>
      </c>
      <c r="CK38" s="8" t="str">
        <f>IFERROR(IF('L9'!AF37&gt;0,'L9'!AF37/WTAverage!AM163,""),"")</f>
        <v/>
      </c>
      <c r="CL38" s="8"/>
      <c r="CM38" s="9"/>
      <c r="CO38" s="7" t="str">
        <f>IFERROR(IF('L10'!AC37&gt;0,'L10'!AC37/WTAverage!AE163,""),"")</f>
        <v/>
      </c>
      <c r="CP38" s="8" t="str">
        <f>IFERROR(IF('L10'!AD37&gt;0,'L10'!AD37/WTAverage!AE163,""),"")</f>
        <v/>
      </c>
      <c r="CQ38" s="8" t="str">
        <f>IFERROR(IF('L10'!AE37&gt;0,'L10'!AE37/WTAverage!AM163,""),"")</f>
        <v/>
      </c>
      <c r="CR38" s="8" t="str">
        <f>IFERROR(IF('L10'!AF37&gt;0,'L10'!AF37/WTAverage!AM163,""),"")</f>
        <v/>
      </c>
      <c r="CS38" s="8"/>
      <c r="CT38" s="9"/>
      <c r="CV38" s="7" t="str">
        <f>IFERROR(IF('L11'!AC37&gt;0,'L11'!AC37/WTAverage!AE163,""),"")</f>
        <v/>
      </c>
      <c r="CW38" s="8" t="str">
        <f>IFERROR(IF('L11'!AD37&gt;0,'L11'!AD37/WTAverage!AE163,""),"")</f>
        <v/>
      </c>
      <c r="CX38" s="8" t="str">
        <f>IFERROR(IF('L11'!AE37&gt;0,'L11'!AE37/WTAverage!AM163,""),"")</f>
        <v/>
      </c>
      <c r="CY38" s="8" t="str">
        <f>IFERROR(IF('L11'!AF37&gt;0,'L11'!AF37/WTAverage!AM163,""),"")</f>
        <v/>
      </c>
      <c r="CZ38" s="8"/>
      <c r="DA38" s="9"/>
      <c r="DC38" s="7" t="str">
        <f>IFERROR(IF('L12'!AC37&gt;0,'L12'!AC37/WTAverage!AE163,""),"")</f>
        <v/>
      </c>
      <c r="DD38" s="8" t="str">
        <f>IFERROR(IF('L12'!AD37&gt;0,'L12'!AD37/WTAverage!AE163,""),"")</f>
        <v/>
      </c>
      <c r="DE38" s="8" t="str">
        <f>IFERROR(IF('L12'!AE37&gt;0,'L12'!AE37/WTAverage!AM163,""),"")</f>
        <v/>
      </c>
      <c r="DF38" s="8" t="str">
        <f>IFERROR(IF('L12'!AF37&gt;0,'L12'!AF37/WTAverage!AM163,""),"")</f>
        <v/>
      </c>
      <c r="DG38" s="8"/>
      <c r="DH38" s="9"/>
    </row>
    <row r="39" spans="1:112" x14ac:dyDescent="0.25">
      <c r="A39" s="8"/>
      <c r="B39" s="7" t="str">
        <f>IFERROR(IF('WT1'!AC38&gt;0,'WT1'!AC38/WTAverage!AE163,""),"")</f>
        <v/>
      </c>
      <c r="C39" s="8" t="str">
        <f>IFERROR(IF('WT1'!AD38&gt;0,'WT1'!AD38/WTAverage!AE163,""),"")</f>
        <v/>
      </c>
      <c r="D39" s="8" t="str">
        <f>IFERROR(IF('WT1'!AE38&gt;0,'WT1'!AE38/WTAverage!AM163,""),"")</f>
        <v/>
      </c>
      <c r="E39" s="8" t="str">
        <f>IFERROR(IF('WT1'!AF38&gt;0,'WT1'!AF38/WTAverage!AM163,""),"")</f>
        <v/>
      </c>
      <c r="F39" s="8"/>
      <c r="G39" s="9"/>
      <c r="H39" s="8"/>
      <c r="I39" s="7" t="str">
        <f>IFERROR(IF('WT2'!AC38&gt;0,'WT2'!AC38/WTAverage!AE163,""),"")</f>
        <v/>
      </c>
      <c r="J39" s="8" t="str">
        <f>IFERROR(IF('WT2'!AD38&gt;0,'WT2'!AD38/WTAverage!AE163,""),"")</f>
        <v/>
      </c>
      <c r="K39" s="8" t="str">
        <f>IFERROR(IF('WT2'!AE38&gt;0,'WT2'!AE38/WTAverage!AM163,""),"")</f>
        <v/>
      </c>
      <c r="L39" s="8" t="str">
        <f>IFERROR(IF('WT2'!AF38&gt;0,'WT2'!AF38/WTAverage!AM163,""),"")</f>
        <v/>
      </c>
      <c r="M39" s="8"/>
      <c r="N39" s="9"/>
      <c r="O39" s="8"/>
      <c r="P39" s="7" t="str">
        <f>IFERROR(IF('WT3'!AC38&gt;0,'WT3'!AC38/WTAverage!AE163,""),"")</f>
        <v/>
      </c>
      <c r="Q39" s="8" t="str">
        <f>IFERROR(IF('WT3'!AD38&gt;0,'WT3'!AD38/WTAverage!AE163,""),"")</f>
        <v/>
      </c>
      <c r="R39" s="8" t="str">
        <f>IFERROR(IF('WT3'!AE38&gt;0,'WT3'!AE38/WTAverage!AM163,""),"")</f>
        <v/>
      </c>
      <c r="S39" s="8" t="str">
        <f>IFERROR(IF('WT3'!AF38&gt;0,'WT3'!AF38/WTAverage!AM163,""),"")</f>
        <v/>
      </c>
      <c r="T39" s="8"/>
      <c r="U39" s="9"/>
      <c r="V39" s="8"/>
      <c r="W39" s="7" t="str">
        <f>IFERROR(IF('WT4'!AC38&gt;0,'WT4'!AC38/WTAverage!AE163,""),"")</f>
        <v/>
      </c>
      <c r="X39" s="8" t="str">
        <f>IFERROR(IF('WT4'!AD38&gt;0,'WT4'!AD38/WTAverage!AE163,""),"")</f>
        <v/>
      </c>
      <c r="Y39" s="8" t="str">
        <f>IFERROR(IF('WT4'!AE38&gt;0,'WT4'!AE38/WTAverage!AM163,""),"")</f>
        <v/>
      </c>
      <c r="Z39" s="8" t="str">
        <f>IFERROR(IF('WT4'!AF38&gt;0,'WT4'!AF38/WTAverage!AM163,""),"")</f>
        <v/>
      </c>
      <c r="AA39" s="8"/>
      <c r="AB39" s="9"/>
      <c r="AD39" s="7" t="str">
        <f>IFERROR(IF('L1'!AC38&gt;0,'L1'!AC38/WTAverage!AE163,""),"")</f>
        <v/>
      </c>
      <c r="AE39" s="8" t="str">
        <f>IFERROR(IF('L1'!AD38&gt;0,'L1'!AD38/WTAverage!AE163,""),"")</f>
        <v/>
      </c>
      <c r="AF39" s="8" t="str">
        <f>IFERROR(IF('L1'!AE38&gt;0,'L1'!AE38/WTAverage!AM163,""),"")</f>
        <v/>
      </c>
      <c r="AG39" s="8" t="str">
        <f>IFERROR(IF('L1'!AF38&gt;0,'L1'!AF38/WTAverage!AM163,""),"")</f>
        <v/>
      </c>
      <c r="AH39" s="8"/>
      <c r="AI39" s="9"/>
      <c r="AK39" s="7" t="str">
        <f>IFERROR(IF('L2'!AC38&gt;0,'L2'!AC38/WTAverage!AE163,""),"")</f>
        <v/>
      </c>
      <c r="AL39" s="8" t="str">
        <f>IFERROR(IF('L2'!AD38&gt;0,'L2'!AD38/WTAverage!AE163,""),"")</f>
        <v/>
      </c>
      <c r="AM39" s="8" t="str">
        <f>IFERROR(IF('L2'!AE38&gt;0,'L2'!AE38/WTAverage!AM163,""),"")</f>
        <v/>
      </c>
      <c r="AN39" s="8" t="str">
        <f>IFERROR(IF('L2'!AF38&gt;0,'L2'!AF38/WTAverage!AM163,""),"")</f>
        <v/>
      </c>
      <c r="AO39" s="8"/>
      <c r="AP39" s="9"/>
      <c r="AR39" s="7" t="str">
        <f>IFERROR(IF('L3'!AC38&gt;0,'L3'!AC38/WTAverage!AE163,""),"")</f>
        <v/>
      </c>
      <c r="AS39" s="8" t="str">
        <f>IFERROR(IF('L3'!AD38&gt;0,'L3'!AD38/WTAverage!AE163,""),"")</f>
        <v/>
      </c>
      <c r="AT39" s="8" t="str">
        <f>IFERROR(IF('L3'!AE38&gt;0,'L3'!AE38/WTAverage!AM163,""),"")</f>
        <v/>
      </c>
      <c r="AU39" s="8" t="str">
        <f>IFERROR(IF('L3'!AF38&gt;0,'L3'!AF38/WTAverage!AM163,""),"")</f>
        <v/>
      </c>
      <c r="AV39" s="8"/>
      <c r="AW39" s="9"/>
      <c r="AY39" s="7" t="str">
        <f>IFERROR(IF('L4'!AC38&gt;0,'L4'!AC38/WTAverage!AE163,""),"")</f>
        <v/>
      </c>
      <c r="AZ39" s="8" t="str">
        <f>IFERROR(IF('L4'!AD38&gt;0,'L4'!AD38/WTAverage!AE163,""),"")</f>
        <v/>
      </c>
      <c r="BA39" s="8" t="str">
        <f>IFERROR(IF('L4'!AE38&gt;0,'L4'!AE38/WTAverage!AM163,""),"")</f>
        <v/>
      </c>
      <c r="BB39" s="8" t="str">
        <f>IFERROR(IF('L4'!AF38&gt;0,'L4'!AF38/WTAverage!AM163,""),"")</f>
        <v/>
      </c>
      <c r="BC39" s="8"/>
      <c r="BD39" s="9"/>
      <c r="BF39" s="7" t="str">
        <f>IFERROR(IF('L5'!AC38&gt;0,'L5'!AC38/WTAverage!AE163,""),"")</f>
        <v/>
      </c>
      <c r="BG39" s="8" t="str">
        <f>IFERROR(IF('L5'!AD38&gt;0,'L5'!AD38/WTAverage!AE163,""),"")</f>
        <v/>
      </c>
      <c r="BH39" s="8" t="str">
        <f>IFERROR(IF('L5'!AE38&gt;0,'L5'!AE38/WTAverage!AM163,""),"")</f>
        <v/>
      </c>
      <c r="BI39" s="8" t="str">
        <f>IFERROR(IF('L5'!AF38&gt;0,'L5'!AF38/WTAverage!AM163,""),"")</f>
        <v/>
      </c>
      <c r="BJ39" s="8"/>
      <c r="BK39" s="9"/>
      <c r="BM39" s="7" t="str">
        <f>IFERROR(IF('L6'!AC38&gt;0,'L6'!AC38/WTAverage!AE163,""),"")</f>
        <v/>
      </c>
      <c r="BN39" s="8" t="str">
        <f>IFERROR(IF('L6'!AD38&gt;0,'L6'!AD38/WTAverage!AE163,""),"")</f>
        <v/>
      </c>
      <c r="BO39" s="8" t="str">
        <f>IFERROR(IF('L6'!AE38&gt;0,'L6'!AE38/WTAverage!AM163,""),"")</f>
        <v/>
      </c>
      <c r="BP39" s="8" t="str">
        <f>IFERROR(IF('L6'!AF38&gt;0,'L6'!AF38/WTAverage!AM163,""),"")</f>
        <v/>
      </c>
      <c r="BQ39" s="8"/>
      <c r="BR39" s="9"/>
      <c r="BT39" s="7" t="str">
        <f>IFERROR(IF('L7'!AC38&gt;0,'L7'!AC38/WTAverage!AE163,""),"")</f>
        <v/>
      </c>
      <c r="BU39" s="8" t="str">
        <f>IFERROR(IF('L7'!AD38&gt;0,'L7'!AD38/WTAverage!AE163,""),"")</f>
        <v/>
      </c>
      <c r="BV39" s="8" t="str">
        <f>IFERROR(IF('L7'!AE38&gt;0,'L7'!AE38/WTAverage!AM163,""),"")</f>
        <v/>
      </c>
      <c r="BW39" s="8" t="str">
        <f>IFERROR(IF('L7'!AF38&gt;0,'L7'!AF38/WTAverage!AM163,""),"")</f>
        <v/>
      </c>
      <c r="BX39" s="8"/>
      <c r="BY39" s="9"/>
      <c r="CA39" s="7" t="str">
        <f>IFERROR(IF('L8'!AC38&gt;0,'L8'!AC38/WTAverage!AE163,""),"")</f>
        <v/>
      </c>
      <c r="CB39" s="8" t="str">
        <f>IFERROR(IF('L8'!AD38&gt;0,'L8'!AD38/WTAverage!AE163,""),"")</f>
        <v/>
      </c>
      <c r="CC39" s="8" t="str">
        <f>IFERROR(IF('L8'!AE38&gt;0,'L8'!AE38/WTAverage!AM163,""),"")</f>
        <v/>
      </c>
      <c r="CD39" s="8" t="str">
        <f>IFERROR(IF('L8'!AF38&gt;0,'L8'!AF38/WTAverage!AM163,""),"")</f>
        <v/>
      </c>
      <c r="CE39" s="8"/>
      <c r="CF39" s="9"/>
      <c r="CH39" s="7" t="str">
        <f>IFERROR(IF('L9'!AC38&gt;0,'L9'!AC38/WTAverage!AE163,""),"")</f>
        <v/>
      </c>
      <c r="CI39" s="8" t="str">
        <f>IFERROR(IF('L9'!AD38&gt;0,'L9'!AD38/WTAverage!AE163,""),"")</f>
        <v/>
      </c>
      <c r="CJ39" s="8" t="str">
        <f>IFERROR(IF('L9'!AE38&gt;0,'L9'!AE38/WTAverage!AM163,""),"")</f>
        <v/>
      </c>
      <c r="CK39" s="8" t="str">
        <f>IFERROR(IF('L9'!AF38&gt;0,'L9'!AF38/WTAverage!AM163,""),"")</f>
        <v/>
      </c>
      <c r="CL39" s="8"/>
      <c r="CM39" s="9"/>
      <c r="CO39" s="7" t="str">
        <f>IFERROR(IF('L10'!AC38&gt;0,'L10'!AC38/WTAverage!AE163,""),"")</f>
        <v/>
      </c>
      <c r="CP39" s="8" t="str">
        <f>IFERROR(IF('L10'!AD38&gt;0,'L10'!AD38/WTAverage!AE163,""),"")</f>
        <v/>
      </c>
      <c r="CQ39" s="8" t="str">
        <f>IFERROR(IF('L10'!AE38&gt;0,'L10'!AE38/WTAverage!AM163,""),"")</f>
        <v/>
      </c>
      <c r="CR39" s="8" t="str">
        <f>IFERROR(IF('L10'!AF38&gt;0,'L10'!AF38/WTAverage!AM163,""),"")</f>
        <v/>
      </c>
      <c r="CS39" s="8"/>
      <c r="CT39" s="9"/>
      <c r="CV39" s="7" t="str">
        <f>IFERROR(IF('L11'!AC38&gt;0,'L11'!AC38/WTAverage!AE163,""),"")</f>
        <v/>
      </c>
      <c r="CW39" s="8" t="str">
        <f>IFERROR(IF('L11'!AD38&gt;0,'L11'!AD38/WTAverage!AE163,""),"")</f>
        <v/>
      </c>
      <c r="CX39" s="8" t="str">
        <f>IFERROR(IF('L11'!AE38&gt;0,'L11'!AE38/WTAverage!AM163,""),"")</f>
        <v/>
      </c>
      <c r="CY39" s="8" t="str">
        <f>IFERROR(IF('L11'!AF38&gt;0,'L11'!AF38/WTAverage!AM163,""),"")</f>
        <v/>
      </c>
      <c r="CZ39" s="8"/>
      <c r="DA39" s="9"/>
      <c r="DC39" s="7" t="str">
        <f>IFERROR(IF('L12'!AC38&gt;0,'L12'!AC38/WTAverage!AE163,""),"")</f>
        <v/>
      </c>
      <c r="DD39" s="8" t="str">
        <f>IFERROR(IF('L12'!AD38&gt;0,'L12'!AD38/WTAverage!AE163,""),"")</f>
        <v/>
      </c>
      <c r="DE39" s="8" t="str">
        <f>IFERROR(IF('L12'!AE38&gt;0,'L12'!AE38/WTAverage!AM163,""),"")</f>
        <v/>
      </c>
      <c r="DF39" s="8" t="str">
        <f>IFERROR(IF('L12'!AF38&gt;0,'L12'!AF38/WTAverage!AM163,""),"")</f>
        <v/>
      </c>
      <c r="DG39" s="8"/>
      <c r="DH39" s="9"/>
    </row>
    <row r="40" spans="1:112" x14ac:dyDescent="0.25">
      <c r="A40" s="8"/>
      <c r="B40" s="7" t="str">
        <f>IFERROR(IF('WT1'!AC39&gt;0,'WT1'!AC39/WTAverage!AE163,""),"")</f>
        <v/>
      </c>
      <c r="C40" s="8" t="str">
        <f>IFERROR(IF('WT1'!AD39&gt;0,'WT1'!AD39/WTAverage!AE163,""),"")</f>
        <v/>
      </c>
      <c r="D40" s="8" t="str">
        <f>IFERROR(IF('WT1'!AE39&gt;0,'WT1'!AE39/WTAverage!AM163,""),"")</f>
        <v/>
      </c>
      <c r="E40" s="8" t="str">
        <f>IFERROR(IF('WT1'!AF39&gt;0,'WT1'!AF39/WTAverage!AM163,""),"")</f>
        <v/>
      </c>
      <c r="F40" s="8"/>
      <c r="G40" s="9"/>
      <c r="H40" s="8"/>
      <c r="I40" s="7" t="str">
        <f>IFERROR(IF('WT2'!AC39&gt;0,'WT2'!AC39/WTAverage!AE163,""),"")</f>
        <v/>
      </c>
      <c r="J40" s="8" t="str">
        <f>IFERROR(IF('WT2'!AD39&gt;0,'WT2'!AD39/WTAverage!AE163,""),"")</f>
        <v/>
      </c>
      <c r="K40" s="8" t="str">
        <f>IFERROR(IF('WT2'!AE39&gt;0,'WT2'!AE39/WTAverage!AM163,""),"")</f>
        <v/>
      </c>
      <c r="L40" s="8" t="str">
        <f>IFERROR(IF('WT2'!AF39&gt;0,'WT2'!AF39/WTAverage!AM163,""),"")</f>
        <v/>
      </c>
      <c r="M40" s="8"/>
      <c r="N40" s="9"/>
      <c r="O40" s="8"/>
      <c r="P40" s="7" t="str">
        <f>IFERROR(IF('WT3'!AC39&gt;0,'WT3'!AC39/WTAverage!AE163,""),"")</f>
        <v/>
      </c>
      <c r="Q40" s="8" t="str">
        <f>IFERROR(IF('WT3'!AD39&gt;0,'WT3'!AD39/WTAverage!AE163,""),"")</f>
        <v/>
      </c>
      <c r="R40" s="8" t="str">
        <f>IFERROR(IF('WT3'!AE39&gt;0,'WT3'!AE39/WTAverage!AM163,""),"")</f>
        <v/>
      </c>
      <c r="S40" s="8" t="str">
        <f>IFERROR(IF('WT3'!AF39&gt;0,'WT3'!AF39/WTAverage!AM163,""),"")</f>
        <v/>
      </c>
      <c r="T40" s="8"/>
      <c r="U40" s="9"/>
      <c r="V40" s="8"/>
      <c r="W40" s="7" t="str">
        <f>IFERROR(IF('WT4'!AC39&gt;0,'WT4'!AC39/WTAverage!AE163,""),"")</f>
        <v/>
      </c>
      <c r="X40" s="8" t="str">
        <f>IFERROR(IF('WT4'!AD39&gt;0,'WT4'!AD39/WTAverage!AE163,""),"")</f>
        <v/>
      </c>
      <c r="Y40" s="8" t="str">
        <f>IFERROR(IF('WT4'!AE39&gt;0,'WT4'!AE39/WTAverage!AM163,""),"")</f>
        <v/>
      </c>
      <c r="Z40" s="8" t="str">
        <f>IFERROR(IF('WT4'!AF39&gt;0,'WT4'!AF39/WTAverage!AM163,""),"")</f>
        <v/>
      </c>
      <c r="AA40" s="8"/>
      <c r="AB40" s="9"/>
      <c r="AD40" s="7" t="str">
        <f>IFERROR(IF('L1'!AC39&gt;0,'L1'!AC39/WTAverage!AE163,""),"")</f>
        <v/>
      </c>
      <c r="AE40" s="8" t="str">
        <f>IFERROR(IF('L1'!AD39&gt;0,'L1'!AD39/WTAverage!AE163,""),"")</f>
        <v/>
      </c>
      <c r="AF40" s="8" t="str">
        <f>IFERROR(IF('L1'!AE39&gt;0,'L1'!AE39/WTAverage!AM163,""),"")</f>
        <v/>
      </c>
      <c r="AG40" s="8" t="str">
        <f>IFERROR(IF('L1'!AF39&gt;0,'L1'!AF39/WTAverage!AM163,""),"")</f>
        <v/>
      </c>
      <c r="AH40" s="8"/>
      <c r="AI40" s="9"/>
      <c r="AK40" s="7" t="str">
        <f>IFERROR(IF('L2'!AC39&gt;0,'L2'!AC39/WTAverage!AE163,""),"")</f>
        <v/>
      </c>
      <c r="AL40" s="8" t="str">
        <f>IFERROR(IF('L2'!AD39&gt;0,'L2'!AD39/WTAverage!AE163,""),"")</f>
        <v/>
      </c>
      <c r="AM40" s="8" t="str">
        <f>IFERROR(IF('L2'!AE39&gt;0,'L2'!AE39/WTAverage!AM163,""),"")</f>
        <v/>
      </c>
      <c r="AN40" s="8" t="str">
        <f>IFERROR(IF('L2'!AF39&gt;0,'L2'!AF39/WTAverage!AM163,""),"")</f>
        <v/>
      </c>
      <c r="AO40" s="8"/>
      <c r="AP40" s="9"/>
      <c r="AR40" s="7" t="str">
        <f>IFERROR(IF('L3'!AC39&gt;0,'L3'!AC39/WTAverage!AE163,""),"")</f>
        <v/>
      </c>
      <c r="AS40" s="8" t="str">
        <f>IFERROR(IF('L3'!AD39&gt;0,'L3'!AD39/WTAverage!AE163,""),"")</f>
        <v/>
      </c>
      <c r="AT40" s="8" t="str">
        <f>IFERROR(IF('L3'!AE39&gt;0,'L3'!AE39/WTAverage!AM163,""),"")</f>
        <v/>
      </c>
      <c r="AU40" s="8" t="str">
        <f>IFERROR(IF('L3'!AF39&gt;0,'L3'!AF39/WTAverage!AM163,""),"")</f>
        <v/>
      </c>
      <c r="AV40" s="8"/>
      <c r="AW40" s="9"/>
      <c r="AY40" s="7" t="str">
        <f>IFERROR(IF('L4'!AC39&gt;0,'L4'!AC39/WTAverage!AE163,""),"")</f>
        <v/>
      </c>
      <c r="AZ40" s="8" t="str">
        <f>IFERROR(IF('L4'!AD39&gt;0,'L4'!AD39/WTAverage!AE163,""),"")</f>
        <v/>
      </c>
      <c r="BA40" s="8" t="str">
        <f>IFERROR(IF('L4'!AE39&gt;0,'L4'!AE39/WTAverage!AM163,""),"")</f>
        <v/>
      </c>
      <c r="BB40" s="8" t="str">
        <f>IFERROR(IF('L4'!AF39&gt;0,'L4'!AF39/WTAverage!AM163,""),"")</f>
        <v/>
      </c>
      <c r="BC40" s="8"/>
      <c r="BD40" s="9"/>
      <c r="BF40" s="7" t="str">
        <f>IFERROR(IF('L5'!AC39&gt;0,'L5'!AC39/WTAverage!AE163,""),"")</f>
        <v/>
      </c>
      <c r="BG40" s="8" t="str">
        <f>IFERROR(IF('L5'!AD39&gt;0,'L5'!AD39/WTAverage!AE163,""),"")</f>
        <v/>
      </c>
      <c r="BH40" s="8" t="str">
        <f>IFERROR(IF('L5'!AE39&gt;0,'L5'!AE39/WTAverage!AM163,""),"")</f>
        <v/>
      </c>
      <c r="BI40" s="8" t="str">
        <f>IFERROR(IF('L5'!AF39&gt;0,'L5'!AF39/WTAverage!AM163,""),"")</f>
        <v/>
      </c>
      <c r="BJ40" s="8"/>
      <c r="BK40" s="9"/>
      <c r="BM40" s="7" t="str">
        <f>IFERROR(IF('L6'!AC39&gt;0,'L6'!AC39/WTAverage!AE163,""),"")</f>
        <v/>
      </c>
      <c r="BN40" s="8" t="str">
        <f>IFERROR(IF('L6'!AD39&gt;0,'L6'!AD39/WTAverage!AE163,""),"")</f>
        <v/>
      </c>
      <c r="BO40" s="8" t="str">
        <f>IFERROR(IF('L6'!AE39&gt;0,'L6'!AE39/WTAverage!AM163,""),"")</f>
        <v/>
      </c>
      <c r="BP40" s="8" t="str">
        <f>IFERROR(IF('L6'!AF39&gt;0,'L6'!AF39/WTAverage!AM163,""),"")</f>
        <v/>
      </c>
      <c r="BQ40" s="8"/>
      <c r="BR40" s="9"/>
      <c r="BT40" s="7" t="str">
        <f>IFERROR(IF('L7'!AC39&gt;0,'L7'!AC39/WTAverage!AE163,""),"")</f>
        <v/>
      </c>
      <c r="BU40" s="8" t="str">
        <f>IFERROR(IF('L7'!AD39&gt;0,'L7'!AD39/WTAverage!AE163,""),"")</f>
        <v/>
      </c>
      <c r="BV40" s="8" t="str">
        <f>IFERROR(IF('L7'!AE39&gt;0,'L7'!AE39/WTAverage!AM163,""),"")</f>
        <v/>
      </c>
      <c r="BW40" s="8" t="str">
        <f>IFERROR(IF('L7'!AF39&gt;0,'L7'!AF39/WTAverage!AM163,""),"")</f>
        <v/>
      </c>
      <c r="BX40" s="8"/>
      <c r="BY40" s="9"/>
      <c r="CA40" s="7" t="str">
        <f>IFERROR(IF('L8'!AC39&gt;0,'L8'!AC39/WTAverage!AE163,""),"")</f>
        <v/>
      </c>
      <c r="CB40" s="8" t="str">
        <f>IFERROR(IF('L8'!AD39&gt;0,'L8'!AD39/WTAverage!AE163,""),"")</f>
        <v/>
      </c>
      <c r="CC40" s="8" t="str">
        <f>IFERROR(IF('L8'!AE39&gt;0,'L8'!AE39/WTAverage!AM163,""),"")</f>
        <v/>
      </c>
      <c r="CD40" s="8" t="str">
        <f>IFERROR(IF('L8'!AF39&gt;0,'L8'!AF39/WTAverage!AM163,""),"")</f>
        <v/>
      </c>
      <c r="CE40" s="8"/>
      <c r="CF40" s="9"/>
      <c r="CH40" s="7" t="str">
        <f>IFERROR(IF('L9'!AC39&gt;0,'L9'!AC39/WTAverage!AE163,""),"")</f>
        <v/>
      </c>
      <c r="CI40" s="8" t="str">
        <f>IFERROR(IF('L9'!AD39&gt;0,'L9'!AD39/WTAverage!AE163,""),"")</f>
        <v/>
      </c>
      <c r="CJ40" s="8" t="str">
        <f>IFERROR(IF('L9'!AE39&gt;0,'L9'!AE39/WTAverage!AM163,""),"")</f>
        <v/>
      </c>
      <c r="CK40" s="8" t="str">
        <f>IFERROR(IF('L9'!AF39&gt;0,'L9'!AF39/WTAverage!AM163,""),"")</f>
        <v/>
      </c>
      <c r="CL40" s="8"/>
      <c r="CM40" s="9"/>
      <c r="CO40" s="7" t="str">
        <f>IFERROR(IF('L10'!AC39&gt;0,'L10'!AC39/WTAverage!AE163,""),"")</f>
        <v/>
      </c>
      <c r="CP40" s="8" t="str">
        <f>IFERROR(IF('L10'!AD39&gt;0,'L10'!AD39/WTAverage!AE163,""),"")</f>
        <v/>
      </c>
      <c r="CQ40" s="8" t="str">
        <f>IFERROR(IF('L10'!AE39&gt;0,'L10'!AE39/WTAverage!AM163,""),"")</f>
        <v/>
      </c>
      <c r="CR40" s="8" t="str">
        <f>IFERROR(IF('L10'!AF39&gt;0,'L10'!AF39/WTAverage!AM163,""),"")</f>
        <v/>
      </c>
      <c r="CS40" s="8"/>
      <c r="CT40" s="9"/>
      <c r="CV40" s="7" t="str">
        <f>IFERROR(IF('L11'!AC39&gt;0,'L11'!AC39/WTAverage!AE163,""),"")</f>
        <v/>
      </c>
      <c r="CW40" s="8" t="str">
        <f>IFERROR(IF('L11'!AD39&gt;0,'L11'!AD39/WTAverage!AE163,""),"")</f>
        <v/>
      </c>
      <c r="CX40" s="8" t="str">
        <f>IFERROR(IF('L11'!AE39&gt;0,'L11'!AE39/WTAverage!AM163,""),"")</f>
        <v/>
      </c>
      <c r="CY40" s="8" t="str">
        <f>IFERROR(IF('L11'!AF39&gt;0,'L11'!AF39/WTAverage!AM163,""),"")</f>
        <v/>
      </c>
      <c r="CZ40" s="8"/>
      <c r="DA40" s="9"/>
      <c r="DC40" s="7" t="str">
        <f>IFERROR(IF('L12'!AC39&gt;0,'L12'!AC39/WTAverage!AE163,""),"")</f>
        <v/>
      </c>
      <c r="DD40" s="8" t="str">
        <f>IFERROR(IF('L12'!AD39&gt;0,'L12'!AD39/WTAverage!AE163,""),"")</f>
        <v/>
      </c>
      <c r="DE40" s="8" t="str">
        <f>IFERROR(IF('L12'!AE39&gt;0,'L12'!AE39/WTAverage!AM163,""),"")</f>
        <v/>
      </c>
      <c r="DF40" s="8" t="str">
        <f>IFERROR(IF('L12'!AF39&gt;0,'L12'!AF39/WTAverage!AM163,""),"")</f>
        <v/>
      </c>
      <c r="DG40" s="8"/>
      <c r="DH40" s="9"/>
    </row>
    <row r="41" spans="1:112" x14ac:dyDescent="0.25">
      <c r="A41" s="8"/>
      <c r="B41" s="7" t="str">
        <f>IFERROR(IF('WT1'!AC40&gt;0,'WT1'!AC40/WTAverage!AE163,""),"")</f>
        <v/>
      </c>
      <c r="C41" s="8" t="str">
        <f>IFERROR(IF('WT1'!AD40&gt;0,'WT1'!AD40/WTAverage!AE163,""),"")</f>
        <v/>
      </c>
      <c r="D41" s="8" t="str">
        <f>IFERROR(IF('WT1'!AE40&gt;0,'WT1'!AE40/WTAverage!AM163,""),"")</f>
        <v/>
      </c>
      <c r="E41" s="8" t="str">
        <f>IFERROR(IF('WT1'!AF40&gt;0,'WT1'!AF40/WTAverage!AM163,""),"")</f>
        <v/>
      </c>
      <c r="F41" s="8"/>
      <c r="G41" s="9"/>
      <c r="H41" s="8"/>
      <c r="I41" s="7" t="str">
        <f>IFERROR(IF('WT2'!AC40&gt;0,'WT2'!AC40/WTAverage!AE163,""),"")</f>
        <v/>
      </c>
      <c r="J41" s="8" t="str">
        <f>IFERROR(IF('WT2'!AD40&gt;0,'WT2'!AD40/WTAverage!AE163,""),"")</f>
        <v/>
      </c>
      <c r="K41" s="8" t="str">
        <f>IFERROR(IF('WT2'!AE40&gt;0,'WT2'!AE40/WTAverage!AM163,""),"")</f>
        <v/>
      </c>
      <c r="L41" s="8" t="str">
        <f>IFERROR(IF('WT2'!AF40&gt;0,'WT2'!AF40/WTAverage!AM163,""),"")</f>
        <v/>
      </c>
      <c r="M41" s="8"/>
      <c r="N41" s="9"/>
      <c r="O41" s="8"/>
      <c r="P41" s="7" t="str">
        <f>IFERROR(IF('WT3'!AC40&gt;0,'WT3'!AC40/WTAverage!AE163,""),"")</f>
        <v/>
      </c>
      <c r="Q41" s="8" t="str">
        <f>IFERROR(IF('WT3'!AD40&gt;0,'WT3'!AD40/WTAverage!AE163,""),"")</f>
        <v/>
      </c>
      <c r="R41" s="8" t="str">
        <f>IFERROR(IF('WT3'!AE40&gt;0,'WT3'!AE40/WTAverage!AM163,""),"")</f>
        <v/>
      </c>
      <c r="S41" s="8" t="str">
        <f>IFERROR(IF('WT3'!AF40&gt;0,'WT3'!AF40/WTAverage!AM163,""),"")</f>
        <v/>
      </c>
      <c r="T41" s="8"/>
      <c r="U41" s="9"/>
      <c r="V41" s="8"/>
      <c r="W41" s="7" t="str">
        <f>IFERROR(IF('WT4'!AC40&gt;0,'WT4'!AC40/WTAverage!AE163,""),"")</f>
        <v/>
      </c>
      <c r="X41" s="8" t="str">
        <f>IFERROR(IF('WT4'!AD40&gt;0,'WT4'!AD40/WTAverage!AE163,""),"")</f>
        <v/>
      </c>
      <c r="Y41" s="8" t="str">
        <f>IFERROR(IF('WT4'!AE40&gt;0,'WT4'!AE40/WTAverage!AM163,""),"")</f>
        <v/>
      </c>
      <c r="Z41" s="8" t="str">
        <f>IFERROR(IF('WT4'!AF40&gt;0,'WT4'!AF40/WTAverage!AM163,""),"")</f>
        <v/>
      </c>
      <c r="AA41" s="8"/>
      <c r="AB41" s="9"/>
      <c r="AD41" s="7" t="str">
        <f>IFERROR(IF('L1'!AC40&gt;0,'L1'!AC40/WTAverage!AE163,""),"")</f>
        <v/>
      </c>
      <c r="AE41" s="8" t="str">
        <f>IFERROR(IF('L1'!AD40&gt;0,'L1'!AD40/WTAverage!AE163,""),"")</f>
        <v/>
      </c>
      <c r="AF41" s="8" t="str">
        <f>IFERROR(IF('L1'!AE40&gt;0,'L1'!AE40/WTAverage!AM163,""),"")</f>
        <v/>
      </c>
      <c r="AG41" s="8" t="str">
        <f>IFERROR(IF('L1'!AF40&gt;0,'L1'!AF40/WTAverage!AM163,""),"")</f>
        <v/>
      </c>
      <c r="AH41" s="8"/>
      <c r="AI41" s="9"/>
      <c r="AK41" s="7" t="str">
        <f>IFERROR(IF('L2'!AC40&gt;0,'L2'!AC40/WTAverage!AE163,""),"")</f>
        <v/>
      </c>
      <c r="AL41" s="8" t="str">
        <f>IFERROR(IF('L2'!AD40&gt;0,'L2'!AD40/WTAverage!AE163,""),"")</f>
        <v/>
      </c>
      <c r="AM41" s="8" t="str">
        <f>IFERROR(IF('L2'!AE40&gt;0,'L2'!AE40/WTAverage!AM163,""),"")</f>
        <v/>
      </c>
      <c r="AN41" s="8" t="str">
        <f>IFERROR(IF('L2'!AF40&gt;0,'L2'!AF40/WTAverage!AM163,""),"")</f>
        <v/>
      </c>
      <c r="AO41" s="8"/>
      <c r="AP41" s="9"/>
      <c r="AR41" s="7" t="str">
        <f>IFERROR(IF('L3'!AC40&gt;0,'L3'!AC40/WTAverage!AE163,""),"")</f>
        <v/>
      </c>
      <c r="AS41" s="8" t="str">
        <f>IFERROR(IF('L3'!AD40&gt;0,'L3'!AD40/WTAverage!AE163,""),"")</f>
        <v/>
      </c>
      <c r="AT41" s="8" t="str">
        <f>IFERROR(IF('L3'!AE40&gt;0,'L3'!AE40/WTAverage!AM163,""),"")</f>
        <v/>
      </c>
      <c r="AU41" s="8" t="str">
        <f>IFERROR(IF('L3'!AF40&gt;0,'L3'!AF40/WTAverage!AM163,""),"")</f>
        <v/>
      </c>
      <c r="AV41" s="8"/>
      <c r="AW41" s="9"/>
      <c r="AY41" s="7" t="str">
        <f>IFERROR(IF('L4'!AC40&gt;0,'L4'!AC40/WTAverage!AE163,""),"")</f>
        <v/>
      </c>
      <c r="AZ41" s="8" t="str">
        <f>IFERROR(IF('L4'!AD40&gt;0,'L4'!AD40/WTAverage!AE163,""),"")</f>
        <v/>
      </c>
      <c r="BA41" s="8" t="str">
        <f>IFERROR(IF('L4'!AE40&gt;0,'L4'!AE40/WTAverage!AM163,""),"")</f>
        <v/>
      </c>
      <c r="BB41" s="8" t="str">
        <f>IFERROR(IF('L4'!AF40&gt;0,'L4'!AF40/WTAverage!AM163,""),"")</f>
        <v/>
      </c>
      <c r="BC41" s="8"/>
      <c r="BD41" s="9"/>
      <c r="BF41" s="7" t="str">
        <f>IFERROR(IF('L5'!AC40&gt;0,'L5'!AC40/WTAverage!AE163,""),"")</f>
        <v/>
      </c>
      <c r="BG41" s="8" t="str">
        <f>IFERROR(IF('L5'!AD40&gt;0,'L5'!AD40/WTAverage!AE163,""),"")</f>
        <v/>
      </c>
      <c r="BH41" s="8" t="str">
        <f>IFERROR(IF('L5'!AE40&gt;0,'L5'!AE40/WTAverage!AM163,""),"")</f>
        <v/>
      </c>
      <c r="BI41" s="8" t="str">
        <f>IFERROR(IF('L5'!AF40&gt;0,'L5'!AF40/WTAverage!AM163,""),"")</f>
        <v/>
      </c>
      <c r="BJ41" s="8"/>
      <c r="BK41" s="9"/>
      <c r="BM41" s="7" t="str">
        <f>IFERROR(IF('L6'!AC40&gt;0,'L6'!AC40/WTAverage!AE163,""),"")</f>
        <v/>
      </c>
      <c r="BN41" s="8" t="str">
        <f>IFERROR(IF('L6'!AD40&gt;0,'L6'!AD40/WTAverage!AE163,""),"")</f>
        <v/>
      </c>
      <c r="BO41" s="8" t="str">
        <f>IFERROR(IF('L6'!AE40&gt;0,'L6'!AE40/WTAverage!AM163,""),"")</f>
        <v/>
      </c>
      <c r="BP41" s="8" t="str">
        <f>IFERROR(IF('L6'!AF40&gt;0,'L6'!AF40/WTAverage!AM163,""),"")</f>
        <v/>
      </c>
      <c r="BQ41" s="8"/>
      <c r="BR41" s="9"/>
      <c r="BT41" s="7" t="str">
        <f>IFERROR(IF('L7'!AC40&gt;0,'L7'!AC40/WTAverage!AE163,""),"")</f>
        <v/>
      </c>
      <c r="BU41" s="8" t="str">
        <f>IFERROR(IF('L7'!AD40&gt;0,'L7'!AD40/WTAverage!AE163,""),"")</f>
        <v/>
      </c>
      <c r="BV41" s="8" t="str">
        <f>IFERROR(IF('L7'!AE40&gt;0,'L7'!AE40/WTAverage!AM163,""),"")</f>
        <v/>
      </c>
      <c r="BW41" s="8" t="str">
        <f>IFERROR(IF('L7'!AF40&gt;0,'L7'!AF40/WTAverage!AM163,""),"")</f>
        <v/>
      </c>
      <c r="BX41" s="8"/>
      <c r="BY41" s="9"/>
      <c r="CA41" s="7" t="str">
        <f>IFERROR(IF('L8'!AC40&gt;0,'L8'!AC40/WTAverage!AE163,""),"")</f>
        <v/>
      </c>
      <c r="CB41" s="8" t="str">
        <f>IFERROR(IF('L8'!AD40&gt;0,'L8'!AD40/WTAverage!AE163,""),"")</f>
        <v/>
      </c>
      <c r="CC41" s="8" t="str">
        <f>IFERROR(IF('L8'!AE40&gt;0,'L8'!AE40/WTAverage!AM163,""),"")</f>
        <v/>
      </c>
      <c r="CD41" s="8" t="str">
        <f>IFERROR(IF('L8'!AF40&gt;0,'L8'!AF40/WTAverage!AM163,""),"")</f>
        <v/>
      </c>
      <c r="CE41" s="8"/>
      <c r="CF41" s="9"/>
      <c r="CH41" s="7" t="str">
        <f>IFERROR(IF('L9'!AC40&gt;0,'L9'!AC40/WTAverage!AE163,""),"")</f>
        <v/>
      </c>
      <c r="CI41" s="8" t="str">
        <f>IFERROR(IF('L9'!AD40&gt;0,'L9'!AD40/WTAverage!AE163,""),"")</f>
        <v/>
      </c>
      <c r="CJ41" s="8" t="str">
        <f>IFERROR(IF('L9'!AE40&gt;0,'L9'!AE40/WTAverage!AM163,""),"")</f>
        <v/>
      </c>
      <c r="CK41" s="8" t="str">
        <f>IFERROR(IF('L9'!AF40&gt;0,'L9'!AF40/WTAverage!AM163,""),"")</f>
        <v/>
      </c>
      <c r="CL41" s="8"/>
      <c r="CM41" s="9"/>
      <c r="CO41" s="7" t="str">
        <f>IFERROR(IF('L10'!AC40&gt;0,'L10'!AC40/WTAverage!AE163,""),"")</f>
        <v/>
      </c>
      <c r="CP41" s="8" t="str">
        <f>IFERROR(IF('L10'!AD40&gt;0,'L10'!AD40/WTAverage!AE163,""),"")</f>
        <v/>
      </c>
      <c r="CQ41" s="8" t="str">
        <f>IFERROR(IF('L10'!AE40&gt;0,'L10'!AE40/WTAverage!AM163,""),"")</f>
        <v/>
      </c>
      <c r="CR41" s="8" t="str">
        <f>IFERROR(IF('L10'!AF40&gt;0,'L10'!AF40/WTAverage!AM163,""),"")</f>
        <v/>
      </c>
      <c r="CS41" s="8"/>
      <c r="CT41" s="9"/>
      <c r="CV41" s="7" t="str">
        <f>IFERROR(IF('L11'!AC40&gt;0,'L11'!AC40/WTAverage!AE163,""),"")</f>
        <v/>
      </c>
      <c r="CW41" s="8" t="str">
        <f>IFERROR(IF('L11'!AD40&gt;0,'L11'!AD40/WTAverage!AE163,""),"")</f>
        <v/>
      </c>
      <c r="CX41" s="8" t="str">
        <f>IFERROR(IF('L11'!AE40&gt;0,'L11'!AE40/WTAverage!AM163,""),"")</f>
        <v/>
      </c>
      <c r="CY41" s="8" t="str">
        <f>IFERROR(IF('L11'!AF40&gt;0,'L11'!AF40/WTAverage!AM163,""),"")</f>
        <v/>
      </c>
      <c r="CZ41" s="8"/>
      <c r="DA41" s="9"/>
      <c r="DC41" s="7" t="str">
        <f>IFERROR(IF('L12'!AC40&gt;0,'L12'!AC40/WTAverage!AE163,""),"")</f>
        <v/>
      </c>
      <c r="DD41" s="8" t="str">
        <f>IFERROR(IF('L12'!AD40&gt;0,'L12'!AD40/WTAverage!AE163,""),"")</f>
        <v/>
      </c>
      <c r="DE41" s="8" t="str">
        <f>IFERROR(IF('L12'!AE40&gt;0,'L12'!AE40/WTAverage!AM163,""),"")</f>
        <v/>
      </c>
      <c r="DF41" s="8" t="str">
        <f>IFERROR(IF('L12'!AF40&gt;0,'L12'!AF40/WTAverage!AM163,""),"")</f>
        <v/>
      </c>
      <c r="DG41" s="8"/>
      <c r="DH41" s="9"/>
    </row>
    <row r="42" spans="1:112" x14ac:dyDescent="0.25">
      <c r="A42" s="8"/>
      <c r="B42" s="7" t="str">
        <f>IFERROR(IF('WT1'!AC41&gt;0,'WT1'!AC41/WTAverage!AE163,""),"")</f>
        <v/>
      </c>
      <c r="C42" s="8" t="str">
        <f>IFERROR(IF('WT1'!AD41&gt;0,'WT1'!AD41/WTAverage!AE163,""),"")</f>
        <v/>
      </c>
      <c r="D42" s="8" t="str">
        <f>IFERROR(IF('WT1'!AE41&gt;0,'WT1'!AE41/WTAverage!AM163,""),"")</f>
        <v/>
      </c>
      <c r="E42" s="8" t="str">
        <f>IFERROR(IF('WT1'!AF41&gt;0,'WT1'!AF41/WTAverage!AM163,""),"")</f>
        <v/>
      </c>
      <c r="F42" s="8"/>
      <c r="G42" s="9"/>
      <c r="H42" s="8"/>
      <c r="I42" s="7" t="str">
        <f>IFERROR(IF('WT2'!AC41&gt;0,'WT2'!AC41/WTAverage!AE163,""),"")</f>
        <v/>
      </c>
      <c r="J42" s="8" t="str">
        <f>IFERROR(IF('WT2'!AD41&gt;0,'WT2'!AD41/WTAverage!AE163,""),"")</f>
        <v/>
      </c>
      <c r="K42" s="8" t="str">
        <f>IFERROR(IF('WT2'!AE41&gt;0,'WT2'!AE41/WTAverage!AM163,""),"")</f>
        <v/>
      </c>
      <c r="L42" s="8" t="str">
        <f>IFERROR(IF('WT2'!AF41&gt;0,'WT2'!AF41/WTAverage!AM163,""),"")</f>
        <v/>
      </c>
      <c r="M42" s="8"/>
      <c r="N42" s="9"/>
      <c r="O42" s="8"/>
      <c r="P42" s="7" t="str">
        <f>IFERROR(IF('WT3'!AC41&gt;0,'WT3'!AC41/WTAverage!AE163,""),"")</f>
        <v/>
      </c>
      <c r="Q42" s="8" t="str">
        <f>IFERROR(IF('WT3'!AD41&gt;0,'WT3'!AD41/WTAverage!AE163,""),"")</f>
        <v/>
      </c>
      <c r="R42" s="8" t="str">
        <f>IFERROR(IF('WT3'!AE41&gt;0,'WT3'!AE41/WTAverage!AM163,""),"")</f>
        <v/>
      </c>
      <c r="S42" s="8" t="str">
        <f>IFERROR(IF('WT3'!AF41&gt;0,'WT3'!AF41/WTAverage!AM163,""),"")</f>
        <v/>
      </c>
      <c r="T42" s="8"/>
      <c r="U42" s="9"/>
      <c r="V42" s="8"/>
      <c r="W42" s="7" t="str">
        <f>IFERROR(IF('WT4'!AC41&gt;0,'WT4'!AC41/WTAverage!AE163,""),"")</f>
        <v/>
      </c>
      <c r="X42" s="8" t="str">
        <f>IFERROR(IF('WT4'!AD41&gt;0,'WT4'!AD41/WTAverage!AE163,""),"")</f>
        <v/>
      </c>
      <c r="Y42" s="8" t="str">
        <f>IFERROR(IF('WT4'!AE41&gt;0,'WT4'!AE41/WTAverage!AM163,""),"")</f>
        <v/>
      </c>
      <c r="Z42" s="8" t="str">
        <f>IFERROR(IF('WT4'!AF41&gt;0,'WT4'!AF41/WTAverage!AM163,""),"")</f>
        <v/>
      </c>
      <c r="AA42" s="8"/>
      <c r="AB42" s="9"/>
      <c r="AD42" s="7" t="str">
        <f>IFERROR(IF('L1'!AC41&gt;0,'L1'!AC41/WTAverage!AE163,""),"")</f>
        <v/>
      </c>
      <c r="AE42" s="8" t="str">
        <f>IFERROR(IF('L1'!AD41&gt;0,'L1'!AD41/WTAverage!AE163,""),"")</f>
        <v/>
      </c>
      <c r="AF42" s="8" t="str">
        <f>IFERROR(IF('L1'!AE41&gt;0,'L1'!AE41/WTAverage!AM163,""),"")</f>
        <v/>
      </c>
      <c r="AG42" s="8" t="str">
        <f>IFERROR(IF('L1'!AF41&gt;0,'L1'!AF41/WTAverage!AM163,""),"")</f>
        <v/>
      </c>
      <c r="AH42" s="8"/>
      <c r="AI42" s="9"/>
      <c r="AK42" s="7" t="str">
        <f>IFERROR(IF('L2'!AC41&gt;0,'L2'!AC41/WTAverage!AE163,""),"")</f>
        <v/>
      </c>
      <c r="AL42" s="8" t="str">
        <f>IFERROR(IF('L2'!AD41&gt;0,'L2'!AD41/WTAverage!AE163,""),"")</f>
        <v/>
      </c>
      <c r="AM42" s="8" t="str">
        <f>IFERROR(IF('L2'!AE41&gt;0,'L2'!AE41/WTAverage!AM163,""),"")</f>
        <v/>
      </c>
      <c r="AN42" s="8" t="str">
        <f>IFERROR(IF('L2'!AF41&gt;0,'L2'!AF41/WTAverage!AM163,""),"")</f>
        <v/>
      </c>
      <c r="AO42" s="8"/>
      <c r="AP42" s="9"/>
      <c r="AR42" s="7" t="str">
        <f>IFERROR(IF('L3'!AC41&gt;0,'L3'!AC41/WTAverage!AE163,""),"")</f>
        <v/>
      </c>
      <c r="AS42" s="8" t="str">
        <f>IFERROR(IF('L3'!AD41&gt;0,'L3'!AD41/WTAverage!AE163,""),"")</f>
        <v/>
      </c>
      <c r="AT42" s="8" t="str">
        <f>IFERROR(IF('L3'!AE41&gt;0,'L3'!AE41/WTAverage!AM163,""),"")</f>
        <v/>
      </c>
      <c r="AU42" s="8" t="str">
        <f>IFERROR(IF('L3'!AF41&gt;0,'L3'!AF41/WTAverage!AM163,""),"")</f>
        <v/>
      </c>
      <c r="AV42" s="8"/>
      <c r="AW42" s="9"/>
      <c r="AY42" s="7" t="str">
        <f>IFERROR(IF('L4'!AC41&gt;0,'L4'!AC41/WTAverage!AE163,""),"")</f>
        <v/>
      </c>
      <c r="AZ42" s="8" t="str">
        <f>IFERROR(IF('L4'!AD41&gt;0,'L4'!AD41/WTAverage!AE163,""),"")</f>
        <v/>
      </c>
      <c r="BA42" s="8" t="str">
        <f>IFERROR(IF('L4'!AE41&gt;0,'L4'!AE41/WTAverage!AM163,""),"")</f>
        <v/>
      </c>
      <c r="BB42" s="8" t="str">
        <f>IFERROR(IF('L4'!AF41&gt;0,'L4'!AF41/WTAverage!AM163,""),"")</f>
        <v/>
      </c>
      <c r="BC42" s="8"/>
      <c r="BD42" s="9"/>
      <c r="BF42" s="7" t="str">
        <f>IFERROR(IF('L5'!AC41&gt;0,'L5'!AC41/WTAverage!AE163,""),"")</f>
        <v/>
      </c>
      <c r="BG42" s="8" t="str">
        <f>IFERROR(IF('L5'!AD41&gt;0,'L5'!AD41/WTAverage!AE163,""),"")</f>
        <v/>
      </c>
      <c r="BH42" s="8" t="str">
        <f>IFERROR(IF('L5'!AE41&gt;0,'L5'!AE41/WTAverage!AM163,""),"")</f>
        <v/>
      </c>
      <c r="BI42" s="8" t="str">
        <f>IFERROR(IF('L5'!AF41&gt;0,'L5'!AF41/WTAverage!AM163,""),"")</f>
        <v/>
      </c>
      <c r="BJ42" s="8"/>
      <c r="BK42" s="9"/>
      <c r="BM42" s="7" t="str">
        <f>IFERROR(IF('L6'!AC41&gt;0,'L6'!AC41/WTAverage!AE163,""),"")</f>
        <v/>
      </c>
      <c r="BN42" s="8" t="str">
        <f>IFERROR(IF('L6'!AD41&gt;0,'L6'!AD41/WTAverage!AE163,""),"")</f>
        <v/>
      </c>
      <c r="BO42" s="8" t="str">
        <f>IFERROR(IF('L6'!AE41&gt;0,'L6'!AE41/WTAverage!AM163,""),"")</f>
        <v/>
      </c>
      <c r="BP42" s="8" t="str">
        <f>IFERROR(IF('L6'!AF41&gt;0,'L6'!AF41/WTAverage!AM163,""),"")</f>
        <v/>
      </c>
      <c r="BQ42" s="8"/>
      <c r="BR42" s="9"/>
      <c r="BT42" s="7" t="str">
        <f>IFERROR(IF('L7'!AC41&gt;0,'L7'!AC41/WTAverage!AE163,""),"")</f>
        <v/>
      </c>
      <c r="BU42" s="8" t="str">
        <f>IFERROR(IF('L7'!AD41&gt;0,'L7'!AD41/WTAverage!AE163,""),"")</f>
        <v/>
      </c>
      <c r="BV42" s="8" t="str">
        <f>IFERROR(IF('L7'!AE41&gt;0,'L7'!AE41/WTAverage!AM163,""),"")</f>
        <v/>
      </c>
      <c r="BW42" s="8" t="str">
        <f>IFERROR(IF('L7'!AF41&gt;0,'L7'!AF41/WTAverage!AM163,""),"")</f>
        <v/>
      </c>
      <c r="BX42" s="8"/>
      <c r="BY42" s="9"/>
      <c r="CA42" s="7" t="str">
        <f>IFERROR(IF('L8'!AC41&gt;0,'L8'!AC41/WTAverage!AE163,""),"")</f>
        <v/>
      </c>
      <c r="CB42" s="8" t="str">
        <f>IFERROR(IF('L8'!AD41&gt;0,'L8'!AD41/WTAverage!AE163,""),"")</f>
        <v/>
      </c>
      <c r="CC42" s="8" t="str">
        <f>IFERROR(IF('L8'!AE41&gt;0,'L8'!AE41/WTAverage!AM163,""),"")</f>
        <v/>
      </c>
      <c r="CD42" s="8" t="str">
        <f>IFERROR(IF('L8'!AF41&gt;0,'L8'!AF41/WTAverage!AM163,""),"")</f>
        <v/>
      </c>
      <c r="CE42" s="8"/>
      <c r="CF42" s="9"/>
      <c r="CH42" s="7" t="str">
        <f>IFERROR(IF('L9'!AC41&gt;0,'L9'!AC41/WTAverage!AE163,""),"")</f>
        <v/>
      </c>
      <c r="CI42" s="8" t="str">
        <f>IFERROR(IF('L9'!AD41&gt;0,'L9'!AD41/WTAverage!AE163,""),"")</f>
        <v/>
      </c>
      <c r="CJ42" s="8" t="str">
        <f>IFERROR(IF('L9'!AE41&gt;0,'L9'!AE41/WTAverage!AM163,""),"")</f>
        <v/>
      </c>
      <c r="CK42" s="8" t="str">
        <f>IFERROR(IF('L9'!AF41&gt;0,'L9'!AF41/WTAverage!AM163,""),"")</f>
        <v/>
      </c>
      <c r="CL42" s="8"/>
      <c r="CM42" s="9"/>
      <c r="CO42" s="7" t="str">
        <f>IFERROR(IF('L10'!AC41&gt;0,'L10'!AC41/WTAverage!AE163,""),"")</f>
        <v/>
      </c>
      <c r="CP42" s="8" t="str">
        <f>IFERROR(IF('L10'!AD41&gt;0,'L10'!AD41/WTAverage!AE163,""),"")</f>
        <v/>
      </c>
      <c r="CQ42" s="8" t="str">
        <f>IFERROR(IF('L10'!AE41&gt;0,'L10'!AE41/WTAverage!AM163,""),"")</f>
        <v/>
      </c>
      <c r="CR42" s="8" t="str">
        <f>IFERROR(IF('L10'!AF41&gt;0,'L10'!AF41/WTAverage!AM163,""),"")</f>
        <v/>
      </c>
      <c r="CS42" s="8"/>
      <c r="CT42" s="9"/>
      <c r="CV42" s="7" t="str">
        <f>IFERROR(IF('L11'!AC41&gt;0,'L11'!AC41/WTAverage!AE163,""),"")</f>
        <v/>
      </c>
      <c r="CW42" s="8" t="str">
        <f>IFERROR(IF('L11'!AD41&gt;0,'L11'!AD41/WTAverage!AE163,""),"")</f>
        <v/>
      </c>
      <c r="CX42" s="8" t="str">
        <f>IFERROR(IF('L11'!AE41&gt;0,'L11'!AE41/WTAverage!AM163,""),"")</f>
        <v/>
      </c>
      <c r="CY42" s="8" t="str">
        <f>IFERROR(IF('L11'!AF41&gt;0,'L11'!AF41/WTAverage!AM163,""),"")</f>
        <v/>
      </c>
      <c r="CZ42" s="8"/>
      <c r="DA42" s="9"/>
      <c r="DC42" s="7" t="str">
        <f>IFERROR(IF('L12'!AC41&gt;0,'L12'!AC41/WTAverage!AE163,""),"")</f>
        <v/>
      </c>
      <c r="DD42" s="8" t="str">
        <f>IFERROR(IF('L12'!AD41&gt;0,'L12'!AD41/WTAverage!AE163,""),"")</f>
        <v/>
      </c>
      <c r="DE42" s="8" t="str">
        <f>IFERROR(IF('L12'!AE41&gt;0,'L12'!AE41/WTAverage!AM163,""),"")</f>
        <v/>
      </c>
      <c r="DF42" s="8" t="str">
        <f>IFERROR(IF('L12'!AF41&gt;0,'L12'!AF41/WTAverage!AM163,""),"")</f>
        <v/>
      </c>
      <c r="DG42" s="8"/>
      <c r="DH42" s="9"/>
    </row>
    <row r="43" spans="1:112" x14ac:dyDescent="0.25">
      <c r="A43" s="8"/>
      <c r="B43" s="7" t="str">
        <f>IFERROR(IF('WT1'!AC42&gt;0,'WT1'!AC42/WTAverage!AE163,""),"")</f>
        <v/>
      </c>
      <c r="C43" s="8" t="str">
        <f>IFERROR(IF('WT1'!AD42&gt;0,'WT1'!AD42/WTAverage!AE163,""),"")</f>
        <v/>
      </c>
      <c r="D43" s="8" t="str">
        <f>IFERROR(IF('WT1'!AE42&gt;0,'WT1'!AE42/WTAverage!AM163,""),"")</f>
        <v/>
      </c>
      <c r="E43" s="8" t="str">
        <f>IFERROR(IF('WT1'!AF42&gt;0,'WT1'!AF42/WTAverage!AM163,""),"")</f>
        <v/>
      </c>
      <c r="F43" s="8"/>
      <c r="G43" s="9"/>
      <c r="H43" s="8"/>
      <c r="I43" s="7" t="str">
        <f>IFERROR(IF('WT2'!AC42&gt;0,'WT2'!AC42/WTAverage!AE163,""),"")</f>
        <v/>
      </c>
      <c r="J43" s="8" t="str">
        <f>IFERROR(IF('WT2'!AD42&gt;0,'WT2'!AD42/WTAverage!AE163,""),"")</f>
        <v/>
      </c>
      <c r="K43" s="8" t="str">
        <f>IFERROR(IF('WT2'!AE42&gt;0,'WT2'!AE42/WTAverage!AM163,""),"")</f>
        <v/>
      </c>
      <c r="L43" s="8" t="str">
        <f>IFERROR(IF('WT2'!AF42&gt;0,'WT2'!AF42/WTAverage!AM163,""),"")</f>
        <v/>
      </c>
      <c r="M43" s="8"/>
      <c r="N43" s="9"/>
      <c r="O43" s="8"/>
      <c r="P43" s="7" t="str">
        <f>IFERROR(IF('WT3'!AC42&gt;0,'WT3'!AC42/WTAverage!AE163,""),"")</f>
        <v/>
      </c>
      <c r="Q43" s="8" t="str">
        <f>IFERROR(IF('WT3'!AD42&gt;0,'WT3'!AD42/WTAverage!AE163,""),"")</f>
        <v/>
      </c>
      <c r="R43" s="8" t="str">
        <f>IFERROR(IF('WT3'!AE42&gt;0,'WT3'!AE42/WTAverage!AM163,""),"")</f>
        <v/>
      </c>
      <c r="S43" s="8" t="str">
        <f>IFERROR(IF('WT3'!AF42&gt;0,'WT3'!AF42/WTAverage!AM163,""),"")</f>
        <v/>
      </c>
      <c r="T43" s="8"/>
      <c r="U43" s="9"/>
      <c r="V43" s="8"/>
      <c r="W43" s="7" t="str">
        <f>IFERROR(IF('WT4'!AC42&gt;0,'WT4'!AC42/WTAverage!AE163,""),"")</f>
        <v/>
      </c>
      <c r="X43" s="8" t="str">
        <f>IFERROR(IF('WT4'!AD42&gt;0,'WT4'!AD42/WTAverage!AE163,""),"")</f>
        <v/>
      </c>
      <c r="Y43" s="8" t="str">
        <f>IFERROR(IF('WT4'!AE42&gt;0,'WT4'!AE42/WTAverage!AM163,""),"")</f>
        <v/>
      </c>
      <c r="Z43" s="8" t="str">
        <f>IFERROR(IF('WT4'!AF42&gt;0,'WT4'!AF42/WTAverage!AM163,""),"")</f>
        <v/>
      </c>
      <c r="AA43" s="8"/>
      <c r="AB43" s="9"/>
      <c r="AD43" s="7" t="str">
        <f>IFERROR(IF('L1'!AC42&gt;0,'L1'!AC42/WTAverage!AE163,""),"")</f>
        <v/>
      </c>
      <c r="AE43" s="8" t="str">
        <f>IFERROR(IF('L1'!AD42&gt;0,'L1'!AD42/WTAverage!AE163,""),"")</f>
        <v/>
      </c>
      <c r="AF43" s="8" t="str">
        <f>IFERROR(IF('L1'!AE42&gt;0,'L1'!AE42/WTAverage!AM163,""),"")</f>
        <v/>
      </c>
      <c r="AG43" s="8" t="str">
        <f>IFERROR(IF('L1'!AF42&gt;0,'L1'!AF42/WTAverage!AM163,""),"")</f>
        <v/>
      </c>
      <c r="AH43" s="8"/>
      <c r="AI43" s="9"/>
      <c r="AK43" s="7" t="str">
        <f>IFERROR(IF('L2'!AC42&gt;0,'L2'!AC42/WTAverage!AE163,""),"")</f>
        <v/>
      </c>
      <c r="AL43" s="8" t="str">
        <f>IFERROR(IF('L2'!AD42&gt;0,'L2'!AD42/WTAverage!AE163,""),"")</f>
        <v/>
      </c>
      <c r="AM43" s="8" t="str">
        <f>IFERROR(IF('L2'!AE42&gt;0,'L2'!AE42/WTAverage!AM163,""),"")</f>
        <v/>
      </c>
      <c r="AN43" s="8" t="str">
        <f>IFERROR(IF('L2'!AF42&gt;0,'L2'!AF42/WTAverage!AM163,""),"")</f>
        <v/>
      </c>
      <c r="AO43" s="8"/>
      <c r="AP43" s="9"/>
      <c r="AR43" s="7" t="str">
        <f>IFERROR(IF('L3'!AC42&gt;0,'L3'!AC42/WTAverage!AE163,""),"")</f>
        <v/>
      </c>
      <c r="AS43" s="8" t="str">
        <f>IFERROR(IF('L3'!AD42&gt;0,'L3'!AD42/WTAverage!AE163,""),"")</f>
        <v/>
      </c>
      <c r="AT43" s="8" t="str">
        <f>IFERROR(IF('L3'!AE42&gt;0,'L3'!AE42/WTAverage!AM163,""),"")</f>
        <v/>
      </c>
      <c r="AU43" s="8" t="str">
        <f>IFERROR(IF('L3'!AF42&gt;0,'L3'!AF42/WTAverage!AM163,""),"")</f>
        <v/>
      </c>
      <c r="AV43" s="8"/>
      <c r="AW43" s="9"/>
      <c r="AY43" s="7" t="str">
        <f>IFERROR(IF('L4'!AC42&gt;0,'L4'!AC42/WTAverage!AE163,""),"")</f>
        <v/>
      </c>
      <c r="AZ43" s="8" t="str">
        <f>IFERROR(IF('L4'!AD42&gt;0,'L4'!AD42/WTAverage!AE163,""),"")</f>
        <v/>
      </c>
      <c r="BA43" s="8" t="str">
        <f>IFERROR(IF('L4'!AE42&gt;0,'L4'!AE42/WTAverage!AM163,""),"")</f>
        <v/>
      </c>
      <c r="BB43" s="8" t="str">
        <f>IFERROR(IF('L4'!AF42&gt;0,'L4'!AF42/WTAverage!AM163,""),"")</f>
        <v/>
      </c>
      <c r="BC43" s="8"/>
      <c r="BD43" s="9"/>
      <c r="BF43" s="7" t="str">
        <f>IFERROR(IF('L5'!AC42&gt;0,'L5'!AC42/WTAverage!AE163,""),"")</f>
        <v/>
      </c>
      <c r="BG43" s="8" t="str">
        <f>IFERROR(IF('L5'!AD42&gt;0,'L5'!AD42/WTAverage!AE163,""),"")</f>
        <v/>
      </c>
      <c r="BH43" s="8" t="str">
        <f>IFERROR(IF('L5'!AE42&gt;0,'L5'!AE42/WTAverage!AM163,""),"")</f>
        <v/>
      </c>
      <c r="BI43" s="8" t="str">
        <f>IFERROR(IF('L5'!AF42&gt;0,'L5'!AF42/WTAverage!AM163,""),"")</f>
        <v/>
      </c>
      <c r="BJ43" s="8"/>
      <c r="BK43" s="9"/>
      <c r="BM43" s="7" t="str">
        <f>IFERROR(IF('L6'!AC42&gt;0,'L6'!AC42/WTAverage!AE163,""),"")</f>
        <v/>
      </c>
      <c r="BN43" s="8" t="str">
        <f>IFERROR(IF('L6'!AD42&gt;0,'L6'!AD42/WTAverage!AE163,""),"")</f>
        <v/>
      </c>
      <c r="BO43" s="8" t="str">
        <f>IFERROR(IF('L6'!AE42&gt;0,'L6'!AE42/WTAverage!AM163,""),"")</f>
        <v/>
      </c>
      <c r="BP43" s="8" t="str">
        <f>IFERROR(IF('L6'!AF42&gt;0,'L6'!AF42/WTAverage!AM163,""),"")</f>
        <v/>
      </c>
      <c r="BQ43" s="8"/>
      <c r="BR43" s="9"/>
      <c r="BT43" s="7" t="str">
        <f>IFERROR(IF('L7'!AC42&gt;0,'L7'!AC42/WTAverage!AE163,""),"")</f>
        <v/>
      </c>
      <c r="BU43" s="8" t="str">
        <f>IFERROR(IF('L7'!AD42&gt;0,'L7'!AD42/WTAverage!AE163,""),"")</f>
        <v/>
      </c>
      <c r="BV43" s="8" t="str">
        <f>IFERROR(IF('L7'!AE42&gt;0,'L7'!AE42/WTAverage!AM163,""),"")</f>
        <v/>
      </c>
      <c r="BW43" s="8" t="str">
        <f>IFERROR(IF('L7'!AF42&gt;0,'L7'!AF42/WTAverage!AM163,""),"")</f>
        <v/>
      </c>
      <c r="BX43" s="8"/>
      <c r="BY43" s="9"/>
      <c r="CA43" s="7" t="str">
        <f>IFERROR(IF('L8'!AC42&gt;0,'L8'!AC42/WTAverage!AE163,""),"")</f>
        <v/>
      </c>
      <c r="CB43" s="8" t="str">
        <f>IFERROR(IF('L8'!AD42&gt;0,'L8'!AD42/WTAverage!AE163,""),"")</f>
        <v/>
      </c>
      <c r="CC43" s="8" t="str">
        <f>IFERROR(IF('L8'!AE42&gt;0,'L8'!AE42/WTAverage!AM163,""),"")</f>
        <v/>
      </c>
      <c r="CD43" s="8" t="str">
        <f>IFERROR(IF('L8'!AF42&gt;0,'L8'!AF42/WTAverage!AM163,""),"")</f>
        <v/>
      </c>
      <c r="CE43" s="8"/>
      <c r="CF43" s="9"/>
      <c r="CH43" s="7" t="str">
        <f>IFERROR(IF('L9'!AC42&gt;0,'L9'!AC42/WTAverage!AE163,""),"")</f>
        <v/>
      </c>
      <c r="CI43" s="8" t="str">
        <f>IFERROR(IF('L9'!AD42&gt;0,'L9'!AD42/WTAverage!AE163,""),"")</f>
        <v/>
      </c>
      <c r="CJ43" s="8" t="str">
        <f>IFERROR(IF('L9'!AE42&gt;0,'L9'!AE42/WTAverage!AM163,""),"")</f>
        <v/>
      </c>
      <c r="CK43" s="8" t="str">
        <f>IFERROR(IF('L9'!AF42&gt;0,'L9'!AF42/WTAverage!AM163,""),"")</f>
        <v/>
      </c>
      <c r="CL43" s="8"/>
      <c r="CM43" s="9"/>
      <c r="CO43" s="7" t="str">
        <f>IFERROR(IF('L10'!AC42&gt;0,'L10'!AC42/WTAverage!AE163,""),"")</f>
        <v/>
      </c>
      <c r="CP43" s="8" t="str">
        <f>IFERROR(IF('L10'!AD42&gt;0,'L10'!AD42/WTAverage!AE163,""),"")</f>
        <v/>
      </c>
      <c r="CQ43" s="8" t="str">
        <f>IFERROR(IF('L10'!AE42&gt;0,'L10'!AE42/WTAverage!AM163,""),"")</f>
        <v/>
      </c>
      <c r="CR43" s="8" t="str">
        <f>IFERROR(IF('L10'!AF42&gt;0,'L10'!AF42/WTAverage!AM163,""),"")</f>
        <v/>
      </c>
      <c r="CS43" s="8"/>
      <c r="CT43" s="9"/>
      <c r="CV43" s="7" t="str">
        <f>IFERROR(IF('L11'!AC42&gt;0,'L11'!AC42/WTAverage!AE163,""),"")</f>
        <v/>
      </c>
      <c r="CW43" s="8" t="str">
        <f>IFERROR(IF('L11'!AD42&gt;0,'L11'!AD42/WTAverage!AE163,""),"")</f>
        <v/>
      </c>
      <c r="CX43" s="8" t="str">
        <f>IFERROR(IF('L11'!AE42&gt;0,'L11'!AE42/WTAverage!AM163,""),"")</f>
        <v/>
      </c>
      <c r="CY43" s="8" t="str">
        <f>IFERROR(IF('L11'!AF42&gt;0,'L11'!AF42/WTAverage!AM163,""),"")</f>
        <v/>
      </c>
      <c r="CZ43" s="8"/>
      <c r="DA43" s="9"/>
      <c r="DC43" s="7" t="str">
        <f>IFERROR(IF('L12'!AC42&gt;0,'L12'!AC42/WTAverage!AE163,""),"")</f>
        <v/>
      </c>
      <c r="DD43" s="8" t="str">
        <f>IFERROR(IF('L12'!AD42&gt;0,'L12'!AD42/WTAverage!AE163,""),"")</f>
        <v/>
      </c>
      <c r="DE43" s="8" t="str">
        <f>IFERROR(IF('L12'!AE42&gt;0,'L12'!AE42/WTAverage!AM163,""),"")</f>
        <v/>
      </c>
      <c r="DF43" s="8" t="str">
        <f>IFERROR(IF('L12'!AF42&gt;0,'L12'!AF42/WTAverage!AM163,""),"")</f>
        <v/>
      </c>
      <c r="DG43" s="8"/>
      <c r="DH43" s="9"/>
    </row>
    <row r="44" spans="1:112" x14ac:dyDescent="0.25">
      <c r="A44" s="8"/>
      <c r="B44" s="7" t="str">
        <f>IFERROR(IF('WT1'!AC43&gt;0,'WT1'!AC43/WTAverage!AE163,""),"")</f>
        <v/>
      </c>
      <c r="C44" s="8" t="str">
        <f>IFERROR(IF('WT1'!AD43&gt;0,'WT1'!AD43/WTAverage!AE163,""),"")</f>
        <v/>
      </c>
      <c r="D44" s="8" t="str">
        <f>IFERROR(IF('WT1'!AE43&gt;0,'WT1'!AE43/WTAverage!AM163,""),"")</f>
        <v/>
      </c>
      <c r="E44" s="8" t="str">
        <f>IFERROR(IF('WT1'!AF43&gt;0,'WT1'!AF43/WTAverage!AM163,""),"")</f>
        <v/>
      </c>
      <c r="F44" s="8"/>
      <c r="G44" s="9"/>
      <c r="H44" s="8"/>
      <c r="I44" s="7" t="str">
        <f>IFERROR(IF('WT2'!AC43&gt;0,'WT2'!AC43/WTAverage!AE163,""),"")</f>
        <v/>
      </c>
      <c r="J44" s="8" t="str">
        <f>IFERROR(IF('WT2'!AD43&gt;0,'WT2'!AD43/WTAverage!AE163,""),"")</f>
        <v/>
      </c>
      <c r="K44" s="8" t="str">
        <f>IFERROR(IF('WT2'!AE43&gt;0,'WT2'!AE43/WTAverage!AM163,""),"")</f>
        <v/>
      </c>
      <c r="L44" s="8" t="str">
        <f>IFERROR(IF('WT2'!AF43&gt;0,'WT2'!AF43/WTAverage!AM163,""),"")</f>
        <v/>
      </c>
      <c r="M44" s="8"/>
      <c r="N44" s="9"/>
      <c r="O44" s="8"/>
      <c r="P44" s="7" t="str">
        <f>IFERROR(IF('WT3'!AC43&gt;0,'WT3'!AC43/WTAverage!AE163,""),"")</f>
        <v/>
      </c>
      <c r="Q44" s="8" t="str">
        <f>IFERROR(IF('WT3'!AD43&gt;0,'WT3'!AD43/WTAverage!AE163,""),"")</f>
        <v/>
      </c>
      <c r="R44" s="8" t="str">
        <f>IFERROR(IF('WT3'!AE43&gt;0,'WT3'!AE43/WTAverage!AM163,""),"")</f>
        <v/>
      </c>
      <c r="S44" s="8" t="str">
        <f>IFERROR(IF('WT3'!AF43&gt;0,'WT3'!AF43/WTAverage!AM163,""),"")</f>
        <v/>
      </c>
      <c r="T44" s="8"/>
      <c r="U44" s="9"/>
      <c r="V44" s="8"/>
      <c r="W44" s="7" t="str">
        <f>IFERROR(IF('WT4'!AC43&gt;0,'WT4'!AC43/WTAverage!AE163,""),"")</f>
        <v/>
      </c>
      <c r="X44" s="8" t="str">
        <f>IFERROR(IF('WT4'!AD43&gt;0,'WT4'!AD43/WTAverage!AE163,""),"")</f>
        <v/>
      </c>
      <c r="Y44" s="8" t="str">
        <f>IFERROR(IF('WT4'!AE43&gt;0,'WT4'!AE43/WTAverage!AM163,""),"")</f>
        <v/>
      </c>
      <c r="Z44" s="8" t="str">
        <f>IFERROR(IF('WT4'!AF43&gt;0,'WT4'!AF43/WTAverage!AM163,""),"")</f>
        <v/>
      </c>
      <c r="AA44" s="8"/>
      <c r="AB44" s="9"/>
      <c r="AD44" s="7" t="str">
        <f>IFERROR(IF('L1'!AC43&gt;0,'L1'!AC43/WTAverage!AE163,""),"")</f>
        <v/>
      </c>
      <c r="AE44" s="8" t="str">
        <f>IFERROR(IF('L1'!AD43&gt;0,'L1'!AD43/WTAverage!AE163,""),"")</f>
        <v/>
      </c>
      <c r="AF44" s="8" t="str">
        <f>IFERROR(IF('L1'!AE43&gt;0,'L1'!AE43/WTAverage!AM163,""),"")</f>
        <v/>
      </c>
      <c r="AG44" s="8" t="str">
        <f>IFERROR(IF('L1'!AF43&gt;0,'L1'!AF43/WTAverage!AM163,""),"")</f>
        <v/>
      </c>
      <c r="AH44" s="8"/>
      <c r="AI44" s="9"/>
      <c r="AK44" s="7" t="str">
        <f>IFERROR(IF('L2'!AC43&gt;0,'L2'!AC43/WTAverage!AE163,""),"")</f>
        <v/>
      </c>
      <c r="AL44" s="8" t="str">
        <f>IFERROR(IF('L2'!AD43&gt;0,'L2'!AD43/WTAverage!AE163,""),"")</f>
        <v/>
      </c>
      <c r="AM44" s="8" t="str">
        <f>IFERROR(IF('L2'!AE43&gt;0,'L2'!AE43/WTAverage!AM163,""),"")</f>
        <v/>
      </c>
      <c r="AN44" s="8" t="str">
        <f>IFERROR(IF('L2'!AF43&gt;0,'L2'!AF43/WTAverage!AM163,""),"")</f>
        <v/>
      </c>
      <c r="AO44" s="8"/>
      <c r="AP44" s="9"/>
      <c r="AR44" s="7" t="str">
        <f>IFERROR(IF('L3'!AC43&gt;0,'L3'!AC43/WTAverage!AE163,""),"")</f>
        <v/>
      </c>
      <c r="AS44" s="8" t="str">
        <f>IFERROR(IF('L3'!AD43&gt;0,'L3'!AD43/WTAverage!AE163,""),"")</f>
        <v/>
      </c>
      <c r="AT44" s="8" t="str">
        <f>IFERROR(IF('L3'!AE43&gt;0,'L3'!AE43/WTAverage!AM163,""),"")</f>
        <v/>
      </c>
      <c r="AU44" s="8" t="str">
        <f>IFERROR(IF('L3'!AF43&gt;0,'L3'!AF43/WTAverage!AM163,""),"")</f>
        <v/>
      </c>
      <c r="AV44" s="8"/>
      <c r="AW44" s="9"/>
      <c r="AY44" s="7" t="str">
        <f>IFERROR(IF('L4'!AC43&gt;0,'L4'!AC43/WTAverage!AE163,""),"")</f>
        <v/>
      </c>
      <c r="AZ44" s="8" t="str">
        <f>IFERROR(IF('L4'!AD43&gt;0,'L4'!AD43/WTAverage!AE163,""),"")</f>
        <v/>
      </c>
      <c r="BA44" s="8" t="str">
        <f>IFERROR(IF('L4'!AE43&gt;0,'L4'!AE43/WTAverage!AM163,""),"")</f>
        <v/>
      </c>
      <c r="BB44" s="8" t="str">
        <f>IFERROR(IF('L4'!AF43&gt;0,'L4'!AF43/WTAverage!AM163,""),"")</f>
        <v/>
      </c>
      <c r="BC44" s="8"/>
      <c r="BD44" s="9"/>
      <c r="BF44" s="7" t="str">
        <f>IFERROR(IF('L5'!AC43&gt;0,'L5'!AC43/WTAverage!AE163,""),"")</f>
        <v/>
      </c>
      <c r="BG44" s="8" t="str">
        <f>IFERROR(IF('L5'!AD43&gt;0,'L5'!AD43/WTAverage!AE163,""),"")</f>
        <v/>
      </c>
      <c r="BH44" s="8" t="str">
        <f>IFERROR(IF('L5'!AE43&gt;0,'L5'!AE43/WTAverage!AM163,""),"")</f>
        <v/>
      </c>
      <c r="BI44" s="8" t="str">
        <f>IFERROR(IF('L5'!AF43&gt;0,'L5'!AF43/WTAverage!AM163,""),"")</f>
        <v/>
      </c>
      <c r="BJ44" s="8"/>
      <c r="BK44" s="9"/>
      <c r="BM44" s="7" t="str">
        <f>IFERROR(IF('L6'!AC43&gt;0,'L6'!AC43/WTAverage!AE163,""),"")</f>
        <v/>
      </c>
      <c r="BN44" s="8" t="str">
        <f>IFERROR(IF('L6'!AD43&gt;0,'L6'!AD43/WTAverage!AE163,""),"")</f>
        <v/>
      </c>
      <c r="BO44" s="8" t="str">
        <f>IFERROR(IF('L6'!AE43&gt;0,'L6'!AE43/WTAverage!AM163,""),"")</f>
        <v/>
      </c>
      <c r="BP44" s="8" t="str">
        <f>IFERROR(IF('L6'!AF43&gt;0,'L6'!AF43/WTAverage!AM163,""),"")</f>
        <v/>
      </c>
      <c r="BQ44" s="8"/>
      <c r="BR44" s="9"/>
      <c r="BT44" s="7" t="str">
        <f>IFERROR(IF('L7'!AC43&gt;0,'L7'!AC43/WTAverage!AE163,""),"")</f>
        <v/>
      </c>
      <c r="BU44" s="8" t="str">
        <f>IFERROR(IF('L7'!AD43&gt;0,'L7'!AD43/WTAverage!AE163,""),"")</f>
        <v/>
      </c>
      <c r="BV44" s="8" t="str">
        <f>IFERROR(IF('L7'!AE43&gt;0,'L7'!AE43/WTAverage!AM163,""),"")</f>
        <v/>
      </c>
      <c r="BW44" s="8" t="str">
        <f>IFERROR(IF('L7'!AF43&gt;0,'L7'!AF43/WTAverage!AM163,""),"")</f>
        <v/>
      </c>
      <c r="BX44" s="8"/>
      <c r="BY44" s="9"/>
      <c r="CA44" s="7" t="str">
        <f>IFERROR(IF('L8'!AC43&gt;0,'L8'!AC43/WTAverage!AE163,""),"")</f>
        <v/>
      </c>
      <c r="CB44" s="8" t="str">
        <f>IFERROR(IF('L8'!AD43&gt;0,'L8'!AD43/WTAverage!AE163,""),"")</f>
        <v/>
      </c>
      <c r="CC44" s="8" t="str">
        <f>IFERROR(IF('L8'!AE43&gt;0,'L8'!AE43/WTAverage!AM163,""),"")</f>
        <v/>
      </c>
      <c r="CD44" s="8" t="str">
        <f>IFERROR(IF('L8'!AF43&gt;0,'L8'!AF43/WTAverage!AM163,""),"")</f>
        <v/>
      </c>
      <c r="CE44" s="8"/>
      <c r="CF44" s="9"/>
      <c r="CH44" s="7" t="str">
        <f>IFERROR(IF('L9'!AC43&gt;0,'L9'!AC43/WTAverage!AE163,""),"")</f>
        <v/>
      </c>
      <c r="CI44" s="8" t="str">
        <f>IFERROR(IF('L9'!AD43&gt;0,'L9'!AD43/WTAverage!AE163,""),"")</f>
        <v/>
      </c>
      <c r="CJ44" s="8" t="str">
        <f>IFERROR(IF('L9'!AE43&gt;0,'L9'!AE43/WTAverage!AM163,""),"")</f>
        <v/>
      </c>
      <c r="CK44" s="8" t="str">
        <f>IFERROR(IF('L9'!AF43&gt;0,'L9'!AF43/WTAverage!AM163,""),"")</f>
        <v/>
      </c>
      <c r="CL44" s="8"/>
      <c r="CM44" s="9"/>
      <c r="CO44" s="7" t="str">
        <f>IFERROR(IF('L10'!AC43&gt;0,'L10'!AC43/WTAverage!AE163,""),"")</f>
        <v/>
      </c>
      <c r="CP44" s="8" t="str">
        <f>IFERROR(IF('L10'!AD43&gt;0,'L10'!AD43/WTAverage!AE163,""),"")</f>
        <v/>
      </c>
      <c r="CQ44" s="8" t="str">
        <f>IFERROR(IF('L10'!AE43&gt;0,'L10'!AE43/WTAverage!AM163,""),"")</f>
        <v/>
      </c>
      <c r="CR44" s="8" t="str">
        <f>IFERROR(IF('L10'!AF43&gt;0,'L10'!AF43/WTAverage!AM163,""),"")</f>
        <v/>
      </c>
      <c r="CS44" s="8"/>
      <c r="CT44" s="9"/>
      <c r="CV44" s="7" t="str">
        <f>IFERROR(IF('L11'!AC43&gt;0,'L11'!AC43/WTAverage!AE163,""),"")</f>
        <v/>
      </c>
      <c r="CW44" s="8" t="str">
        <f>IFERROR(IF('L11'!AD43&gt;0,'L11'!AD43/WTAverage!AE163,""),"")</f>
        <v/>
      </c>
      <c r="CX44" s="8" t="str">
        <f>IFERROR(IF('L11'!AE43&gt;0,'L11'!AE43/WTAverage!AM163,""),"")</f>
        <v/>
      </c>
      <c r="CY44" s="8" t="str">
        <f>IFERROR(IF('L11'!AF43&gt;0,'L11'!AF43/WTAverage!AM163,""),"")</f>
        <v/>
      </c>
      <c r="CZ44" s="8"/>
      <c r="DA44" s="9"/>
      <c r="DC44" s="7" t="str">
        <f>IFERROR(IF('L12'!AC43&gt;0,'L12'!AC43/WTAverage!AE163,""),"")</f>
        <v/>
      </c>
      <c r="DD44" s="8" t="str">
        <f>IFERROR(IF('L12'!AD43&gt;0,'L12'!AD43/WTAverage!AE163,""),"")</f>
        <v/>
      </c>
      <c r="DE44" s="8" t="str">
        <f>IFERROR(IF('L12'!AE43&gt;0,'L12'!AE43/WTAverage!AM163,""),"")</f>
        <v/>
      </c>
      <c r="DF44" s="8" t="str">
        <f>IFERROR(IF('L12'!AF43&gt;0,'L12'!AF43/WTAverage!AM163,""),"")</f>
        <v/>
      </c>
      <c r="DG44" s="8"/>
      <c r="DH44" s="9"/>
    </row>
    <row r="45" spans="1:112" x14ac:dyDescent="0.25">
      <c r="A45" s="8"/>
      <c r="B45" s="7" t="str">
        <f>IFERROR(IF('WT1'!AC44&gt;0,'WT1'!AC44/WTAverage!AE163,""),"")</f>
        <v/>
      </c>
      <c r="C45" s="8" t="str">
        <f>IFERROR(IF('WT1'!AD44&gt;0,'WT1'!AD44/WTAverage!AE163,""),"")</f>
        <v/>
      </c>
      <c r="D45" s="8" t="str">
        <f>IFERROR(IF('WT1'!AE44&gt;0,'WT1'!AE44/WTAverage!AM163,""),"")</f>
        <v/>
      </c>
      <c r="E45" s="8" t="str">
        <f>IFERROR(IF('WT1'!AF44&gt;0,'WT1'!AF44/WTAverage!AM163,""),"")</f>
        <v/>
      </c>
      <c r="F45" s="8"/>
      <c r="G45" s="9"/>
      <c r="H45" s="8"/>
      <c r="I45" s="7" t="str">
        <f>IFERROR(IF('WT2'!AC44&gt;0,'WT2'!AC44/WTAverage!AE163,""),"")</f>
        <v/>
      </c>
      <c r="J45" s="8" t="str">
        <f>IFERROR(IF('WT2'!AD44&gt;0,'WT2'!AD44/WTAverage!AE163,""),"")</f>
        <v/>
      </c>
      <c r="K45" s="8" t="str">
        <f>IFERROR(IF('WT2'!AE44&gt;0,'WT2'!AE44/WTAverage!AM163,""),"")</f>
        <v/>
      </c>
      <c r="L45" s="8" t="str">
        <f>IFERROR(IF('WT2'!AF44&gt;0,'WT2'!AF44/WTAverage!AM163,""),"")</f>
        <v/>
      </c>
      <c r="M45" s="8"/>
      <c r="N45" s="9"/>
      <c r="O45" s="8"/>
      <c r="P45" s="7" t="str">
        <f>IFERROR(IF('WT3'!AC44&gt;0,'WT3'!AC44/WTAverage!AE163,""),"")</f>
        <v/>
      </c>
      <c r="Q45" s="8" t="str">
        <f>IFERROR(IF('WT3'!AD44&gt;0,'WT3'!AD44/WTAverage!AE163,""),"")</f>
        <v/>
      </c>
      <c r="R45" s="8" t="str">
        <f>IFERROR(IF('WT3'!AE44&gt;0,'WT3'!AE44/WTAverage!AM163,""),"")</f>
        <v/>
      </c>
      <c r="S45" s="8" t="str">
        <f>IFERROR(IF('WT3'!AF44&gt;0,'WT3'!AF44/WTAverage!AM163,""),"")</f>
        <v/>
      </c>
      <c r="T45" s="8"/>
      <c r="U45" s="9"/>
      <c r="V45" s="8"/>
      <c r="W45" s="7" t="str">
        <f>IFERROR(IF('WT4'!AC44&gt;0,'WT4'!AC44/WTAverage!AE163,""),"")</f>
        <v/>
      </c>
      <c r="X45" s="8" t="str">
        <f>IFERROR(IF('WT4'!AD44&gt;0,'WT4'!AD44/WTAverage!AE163,""),"")</f>
        <v/>
      </c>
      <c r="Y45" s="8" t="str">
        <f>IFERROR(IF('WT4'!AE44&gt;0,'WT4'!AE44/WTAverage!AM163,""),"")</f>
        <v/>
      </c>
      <c r="Z45" s="8" t="str">
        <f>IFERROR(IF('WT4'!AF44&gt;0,'WT4'!AF44/WTAverage!AM163,""),"")</f>
        <v/>
      </c>
      <c r="AA45" s="8"/>
      <c r="AB45" s="9"/>
      <c r="AD45" s="7" t="str">
        <f>IFERROR(IF('L1'!AC44&gt;0,'L1'!AC44/WTAverage!AE163,""),"")</f>
        <v/>
      </c>
      <c r="AE45" s="8" t="str">
        <f>IFERROR(IF('L1'!AD44&gt;0,'L1'!AD44/WTAverage!AE163,""),"")</f>
        <v/>
      </c>
      <c r="AF45" s="8" t="str">
        <f>IFERROR(IF('L1'!AE44&gt;0,'L1'!AE44/WTAverage!AM163,""),"")</f>
        <v/>
      </c>
      <c r="AG45" s="8" t="str">
        <f>IFERROR(IF('L1'!AF44&gt;0,'L1'!AF44/WTAverage!AM163,""),"")</f>
        <v/>
      </c>
      <c r="AH45" s="8"/>
      <c r="AI45" s="9"/>
      <c r="AK45" s="7" t="str">
        <f>IFERROR(IF('L2'!AC44&gt;0,'L2'!AC44/WTAverage!AE163,""),"")</f>
        <v/>
      </c>
      <c r="AL45" s="8" t="str">
        <f>IFERROR(IF('L2'!AD44&gt;0,'L2'!AD44/WTAverage!AE163,""),"")</f>
        <v/>
      </c>
      <c r="AM45" s="8" t="str">
        <f>IFERROR(IF('L2'!AE44&gt;0,'L2'!AE44/WTAverage!AM163,""),"")</f>
        <v/>
      </c>
      <c r="AN45" s="8" t="str">
        <f>IFERROR(IF('L2'!AF44&gt;0,'L2'!AF44/WTAverage!AM163,""),"")</f>
        <v/>
      </c>
      <c r="AO45" s="8"/>
      <c r="AP45" s="9"/>
      <c r="AR45" s="7" t="str">
        <f>IFERROR(IF('L3'!AC44&gt;0,'L3'!AC44/WTAverage!AE163,""),"")</f>
        <v/>
      </c>
      <c r="AS45" s="8" t="str">
        <f>IFERROR(IF('L3'!AD44&gt;0,'L3'!AD44/WTAverage!AE163,""),"")</f>
        <v/>
      </c>
      <c r="AT45" s="8" t="str">
        <f>IFERROR(IF('L3'!AE44&gt;0,'L3'!AE44/WTAverage!AM163,""),"")</f>
        <v/>
      </c>
      <c r="AU45" s="8" t="str">
        <f>IFERROR(IF('L3'!AF44&gt;0,'L3'!AF44/WTAverage!AM163,""),"")</f>
        <v/>
      </c>
      <c r="AV45" s="8"/>
      <c r="AW45" s="9"/>
      <c r="AY45" s="7" t="str">
        <f>IFERROR(IF('L4'!AC44&gt;0,'L4'!AC44/WTAverage!AE163,""),"")</f>
        <v/>
      </c>
      <c r="AZ45" s="8" t="str">
        <f>IFERROR(IF('L4'!AD44&gt;0,'L4'!AD44/WTAverage!AE163,""),"")</f>
        <v/>
      </c>
      <c r="BA45" s="8" t="str">
        <f>IFERROR(IF('L4'!AE44&gt;0,'L4'!AE44/WTAverage!AM163,""),"")</f>
        <v/>
      </c>
      <c r="BB45" s="8" t="str">
        <f>IFERROR(IF('L4'!AF44&gt;0,'L4'!AF44/WTAverage!AM163,""),"")</f>
        <v/>
      </c>
      <c r="BC45" s="8"/>
      <c r="BD45" s="9"/>
      <c r="BF45" s="7" t="str">
        <f>IFERROR(IF('L5'!AC44&gt;0,'L5'!AC44/WTAverage!AE163,""),"")</f>
        <v/>
      </c>
      <c r="BG45" s="8" t="str">
        <f>IFERROR(IF('L5'!AD44&gt;0,'L5'!AD44/WTAverage!AE163,""),"")</f>
        <v/>
      </c>
      <c r="BH45" s="8" t="str">
        <f>IFERROR(IF('L5'!AE44&gt;0,'L5'!AE44/WTAverage!AM163,""),"")</f>
        <v/>
      </c>
      <c r="BI45" s="8" t="str">
        <f>IFERROR(IF('L5'!AF44&gt;0,'L5'!AF44/WTAverage!AM163,""),"")</f>
        <v/>
      </c>
      <c r="BJ45" s="8"/>
      <c r="BK45" s="9"/>
      <c r="BM45" s="7" t="str">
        <f>IFERROR(IF('L6'!AC44&gt;0,'L6'!AC44/WTAverage!AE163,""),"")</f>
        <v/>
      </c>
      <c r="BN45" s="8" t="str">
        <f>IFERROR(IF('L6'!AD44&gt;0,'L6'!AD44/WTAverage!AE163,""),"")</f>
        <v/>
      </c>
      <c r="BO45" s="8" t="str">
        <f>IFERROR(IF('L6'!AE44&gt;0,'L6'!AE44/WTAverage!AM163,""),"")</f>
        <v/>
      </c>
      <c r="BP45" s="8" t="str">
        <f>IFERROR(IF('L6'!AF44&gt;0,'L6'!AF44/WTAverage!AM163,""),"")</f>
        <v/>
      </c>
      <c r="BQ45" s="8"/>
      <c r="BR45" s="9"/>
      <c r="BT45" s="7" t="str">
        <f>IFERROR(IF('L7'!AC44&gt;0,'L7'!AC44/WTAverage!AE163,""),"")</f>
        <v/>
      </c>
      <c r="BU45" s="8" t="str">
        <f>IFERROR(IF('L7'!AD44&gt;0,'L7'!AD44/WTAverage!AE163,""),"")</f>
        <v/>
      </c>
      <c r="BV45" s="8" t="str">
        <f>IFERROR(IF('L7'!AE44&gt;0,'L7'!AE44/WTAverage!AM163,""),"")</f>
        <v/>
      </c>
      <c r="BW45" s="8" t="str">
        <f>IFERROR(IF('L7'!AF44&gt;0,'L7'!AF44/WTAverage!AM163,""),"")</f>
        <v/>
      </c>
      <c r="BX45" s="8"/>
      <c r="BY45" s="9"/>
      <c r="CA45" s="7" t="str">
        <f>IFERROR(IF('L8'!AC44&gt;0,'L8'!AC44/WTAverage!AE163,""),"")</f>
        <v/>
      </c>
      <c r="CB45" s="8" t="str">
        <f>IFERROR(IF('L8'!AD44&gt;0,'L8'!AD44/WTAverage!AE163,""),"")</f>
        <v/>
      </c>
      <c r="CC45" s="8" t="str">
        <f>IFERROR(IF('L8'!AE44&gt;0,'L8'!AE44/WTAverage!AM163,""),"")</f>
        <v/>
      </c>
      <c r="CD45" s="8" t="str">
        <f>IFERROR(IF('L8'!AF44&gt;0,'L8'!AF44/WTAverage!AM163,""),"")</f>
        <v/>
      </c>
      <c r="CE45" s="8"/>
      <c r="CF45" s="9"/>
      <c r="CH45" s="7" t="str">
        <f>IFERROR(IF('L9'!AC44&gt;0,'L9'!AC44/WTAverage!AE163,""),"")</f>
        <v/>
      </c>
      <c r="CI45" s="8" t="str">
        <f>IFERROR(IF('L9'!AD44&gt;0,'L9'!AD44/WTAverage!AE163,""),"")</f>
        <v/>
      </c>
      <c r="CJ45" s="8" t="str">
        <f>IFERROR(IF('L9'!AE44&gt;0,'L9'!AE44/WTAverage!AM163,""),"")</f>
        <v/>
      </c>
      <c r="CK45" s="8" t="str">
        <f>IFERROR(IF('L9'!AF44&gt;0,'L9'!AF44/WTAverage!AM163,""),"")</f>
        <v/>
      </c>
      <c r="CL45" s="8"/>
      <c r="CM45" s="9"/>
      <c r="CO45" s="7" t="str">
        <f>IFERROR(IF('L10'!AC44&gt;0,'L10'!AC44/WTAverage!AE163,""),"")</f>
        <v/>
      </c>
      <c r="CP45" s="8" t="str">
        <f>IFERROR(IF('L10'!AD44&gt;0,'L10'!AD44/WTAverage!AE163,""),"")</f>
        <v/>
      </c>
      <c r="CQ45" s="8" t="str">
        <f>IFERROR(IF('L10'!AE44&gt;0,'L10'!AE44/WTAverage!AM163,""),"")</f>
        <v/>
      </c>
      <c r="CR45" s="8" t="str">
        <f>IFERROR(IF('L10'!AF44&gt;0,'L10'!AF44/WTAverage!AM163,""),"")</f>
        <v/>
      </c>
      <c r="CS45" s="8"/>
      <c r="CT45" s="9"/>
      <c r="CV45" s="7" t="str">
        <f>IFERROR(IF('L11'!AC44&gt;0,'L11'!AC44/WTAverage!AE163,""),"")</f>
        <v/>
      </c>
      <c r="CW45" s="8" t="str">
        <f>IFERROR(IF('L11'!AD44&gt;0,'L11'!AD44/WTAverage!AE163,""),"")</f>
        <v/>
      </c>
      <c r="CX45" s="8" t="str">
        <f>IFERROR(IF('L11'!AE44&gt;0,'L11'!AE44/WTAverage!AM163,""),"")</f>
        <v/>
      </c>
      <c r="CY45" s="8" t="str">
        <f>IFERROR(IF('L11'!AF44&gt;0,'L11'!AF44/WTAverage!AM163,""),"")</f>
        <v/>
      </c>
      <c r="CZ45" s="8"/>
      <c r="DA45" s="9"/>
      <c r="DC45" s="7" t="str">
        <f>IFERROR(IF('L12'!AC44&gt;0,'L12'!AC44/WTAverage!AE163,""),"")</f>
        <v/>
      </c>
      <c r="DD45" s="8" t="str">
        <f>IFERROR(IF('L12'!AD44&gt;0,'L12'!AD44/WTAverage!AE163,""),"")</f>
        <v/>
      </c>
      <c r="DE45" s="8" t="str">
        <f>IFERROR(IF('L12'!AE44&gt;0,'L12'!AE44/WTAverage!AM163,""),"")</f>
        <v/>
      </c>
      <c r="DF45" s="8" t="str">
        <f>IFERROR(IF('L12'!AF44&gt;0,'L12'!AF44/WTAverage!AM163,""),"")</f>
        <v/>
      </c>
      <c r="DG45" s="8"/>
      <c r="DH45" s="9"/>
    </row>
    <row r="46" spans="1:112" x14ac:dyDescent="0.25">
      <c r="A46" s="8"/>
      <c r="B46" s="7" t="str">
        <f>IFERROR(IF('WT1'!AC45&gt;0,'WT1'!AC45/WTAverage!AE163,""),"")</f>
        <v/>
      </c>
      <c r="C46" s="8" t="str">
        <f>IFERROR(IF('WT1'!AD45&gt;0,'WT1'!AD45/WTAverage!AE163,""),"")</f>
        <v/>
      </c>
      <c r="D46" s="8" t="str">
        <f>IFERROR(IF('WT1'!AE45&gt;0,'WT1'!AE45/WTAverage!AM163,""),"")</f>
        <v/>
      </c>
      <c r="E46" s="8" t="str">
        <f>IFERROR(IF('WT1'!AF45&gt;0,'WT1'!AF45/WTAverage!AM163,""),"")</f>
        <v/>
      </c>
      <c r="F46" s="8"/>
      <c r="G46" s="9"/>
      <c r="H46" s="8"/>
      <c r="I46" s="7" t="str">
        <f>IFERROR(IF('WT2'!AC45&gt;0,'WT2'!AC45/WTAverage!AE163,""),"")</f>
        <v/>
      </c>
      <c r="J46" s="8" t="str">
        <f>IFERROR(IF('WT2'!AD45&gt;0,'WT2'!AD45/WTAverage!AE163,""),"")</f>
        <v/>
      </c>
      <c r="K46" s="8" t="str">
        <f>IFERROR(IF('WT2'!AE45&gt;0,'WT2'!AE45/WTAverage!AM163,""),"")</f>
        <v/>
      </c>
      <c r="L46" s="8" t="str">
        <f>IFERROR(IF('WT2'!AF45&gt;0,'WT2'!AF45/WTAverage!AM163,""),"")</f>
        <v/>
      </c>
      <c r="M46" s="8"/>
      <c r="N46" s="9"/>
      <c r="O46" s="8"/>
      <c r="P46" s="7" t="str">
        <f>IFERROR(IF('WT3'!AC45&gt;0,'WT3'!AC45/WTAverage!AE163,""),"")</f>
        <v/>
      </c>
      <c r="Q46" s="8" t="str">
        <f>IFERROR(IF('WT3'!AD45&gt;0,'WT3'!AD45/WTAverage!AE163,""),"")</f>
        <v/>
      </c>
      <c r="R46" s="8" t="str">
        <f>IFERROR(IF('WT3'!AE45&gt;0,'WT3'!AE45/WTAverage!AM163,""),"")</f>
        <v/>
      </c>
      <c r="S46" s="8" t="str">
        <f>IFERROR(IF('WT3'!AF45&gt;0,'WT3'!AF45/WTAverage!AM163,""),"")</f>
        <v/>
      </c>
      <c r="T46" s="8"/>
      <c r="U46" s="9"/>
      <c r="V46" s="8"/>
      <c r="W46" s="7" t="str">
        <f>IFERROR(IF('WT4'!AC45&gt;0,'WT4'!AC45/WTAverage!AE163,""),"")</f>
        <v/>
      </c>
      <c r="X46" s="8" t="str">
        <f>IFERROR(IF('WT4'!AD45&gt;0,'WT4'!AD45/WTAverage!AE163,""),"")</f>
        <v/>
      </c>
      <c r="Y46" s="8" t="str">
        <f>IFERROR(IF('WT4'!AE45&gt;0,'WT4'!AE45/WTAverage!AM163,""),"")</f>
        <v/>
      </c>
      <c r="Z46" s="8" t="str">
        <f>IFERROR(IF('WT4'!AF45&gt;0,'WT4'!AF45/WTAverage!AM163,""),"")</f>
        <v/>
      </c>
      <c r="AA46" s="8"/>
      <c r="AB46" s="9"/>
      <c r="AD46" s="7" t="str">
        <f>IFERROR(IF('L1'!AC45&gt;0,'L1'!AC45/WTAverage!AE163,""),"")</f>
        <v/>
      </c>
      <c r="AE46" s="8" t="str">
        <f>IFERROR(IF('L1'!AD45&gt;0,'L1'!AD45/WTAverage!AE163,""),"")</f>
        <v/>
      </c>
      <c r="AF46" s="8" t="str">
        <f>IFERROR(IF('L1'!AE45&gt;0,'L1'!AE45/WTAverage!AM163,""),"")</f>
        <v/>
      </c>
      <c r="AG46" s="8" t="str">
        <f>IFERROR(IF('L1'!AF45&gt;0,'L1'!AF45/WTAverage!AM163,""),"")</f>
        <v/>
      </c>
      <c r="AH46" s="8"/>
      <c r="AI46" s="9"/>
      <c r="AK46" s="7" t="str">
        <f>IFERROR(IF('L2'!AC45&gt;0,'L2'!AC45/WTAverage!AE163,""),"")</f>
        <v/>
      </c>
      <c r="AL46" s="8" t="str">
        <f>IFERROR(IF('L2'!AD45&gt;0,'L2'!AD45/WTAverage!AE163,""),"")</f>
        <v/>
      </c>
      <c r="AM46" s="8" t="str">
        <f>IFERROR(IF('L2'!AE45&gt;0,'L2'!AE45/WTAverage!AM163,""),"")</f>
        <v/>
      </c>
      <c r="AN46" s="8" t="str">
        <f>IFERROR(IF('L2'!AF45&gt;0,'L2'!AF45/WTAverage!AM163,""),"")</f>
        <v/>
      </c>
      <c r="AO46" s="8"/>
      <c r="AP46" s="9"/>
      <c r="AR46" s="7" t="str">
        <f>IFERROR(IF('L3'!AC45&gt;0,'L3'!AC45/WTAverage!AE163,""),"")</f>
        <v/>
      </c>
      <c r="AS46" s="8" t="str">
        <f>IFERROR(IF('L3'!AD45&gt;0,'L3'!AD45/WTAverage!AE163,""),"")</f>
        <v/>
      </c>
      <c r="AT46" s="8" t="str">
        <f>IFERROR(IF('L3'!AE45&gt;0,'L3'!AE45/WTAverage!AM163,""),"")</f>
        <v/>
      </c>
      <c r="AU46" s="8" t="str">
        <f>IFERROR(IF('L3'!AF45&gt;0,'L3'!AF45/WTAverage!AM163,""),"")</f>
        <v/>
      </c>
      <c r="AV46" s="8"/>
      <c r="AW46" s="9"/>
      <c r="AY46" s="7" t="str">
        <f>IFERROR(IF('L4'!AC45&gt;0,'L4'!AC45/WTAverage!AE163,""),"")</f>
        <v/>
      </c>
      <c r="AZ46" s="8" t="str">
        <f>IFERROR(IF('L4'!AD45&gt;0,'L4'!AD45/WTAverage!AE163,""),"")</f>
        <v/>
      </c>
      <c r="BA46" s="8" t="str">
        <f>IFERROR(IF('L4'!AE45&gt;0,'L4'!AE45/WTAverage!AM163,""),"")</f>
        <v/>
      </c>
      <c r="BB46" s="8" t="str">
        <f>IFERROR(IF('L4'!AF45&gt;0,'L4'!AF45/WTAverage!AM163,""),"")</f>
        <v/>
      </c>
      <c r="BC46" s="8"/>
      <c r="BD46" s="9"/>
      <c r="BF46" s="7" t="str">
        <f>IFERROR(IF('L5'!AC45&gt;0,'L5'!AC45/WTAverage!AE163,""),"")</f>
        <v/>
      </c>
      <c r="BG46" s="8" t="str">
        <f>IFERROR(IF('L5'!AD45&gt;0,'L5'!AD45/WTAverage!AE163,""),"")</f>
        <v/>
      </c>
      <c r="BH46" s="8" t="str">
        <f>IFERROR(IF('L5'!AE45&gt;0,'L5'!AE45/WTAverage!AM163,""),"")</f>
        <v/>
      </c>
      <c r="BI46" s="8" t="str">
        <f>IFERROR(IF('L5'!AF45&gt;0,'L5'!AF45/WTAverage!AM163,""),"")</f>
        <v/>
      </c>
      <c r="BJ46" s="8"/>
      <c r="BK46" s="9"/>
      <c r="BM46" s="7" t="str">
        <f>IFERROR(IF('L6'!AC45&gt;0,'L6'!AC45/WTAverage!AE163,""),"")</f>
        <v/>
      </c>
      <c r="BN46" s="8" t="str">
        <f>IFERROR(IF('L6'!AD45&gt;0,'L6'!AD45/WTAverage!AE163,""),"")</f>
        <v/>
      </c>
      <c r="BO46" s="8" t="str">
        <f>IFERROR(IF('L6'!AE45&gt;0,'L6'!AE45/WTAverage!AM163,""),"")</f>
        <v/>
      </c>
      <c r="BP46" s="8" t="str">
        <f>IFERROR(IF('L6'!AF45&gt;0,'L6'!AF45/WTAverage!AM163,""),"")</f>
        <v/>
      </c>
      <c r="BQ46" s="8"/>
      <c r="BR46" s="9"/>
      <c r="BT46" s="7" t="str">
        <f>IFERROR(IF('L7'!AC45&gt;0,'L7'!AC45/WTAverage!AE163,""),"")</f>
        <v/>
      </c>
      <c r="BU46" s="8" t="str">
        <f>IFERROR(IF('L7'!AD45&gt;0,'L7'!AD45/WTAverage!AE163,""),"")</f>
        <v/>
      </c>
      <c r="BV46" s="8" t="str">
        <f>IFERROR(IF('L7'!AE45&gt;0,'L7'!AE45/WTAverage!AM163,""),"")</f>
        <v/>
      </c>
      <c r="BW46" s="8" t="str">
        <f>IFERROR(IF('L7'!AF45&gt;0,'L7'!AF45/WTAverage!AM163,""),"")</f>
        <v/>
      </c>
      <c r="BX46" s="8"/>
      <c r="BY46" s="9"/>
      <c r="CA46" s="7" t="str">
        <f>IFERROR(IF('L8'!AC45&gt;0,'L8'!AC45/WTAverage!AE163,""),"")</f>
        <v/>
      </c>
      <c r="CB46" s="8" t="str">
        <f>IFERROR(IF('L8'!AD45&gt;0,'L8'!AD45/WTAverage!AE163,""),"")</f>
        <v/>
      </c>
      <c r="CC46" s="8" t="str">
        <f>IFERROR(IF('L8'!AE45&gt;0,'L8'!AE45/WTAverage!AM163,""),"")</f>
        <v/>
      </c>
      <c r="CD46" s="8" t="str">
        <f>IFERROR(IF('L8'!AF45&gt;0,'L8'!AF45/WTAverage!AM163,""),"")</f>
        <v/>
      </c>
      <c r="CE46" s="8"/>
      <c r="CF46" s="9"/>
      <c r="CH46" s="7" t="str">
        <f>IFERROR(IF('L9'!AC45&gt;0,'L9'!AC45/WTAverage!AE163,""),"")</f>
        <v/>
      </c>
      <c r="CI46" s="8" t="str">
        <f>IFERROR(IF('L9'!AD45&gt;0,'L9'!AD45/WTAverage!AE163,""),"")</f>
        <v/>
      </c>
      <c r="CJ46" s="8" t="str">
        <f>IFERROR(IF('L9'!AE45&gt;0,'L9'!AE45/WTAverage!AM163,""),"")</f>
        <v/>
      </c>
      <c r="CK46" s="8" t="str">
        <f>IFERROR(IF('L9'!AF45&gt;0,'L9'!AF45/WTAverage!AM163,""),"")</f>
        <v/>
      </c>
      <c r="CL46" s="8"/>
      <c r="CM46" s="9"/>
      <c r="CO46" s="7" t="str">
        <f>IFERROR(IF('L10'!AC45&gt;0,'L10'!AC45/WTAverage!AE163,""),"")</f>
        <v/>
      </c>
      <c r="CP46" s="8" t="str">
        <f>IFERROR(IF('L10'!AD45&gt;0,'L10'!AD45/WTAverage!AE163,""),"")</f>
        <v/>
      </c>
      <c r="CQ46" s="8" t="str">
        <f>IFERROR(IF('L10'!AE45&gt;0,'L10'!AE45/WTAverage!AM163,""),"")</f>
        <v/>
      </c>
      <c r="CR46" s="8" t="str">
        <f>IFERROR(IF('L10'!AF45&gt;0,'L10'!AF45/WTAverage!AM163,""),"")</f>
        <v/>
      </c>
      <c r="CS46" s="8"/>
      <c r="CT46" s="9"/>
      <c r="CV46" s="7" t="str">
        <f>IFERROR(IF('L11'!AC45&gt;0,'L11'!AC45/WTAverage!AE163,""),"")</f>
        <v/>
      </c>
      <c r="CW46" s="8" t="str">
        <f>IFERROR(IF('L11'!AD45&gt;0,'L11'!AD45/WTAverage!AE163,""),"")</f>
        <v/>
      </c>
      <c r="CX46" s="8" t="str">
        <f>IFERROR(IF('L11'!AE45&gt;0,'L11'!AE45/WTAverage!AM163,""),"")</f>
        <v/>
      </c>
      <c r="CY46" s="8" t="str">
        <f>IFERROR(IF('L11'!AF45&gt;0,'L11'!AF45/WTAverage!AM163,""),"")</f>
        <v/>
      </c>
      <c r="CZ46" s="8"/>
      <c r="DA46" s="9"/>
      <c r="DC46" s="7" t="str">
        <f>IFERROR(IF('L12'!AC45&gt;0,'L12'!AC45/WTAverage!AE163,""),"")</f>
        <v/>
      </c>
      <c r="DD46" s="8" t="str">
        <f>IFERROR(IF('L12'!AD45&gt;0,'L12'!AD45/WTAverage!AE163,""),"")</f>
        <v/>
      </c>
      <c r="DE46" s="8" t="str">
        <f>IFERROR(IF('L12'!AE45&gt;0,'L12'!AE45/WTAverage!AM163,""),"")</f>
        <v/>
      </c>
      <c r="DF46" s="8" t="str">
        <f>IFERROR(IF('L12'!AF45&gt;0,'L12'!AF45/WTAverage!AM163,""),"")</f>
        <v/>
      </c>
      <c r="DG46" s="8"/>
      <c r="DH46" s="9"/>
    </row>
    <row r="47" spans="1:112" x14ac:dyDescent="0.25">
      <c r="A47" s="8"/>
      <c r="B47" s="7" t="str">
        <f>IFERROR(IF('WT1'!AC46&gt;0,'WT1'!AC46/WTAverage!AE163,""),"")</f>
        <v/>
      </c>
      <c r="C47" s="8" t="str">
        <f>IFERROR(IF('WT1'!AD46&gt;0,'WT1'!AD46/WTAverage!AE163,""),"")</f>
        <v/>
      </c>
      <c r="D47" s="8" t="str">
        <f>IFERROR(IF('WT1'!AE46&gt;0,'WT1'!AE46/WTAverage!AM163,""),"")</f>
        <v/>
      </c>
      <c r="E47" s="8" t="str">
        <f>IFERROR(IF('WT1'!AF46&gt;0,'WT1'!AF46/WTAverage!AM163,""),"")</f>
        <v/>
      </c>
      <c r="F47" s="8"/>
      <c r="G47" s="9"/>
      <c r="H47" s="8"/>
      <c r="I47" s="7" t="str">
        <f>IFERROR(IF('WT2'!AC46&gt;0,'WT2'!AC46/WTAverage!AE163,""),"")</f>
        <v/>
      </c>
      <c r="J47" s="8" t="str">
        <f>IFERROR(IF('WT2'!AD46&gt;0,'WT2'!AD46/WTAverage!AE163,""),"")</f>
        <v/>
      </c>
      <c r="K47" s="8" t="str">
        <f>IFERROR(IF('WT2'!AE46&gt;0,'WT2'!AE46/WTAverage!AM163,""),"")</f>
        <v/>
      </c>
      <c r="L47" s="8" t="str">
        <f>IFERROR(IF('WT2'!AF46&gt;0,'WT2'!AF46/WTAverage!AM163,""),"")</f>
        <v/>
      </c>
      <c r="M47" s="8"/>
      <c r="N47" s="9"/>
      <c r="O47" s="8"/>
      <c r="P47" s="7" t="str">
        <f>IFERROR(IF('WT3'!AC46&gt;0,'WT3'!AC46/WTAverage!AE163,""),"")</f>
        <v/>
      </c>
      <c r="Q47" s="8" t="str">
        <f>IFERROR(IF('WT3'!AD46&gt;0,'WT3'!AD46/WTAverage!AE163,""),"")</f>
        <v/>
      </c>
      <c r="R47" s="8" t="str">
        <f>IFERROR(IF('WT3'!AE46&gt;0,'WT3'!AE46/WTAverage!AM163,""),"")</f>
        <v/>
      </c>
      <c r="S47" s="8" t="str">
        <f>IFERROR(IF('WT3'!AF46&gt;0,'WT3'!AF46/WTAverage!AM163,""),"")</f>
        <v/>
      </c>
      <c r="T47" s="8"/>
      <c r="U47" s="9"/>
      <c r="V47" s="8"/>
      <c r="W47" s="7" t="str">
        <f>IFERROR(IF('WT4'!AC46&gt;0,'WT4'!AC46/WTAverage!AE163,""),"")</f>
        <v/>
      </c>
      <c r="X47" s="8" t="str">
        <f>IFERROR(IF('WT4'!AD46&gt;0,'WT4'!AD46/WTAverage!AE163,""),"")</f>
        <v/>
      </c>
      <c r="Y47" s="8" t="str">
        <f>IFERROR(IF('WT4'!AE46&gt;0,'WT4'!AE46/WTAverage!AM163,""),"")</f>
        <v/>
      </c>
      <c r="Z47" s="8" t="str">
        <f>IFERROR(IF('WT4'!AF46&gt;0,'WT4'!AF46/WTAverage!AM163,""),"")</f>
        <v/>
      </c>
      <c r="AA47" s="8"/>
      <c r="AB47" s="9"/>
      <c r="AD47" s="7" t="str">
        <f>IFERROR(IF('L1'!AC46&gt;0,'L1'!AC46/WTAverage!AE163,""),"")</f>
        <v/>
      </c>
      <c r="AE47" s="8" t="str">
        <f>IFERROR(IF('L1'!AD46&gt;0,'L1'!AD46/WTAverage!AE163,""),"")</f>
        <v/>
      </c>
      <c r="AF47" s="8" t="str">
        <f>IFERROR(IF('L1'!AE46&gt;0,'L1'!AE46/WTAverage!AM163,""),"")</f>
        <v/>
      </c>
      <c r="AG47" s="8" t="str">
        <f>IFERROR(IF('L1'!AF46&gt;0,'L1'!AF46/WTAverage!AM163,""),"")</f>
        <v/>
      </c>
      <c r="AH47" s="8"/>
      <c r="AI47" s="9"/>
      <c r="AK47" s="7" t="str">
        <f>IFERROR(IF('L2'!AC46&gt;0,'L2'!AC46/WTAverage!AE163,""),"")</f>
        <v/>
      </c>
      <c r="AL47" s="8" t="str">
        <f>IFERROR(IF('L2'!AD46&gt;0,'L2'!AD46/WTAverage!AE163,""),"")</f>
        <v/>
      </c>
      <c r="AM47" s="8" t="str">
        <f>IFERROR(IF('L2'!AE46&gt;0,'L2'!AE46/WTAverage!AM163,""),"")</f>
        <v/>
      </c>
      <c r="AN47" s="8" t="str">
        <f>IFERROR(IF('L2'!AF46&gt;0,'L2'!AF46/WTAverage!AM163,""),"")</f>
        <v/>
      </c>
      <c r="AO47" s="8"/>
      <c r="AP47" s="9"/>
      <c r="AR47" s="7" t="str">
        <f>IFERROR(IF('L3'!AC46&gt;0,'L3'!AC46/WTAverage!AE163,""),"")</f>
        <v/>
      </c>
      <c r="AS47" s="8" t="str">
        <f>IFERROR(IF('L3'!AD46&gt;0,'L3'!AD46/WTAverage!AE163,""),"")</f>
        <v/>
      </c>
      <c r="AT47" s="8" t="str">
        <f>IFERROR(IF('L3'!AE46&gt;0,'L3'!AE46/WTAverage!AM163,""),"")</f>
        <v/>
      </c>
      <c r="AU47" s="8" t="str">
        <f>IFERROR(IF('L3'!AF46&gt;0,'L3'!AF46/WTAverage!AM163,""),"")</f>
        <v/>
      </c>
      <c r="AV47" s="8"/>
      <c r="AW47" s="9"/>
      <c r="AY47" s="7" t="str">
        <f>IFERROR(IF('L4'!AC46&gt;0,'L4'!AC46/WTAverage!AE163,""),"")</f>
        <v/>
      </c>
      <c r="AZ47" s="8" t="str">
        <f>IFERROR(IF('L4'!AD46&gt;0,'L4'!AD46/WTAverage!AE163,""),"")</f>
        <v/>
      </c>
      <c r="BA47" s="8" t="str">
        <f>IFERROR(IF('L4'!AE46&gt;0,'L4'!AE46/WTAverage!AM163,""),"")</f>
        <v/>
      </c>
      <c r="BB47" s="8" t="str">
        <f>IFERROR(IF('L4'!AF46&gt;0,'L4'!AF46/WTAverage!AM163,""),"")</f>
        <v/>
      </c>
      <c r="BC47" s="8"/>
      <c r="BD47" s="9"/>
      <c r="BF47" s="7" t="str">
        <f>IFERROR(IF('L5'!AC46&gt;0,'L5'!AC46/WTAverage!AE163,""),"")</f>
        <v/>
      </c>
      <c r="BG47" s="8" t="str">
        <f>IFERROR(IF('L5'!AD46&gt;0,'L5'!AD46/WTAverage!AE163,""),"")</f>
        <v/>
      </c>
      <c r="BH47" s="8" t="str">
        <f>IFERROR(IF('L5'!AE46&gt;0,'L5'!AE46/WTAverage!AM163,""),"")</f>
        <v/>
      </c>
      <c r="BI47" s="8" t="str">
        <f>IFERROR(IF('L5'!AF46&gt;0,'L5'!AF46/WTAverage!AM163,""),"")</f>
        <v/>
      </c>
      <c r="BJ47" s="8"/>
      <c r="BK47" s="9"/>
      <c r="BM47" s="7" t="str">
        <f>IFERROR(IF('L6'!AC46&gt;0,'L6'!AC46/WTAverage!AE163,""),"")</f>
        <v/>
      </c>
      <c r="BN47" s="8" t="str">
        <f>IFERROR(IF('L6'!AD46&gt;0,'L6'!AD46/WTAverage!AE163,""),"")</f>
        <v/>
      </c>
      <c r="BO47" s="8" t="str">
        <f>IFERROR(IF('L6'!AE46&gt;0,'L6'!AE46/WTAverage!AM163,""),"")</f>
        <v/>
      </c>
      <c r="BP47" s="8" t="str">
        <f>IFERROR(IF('L6'!AF46&gt;0,'L6'!AF46/WTAverage!AM163,""),"")</f>
        <v/>
      </c>
      <c r="BQ47" s="8"/>
      <c r="BR47" s="9"/>
      <c r="BT47" s="7" t="str">
        <f>IFERROR(IF('L7'!AC46&gt;0,'L7'!AC46/WTAverage!AE163,""),"")</f>
        <v/>
      </c>
      <c r="BU47" s="8" t="str">
        <f>IFERROR(IF('L7'!AD46&gt;0,'L7'!AD46/WTAverage!AE163,""),"")</f>
        <v/>
      </c>
      <c r="BV47" s="8" t="str">
        <f>IFERROR(IF('L7'!AE46&gt;0,'L7'!AE46/WTAverage!AM163,""),"")</f>
        <v/>
      </c>
      <c r="BW47" s="8" t="str">
        <f>IFERROR(IF('L7'!AF46&gt;0,'L7'!AF46/WTAverage!AM163,""),"")</f>
        <v/>
      </c>
      <c r="BX47" s="8"/>
      <c r="BY47" s="9"/>
      <c r="CA47" s="7" t="str">
        <f>IFERROR(IF('L8'!AC46&gt;0,'L8'!AC46/WTAverage!AE163,""),"")</f>
        <v/>
      </c>
      <c r="CB47" s="8" t="str">
        <f>IFERROR(IF('L8'!AD46&gt;0,'L8'!AD46/WTAverage!AE163,""),"")</f>
        <v/>
      </c>
      <c r="CC47" s="8" t="str">
        <f>IFERROR(IF('L8'!AE46&gt;0,'L8'!AE46/WTAverage!AM163,""),"")</f>
        <v/>
      </c>
      <c r="CD47" s="8" t="str">
        <f>IFERROR(IF('L8'!AF46&gt;0,'L8'!AF46/WTAverage!AM163,""),"")</f>
        <v/>
      </c>
      <c r="CE47" s="8"/>
      <c r="CF47" s="9"/>
      <c r="CH47" s="7" t="str">
        <f>IFERROR(IF('L9'!AC46&gt;0,'L9'!AC46/WTAverage!AE163,""),"")</f>
        <v/>
      </c>
      <c r="CI47" s="8" t="str">
        <f>IFERROR(IF('L9'!AD46&gt;0,'L9'!AD46/WTAverage!AE163,""),"")</f>
        <v/>
      </c>
      <c r="CJ47" s="8" t="str">
        <f>IFERROR(IF('L9'!AE46&gt;0,'L9'!AE46/WTAverage!AM163,""),"")</f>
        <v/>
      </c>
      <c r="CK47" s="8" t="str">
        <f>IFERROR(IF('L9'!AF46&gt;0,'L9'!AF46/WTAverage!AM163,""),"")</f>
        <v/>
      </c>
      <c r="CL47" s="8"/>
      <c r="CM47" s="9"/>
      <c r="CO47" s="7" t="str">
        <f>IFERROR(IF('L10'!AC46&gt;0,'L10'!AC46/WTAverage!AE163,""),"")</f>
        <v/>
      </c>
      <c r="CP47" s="8" t="str">
        <f>IFERROR(IF('L10'!AD46&gt;0,'L10'!AD46/WTAverage!AE163,""),"")</f>
        <v/>
      </c>
      <c r="CQ47" s="8" t="str">
        <f>IFERROR(IF('L10'!AE46&gt;0,'L10'!AE46/WTAverage!AM163,""),"")</f>
        <v/>
      </c>
      <c r="CR47" s="8" t="str">
        <f>IFERROR(IF('L10'!AF46&gt;0,'L10'!AF46/WTAverage!AM163,""),"")</f>
        <v/>
      </c>
      <c r="CS47" s="8"/>
      <c r="CT47" s="9"/>
      <c r="CV47" s="7" t="str">
        <f>IFERROR(IF('L11'!AC46&gt;0,'L11'!AC46/WTAverage!AE163,""),"")</f>
        <v/>
      </c>
      <c r="CW47" s="8" t="str">
        <f>IFERROR(IF('L11'!AD46&gt;0,'L11'!AD46/WTAverage!AE163,""),"")</f>
        <v/>
      </c>
      <c r="CX47" s="8" t="str">
        <f>IFERROR(IF('L11'!AE46&gt;0,'L11'!AE46/WTAverage!AM163,""),"")</f>
        <v/>
      </c>
      <c r="CY47" s="8" t="str">
        <f>IFERROR(IF('L11'!AF46&gt;0,'L11'!AF46/WTAverage!AM163,""),"")</f>
        <v/>
      </c>
      <c r="CZ47" s="8"/>
      <c r="DA47" s="9"/>
      <c r="DC47" s="7" t="str">
        <f>IFERROR(IF('L12'!AC46&gt;0,'L12'!AC46/WTAverage!AE163,""),"")</f>
        <v/>
      </c>
      <c r="DD47" s="8" t="str">
        <f>IFERROR(IF('L12'!AD46&gt;0,'L12'!AD46/WTAverage!AE163,""),"")</f>
        <v/>
      </c>
      <c r="DE47" s="8" t="str">
        <f>IFERROR(IF('L12'!AE46&gt;0,'L12'!AE46/WTAverage!AM163,""),"")</f>
        <v/>
      </c>
      <c r="DF47" s="8" t="str">
        <f>IFERROR(IF('L12'!AF46&gt;0,'L12'!AF46/WTAverage!AM163,""),"")</f>
        <v/>
      </c>
      <c r="DG47" s="8"/>
      <c r="DH47" s="9"/>
    </row>
    <row r="48" spans="1:112" x14ac:dyDescent="0.25">
      <c r="A48" s="8"/>
      <c r="B48" s="7" t="str">
        <f>IFERROR(IF('WT1'!AC47&gt;0,'WT1'!AC47/WTAverage!AE163,""),"")</f>
        <v/>
      </c>
      <c r="C48" s="8" t="str">
        <f>IFERROR(IF('WT1'!AD47&gt;0,'WT1'!AD47/WTAverage!AE163,""),"")</f>
        <v/>
      </c>
      <c r="D48" s="8" t="str">
        <f>IFERROR(IF('WT1'!AE47&gt;0,'WT1'!AE47/WTAverage!AM163,""),"")</f>
        <v/>
      </c>
      <c r="E48" s="8" t="str">
        <f>IFERROR(IF('WT1'!AF47&gt;0,'WT1'!AF47/WTAverage!AM163,""),"")</f>
        <v/>
      </c>
      <c r="F48" s="8"/>
      <c r="G48" s="9"/>
      <c r="H48" s="8"/>
      <c r="I48" s="7" t="str">
        <f>IFERROR(IF('WT2'!AC47&gt;0,'WT2'!AC47/WTAverage!AE163,""),"")</f>
        <v/>
      </c>
      <c r="J48" s="8" t="str">
        <f>IFERROR(IF('WT2'!AD47&gt;0,'WT2'!AD47/WTAverage!AE163,""),"")</f>
        <v/>
      </c>
      <c r="K48" s="8" t="str">
        <f>IFERROR(IF('WT2'!AE47&gt;0,'WT2'!AE47/WTAverage!AM163,""),"")</f>
        <v/>
      </c>
      <c r="L48" s="8" t="str">
        <f>IFERROR(IF('WT2'!AF47&gt;0,'WT2'!AF47/WTAverage!AM163,""),"")</f>
        <v/>
      </c>
      <c r="M48" s="8"/>
      <c r="N48" s="9"/>
      <c r="O48" s="8"/>
      <c r="P48" s="7" t="str">
        <f>IFERROR(IF('WT3'!AC47&gt;0,'WT3'!AC47/WTAverage!AE163,""),"")</f>
        <v/>
      </c>
      <c r="Q48" s="8" t="str">
        <f>IFERROR(IF('WT3'!AD47&gt;0,'WT3'!AD47/WTAverage!AE163,""),"")</f>
        <v/>
      </c>
      <c r="R48" s="8" t="str">
        <f>IFERROR(IF('WT3'!AE47&gt;0,'WT3'!AE47/WTAverage!AM163,""),"")</f>
        <v/>
      </c>
      <c r="S48" s="8" t="str">
        <f>IFERROR(IF('WT3'!AF47&gt;0,'WT3'!AF47/WTAverage!AM163,""),"")</f>
        <v/>
      </c>
      <c r="T48" s="8"/>
      <c r="U48" s="9"/>
      <c r="V48" s="8"/>
      <c r="W48" s="7" t="str">
        <f>IFERROR(IF('WT4'!AC47&gt;0,'WT4'!AC47/WTAverage!AE163,""),"")</f>
        <v/>
      </c>
      <c r="X48" s="8" t="str">
        <f>IFERROR(IF('WT4'!AD47&gt;0,'WT4'!AD47/WTAverage!AE163,""),"")</f>
        <v/>
      </c>
      <c r="Y48" s="8" t="str">
        <f>IFERROR(IF('WT4'!AE47&gt;0,'WT4'!AE47/WTAverage!AM163,""),"")</f>
        <v/>
      </c>
      <c r="Z48" s="8" t="str">
        <f>IFERROR(IF('WT4'!AF47&gt;0,'WT4'!AF47/WTAverage!AM163,""),"")</f>
        <v/>
      </c>
      <c r="AA48" s="8"/>
      <c r="AB48" s="9"/>
      <c r="AD48" s="7" t="str">
        <f>IFERROR(IF('L1'!AC47&gt;0,'L1'!AC47/WTAverage!AE163,""),"")</f>
        <v/>
      </c>
      <c r="AE48" s="8" t="str">
        <f>IFERROR(IF('L1'!AD47&gt;0,'L1'!AD47/WTAverage!AE163,""),"")</f>
        <v/>
      </c>
      <c r="AF48" s="8" t="str">
        <f>IFERROR(IF('L1'!AE47&gt;0,'L1'!AE47/WTAverage!AM163,""),"")</f>
        <v/>
      </c>
      <c r="AG48" s="8" t="str">
        <f>IFERROR(IF('L1'!AF47&gt;0,'L1'!AF47/WTAverage!AM163,""),"")</f>
        <v/>
      </c>
      <c r="AH48" s="8"/>
      <c r="AI48" s="9"/>
      <c r="AK48" s="7" t="str">
        <f>IFERROR(IF('L2'!AC47&gt;0,'L2'!AC47/WTAverage!AE163,""),"")</f>
        <v/>
      </c>
      <c r="AL48" s="8" t="str">
        <f>IFERROR(IF('L2'!AD47&gt;0,'L2'!AD47/WTAverage!AE163,""),"")</f>
        <v/>
      </c>
      <c r="AM48" s="8" t="str">
        <f>IFERROR(IF('L2'!AE47&gt;0,'L2'!AE47/WTAverage!AM163,""),"")</f>
        <v/>
      </c>
      <c r="AN48" s="8" t="str">
        <f>IFERROR(IF('L2'!AF47&gt;0,'L2'!AF47/WTAverage!AM163,""),"")</f>
        <v/>
      </c>
      <c r="AO48" s="8"/>
      <c r="AP48" s="9"/>
      <c r="AR48" s="7" t="str">
        <f>IFERROR(IF('L3'!AC47&gt;0,'L3'!AC47/WTAverage!AE163,""),"")</f>
        <v/>
      </c>
      <c r="AS48" s="8" t="str">
        <f>IFERROR(IF('L3'!AD47&gt;0,'L3'!AD47/WTAverage!AE163,""),"")</f>
        <v/>
      </c>
      <c r="AT48" s="8" t="str">
        <f>IFERROR(IF('L3'!AE47&gt;0,'L3'!AE47/WTAverage!AM163,""),"")</f>
        <v/>
      </c>
      <c r="AU48" s="8" t="str">
        <f>IFERROR(IF('L3'!AF47&gt;0,'L3'!AF47/WTAverage!AM163,""),"")</f>
        <v/>
      </c>
      <c r="AV48" s="8"/>
      <c r="AW48" s="9"/>
      <c r="AY48" s="7" t="str">
        <f>IFERROR(IF('L4'!AC47&gt;0,'L4'!AC47/WTAverage!AE163,""),"")</f>
        <v/>
      </c>
      <c r="AZ48" s="8" t="str">
        <f>IFERROR(IF('L4'!AD47&gt;0,'L4'!AD47/WTAverage!AE163,""),"")</f>
        <v/>
      </c>
      <c r="BA48" s="8" t="str">
        <f>IFERROR(IF('L4'!AE47&gt;0,'L4'!AE47/WTAverage!AM163,""),"")</f>
        <v/>
      </c>
      <c r="BB48" s="8" t="str">
        <f>IFERROR(IF('L4'!AF47&gt;0,'L4'!AF47/WTAverage!AM163,""),"")</f>
        <v/>
      </c>
      <c r="BC48" s="8"/>
      <c r="BD48" s="9"/>
      <c r="BF48" s="7" t="str">
        <f>IFERROR(IF('L5'!AC47&gt;0,'L5'!AC47/WTAverage!AE163,""),"")</f>
        <v/>
      </c>
      <c r="BG48" s="8" t="str">
        <f>IFERROR(IF('L5'!AD47&gt;0,'L5'!AD47/WTAverage!AE163,""),"")</f>
        <v/>
      </c>
      <c r="BH48" s="8" t="str">
        <f>IFERROR(IF('L5'!AE47&gt;0,'L5'!AE47/WTAverage!AM163,""),"")</f>
        <v/>
      </c>
      <c r="BI48" s="8" t="str">
        <f>IFERROR(IF('L5'!AF47&gt;0,'L5'!AF47/WTAverage!AM163,""),"")</f>
        <v/>
      </c>
      <c r="BJ48" s="8"/>
      <c r="BK48" s="9"/>
      <c r="BM48" s="7" t="str">
        <f>IFERROR(IF('L6'!AC47&gt;0,'L6'!AC47/WTAverage!AE163,""),"")</f>
        <v/>
      </c>
      <c r="BN48" s="8" t="str">
        <f>IFERROR(IF('L6'!AD47&gt;0,'L6'!AD47/WTAverage!AE163,""),"")</f>
        <v/>
      </c>
      <c r="BO48" s="8" t="str">
        <f>IFERROR(IF('L6'!AE47&gt;0,'L6'!AE47/WTAverage!AM163,""),"")</f>
        <v/>
      </c>
      <c r="BP48" s="8" t="str">
        <f>IFERROR(IF('L6'!AF47&gt;0,'L6'!AF47/WTAverage!AM163,""),"")</f>
        <v/>
      </c>
      <c r="BQ48" s="8"/>
      <c r="BR48" s="9"/>
      <c r="BT48" s="7" t="str">
        <f>IFERROR(IF('L7'!AC47&gt;0,'L7'!AC47/WTAverage!AE163,""),"")</f>
        <v/>
      </c>
      <c r="BU48" s="8" t="str">
        <f>IFERROR(IF('L7'!AD47&gt;0,'L7'!AD47/WTAverage!AE163,""),"")</f>
        <v/>
      </c>
      <c r="BV48" s="8" t="str">
        <f>IFERROR(IF('L7'!AE47&gt;0,'L7'!AE47/WTAverage!AM163,""),"")</f>
        <v/>
      </c>
      <c r="BW48" s="8" t="str">
        <f>IFERROR(IF('L7'!AF47&gt;0,'L7'!AF47/WTAverage!AM163,""),"")</f>
        <v/>
      </c>
      <c r="BX48" s="8"/>
      <c r="BY48" s="9"/>
      <c r="CA48" s="7" t="str">
        <f>IFERROR(IF('L8'!AC47&gt;0,'L8'!AC47/WTAverage!AE163,""),"")</f>
        <v/>
      </c>
      <c r="CB48" s="8" t="str">
        <f>IFERROR(IF('L8'!AD47&gt;0,'L8'!AD47/WTAverage!AE163,""),"")</f>
        <v/>
      </c>
      <c r="CC48" s="8" t="str">
        <f>IFERROR(IF('L8'!AE47&gt;0,'L8'!AE47/WTAverage!AM163,""),"")</f>
        <v/>
      </c>
      <c r="CD48" s="8" t="str">
        <f>IFERROR(IF('L8'!AF47&gt;0,'L8'!AF47/WTAverage!AM163,""),"")</f>
        <v/>
      </c>
      <c r="CE48" s="8"/>
      <c r="CF48" s="9"/>
      <c r="CH48" s="7" t="str">
        <f>IFERROR(IF('L9'!AC47&gt;0,'L9'!AC47/WTAverage!AE163,""),"")</f>
        <v/>
      </c>
      <c r="CI48" s="8" t="str">
        <f>IFERROR(IF('L9'!AD47&gt;0,'L9'!AD47/WTAverage!AE163,""),"")</f>
        <v/>
      </c>
      <c r="CJ48" s="8" t="str">
        <f>IFERROR(IF('L9'!AE47&gt;0,'L9'!AE47/WTAverage!AM163,""),"")</f>
        <v/>
      </c>
      <c r="CK48" s="8" t="str">
        <f>IFERROR(IF('L9'!AF47&gt;0,'L9'!AF47/WTAverage!AM163,""),"")</f>
        <v/>
      </c>
      <c r="CL48" s="8"/>
      <c r="CM48" s="9"/>
      <c r="CO48" s="7" t="str">
        <f>IFERROR(IF('L10'!AC47&gt;0,'L10'!AC47/WTAverage!AE163,""),"")</f>
        <v/>
      </c>
      <c r="CP48" s="8" t="str">
        <f>IFERROR(IF('L10'!AD47&gt;0,'L10'!AD47/WTAverage!AE163,""),"")</f>
        <v/>
      </c>
      <c r="CQ48" s="8" t="str">
        <f>IFERROR(IF('L10'!AE47&gt;0,'L10'!AE47/WTAverage!AM163,""),"")</f>
        <v/>
      </c>
      <c r="CR48" s="8" t="str">
        <f>IFERROR(IF('L10'!AF47&gt;0,'L10'!AF47/WTAverage!AM163,""),"")</f>
        <v/>
      </c>
      <c r="CS48" s="8"/>
      <c r="CT48" s="9"/>
      <c r="CV48" s="7" t="str">
        <f>IFERROR(IF('L11'!AC47&gt;0,'L11'!AC47/WTAverage!AE163,""),"")</f>
        <v/>
      </c>
      <c r="CW48" s="8" t="str">
        <f>IFERROR(IF('L11'!AD47&gt;0,'L11'!AD47/WTAverage!AE163,""),"")</f>
        <v/>
      </c>
      <c r="CX48" s="8" t="str">
        <f>IFERROR(IF('L11'!AE47&gt;0,'L11'!AE47/WTAverage!AM163,""),"")</f>
        <v/>
      </c>
      <c r="CY48" s="8" t="str">
        <f>IFERROR(IF('L11'!AF47&gt;0,'L11'!AF47/WTAverage!AM163,""),"")</f>
        <v/>
      </c>
      <c r="CZ48" s="8"/>
      <c r="DA48" s="9"/>
      <c r="DC48" s="7" t="str">
        <f>IFERROR(IF('L12'!AC47&gt;0,'L12'!AC47/WTAverage!AE163,""),"")</f>
        <v/>
      </c>
      <c r="DD48" s="8" t="str">
        <f>IFERROR(IF('L12'!AD47&gt;0,'L12'!AD47/WTAverage!AE163,""),"")</f>
        <v/>
      </c>
      <c r="DE48" s="8" t="str">
        <f>IFERROR(IF('L12'!AE47&gt;0,'L12'!AE47/WTAverage!AM163,""),"")</f>
        <v/>
      </c>
      <c r="DF48" s="8" t="str">
        <f>IFERROR(IF('L12'!AF47&gt;0,'L12'!AF47/WTAverage!AM163,""),"")</f>
        <v/>
      </c>
      <c r="DG48" s="8"/>
      <c r="DH48" s="9"/>
    </row>
    <row r="49" spans="1:112" x14ac:dyDescent="0.25">
      <c r="A49" s="8"/>
      <c r="B49" s="7" t="str">
        <f>IFERROR(IF('WT1'!AC48&gt;0,'WT1'!AC48/WTAverage!AE163,""),"")</f>
        <v/>
      </c>
      <c r="C49" s="8" t="str">
        <f>IFERROR(IF('WT1'!AD48&gt;0,'WT1'!AD48/WTAverage!AE163,""),"")</f>
        <v/>
      </c>
      <c r="D49" s="8" t="str">
        <f>IFERROR(IF('WT1'!AE48&gt;0,'WT1'!AE48/WTAverage!AM163,""),"")</f>
        <v/>
      </c>
      <c r="E49" s="8" t="str">
        <f>IFERROR(IF('WT1'!AF48&gt;0,'WT1'!AF48/WTAverage!AM163,""),"")</f>
        <v/>
      </c>
      <c r="F49" s="8"/>
      <c r="G49" s="9"/>
      <c r="H49" s="8"/>
      <c r="I49" s="7" t="str">
        <f>IFERROR(IF('WT2'!AC48&gt;0,'WT2'!AC48/WTAverage!AE163,""),"")</f>
        <v/>
      </c>
      <c r="J49" s="8" t="str">
        <f>IFERROR(IF('WT2'!AD48&gt;0,'WT2'!AD48/WTAverage!AE163,""),"")</f>
        <v/>
      </c>
      <c r="K49" s="8" t="str">
        <f>IFERROR(IF('WT2'!AE48&gt;0,'WT2'!AE48/WTAverage!AM163,""),"")</f>
        <v/>
      </c>
      <c r="L49" s="8" t="str">
        <f>IFERROR(IF('WT2'!AF48&gt;0,'WT2'!AF48/WTAverage!AM163,""),"")</f>
        <v/>
      </c>
      <c r="M49" s="8"/>
      <c r="N49" s="9"/>
      <c r="O49" s="8"/>
      <c r="P49" s="7" t="str">
        <f>IFERROR(IF('WT3'!AC48&gt;0,'WT3'!AC48/WTAverage!AE163,""),"")</f>
        <v/>
      </c>
      <c r="Q49" s="8" t="str">
        <f>IFERROR(IF('WT3'!AD48&gt;0,'WT3'!AD48/WTAverage!AE163,""),"")</f>
        <v/>
      </c>
      <c r="R49" s="8" t="str">
        <f>IFERROR(IF('WT3'!AE48&gt;0,'WT3'!AE48/WTAverage!AM163,""),"")</f>
        <v/>
      </c>
      <c r="S49" s="8" t="str">
        <f>IFERROR(IF('WT3'!AF48&gt;0,'WT3'!AF48/WTAverage!AM163,""),"")</f>
        <v/>
      </c>
      <c r="T49" s="8"/>
      <c r="U49" s="9"/>
      <c r="V49" s="8"/>
      <c r="W49" s="7" t="str">
        <f>IFERROR(IF('WT4'!AC48&gt;0,'WT4'!AC48/WTAverage!AE163,""),"")</f>
        <v/>
      </c>
      <c r="X49" s="8" t="str">
        <f>IFERROR(IF('WT4'!AD48&gt;0,'WT4'!AD48/WTAverage!AE163,""),"")</f>
        <v/>
      </c>
      <c r="Y49" s="8" t="str">
        <f>IFERROR(IF('WT4'!AE48&gt;0,'WT4'!AE48/WTAverage!AM163,""),"")</f>
        <v/>
      </c>
      <c r="Z49" s="8" t="str">
        <f>IFERROR(IF('WT4'!AF48&gt;0,'WT4'!AF48/WTAverage!AM163,""),"")</f>
        <v/>
      </c>
      <c r="AA49" s="8"/>
      <c r="AB49" s="9"/>
      <c r="AD49" s="7" t="str">
        <f>IFERROR(IF('L1'!AC48&gt;0,'L1'!AC48/WTAverage!AE163,""),"")</f>
        <v/>
      </c>
      <c r="AE49" s="8" t="str">
        <f>IFERROR(IF('L1'!AD48&gt;0,'L1'!AD48/WTAverage!AE163,""),"")</f>
        <v/>
      </c>
      <c r="AF49" s="8" t="str">
        <f>IFERROR(IF('L1'!AE48&gt;0,'L1'!AE48/WTAverage!AM163,""),"")</f>
        <v/>
      </c>
      <c r="AG49" s="8" t="str">
        <f>IFERROR(IF('L1'!AF48&gt;0,'L1'!AF48/WTAverage!AM163,""),"")</f>
        <v/>
      </c>
      <c r="AH49" s="8"/>
      <c r="AI49" s="9"/>
      <c r="AK49" s="7" t="str">
        <f>IFERROR(IF('L2'!AC48&gt;0,'L2'!AC48/WTAverage!AE163,""),"")</f>
        <v/>
      </c>
      <c r="AL49" s="8" t="str">
        <f>IFERROR(IF('L2'!AD48&gt;0,'L2'!AD48/WTAverage!AE163,""),"")</f>
        <v/>
      </c>
      <c r="AM49" s="8" t="str">
        <f>IFERROR(IF('L2'!AE48&gt;0,'L2'!AE48/WTAverage!AM163,""),"")</f>
        <v/>
      </c>
      <c r="AN49" s="8" t="str">
        <f>IFERROR(IF('L2'!AF48&gt;0,'L2'!AF48/WTAverage!AM163,""),"")</f>
        <v/>
      </c>
      <c r="AO49" s="8"/>
      <c r="AP49" s="9"/>
      <c r="AR49" s="7" t="str">
        <f>IFERROR(IF('L3'!AC48&gt;0,'L3'!AC48/WTAverage!AE163,""),"")</f>
        <v/>
      </c>
      <c r="AS49" s="8" t="str">
        <f>IFERROR(IF('L3'!AD48&gt;0,'L3'!AD48/WTAverage!AE163,""),"")</f>
        <v/>
      </c>
      <c r="AT49" s="8" t="str">
        <f>IFERROR(IF('L3'!AE48&gt;0,'L3'!AE48/WTAverage!AM163,""),"")</f>
        <v/>
      </c>
      <c r="AU49" s="8" t="str">
        <f>IFERROR(IF('L3'!AF48&gt;0,'L3'!AF48/WTAverage!AM163,""),"")</f>
        <v/>
      </c>
      <c r="AV49" s="8"/>
      <c r="AW49" s="9"/>
      <c r="AY49" s="7" t="str">
        <f>IFERROR(IF('L4'!AC48&gt;0,'L4'!AC48/WTAverage!AE163,""),"")</f>
        <v/>
      </c>
      <c r="AZ49" s="8" t="str">
        <f>IFERROR(IF('L4'!AD48&gt;0,'L4'!AD48/WTAverage!AE163,""),"")</f>
        <v/>
      </c>
      <c r="BA49" s="8" t="str">
        <f>IFERROR(IF('L4'!AE48&gt;0,'L4'!AE48/WTAverage!AM163,""),"")</f>
        <v/>
      </c>
      <c r="BB49" s="8" t="str">
        <f>IFERROR(IF('L4'!AF48&gt;0,'L4'!AF48/WTAverage!AM163,""),"")</f>
        <v/>
      </c>
      <c r="BC49" s="8"/>
      <c r="BD49" s="9"/>
      <c r="BF49" s="7" t="str">
        <f>IFERROR(IF('L5'!AC48&gt;0,'L5'!AC48/WTAverage!AE163,""),"")</f>
        <v/>
      </c>
      <c r="BG49" s="8" t="str">
        <f>IFERROR(IF('L5'!AD48&gt;0,'L5'!AD48/WTAverage!AE163,""),"")</f>
        <v/>
      </c>
      <c r="BH49" s="8" t="str">
        <f>IFERROR(IF('L5'!AE48&gt;0,'L5'!AE48/WTAverage!AM163,""),"")</f>
        <v/>
      </c>
      <c r="BI49" s="8" t="str">
        <f>IFERROR(IF('L5'!AF48&gt;0,'L5'!AF48/WTAverage!AM163,""),"")</f>
        <v/>
      </c>
      <c r="BJ49" s="8"/>
      <c r="BK49" s="9"/>
      <c r="BM49" s="7" t="str">
        <f>IFERROR(IF('L6'!AC48&gt;0,'L6'!AC48/WTAverage!AE163,""),"")</f>
        <v/>
      </c>
      <c r="BN49" s="8" t="str">
        <f>IFERROR(IF('L6'!AD48&gt;0,'L6'!AD48/WTAverage!AE163,""),"")</f>
        <v/>
      </c>
      <c r="BO49" s="8" t="str">
        <f>IFERROR(IF('L6'!AE48&gt;0,'L6'!AE48/WTAverage!AM163,""),"")</f>
        <v/>
      </c>
      <c r="BP49" s="8" t="str">
        <f>IFERROR(IF('L6'!AF48&gt;0,'L6'!AF48/WTAverage!AM163,""),"")</f>
        <v/>
      </c>
      <c r="BQ49" s="8"/>
      <c r="BR49" s="9"/>
      <c r="BT49" s="7" t="str">
        <f>IFERROR(IF('L7'!AC48&gt;0,'L7'!AC48/WTAverage!AE163,""),"")</f>
        <v/>
      </c>
      <c r="BU49" s="8" t="str">
        <f>IFERROR(IF('L7'!AD48&gt;0,'L7'!AD48/WTAverage!AE163,""),"")</f>
        <v/>
      </c>
      <c r="BV49" s="8" t="str">
        <f>IFERROR(IF('L7'!AE48&gt;0,'L7'!AE48/WTAverage!AM163,""),"")</f>
        <v/>
      </c>
      <c r="BW49" s="8" t="str">
        <f>IFERROR(IF('L7'!AF48&gt;0,'L7'!AF48/WTAverage!AM163,""),"")</f>
        <v/>
      </c>
      <c r="BX49" s="8"/>
      <c r="BY49" s="9"/>
      <c r="CA49" s="7" t="str">
        <f>IFERROR(IF('L8'!AC48&gt;0,'L8'!AC48/WTAverage!AE163,""),"")</f>
        <v/>
      </c>
      <c r="CB49" s="8" t="str">
        <f>IFERROR(IF('L8'!AD48&gt;0,'L8'!AD48/WTAverage!AE163,""),"")</f>
        <v/>
      </c>
      <c r="CC49" s="8" t="str">
        <f>IFERROR(IF('L8'!AE48&gt;0,'L8'!AE48/WTAverage!AM163,""),"")</f>
        <v/>
      </c>
      <c r="CD49" s="8" t="str">
        <f>IFERROR(IF('L8'!AF48&gt;0,'L8'!AF48/WTAverage!AM163,""),"")</f>
        <v/>
      </c>
      <c r="CE49" s="8"/>
      <c r="CF49" s="9"/>
      <c r="CH49" s="7" t="str">
        <f>IFERROR(IF('L9'!AC48&gt;0,'L9'!AC48/WTAverage!AE163,""),"")</f>
        <v/>
      </c>
      <c r="CI49" s="8" t="str">
        <f>IFERROR(IF('L9'!AD48&gt;0,'L9'!AD48/WTAverage!AE163,""),"")</f>
        <v/>
      </c>
      <c r="CJ49" s="8" t="str">
        <f>IFERROR(IF('L9'!AE48&gt;0,'L9'!AE48/WTAverage!AM163,""),"")</f>
        <v/>
      </c>
      <c r="CK49" s="8" t="str">
        <f>IFERROR(IF('L9'!AF48&gt;0,'L9'!AF48/WTAverage!AM163,""),"")</f>
        <v/>
      </c>
      <c r="CL49" s="8"/>
      <c r="CM49" s="9"/>
      <c r="CO49" s="7" t="str">
        <f>IFERROR(IF('L10'!AC48&gt;0,'L10'!AC48/WTAverage!AE163,""),"")</f>
        <v/>
      </c>
      <c r="CP49" s="8" t="str">
        <f>IFERROR(IF('L10'!AD48&gt;0,'L10'!AD48/WTAverage!AE163,""),"")</f>
        <v/>
      </c>
      <c r="CQ49" s="8" t="str">
        <f>IFERROR(IF('L10'!AE48&gt;0,'L10'!AE48/WTAverage!AM163,""),"")</f>
        <v/>
      </c>
      <c r="CR49" s="8" t="str">
        <f>IFERROR(IF('L10'!AF48&gt;0,'L10'!AF48/WTAverage!AM163,""),"")</f>
        <v/>
      </c>
      <c r="CS49" s="8"/>
      <c r="CT49" s="9"/>
      <c r="CV49" s="7" t="str">
        <f>IFERROR(IF('L11'!AC48&gt;0,'L11'!AC48/WTAverage!AE163,""),"")</f>
        <v/>
      </c>
      <c r="CW49" s="8" t="str">
        <f>IFERROR(IF('L11'!AD48&gt;0,'L11'!AD48/WTAverage!AE163,""),"")</f>
        <v/>
      </c>
      <c r="CX49" s="8" t="str">
        <f>IFERROR(IF('L11'!AE48&gt;0,'L11'!AE48/WTAverage!AM163,""),"")</f>
        <v/>
      </c>
      <c r="CY49" s="8" t="str">
        <f>IFERROR(IF('L11'!AF48&gt;0,'L11'!AF48/WTAverage!AM163,""),"")</f>
        <v/>
      </c>
      <c r="CZ49" s="8"/>
      <c r="DA49" s="9"/>
      <c r="DC49" s="7" t="str">
        <f>IFERROR(IF('L12'!AC48&gt;0,'L12'!AC48/WTAverage!AE163,""),"")</f>
        <v/>
      </c>
      <c r="DD49" s="8" t="str">
        <f>IFERROR(IF('L12'!AD48&gt;0,'L12'!AD48/WTAverage!AE163,""),"")</f>
        <v/>
      </c>
      <c r="DE49" s="8" t="str">
        <f>IFERROR(IF('L12'!AE48&gt;0,'L12'!AE48/WTAverage!AM163,""),"")</f>
        <v/>
      </c>
      <c r="DF49" s="8" t="str">
        <f>IFERROR(IF('L12'!AF48&gt;0,'L12'!AF48/WTAverage!AM163,""),"")</f>
        <v/>
      </c>
      <c r="DG49" s="8"/>
      <c r="DH49" s="9"/>
    </row>
    <row r="50" spans="1:112" x14ac:dyDescent="0.25">
      <c r="A50" s="8"/>
      <c r="B50" s="7" t="str">
        <f>IFERROR(IF('WT1'!AC49&gt;0,'WT1'!AC49/WTAverage!AE163,""),"")</f>
        <v/>
      </c>
      <c r="C50" s="8" t="str">
        <f>IFERROR(IF('WT1'!AD49&gt;0,'WT1'!AD49/WTAverage!AE163,""),"")</f>
        <v/>
      </c>
      <c r="D50" s="8" t="str">
        <f>IFERROR(IF('WT1'!AE49&gt;0,'WT1'!AE49/WTAverage!AM163,""),"")</f>
        <v/>
      </c>
      <c r="E50" s="8" t="str">
        <f>IFERROR(IF('WT1'!AF49&gt;0,'WT1'!AF49/WTAverage!AM163,""),"")</f>
        <v/>
      </c>
      <c r="F50" s="8"/>
      <c r="G50" s="9"/>
      <c r="H50" s="8"/>
      <c r="I50" s="7" t="str">
        <f>IFERROR(IF('WT2'!AC49&gt;0,'WT2'!AC49/WTAverage!AE163,""),"")</f>
        <v/>
      </c>
      <c r="J50" s="8" t="str">
        <f>IFERROR(IF('WT2'!AD49&gt;0,'WT2'!AD49/WTAverage!AE163,""),"")</f>
        <v/>
      </c>
      <c r="K50" s="8" t="str">
        <f>IFERROR(IF('WT2'!AE49&gt;0,'WT2'!AE49/WTAverage!AM163,""),"")</f>
        <v/>
      </c>
      <c r="L50" s="8" t="str">
        <f>IFERROR(IF('WT2'!AF49&gt;0,'WT2'!AF49/WTAverage!AM163,""),"")</f>
        <v/>
      </c>
      <c r="M50" s="8"/>
      <c r="N50" s="9"/>
      <c r="O50" s="8"/>
      <c r="P50" s="7" t="str">
        <f>IFERROR(IF('WT3'!AC49&gt;0,'WT3'!AC49/WTAverage!AE163,""),"")</f>
        <v/>
      </c>
      <c r="Q50" s="8" t="str">
        <f>IFERROR(IF('WT3'!AD49&gt;0,'WT3'!AD49/WTAverage!AE163,""),"")</f>
        <v/>
      </c>
      <c r="R50" s="8" t="str">
        <f>IFERROR(IF('WT3'!AE49&gt;0,'WT3'!AE49/WTAverage!AM163,""),"")</f>
        <v/>
      </c>
      <c r="S50" s="8" t="str">
        <f>IFERROR(IF('WT3'!AF49&gt;0,'WT3'!AF49/WTAverage!AM163,""),"")</f>
        <v/>
      </c>
      <c r="T50" s="8"/>
      <c r="U50" s="9"/>
      <c r="V50" s="8"/>
      <c r="W50" s="7" t="str">
        <f>IFERROR(IF('WT4'!AC49&gt;0,'WT4'!AC49/WTAverage!AE163,""),"")</f>
        <v/>
      </c>
      <c r="X50" s="8" t="str">
        <f>IFERROR(IF('WT4'!AD49&gt;0,'WT4'!AD49/WTAverage!AE163,""),"")</f>
        <v/>
      </c>
      <c r="Y50" s="8" t="str">
        <f>IFERROR(IF('WT4'!AE49&gt;0,'WT4'!AE49/WTAverage!AM163,""),"")</f>
        <v/>
      </c>
      <c r="Z50" s="8" t="str">
        <f>IFERROR(IF('WT4'!AF49&gt;0,'WT4'!AF49/WTAverage!AM163,""),"")</f>
        <v/>
      </c>
      <c r="AA50" s="8"/>
      <c r="AB50" s="9"/>
      <c r="AD50" s="7" t="str">
        <f>IFERROR(IF('L1'!AC49&gt;0,'L1'!AC49/WTAverage!AE163,""),"")</f>
        <v/>
      </c>
      <c r="AE50" s="8" t="str">
        <f>IFERROR(IF('L1'!AD49&gt;0,'L1'!AD49/WTAverage!AE163,""),"")</f>
        <v/>
      </c>
      <c r="AF50" s="8" t="str">
        <f>IFERROR(IF('L1'!AE49&gt;0,'L1'!AE49/WTAverage!AM163,""),"")</f>
        <v/>
      </c>
      <c r="AG50" s="8" t="str">
        <f>IFERROR(IF('L1'!AF49&gt;0,'L1'!AF49/WTAverage!AM163,""),"")</f>
        <v/>
      </c>
      <c r="AH50" s="8"/>
      <c r="AI50" s="9"/>
      <c r="AK50" s="7" t="str">
        <f>IFERROR(IF('L2'!AC49&gt;0,'L2'!AC49/WTAverage!AE163,""),"")</f>
        <v/>
      </c>
      <c r="AL50" s="8" t="str">
        <f>IFERROR(IF('L2'!AD49&gt;0,'L2'!AD49/WTAverage!AE163,""),"")</f>
        <v/>
      </c>
      <c r="AM50" s="8" t="str">
        <f>IFERROR(IF('L2'!AE49&gt;0,'L2'!AE49/WTAverage!AM163,""),"")</f>
        <v/>
      </c>
      <c r="AN50" s="8" t="str">
        <f>IFERROR(IF('L2'!AF49&gt;0,'L2'!AF49/WTAverage!AM163,""),"")</f>
        <v/>
      </c>
      <c r="AO50" s="8"/>
      <c r="AP50" s="9"/>
      <c r="AR50" s="7" t="str">
        <f>IFERROR(IF('L3'!AC49&gt;0,'L3'!AC49/WTAverage!AE163,""),"")</f>
        <v/>
      </c>
      <c r="AS50" s="8" t="str">
        <f>IFERROR(IF('L3'!AD49&gt;0,'L3'!AD49/WTAverage!AE163,""),"")</f>
        <v/>
      </c>
      <c r="AT50" s="8" t="str">
        <f>IFERROR(IF('L3'!AE49&gt;0,'L3'!AE49/WTAverage!AM163,""),"")</f>
        <v/>
      </c>
      <c r="AU50" s="8" t="str">
        <f>IFERROR(IF('L3'!AF49&gt;0,'L3'!AF49/WTAverage!AM163,""),"")</f>
        <v/>
      </c>
      <c r="AV50" s="8"/>
      <c r="AW50" s="9"/>
      <c r="AY50" s="7" t="str">
        <f>IFERROR(IF('L4'!AC49&gt;0,'L4'!AC49/WTAverage!AE163,""),"")</f>
        <v/>
      </c>
      <c r="AZ50" s="8" t="str">
        <f>IFERROR(IF('L4'!AD49&gt;0,'L4'!AD49/WTAverage!AE163,""),"")</f>
        <v/>
      </c>
      <c r="BA50" s="8" t="str">
        <f>IFERROR(IF('L4'!AE49&gt;0,'L4'!AE49/WTAverage!AM163,""),"")</f>
        <v/>
      </c>
      <c r="BB50" s="8" t="str">
        <f>IFERROR(IF('L4'!AF49&gt;0,'L4'!AF49/WTAverage!AM163,""),"")</f>
        <v/>
      </c>
      <c r="BC50" s="8"/>
      <c r="BD50" s="9"/>
      <c r="BF50" s="7" t="str">
        <f>IFERROR(IF('L5'!AC49&gt;0,'L5'!AC49/WTAverage!AE163,""),"")</f>
        <v/>
      </c>
      <c r="BG50" s="8" t="str">
        <f>IFERROR(IF('L5'!AD49&gt;0,'L5'!AD49/WTAverage!AE163,""),"")</f>
        <v/>
      </c>
      <c r="BH50" s="8" t="str">
        <f>IFERROR(IF('L5'!AE49&gt;0,'L5'!AE49/WTAverage!AM163,""),"")</f>
        <v/>
      </c>
      <c r="BI50" s="8" t="str">
        <f>IFERROR(IF('L5'!AF49&gt;0,'L5'!AF49/WTAverage!AM163,""),"")</f>
        <v/>
      </c>
      <c r="BJ50" s="8"/>
      <c r="BK50" s="9"/>
      <c r="BM50" s="7" t="str">
        <f>IFERROR(IF('L6'!AC49&gt;0,'L6'!AC49/WTAverage!AE163,""),"")</f>
        <v/>
      </c>
      <c r="BN50" s="8" t="str">
        <f>IFERROR(IF('L6'!AD49&gt;0,'L6'!AD49/WTAverage!AE163,""),"")</f>
        <v/>
      </c>
      <c r="BO50" s="8" t="str">
        <f>IFERROR(IF('L6'!AE49&gt;0,'L6'!AE49/WTAverage!AM163,""),"")</f>
        <v/>
      </c>
      <c r="BP50" s="8" t="str">
        <f>IFERROR(IF('L6'!AF49&gt;0,'L6'!AF49/WTAverage!AM163,""),"")</f>
        <v/>
      </c>
      <c r="BQ50" s="8"/>
      <c r="BR50" s="9"/>
      <c r="BT50" s="7" t="str">
        <f>IFERROR(IF('L7'!AC49&gt;0,'L7'!AC49/WTAverage!AE163,""),"")</f>
        <v/>
      </c>
      <c r="BU50" s="8" t="str">
        <f>IFERROR(IF('L7'!AD49&gt;0,'L7'!AD49/WTAverage!AE163,""),"")</f>
        <v/>
      </c>
      <c r="BV50" s="8" t="str">
        <f>IFERROR(IF('L7'!AE49&gt;0,'L7'!AE49/WTAverage!AM163,""),"")</f>
        <v/>
      </c>
      <c r="BW50" s="8" t="str">
        <f>IFERROR(IF('L7'!AF49&gt;0,'L7'!AF49/WTAverage!AM163,""),"")</f>
        <v/>
      </c>
      <c r="BX50" s="8"/>
      <c r="BY50" s="9"/>
      <c r="CA50" s="7" t="str">
        <f>IFERROR(IF('L8'!AC49&gt;0,'L8'!AC49/WTAverage!AE163,""),"")</f>
        <v/>
      </c>
      <c r="CB50" s="8" t="str">
        <f>IFERROR(IF('L8'!AD49&gt;0,'L8'!AD49/WTAverage!AE163,""),"")</f>
        <v/>
      </c>
      <c r="CC50" s="8" t="str">
        <f>IFERROR(IF('L8'!AE49&gt;0,'L8'!AE49/WTAverage!AM163,""),"")</f>
        <v/>
      </c>
      <c r="CD50" s="8" t="str">
        <f>IFERROR(IF('L8'!AF49&gt;0,'L8'!AF49/WTAverage!AM163,""),"")</f>
        <v/>
      </c>
      <c r="CE50" s="8"/>
      <c r="CF50" s="9"/>
      <c r="CH50" s="7" t="str">
        <f>IFERROR(IF('L9'!AC49&gt;0,'L9'!AC49/WTAverage!AE163,""),"")</f>
        <v/>
      </c>
      <c r="CI50" s="8" t="str">
        <f>IFERROR(IF('L9'!AD49&gt;0,'L9'!AD49/WTAverage!AE163,""),"")</f>
        <v/>
      </c>
      <c r="CJ50" s="8" t="str">
        <f>IFERROR(IF('L9'!AE49&gt;0,'L9'!AE49/WTAverage!AM163,""),"")</f>
        <v/>
      </c>
      <c r="CK50" s="8" t="str">
        <f>IFERROR(IF('L9'!AF49&gt;0,'L9'!AF49/WTAverage!AM163,""),"")</f>
        <v/>
      </c>
      <c r="CL50" s="8"/>
      <c r="CM50" s="9"/>
      <c r="CO50" s="7" t="str">
        <f>IFERROR(IF('L10'!AC49&gt;0,'L10'!AC49/WTAverage!AE163,""),"")</f>
        <v/>
      </c>
      <c r="CP50" s="8" t="str">
        <f>IFERROR(IF('L10'!AD49&gt;0,'L10'!AD49/WTAverage!AE163,""),"")</f>
        <v/>
      </c>
      <c r="CQ50" s="8" t="str">
        <f>IFERROR(IF('L10'!AE49&gt;0,'L10'!AE49/WTAverage!AM163,""),"")</f>
        <v/>
      </c>
      <c r="CR50" s="8" t="str">
        <f>IFERROR(IF('L10'!AF49&gt;0,'L10'!AF49/WTAverage!AM163,""),"")</f>
        <v/>
      </c>
      <c r="CS50" s="8"/>
      <c r="CT50" s="9"/>
      <c r="CV50" s="7" t="str">
        <f>IFERROR(IF('L11'!AC49&gt;0,'L11'!AC49/WTAverage!AE163,""),"")</f>
        <v/>
      </c>
      <c r="CW50" s="8" t="str">
        <f>IFERROR(IF('L11'!AD49&gt;0,'L11'!AD49/WTAverage!AE163,""),"")</f>
        <v/>
      </c>
      <c r="CX50" s="8" t="str">
        <f>IFERROR(IF('L11'!AE49&gt;0,'L11'!AE49/WTAverage!AM163,""),"")</f>
        <v/>
      </c>
      <c r="CY50" s="8" t="str">
        <f>IFERROR(IF('L11'!AF49&gt;0,'L11'!AF49/WTAverage!AM163,""),"")</f>
        <v/>
      </c>
      <c r="CZ50" s="8"/>
      <c r="DA50" s="9"/>
      <c r="DC50" s="7" t="str">
        <f>IFERROR(IF('L12'!AC49&gt;0,'L12'!AC49/WTAverage!AE163,""),"")</f>
        <v/>
      </c>
      <c r="DD50" s="8" t="str">
        <f>IFERROR(IF('L12'!AD49&gt;0,'L12'!AD49/WTAverage!AE163,""),"")</f>
        <v/>
      </c>
      <c r="DE50" s="8" t="str">
        <f>IFERROR(IF('L12'!AE49&gt;0,'L12'!AE49/WTAverage!AM163,""),"")</f>
        <v/>
      </c>
      <c r="DF50" s="8" t="str">
        <f>IFERROR(IF('L12'!AF49&gt;0,'L12'!AF49/WTAverage!AM163,""),"")</f>
        <v/>
      </c>
      <c r="DG50" s="8"/>
      <c r="DH50" s="9"/>
    </row>
    <row r="51" spans="1:112" x14ac:dyDescent="0.25">
      <c r="A51" s="8"/>
      <c r="B51" s="7" t="str">
        <f>IFERROR(IF('WT1'!AC50&gt;0,'WT1'!AC50/WTAverage!AE163,""),"")</f>
        <v/>
      </c>
      <c r="C51" s="8" t="str">
        <f>IFERROR(IF('WT1'!AD50&gt;0,'WT1'!AD50/WTAverage!AE163,""),"")</f>
        <v/>
      </c>
      <c r="D51" s="8" t="str">
        <f>IFERROR(IF('WT1'!AE50&gt;0,'WT1'!AE50/WTAverage!AM163,""),"")</f>
        <v/>
      </c>
      <c r="E51" s="8" t="str">
        <f>IFERROR(IF('WT1'!AF50&gt;0,'WT1'!AF50/WTAverage!AM163,""),"")</f>
        <v/>
      </c>
      <c r="F51" s="8"/>
      <c r="G51" s="9"/>
      <c r="H51" s="8"/>
      <c r="I51" s="7" t="str">
        <f>IFERROR(IF('WT2'!AC50&gt;0,'WT2'!AC50/WTAverage!AE163,""),"")</f>
        <v/>
      </c>
      <c r="J51" s="8" t="str">
        <f>IFERROR(IF('WT2'!AD50&gt;0,'WT2'!AD50/WTAverage!AE163,""),"")</f>
        <v/>
      </c>
      <c r="K51" s="8" t="str">
        <f>IFERROR(IF('WT2'!AE50&gt;0,'WT2'!AE50/WTAverage!AM163,""),"")</f>
        <v/>
      </c>
      <c r="L51" s="8" t="str">
        <f>IFERROR(IF('WT2'!AF50&gt;0,'WT2'!AF50/WTAverage!AM163,""),"")</f>
        <v/>
      </c>
      <c r="M51" s="8"/>
      <c r="N51" s="9"/>
      <c r="O51" s="8"/>
      <c r="P51" s="7" t="str">
        <f>IFERROR(IF('WT3'!AC50&gt;0,'WT3'!AC50/WTAverage!AE163,""),"")</f>
        <v/>
      </c>
      <c r="Q51" s="8" t="str">
        <f>IFERROR(IF('WT3'!AD50&gt;0,'WT3'!AD50/WTAverage!AE163,""),"")</f>
        <v/>
      </c>
      <c r="R51" s="8" t="str">
        <f>IFERROR(IF('WT3'!AE50&gt;0,'WT3'!AE50/WTAverage!AM163,""),"")</f>
        <v/>
      </c>
      <c r="S51" s="8" t="str">
        <f>IFERROR(IF('WT3'!AF50&gt;0,'WT3'!AF50/WTAverage!AM163,""),"")</f>
        <v/>
      </c>
      <c r="T51" s="8"/>
      <c r="U51" s="9"/>
      <c r="V51" s="8"/>
      <c r="W51" s="7" t="str">
        <f>IFERROR(IF('WT4'!AC50&gt;0,'WT4'!AC50/WTAverage!AE163,""),"")</f>
        <v/>
      </c>
      <c r="X51" s="8" t="str">
        <f>IFERROR(IF('WT4'!AD50&gt;0,'WT4'!AD50/WTAverage!AE163,""),"")</f>
        <v/>
      </c>
      <c r="Y51" s="8" t="str">
        <f>IFERROR(IF('WT4'!AE50&gt;0,'WT4'!AE50/WTAverage!AM163,""),"")</f>
        <v/>
      </c>
      <c r="Z51" s="8" t="str">
        <f>IFERROR(IF('WT4'!AF50&gt;0,'WT4'!AF50/WTAverage!AM163,""),"")</f>
        <v/>
      </c>
      <c r="AA51" s="8"/>
      <c r="AB51" s="9"/>
      <c r="AD51" s="7" t="str">
        <f>IFERROR(IF('L1'!AC50&gt;0,'L1'!AC50/WTAverage!AE163,""),"")</f>
        <v/>
      </c>
      <c r="AE51" s="8" t="str">
        <f>IFERROR(IF('L1'!AD50&gt;0,'L1'!AD50/WTAverage!AE163,""),"")</f>
        <v/>
      </c>
      <c r="AF51" s="8" t="str">
        <f>IFERROR(IF('L1'!AE50&gt;0,'L1'!AE50/WTAverage!AM163,""),"")</f>
        <v/>
      </c>
      <c r="AG51" s="8" t="str">
        <f>IFERROR(IF('L1'!AF50&gt;0,'L1'!AF50/WTAverage!AM163,""),"")</f>
        <v/>
      </c>
      <c r="AH51" s="8"/>
      <c r="AI51" s="9"/>
      <c r="AK51" s="7" t="str">
        <f>IFERROR(IF('L2'!AC50&gt;0,'L2'!AC50/WTAverage!AE163,""),"")</f>
        <v/>
      </c>
      <c r="AL51" s="8" t="str">
        <f>IFERROR(IF('L2'!AD50&gt;0,'L2'!AD50/WTAverage!AE163,""),"")</f>
        <v/>
      </c>
      <c r="AM51" s="8" t="str">
        <f>IFERROR(IF('L2'!AE50&gt;0,'L2'!AE50/WTAverage!AM163,""),"")</f>
        <v/>
      </c>
      <c r="AN51" s="8" t="str">
        <f>IFERROR(IF('L2'!AF50&gt;0,'L2'!AF50/WTAverage!AM163,""),"")</f>
        <v/>
      </c>
      <c r="AO51" s="8"/>
      <c r="AP51" s="9"/>
      <c r="AR51" s="7" t="str">
        <f>IFERROR(IF('L3'!AC50&gt;0,'L3'!AC50/WTAverage!AE163,""),"")</f>
        <v/>
      </c>
      <c r="AS51" s="8" t="str">
        <f>IFERROR(IF('L3'!AD50&gt;0,'L3'!AD50/WTAverage!AE163,""),"")</f>
        <v/>
      </c>
      <c r="AT51" s="8" t="str">
        <f>IFERROR(IF('L3'!AE50&gt;0,'L3'!AE50/WTAverage!AM163,""),"")</f>
        <v/>
      </c>
      <c r="AU51" s="8" t="str">
        <f>IFERROR(IF('L3'!AF50&gt;0,'L3'!AF50/WTAverage!AM163,""),"")</f>
        <v/>
      </c>
      <c r="AV51" s="8"/>
      <c r="AW51" s="9"/>
      <c r="AY51" s="7" t="str">
        <f>IFERROR(IF('L4'!AC50&gt;0,'L4'!AC50/WTAverage!AE163,""),"")</f>
        <v/>
      </c>
      <c r="AZ51" s="8" t="str">
        <f>IFERROR(IF('L4'!AD50&gt;0,'L4'!AD50/WTAverage!AE163,""),"")</f>
        <v/>
      </c>
      <c r="BA51" s="8" t="str">
        <f>IFERROR(IF('L4'!AE50&gt;0,'L4'!AE50/WTAverage!AM163,""),"")</f>
        <v/>
      </c>
      <c r="BB51" s="8" t="str">
        <f>IFERROR(IF('L4'!AF50&gt;0,'L4'!AF50/WTAverage!AM163,""),"")</f>
        <v/>
      </c>
      <c r="BC51" s="8"/>
      <c r="BD51" s="9"/>
      <c r="BF51" s="7" t="str">
        <f>IFERROR(IF('L5'!AC50&gt;0,'L5'!AC50/WTAverage!AE163,""),"")</f>
        <v/>
      </c>
      <c r="BG51" s="8" t="str">
        <f>IFERROR(IF('L5'!AD50&gt;0,'L5'!AD50/WTAverage!AE163,""),"")</f>
        <v/>
      </c>
      <c r="BH51" s="8" t="str">
        <f>IFERROR(IF('L5'!AE50&gt;0,'L5'!AE50/WTAverage!AM163,""),"")</f>
        <v/>
      </c>
      <c r="BI51" s="8" t="str">
        <f>IFERROR(IF('L5'!AF50&gt;0,'L5'!AF50/WTAverage!AM163,""),"")</f>
        <v/>
      </c>
      <c r="BJ51" s="8"/>
      <c r="BK51" s="9"/>
      <c r="BM51" s="7" t="str">
        <f>IFERROR(IF('L6'!AC50&gt;0,'L6'!AC50/WTAverage!AE163,""),"")</f>
        <v/>
      </c>
      <c r="BN51" s="8" t="str">
        <f>IFERROR(IF('L6'!AD50&gt;0,'L6'!AD50/WTAverage!AE163,""),"")</f>
        <v/>
      </c>
      <c r="BO51" s="8" t="str">
        <f>IFERROR(IF('L6'!AE50&gt;0,'L6'!AE50/WTAverage!AM163,""),"")</f>
        <v/>
      </c>
      <c r="BP51" s="8" t="str">
        <f>IFERROR(IF('L6'!AF50&gt;0,'L6'!AF50/WTAverage!AM163,""),"")</f>
        <v/>
      </c>
      <c r="BQ51" s="8"/>
      <c r="BR51" s="9"/>
      <c r="BT51" s="7" t="str">
        <f>IFERROR(IF('L7'!AC50&gt;0,'L7'!AC50/WTAverage!AE163,""),"")</f>
        <v/>
      </c>
      <c r="BU51" s="8" t="str">
        <f>IFERROR(IF('L7'!AD50&gt;0,'L7'!AD50/WTAverage!AE163,""),"")</f>
        <v/>
      </c>
      <c r="BV51" s="8" t="str">
        <f>IFERROR(IF('L7'!AE50&gt;0,'L7'!AE50/WTAverage!AM163,""),"")</f>
        <v/>
      </c>
      <c r="BW51" s="8" t="str">
        <f>IFERROR(IF('L7'!AF50&gt;0,'L7'!AF50/WTAverage!AM163,""),"")</f>
        <v/>
      </c>
      <c r="BX51" s="8"/>
      <c r="BY51" s="9"/>
      <c r="CA51" s="7" t="str">
        <f>IFERROR(IF('L8'!AC50&gt;0,'L8'!AC50/WTAverage!AE163,""),"")</f>
        <v/>
      </c>
      <c r="CB51" s="8" t="str">
        <f>IFERROR(IF('L8'!AD50&gt;0,'L8'!AD50/WTAverage!AE163,""),"")</f>
        <v/>
      </c>
      <c r="CC51" s="8" t="str">
        <f>IFERROR(IF('L8'!AE50&gt;0,'L8'!AE50/WTAverage!AM163,""),"")</f>
        <v/>
      </c>
      <c r="CD51" s="8" t="str">
        <f>IFERROR(IF('L8'!AF50&gt;0,'L8'!AF50/WTAverage!AM163,""),"")</f>
        <v/>
      </c>
      <c r="CE51" s="8"/>
      <c r="CF51" s="9"/>
      <c r="CH51" s="7" t="str">
        <f>IFERROR(IF('L9'!AC50&gt;0,'L9'!AC50/WTAverage!AE163,""),"")</f>
        <v/>
      </c>
      <c r="CI51" s="8" t="str">
        <f>IFERROR(IF('L9'!AD50&gt;0,'L9'!AD50/WTAverage!AE163,""),"")</f>
        <v/>
      </c>
      <c r="CJ51" s="8" t="str">
        <f>IFERROR(IF('L9'!AE50&gt;0,'L9'!AE50/WTAverage!AM163,""),"")</f>
        <v/>
      </c>
      <c r="CK51" s="8" t="str">
        <f>IFERROR(IF('L9'!AF50&gt;0,'L9'!AF50/WTAverage!AM163,""),"")</f>
        <v/>
      </c>
      <c r="CL51" s="8"/>
      <c r="CM51" s="9"/>
      <c r="CO51" s="7" t="str">
        <f>IFERROR(IF('L10'!AC50&gt;0,'L10'!AC50/WTAverage!AE163,""),"")</f>
        <v/>
      </c>
      <c r="CP51" s="8" t="str">
        <f>IFERROR(IF('L10'!AD50&gt;0,'L10'!AD50/WTAverage!AE163,""),"")</f>
        <v/>
      </c>
      <c r="CQ51" s="8" t="str">
        <f>IFERROR(IF('L10'!AE50&gt;0,'L10'!AE50/WTAverage!AM163,""),"")</f>
        <v/>
      </c>
      <c r="CR51" s="8" t="str">
        <f>IFERROR(IF('L10'!AF50&gt;0,'L10'!AF50/WTAverage!AM163,""),"")</f>
        <v/>
      </c>
      <c r="CS51" s="8"/>
      <c r="CT51" s="9"/>
      <c r="CV51" s="7" t="str">
        <f>IFERROR(IF('L11'!AC50&gt;0,'L11'!AC50/WTAverage!AE163,""),"")</f>
        <v/>
      </c>
      <c r="CW51" s="8" t="str">
        <f>IFERROR(IF('L11'!AD50&gt;0,'L11'!AD50/WTAverage!AE163,""),"")</f>
        <v/>
      </c>
      <c r="CX51" s="8" t="str">
        <f>IFERROR(IF('L11'!AE50&gt;0,'L11'!AE50/WTAverage!AM163,""),"")</f>
        <v/>
      </c>
      <c r="CY51" s="8" t="str">
        <f>IFERROR(IF('L11'!AF50&gt;0,'L11'!AF50/WTAverage!AM163,""),"")</f>
        <v/>
      </c>
      <c r="CZ51" s="8"/>
      <c r="DA51" s="9"/>
      <c r="DC51" s="7" t="str">
        <f>IFERROR(IF('L12'!AC50&gt;0,'L12'!AC50/WTAverage!AE163,""),"")</f>
        <v/>
      </c>
      <c r="DD51" s="8" t="str">
        <f>IFERROR(IF('L12'!AD50&gt;0,'L12'!AD50/WTAverage!AE163,""),"")</f>
        <v/>
      </c>
      <c r="DE51" s="8" t="str">
        <f>IFERROR(IF('L12'!AE50&gt;0,'L12'!AE50/WTAverage!AM163,""),"")</f>
        <v/>
      </c>
      <c r="DF51" s="8" t="str">
        <f>IFERROR(IF('L12'!AF50&gt;0,'L12'!AF50/WTAverage!AM163,""),"")</f>
        <v/>
      </c>
      <c r="DG51" s="8"/>
      <c r="DH51" s="9"/>
    </row>
    <row r="52" spans="1:112" x14ac:dyDescent="0.25">
      <c r="A52" s="8"/>
      <c r="B52" s="7" t="str">
        <f>IFERROR(IF('WT1'!AC51&gt;0,'WT1'!AC51/WTAverage!AE163,""),"")</f>
        <v/>
      </c>
      <c r="C52" s="8" t="str">
        <f>IFERROR(IF('WT1'!AD51&gt;0,'WT1'!AD51/WTAverage!AE163,""),"")</f>
        <v/>
      </c>
      <c r="D52" s="8" t="str">
        <f>IFERROR(IF('WT1'!AE51&gt;0,'WT1'!AE51/WTAverage!AM163,""),"")</f>
        <v/>
      </c>
      <c r="E52" s="8" t="str">
        <f>IFERROR(IF('WT1'!AF51&gt;0,'WT1'!AF51/WTAverage!AM163,""),"")</f>
        <v/>
      </c>
      <c r="F52" s="8"/>
      <c r="G52" s="9"/>
      <c r="H52" s="8"/>
      <c r="I52" s="7" t="str">
        <f>IFERROR(IF('WT2'!AC51&gt;0,'WT2'!AC51/WTAverage!AE163,""),"")</f>
        <v/>
      </c>
      <c r="J52" s="8" t="str">
        <f>IFERROR(IF('WT2'!AD51&gt;0,'WT2'!AD51/WTAverage!AE163,""),"")</f>
        <v/>
      </c>
      <c r="K52" s="8" t="str">
        <f>IFERROR(IF('WT2'!AE51&gt;0,'WT2'!AE51/WTAverage!AM163,""),"")</f>
        <v/>
      </c>
      <c r="L52" s="8" t="str">
        <f>IFERROR(IF('WT2'!AF51&gt;0,'WT2'!AF51/WTAverage!AM163,""),"")</f>
        <v/>
      </c>
      <c r="M52" s="8"/>
      <c r="N52" s="9"/>
      <c r="O52" s="8"/>
      <c r="P52" s="7" t="str">
        <f>IFERROR(IF('WT3'!AC51&gt;0,'WT3'!AC51/WTAverage!AE163,""),"")</f>
        <v/>
      </c>
      <c r="Q52" s="8" t="str">
        <f>IFERROR(IF('WT3'!AD51&gt;0,'WT3'!AD51/WTAverage!AE163,""),"")</f>
        <v/>
      </c>
      <c r="R52" s="8" t="str">
        <f>IFERROR(IF('WT3'!AE51&gt;0,'WT3'!AE51/WTAverage!AM163,""),"")</f>
        <v/>
      </c>
      <c r="S52" s="8" t="str">
        <f>IFERROR(IF('WT3'!AF51&gt;0,'WT3'!AF51/WTAverage!AM163,""),"")</f>
        <v/>
      </c>
      <c r="T52" s="8"/>
      <c r="U52" s="9"/>
      <c r="V52" s="8"/>
      <c r="W52" s="7" t="str">
        <f>IFERROR(IF('WT4'!AC51&gt;0,'WT4'!AC51/WTAverage!AE163,""),"")</f>
        <v/>
      </c>
      <c r="X52" s="8" t="str">
        <f>IFERROR(IF('WT4'!AD51&gt;0,'WT4'!AD51/WTAverage!AE163,""),"")</f>
        <v/>
      </c>
      <c r="Y52" s="8" t="str">
        <f>IFERROR(IF('WT4'!AE51&gt;0,'WT4'!AE51/WTAverage!AM163,""),"")</f>
        <v/>
      </c>
      <c r="Z52" s="8" t="str">
        <f>IFERROR(IF('WT4'!AF51&gt;0,'WT4'!AF51/WTAverage!AM163,""),"")</f>
        <v/>
      </c>
      <c r="AA52" s="8"/>
      <c r="AB52" s="9"/>
      <c r="AD52" s="7" t="str">
        <f>IFERROR(IF('L1'!AC51&gt;0,'L1'!AC51/WTAverage!AE163,""),"")</f>
        <v/>
      </c>
      <c r="AE52" s="8" t="str">
        <f>IFERROR(IF('L1'!AD51&gt;0,'L1'!AD51/WTAverage!AE163,""),"")</f>
        <v/>
      </c>
      <c r="AF52" s="8" t="str">
        <f>IFERROR(IF('L1'!AE51&gt;0,'L1'!AE51/WTAverage!AM163,""),"")</f>
        <v/>
      </c>
      <c r="AG52" s="8" t="str">
        <f>IFERROR(IF('L1'!AF51&gt;0,'L1'!AF51/WTAverage!AM163,""),"")</f>
        <v/>
      </c>
      <c r="AH52" s="8"/>
      <c r="AI52" s="9"/>
      <c r="AK52" s="7" t="str">
        <f>IFERROR(IF('L2'!AC51&gt;0,'L2'!AC51/WTAverage!AE163,""),"")</f>
        <v/>
      </c>
      <c r="AL52" s="8" t="str">
        <f>IFERROR(IF('L2'!AD51&gt;0,'L2'!AD51/WTAverage!AE163,""),"")</f>
        <v/>
      </c>
      <c r="AM52" s="8" t="str">
        <f>IFERROR(IF('L2'!AE51&gt;0,'L2'!AE51/WTAverage!AM163,""),"")</f>
        <v/>
      </c>
      <c r="AN52" s="8" t="str">
        <f>IFERROR(IF('L2'!AF51&gt;0,'L2'!AF51/WTAverage!AM163,""),"")</f>
        <v/>
      </c>
      <c r="AO52" s="8"/>
      <c r="AP52" s="9"/>
      <c r="AR52" s="7" t="str">
        <f>IFERROR(IF('L3'!AC51&gt;0,'L3'!AC51/WTAverage!AE163,""),"")</f>
        <v/>
      </c>
      <c r="AS52" s="8" t="str">
        <f>IFERROR(IF('L3'!AD51&gt;0,'L3'!AD51/WTAverage!AE163,""),"")</f>
        <v/>
      </c>
      <c r="AT52" s="8" t="str">
        <f>IFERROR(IF('L3'!AE51&gt;0,'L3'!AE51/WTAverage!AM163,""),"")</f>
        <v/>
      </c>
      <c r="AU52" s="8" t="str">
        <f>IFERROR(IF('L3'!AF51&gt;0,'L3'!AF51/WTAverage!AM163,""),"")</f>
        <v/>
      </c>
      <c r="AV52" s="8"/>
      <c r="AW52" s="9"/>
      <c r="AY52" s="7" t="str">
        <f>IFERROR(IF('L4'!AC51&gt;0,'L4'!AC51/WTAverage!AE163,""),"")</f>
        <v/>
      </c>
      <c r="AZ52" s="8" t="str">
        <f>IFERROR(IF('L4'!AD51&gt;0,'L4'!AD51/WTAverage!AE163,""),"")</f>
        <v/>
      </c>
      <c r="BA52" s="8" t="str">
        <f>IFERROR(IF('L4'!AE51&gt;0,'L4'!AE51/WTAverage!AM163,""),"")</f>
        <v/>
      </c>
      <c r="BB52" s="8" t="str">
        <f>IFERROR(IF('L4'!AF51&gt;0,'L4'!AF51/WTAverage!AM163,""),"")</f>
        <v/>
      </c>
      <c r="BC52" s="8"/>
      <c r="BD52" s="9"/>
      <c r="BF52" s="7" t="str">
        <f>IFERROR(IF('L5'!AC51&gt;0,'L5'!AC51/WTAverage!AE163,""),"")</f>
        <v/>
      </c>
      <c r="BG52" s="8" t="str">
        <f>IFERROR(IF('L5'!AD51&gt;0,'L5'!AD51/WTAverage!AE163,""),"")</f>
        <v/>
      </c>
      <c r="BH52" s="8" t="str">
        <f>IFERROR(IF('L5'!AE51&gt;0,'L5'!AE51/WTAverage!AM163,""),"")</f>
        <v/>
      </c>
      <c r="BI52" s="8" t="str">
        <f>IFERROR(IF('L5'!AF51&gt;0,'L5'!AF51/WTAverage!AM163,""),"")</f>
        <v/>
      </c>
      <c r="BJ52" s="8"/>
      <c r="BK52" s="9"/>
      <c r="BM52" s="7" t="str">
        <f>IFERROR(IF('L6'!AC51&gt;0,'L6'!AC51/WTAverage!AE163,""),"")</f>
        <v/>
      </c>
      <c r="BN52" s="8" t="str">
        <f>IFERROR(IF('L6'!AD51&gt;0,'L6'!AD51/WTAverage!AE163,""),"")</f>
        <v/>
      </c>
      <c r="BO52" s="8" t="str">
        <f>IFERROR(IF('L6'!AE51&gt;0,'L6'!AE51/WTAverage!AM163,""),"")</f>
        <v/>
      </c>
      <c r="BP52" s="8" t="str">
        <f>IFERROR(IF('L6'!AF51&gt;0,'L6'!AF51/WTAverage!AM163,""),"")</f>
        <v/>
      </c>
      <c r="BQ52" s="8"/>
      <c r="BR52" s="9"/>
      <c r="BT52" s="7" t="str">
        <f>IFERROR(IF('L7'!AC51&gt;0,'L7'!AC51/WTAverage!AE163,""),"")</f>
        <v/>
      </c>
      <c r="BU52" s="8" t="str">
        <f>IFERROR(IF('L7'!AD51&gt;0,'L7'!AD51/WTAverage!AE163,""),"")</f>
        <v/>
      </c>
      <c r="BV52" s="8" t="str">
        <f>IFERROR(IF('L7'!AE51&gt;0,'L7'!AE51/WTAverage!AM163,""),"")</f>
        <v/>
      </c>
      <c r="BW52" s="8" t="str">
        <f>IFERROR(IF('L7'!AF51&gt;0,'L7'!AF51/WTAverage!AM163,""),"")</f>
        <v/>
      </c>
      <c r="BX52" s="8"/>
      <c r="BY52" s="9"/>
      <c r="CA52" s="7" t="str">
        <f>IFERROR(IF('L8'!AC51&gt;0,'L8'!AC51/WTAverage!AE163,""),"")</f>
        <v/>
      </c>
      <c r="CB52" s="8" t="str">
        <f>IFERROR(IF('L8'!AD51&gt;0,'L8'!AD51/WTAverage!AE163,""),"")</f>
        <v/>
      </c>
      <c r="CC52" s="8" t="str">
        <f>IFERROR(IF('L8'!AE51&gt;0,'L8'!AE51/WTAverage!AM163,""),"")</f>
        <v/>
      </c>
      <c r="CD52" s="8" t="str">
        <f>IFERROR(IF('L8'!AF51&gt;0,'L8'!AF51/WTAverage!AM163,""),"")</f>
        <v/>
      </c>
      <c r="CE52" s="8"/>
      <c r="CF52" s="9"/>
      <c r="CH52" s="7" t="str">
        <f>IFERROR(IF('L9'!AC51&gt;0,'L9'!AC51/WTAverage!AE163,""),"")</f>
        <v/>
      </c>
      <c r="CI52" s="8" t="str">
        <f>IFERROR(IF('L9'!AD51&gt;0,'L9'!AD51/WTAverage!AE163,""),"")</f>
        <v/>
      </c>
      <c r="CJ52" s="8" t="str">
        <f>IFERROR(IF('L9'!AE51&gt;0,'L9'!AE51/WTAverage!AM163,""),"")</f>
        <v/>
      </c>
      <c r="CK52" s="8" t="str">
        <f>IFERROR(IF('L9'!AF51&gt;0,'L9'!AF51/WTAverage!AM163,""),"")</f>
        <v/>
      </c>
      <c r="CL52" s="8"/>
      <c r="CM52" s="9"/>
      <c r="CO52" s="7" t="str">
        <f>IFERROR(IF('L10'!AC51&gt;0,'L10'!AC51/WTAverage!AE163,""),"")</f>
        <v/>
      </c>
      <c r="CP52" s="8" t="str">
        <f>IFERROR(IF('L10'!AD51&gt;0,'L10'!AD51/WTAverage!AE163,""),"")</f>
        <v/>
      </c>
      <c r="CQ52" s="8" t="str">
        <f>IFERROR(IF('L10'!AE51&gt;0,'L10'!AE51/WTAverage!AM163,""),"")</f>
        <v/>
      </c>
      <c r="CR52" s="8" t="str">
        <f>IFERROR(IF('L10'!AF51&gt;0,'L10'!AF51/WTAverage!AM163,""),"")</f>
        <v/>
      </c>
      <c r="CS52" s="8"/>
      <c r="CT52" s="9"/>
      <c r="CV52" s="7" t="str">
        <f>IFERROR(IF('L11'!AC51&gt;0,'L11'!AC51/WTAverage!AE163,""),"")</f>
        <v/>
      </c>
      <c r="CW52" s="8" t="str">
        <f>IFERROR(IF('L11'!AD51&gt;0,'L11'!AD51/WTAverage!AE163,""),"")</f>
        <v/>
      </c>
      <c r="CX52" s="8" t="str">
        <f>IFERROR(IF('L11'!AE51&gt;0,'L11'!AE51/WTAverage!AM163,""),"")</f>
        <v/>
      </c>
      <c r="CY52" s="8" t="str">
        <f>IFERROR(IF('L11'!AF51&gt;0,'L11'!AF51/WTAverage!AM163,""),"")</f>
        <v/>
      </c>
      <c r="CZ52" s="8"/>
      <c r="DA52" s="9"/>
      <c r="DC52" s="7" t="str">
        <f>IFERROR(IF('L12'!AC51&gt;0,'L12'!AC51/WTAverage!AE163,""),"")</f>
        <v/>
      </c>
      <c r="DD52" s="8" t="str">
        <f>IFERROR(IF('L12'!AD51&gt;0,'L12'!AD51/WTAverage!AE163,""),"")</f>
        <v/>
      </c>
      <c r="DE52" s="8" t="str">
        <f>IFERROR(IF('L12'!AE51&gt;0,'L12'!AE51/WTAverage!AM163,""),"")</f>
        <v/>
      </c>
      <c r="DF52" s="8" t="str">
        <f>IFERROR(IF('L12'!AF51&gt;0,'L12'!AF51/WTAverage!AM163,""),"")</f>
        <v/>
      </c>
      <c r="DG52" s="8"/>
      <c r="DH52" s="9"/>
    </row>
    <row r="53" spans="1:112" x14ac:dyDescent="0.25">
      <c r="A53" s="8"/>
      <c r="B53" s="7" t="str">
        <f>IFERROR(IF('WT1'!AC52&gt;0,'WT1'!AC52/WTAverage!AE163,""),"")</f>
        <v/>
      </c>
      <c r="C53" s="8" t="str">
        <f>IFERROR(IF('WT1'!AD52&gt;0,'WT1'!AD52/WTAverage!AE163,""),"")</f>
        <v/>
      </c>
      <c r="D53" s="8" t="str">
        <f>IFERROR(IF('WT1'!AE52&gt;0,'WT1'!AE52/WTAverage!AM163,""),"")</f>
        <v/>
      </c>
      <c r="E53" s="8" t="str">
        <f>IFERROR(IF('WT1'!AF52&gt;0,'WT1'!AF52/WTAverage!AM163,""),"")</f>
        <v/>
      </c>
      <c r="F53" s="8"/>
      <c r="G53" s="9"/>
      <c r="H53" s="8"/>
      <c r="I53" s="7" t="str">
        <f>IFERROR(IF('WT2'!AC52&gt;0,'WT2'!AC52/WTAverage!AE163,""),"")</f>
        <v/>
      </c>
      <c r="J53" s="8" t="str">
        <f>IFERROR(IF('WT2'!AD52&gt;0,'WT2'!AD52/WTAverage!AE163,""),"")</f>
        <v/>
      </c>
      <c r="K53" s="8" t="str">
        <f>IFERROR(IF('WT2'!AE52&gt;0,'WT2'!AE52/WTAverage!AM163,""),"")</f>
        <v/>
      </c>
      <c r="L53" s="8" t="str">
        <f>IFERROR(IF('WT2'!AF52&gt;0,'WT2'!AF52/WTAverage!AM163,""),"")</f>
        <v/>
      </c>
      <c r="M53" s="8"/>
      <c r="N53" s="9"/>
      <c r="O53" s="8"/>
      <c r="P53" s="7" t="str">
        <f>IFERROR(IF('WT3'!AC52&gt;0,'WT3'!AC52/WTAverage!AE163,""),"")</f>
        <v/>
      </c>
      <c r="Q53" s="8" t="str">
        <f>IFERROR(IF('WT3'!AD52&gt;0,'WT3'!AD52/WTAverage!AE163,""),"")</f>
        <v/>
      </c>
      <c r="R53" s="8" t="str">
        <f>IFERROR(IF('WT3'!AE52&gt;0,'WT3'!AE52/WTAverage!AM163,""),"")</f>
        <v/>
      </c>
      <c r="S53" s="8" t="str">
        <f>IFERROR(IF('WT3'!AF52&gt;0,'WT3'!AF52/WTAverage!AM163,""),"")</f>
        <v/>
      </c>
      <c r="T53" s="8"/>
      <c r="U53" s="9"/>
      <c r="V53" s="8"/>
      <c r="W53" s="7" t="str">
        <f>IFERROR(IF('WT4'!AC52&gt;0,'WT4'!AC52/WTAverage!AE163,""),"")</f>
        <v/>
      </c>
      <c r="X53" s="8" t="str">
        <f>IFERROR(IF('WT4'!AD52&gt;0,'WT4'!AD52/WTAverage!AE163,""),"")</f>
        <v/>
      </c>
      <c r="Y53" s="8" t="str">
        <f>IFERROR(IF('WT4'!AE52&gt;0,'WT4'!AE52/WTAverage!AM163,""),"")</f>
        <v/>
      </c>
      <c r="Z53" s="8" t="str">
        <f>IFERROR(IF('WT4'!AF52&gt;0,'WT4'!AF52/WTAverage!AM163,""),"")</f>
        <v/>
      </c>
      <c r="AA53" s="8"/>
      <c r="AB53" s="9"/>
      <c r="AD53" s="7" t="str">
        <f>IFERROR(IF('L1'!AC52&gt;0,'L1'!AC52/WTAverage!AE163,""),"")</f>
        <v/>
      </c>
      <c r="AE53" s="8" t="str">
        <f>IFERROR(IF('L1'!AD52&gt;0,'L1'!AD52/WTAverage!AE163,""),"")</f>
        <v/>
      </c>
      <c r="AF53" s="8" t="str">
        <f>IFERROR(IF('L1'!AE52&gt;0,'L1'!AE52/WTAverage!AM163,""),"")</f>
        <v/>
      </c>
      <c r="AG53" s="8" t="str">
        <f>IFERROR(IF('L1'!AF52&gt;0,'L1'!AF52/WTAverage!AM163,""),"")</f>
        <v/>
      </c>
      <c r="AH53" s="8"/>
      <c r="AI53" s="9"/>
      <c r="AK53" s="7" t="str">
        <f>IFERROR(IF('L2'!AC52&gt;0,'L2'!AC52/WTAverage!AE163,""),"")</f>
        <v/>
      </c>
      <c r="AL53" s="8" t="str">
        <f>IFERROR(IF('L2'!AD52&gt;0,'L2'!AD52/WTAverage!AE163,""),"")</f>
        <v/>
      </c>
      <c r="AM53" s="8" t="str">
        <f>IFERROR(IF('L2'!AE52&gt;0,'L2'!AE52/WTAverage!AM163,""),"")</f>
        <v/>
      </c>
      <c r="AN53" s="8" t="str">
        <f>IFERROR(IF('L2'!AF52&gt;0,'L2'!AF52/WTAverage!AM163,""),"")</f>
        <v/>
      </c>
      <c r="AO53" s="8"/>
      <c r="AP53" s="9"/>
      <c r="AR53" s="7" t="str">
        <f>IFERROR(IF('L3'!AC52&gt;0,'L3'!AC52/WTAverage!AE163,""),"")</f>
        <v/>
      </c>
      <c r="AS53" s="8" t="str">
        <f>IFERROR(IF('L3'!AD52&gt;0,'L3'!AD52/WTAverage!AE163,""),"")</f>
        <v/>
      </c>
      <c r="AT53" s="8" t="str">
        <f>IFERROR(IF('L3'!AE52&gt;0,'L3'!AE52/WTAverage!AM163,""),"")</f>
        <v/>
      </c>
      <c r="AU53" s="8" t="str">
        <f>IFERROR(IF('L3'!AF52&gt;0,'L3'!AF52/WTAverage!AM163,""),"")</f>
        <v/>
      </c>
      <c r="AV53" s="8"/>
      <c r="AW53" s="9"/>
      <c r="AY53" s="7" t="str">
        <f>IFERROR(IF('L4'!AC52&gt;0,'L4'!AC52/WTAverage!AE163,""),"")</f>
        <v/>
      </c>
      <c r="AZ53" s="8" t="str">
        <f>IFERROR(IF('L4'!AD52&gt;0,'L4'!AD52/WTAverage!AE163,""),"")</f>
        <v/>
      </c>
      <c r="BA53" s="8" t="str">
        <f>IFERROR(IF('L4'!AE52&gt;0,'L4'!AE52/WTAverage!AM163,""),"")</f>
        <v/>
      </c>
      <c r="BB53" s="8" t="str">
        <f>IFERROR(IF('L4'!AF52&gt;0,'L4'!AF52/WTAverage!AM163,""),"")</f>
        <v/>
      </c>
      <c r="BC53" s="8"/>
      <c r="BD53" s="9"/>
      <c r="BF53" s="7" t="str">
        <f>IFERROR(IF('L5'!AC52&gt;0,'L5'!AC52/WTAverage!AE163,""),"")</f>
        <v/>
      </c>
      <c r="BG53" s="8" t="str">
        <f>IFERROR(IF('L5'!AD52&gt;0,'L5'!AD52/WTAverage!AE163,""),"")</f>
        <v/>
      </c>
      <c r="BH53" s="8" t="str">
        <f>IFERROR(IF('L5'!AE52&gt;0,'L5'!AE52/WTAverage!AM163,""),"")</f>
        <v/>
      </c>
      <c r="BI53" s="8" t="str">
        <f>IFERROR(IF('L5'!AF52&gt;0,'L5'!AF52/WTAverage!AM163,""),"")</f>
        <v/>
      </c>
      <c r="BJ53" s="8"/>
      <c r="BK53" s="9"/>
      <c r="BM53" s="7" t="str">
        <f>IFERROR(IF('L6'!AC52&gt;0,'L6'!AC52/WTAverage!AE163,""),"")</f>
        <v/>
      </c>
      <c r="BN53" s="8" t="str">
        <f>IFERROR(IF('L6'!AD52&gt;0,'L6'!AD52/WTAverage!AE163,""),"")</f>
        <v/>
      </c>
      <c r="BO53" s="8" t="str">
        <f>IFERROR(IF('L6'!AE52&gt;0,'L6'!AE52/WTAverage!AM163,""),"")</f>
        <v/>
      </c>
      <c r="BP53" s="8" t="str">
        <f>IFERROR(IF('L6'!AF52&gt;0,'L6'!AF52/WTAverage!AM163,""),"")</f>
        <v/>
      </c>
      <c r="BQ53" s="8"/>
      <c r="BR53" s="9"/>
      <c r="BT53" s="7" t="str">
        <f>IFERROR(IF('L7'!AC52&gt;0,'L7'!AC52/WTAverage!AE163,""),"")</f>
        <v/>
      </c>
      <c r="BU53" s="8" t="str">
        <f>IFERROR(IF('L7'!AD52&gt;0,'L7'!AD52/WTAverage!AE163,""),"")</f>
        <v/>
      </c>
      <c r="BV53" s="8" t="str">
        <f>IFERROR(IF('L7'!AE52&gt;0,'L7'!AE52/WTAverage!AM163,""),"")</f>
        <v/>
      </c>
      <c r="BW53" s="8" t="str">
        <f>IFERROR(IF('L7'!AF52&gt;0,'L7'!AF52/WTAverage!AM163,""),"")</f>
        <v/>
      </c>
      <c r="BX53" s="8"/>
      <c r="BY53" s="9"/>
      <c r="CA53" s="7" t="str">
        <f>IFERROR(IF('L8'!AC52&gt;0,'L8'!AC52/WTAverage!AE163,""),"")</f>
        <v/>
      </c>
      <c r="CB53" s="8" t="str">
        <f>IFERROR(IF('L8'!AD52&gt;0,'L8'!AD52/WTAverage!AE163,""),"")</f>
        <v/>
      </c>
      <c r="CC53" s="8" t="str">
        <f>IFERROR(IF('L8'!AE52&gt;0,'L8'!AE52/WTAverage!AM163,""),"")</f>
        <v/>
      </c>
      <c r="CD53" s="8" t="str">
        <f>IFERROR(IF('L8'!AF52&gt;0,'L8'!AF52/WTAverage!AM163,""),"")</f>
        <v/>
      </c>
      <c r="CE53" s="8"/>
      <c r="CF53" s="9"/>
      <c r="CH53" s="7" t="str">
        <f>IFERROR(IF('L9'!AC52&gt;0,'L9'!AC52/WTAverage!AE163,""),"")</f>
        <v/>
      </c>
      <c r="CI53" s="8" t="str">
        <f>IFERROR(IF('L9'!AD52&gt;0,'L9'!AD52/WTAverage!AE163,""),"")</f>
        <v/>
      </c>
      <c r="CJ53" s="8" t="str">
        <f>IFERROR(IF('L9'!AE52&gt;0,'L9'!AE52/WTAverage!AM163,""),"")</f>
        <v/>
      </c>
      <c r="CK53" s="8" t="str">
        <f>IFERROR(IF('L9'!AF52&gt;0,'L9'!AF52/WTAverage!AM163,""),"")</f>
        <v/>
      </c>
      <c r="CL53" s="8"/>
      <c r="CM53" s="9"/>
      <c r="CO53" s="7" t="str">
        <f>IFERROR(IF('L10'!AC52&gt;0,'L10'!AC52/WTAverage!AE163,""),"")</f>
        <v/>
      </c>
      <c r="CP53" s="8" t="str">
        <f>IFERROR(IF('L10'!AD52&gt;0,'L10'!AD52/WTAverage!AE163,""),"")</f>
        <v/>
      </c>
      <c r="CQ53" s="8" t="str">
        <f>IFERROR(IF('L10'!AE52&gt;0,'L10'!AE52/WTAverage!AM163,""),"")</f>
        <v/>
      </c>
      <c r="CR53" s="8" t="str">
        <f>IFERROR(IF('L10'!AF52&gt;0,'L10'!AF52/WTAverage!AM163,""),"")</f>
        <v/>
      </c>
      <c r="CS53" s="8"/>
      <c r="CT53" s="9"/>
      <c r="CV53" s="7" t="str">
        <f>IFERROR(IF('L11'!AC52&gt;0,'L11'!AC52/WTAverage!AE163,""),"")</f>
        <v/>
      </c>
      <c r="CW53" s="8" t="str">
        <f>IFERROR(IF('L11'!AD52&gt;0,'L11'!AD52/WTAverage!AE163,""),"")</f>
        <v/>
      </c>
      <c r="CX53" s="8" t="str">
        <f>IFERROR(IF('L11'!AE52&gt;0,'L11'!AE52/WTAverage!AM163,""),"")</f>
        <v/>
      </c>
      <c r="CY53" s="8" t="str">
        <f>IFERROR(IF('L11'!AF52&gt;0,'L11'!AF52/WTAverage!AM163,""),"")</f>
        <v/>
      </c>
      <c r="CZ53" s="8"/>
      <c r="DA53" s="9"/>
      <c r="DC53" s="7" t="str">
        <f>IFERROR(IF('L12'!AC52&gt;0,'L12'!AC52/WTAverage!AE163,""),"")</f>
        <v/>
      </c>
      <c r="DD53" s="8" t="str">
        <f>IFERROR(IF('L12'!AD52&gt;0,'L12'!AD52/WTAverage!AE163,""),"")</f>
        <v/>
      </c>
      <c r="DE53" s="8" t="str">
        <f>IFERROR(IF('L12'!AE52&gt;0,'L12'!AE52/WTAverage!AM163,""),"")</f>
        <v/>
      </c>
      <c r="DF53" s="8" t="str">
        <f>IFERROR(IF('L12'!AF52&gt;0,'L12'!AF52/WTAverage!AM163,""),"")</f>
        <v/>
      </c>
      <c r="DG53" s="8"/>
      <c r="DH53" s="9"/>
    </row>
    <row r="54" spans="1:112" x14ac:dyDescent="0.25">
      <c r="A54" s="8"/>
      <c r="B54" s="7" t="str">
        <f>IFERROR(IF('WT1'!AC53&gt;0,'WT1'!AC53/WTAverage!AE163,""),"")</f>
        <v/>
      </c>
      <c r="C54" s="8" t="str">
        <f>IFERROR(IF('WT1'!AD53&gt;0,'WT1'!AD53/WTAverage!AE163,""),"")</f>
        <v/>
      </c>
      <c r="D54" s="8" t="str">
        <f>IFERROR(IF('WT1'!AE53&gt;0,'WT1'!AE53/WTAverage!AM163,""),"")</f>
        <v/>
      </c>
      <c r="E54" s="8" t="str">
        <f>IFERROR(IF('WT1'!AF53&gt;0,'WT1'!AF53/WTAverage!AM163,""),"")</f>
        <v/>
      </c>
      <c r="F54" s="8"/>
      <c r="G54" s="9"/>
      <c r="H54" s="8"/>
      <c r="I54" s="7" t="str">
        <f>IFERROR(IF('WT2'!AC53&gt;0,'WT2'!AC53/WTAverage!AE163,""),"")</f>
        <v/>
      </c>
      <c r="J54" s="8" t="str">
        <f>IFERROR(IF('WT2'!AD53&gt;0,'WT2'!AD53/WTAverage!AE163,""),"")</f>
        <v/>
      </c>
      <c r="K54" s="8" t="str">
        <f>IFERROR(IF('WT2'!AE53&gt;0,'WT2'!AE53/WTAverage!AM163,""),"")</f>
        <v/>
      </c>
      <c r="L54" s="8" t="str">
        <f>IFERROR(IF('WT2'!AF53&gt;0,'WT2'!AF53/WTAverage!AM163,""),"")</f>
        <v/>
      </c>
      <c r="M54" s="8"/>
      <c r="N54" s="9"/>
      <c r="O54" s="8"/>
      <c r="P54" s="7" t="str">
        <f>IFERROR(IF('WT3'!AC53&gt;0,'WT3'!AC53/WTAverage!AE163,""),"")</f>
        <v/>
      </c>
      <c r="Q54" s="8" t="str">
        <f>IFERROR(IF('WT3'!AD53&gt;0,'WT3'!AD53/WTAverage!AE163,""),"")</f>
        <v/>
      </c>
      <c r="R54" s="8" t="str">
        <f>IFERROR(IF('WT3'!AE53&gt;0,'WT3'!AE53/WTAverage!AM163,""),"")</f>
        <v/>
      </c>
      <c r="S54" s="8" t="str">
        <f>IFERROR(IF('WT3'!AF53&gt;0,'WT3'!AF53/WTAverage!AM163,""),"")</f>
        <v/>
      </c>
      <c r="T54" s="8"/>
      <c r="U54" s="9"/>
      <c r="V54" s="8"/>
      <c r="W54" s="7" t="str">
        <f>IFERROR(IF('WT4'!AC53&gt;0,'WT4'!AC53/WTAverage!AE163,""),"")</f>
        <v/>
      </c>
      <c r="X54" s="8" t="str">
        <f>IFERROR(IF('WT4'!AD53&gt;0,'WT4'!AD53/WTAverage!AE163,""),"")</f>
        <v/>
      </c>
      <c r="Y54" s="8" t="str">
        <f>IFERROR(IF('WT4'!AE53&gt;0,'WT4'!AE53/WTAverage!AM163,""),"")</f>
        <v/>
      </c>
      <c r="Z54" s="8" t="str">
        <f>IFERROR(IF('WT4'!AF53&gt;0,'WT4'!AF53/WTAverage!AM163,""),"")</f>
        <v/>
      </c>
      <c r="AA54" s="8"/>
      <c r="AB54" s="9"/>
      <c r="AD54" s="7" t="str">
        <f>IFERROR(IF('L1'!AC53&gt;0,'L1'!AC53/WTAverage!AE163,""),"")</f>
        <v/>
      </c>
      <c r="AE54" s="8" t="str">
        <f>IFERROR(IF('L1'!AD53&gt;0,'L1'!AD53/WTAverage!AE163,""),"")</f>
        <v/>
      </c>
      <c r="AF54" s="8" t="str">
        <f>IFERROR(IF('L1'!AE53&gt;0,'L1'!AE53/WTAverage!AM163,""),"")</f>
        <v/>
      </c>
      <c r="AG54" s="8" t="str">
        <f>IFERROR(IF('L1'!AF53&gt;0,'L1'!AF53/WTAverage!AM163,""),"")</f>
        <v/>
      </c>
      <c r="AH54" s="8"/>
      <c r="AI54" s="9"/>
      <c r="AK54" s="7" t="str">
        <f>IFERROR(IF('L2'!AC53&gt;0,'L2'!AC53/WTAverage!AE163,""),"")</f>
        <v/>
      </c>
      <c r="AL54" s="8" t="str">
        <f>IFERROR(IF('L2'!AD53&gt;0,'L2'!AD53/WTAverage!AE163,""),"")</f>
        <v/>
      </c>
      <c r="AM54" s="8" t="str">
        <f>IFERROR(IF('L2'!AE53&gt;0,'L2'!AE53/WTAverage!AM163,""),"")</f>
        <v/>
      </c>
      <c r="AN54" s="8" t="str">
        <f>IFERROR(IF('L2'!AF53&gt;0,'L2'!AF53/WTAverage!AM163,""),"")</f>
        <v/>
      </c>
      <c r="AO54" s="8"/>
      <c r="AP54" s="9"/>
      <c r="AR54" s="7" t="str">
        <f>IFERROR(IF('L3'!AC53&gt;0,'L3'!AC53/WTAverage!AE163,""),"")</f>
        <v/>
      </c>
      <c r="AS54" s="8" t="str">
        <f>IFERROR(IF('L3'!AD53&gt;0,'L3'!AD53/WTAverage!AE163,""),"")</f>
        <v/>
      </c>
      <c r="AT54" s="8" t="str">
        <f>IFERROR(IF('L3'!AE53&gt;0,'L3'!AE53/WTAverage!AM163,""),"")</f>
        <v/>
      </c>
      <c r="AU54" s="8" t="str">
        <f>IFERROR(IF('L3'!AF53&gt;0,'L3'!AF53/WTAverage!AM163,""),"")</f>
        <v/>
      </c>
      <c r="AV54" s="8"/>
      <c r="AW54" s="9"/>
      <c r="AY54" s="7" t="str">
        <f>IFERROR(IF('L4'!AC53&gt;0,'L4'!AC53/WTAverage!AE163,""),"")</f>
        <v/>
      </c>
      <c r="AZ54" s="8" t="str">
        <f>IFERROR(IF('L4'!AD53&gt;0,'L4'!AD53/WTAverage!AE163,""),"")</f>
        <v/>
      </c>
      <c r="BA54" s="8" t="str">
        <f>IFERROR(IF('L4'!AE53&gt;0,'L4'!AE53/WTAverage!AM163,""),"")</f>
        <v/>
      </c>
      <c r="BB54" s="8" t="str">
        <f>IFERROR(IF('L4'!AF53&gt;0,'L4'!AF53/WTAverage!AM163,""),"")</f>
        <v/>
      </c>
      <c r="BC54" s="8"/>
      <c r="BD54" s="9"/>
      <c r="BF54" s="7" t="str">
        <f>IFERROR(IF('L5'!AC53&gt;0,'L5'!AC53/WTAverage!AE163,""),"")</f>
        <v/>
      </c>
      <c r="BG54" s="8" t="str">
        <f>IFERROR(IF('L5'!AD53&gt;0,'L5'!AD53/WTAverage!AE163,""),"")</f>
        <v/>
      </c>
      <c r="BH54" s="8" t="str">
        <f>IFERROR(IF('L5'!AE53&gt;0,'L5'!AE53/WTAverage!AM163,""),"")</f>
        <v/>
      </c>
      <c r="BI54" s="8" t="str">
        <f>IFERROR(IF('L5'!AF53&gt;0,'L5'!AF53/WTAverage!AM163,""),"")</f>
        <v/>
      </c>
      <c r="BJ54" s="8"/>
      <c r="BK54" s="9"/>
      <c r="BM54" s="7" t="str">
        <f>IFERROR(IF('L6'!AC53&gt;0,'L6'!AC53/WTAverage!AE163,""),"")</f>
        <v/>
      </c>
      <c r="BN54" s="8" t="str">
        <f>IFERROR(IF('L6'!AD53&gt;0,'L6'!AD53/WTAverage!AE163,""),"")</f>
        <v/>
      </c>
      <c r="BO54" s="8" t="str">
        <f>IFERROR(IF('L6'!AE53&gt;0,'L6'!AE53/WTAverage!AM163,""),"")</f>
        <v/>
      </c>
      <c r="BP54" s="8" t="str">
        <f>IFERROR(IF('L6'!AF53&gt;0,'L6'!AF53/WTAverage!AM163,""),"")</f>
        <v/>
      </c>
      <c r="BQ54" s="8"/>
      <c r="BR54" s="9"/>
      <c r="BT54" s="7" t="str">
        <f>IFERROR(IF('L7'!AC53&gt;0,'L7'!AC53/WTAverage!AE163,""),"")</f>
        <v/>
      </c>
      <c r="BU54" s="8" t="str">
        <f>IFERROR(IF('L7'!AD53&gt;0,'L7'!AD53/WTAverage!AE163,""),"")</f>
        <v/>
      </c>
      <c r="BV54" s="8" t="str">
        <f>IFERROR(IF('L7'!AE53&gt;0,'L7'!AE53/WTAverage!AM163,""),"")</f>
        <v/>
      </c>
      <c r="BW54" s="8" t="str">
        <f>IFERROR(IF('L7'!AF53&gt;0,'L7'!AF53/WTAverage!AM163,""),"")</f>
        <v/>
      </c>
      <c r="BX54" s="8"/>
      <c r="BY54" s="9"/>
      <c r="CA54" s="7" t="str">
        <f>IFERROR(IF('L8'!AC53&gt;0,'L8'!AC53/WTAverage!AE163,""),"")</f>
        <v/>
      </c>
      <c r="CB54" s="8" t="str">
        <f>IFERROR(IF('L8'!AD53&gt;0,'L8'!AD53/WTAverage!AE163,""),"")</f>
        <v/>
      </c>
      <c r="CC54" s="8" t="str">
        <f>IFERROR(IF('L8'!AE53&gt;0,'L8'!AE53/WTAverage!AM163,""),"")</f>
        <v/>
      </c>
      <c r="CD54" s="8" t="str">
        <f>IFERROR(IF('L8'!AF53&gt;0,'L8'!AF53/WTAverage!AM163,""),"")</f>
        <v/>
      </c>
      <c r="CE54" s="8"/>
      <c r="CF54" s="9"/>
      <c r="CH54" s="7" t="str">
        <f>IFERROR(IF('L9'!AC53&gt;0,'L9'!AC53/WTAverage!AE163,""),"")</f>
        <v/>
      </c>
      <c r="CI54" s="8" t="str">
        <f>IFERROR(IF('L9'!AD53&gt;0,'L9'!AD53/WTAverage!AE163,""),"")</f>
        <v/>
      </c>
      <c r="CJ54" s="8" t="str">
        <f>IFERROR(IF('L9'!AE53&gt;0,'L9'!AE53/WTAverage!AM163,""),"")</f>
        <v/>
      </c>
      <c r="CK54" s="8" t="str">
        <f>IFERROR(IF('L9'!AF53&gt;0,'L9'!AF53/WTAverage!AM163,""),"")</f>
        <v/>
      </c>
      <c r="CL54" s="8"/>
      <c r="CM54" s="9"/>
      <c r="CO54" s="7" t="str">
        <f>IFERROR(IF('L10'!AC53&gt;0,'L10'!AC53/WTAverage!AE163,""),"")</f>
        <v/>
      </c>
      <c r="CP54" s="8" t="str">
        <f>IFERROR(IF('L10'!AD53&gt;0,'L10'!AD53/WTAverage!AE163,""),"")</f>
        <v/>
      </c>
      <c r="CQ54" s="8" t="str">
        <f>IFERROR(IF('L10'!AE53&gt;0,'L10'!AE53/WTAverage!AM163,""),"")</f>
        <v/>
      </c>
      <c r="CR54" s="8" t="str">
        <f>IFERROR(IF('L10'!AF53&gt;0,'L10'!AF53/WTAverage!AM163,""),"")</f>
        <v/>
      </c>
      <c r="CS54" s="8"/>
      <c r="CT54" s="9"/>
      <c r="CV54" s="7" t="str">
        <f>IFERROR(IF('L11'!AC53&gt;0,'L11'!AC53/WTAverage!AE163,""),"")</f>
        <v/>
      </c>
      <c r="CW54" s="8" t="str">
        <f>IFERROR(IF('L11'!AD53&gt;0,'L11'!AD53/WTAverage!AE163,""),"")</f>
        <v/>
      </c>
      <c r="CX54" s="8" t="str">
        <f>IFERROR(IF('L11'!AE53&gt;0,'L11'!AE53/WTAverage!AM163,""),"")</f>
        <v/>
      </c>
      <c r="CY54" s="8" t="str">
        <f>IFERROR(IF('L11'!AF53&gt;0,'L11'!AF53/WTAverage!AM163,""),"")</f>
        <v/>
      </c>
      <c r="CZ54" s="8"/>
      <c r="DA54" s="9"/>
      <c r="DC54" s="7" t="str">
        <f>IFERROR(IF('L12'!AC53&gt;0,'L12'!AC53/WTAverage!AE163,""),"")</f>
        <v/>
      </c>
      <c r="DD54" s="8" t="str">
        <f>IFERROR(IF('L12'!AD53&gt;0,'L12'!AD53/WTAverage!AE163,""),"")</f>
        <v/>
      </c>
      <c r="DE54" s="8" t="str">
        <f>IFERROR(IF('L12'!AE53&gt;0,'L12'!AE53/WTAverage!AM163,""),"")</f>
        <v/>
      </c>
      <c r="DF54" s="8" t="str">
        <f>IFERROR(IF('L12'!AF53&gt;0,'L12'!AF53/WTAverage!AM163,""),"")</f>
        <v/>
      </c>
      <c r="DG54" s="8"/>
      <c r="DH54" s="9"/>
    </row>
    <row r="55" spans="1:112" x14ac:dyDescent="0.25">
      <c r="A55" s="8"/>
      <c r="B55" s="7" t="str">
        <f>IFERROR(IF('WT1'!AC54&gt;0,'WT1'!AC54/WTAverage!AE163,""),"")</f>
        <v/>
      </c>
      <c r="C55" s="8" t="str">
        <f>IFERROR(IF('WT1'!AD54&gt;0,'WT1'!AD54/WTAverage!AE163,""),"")</f>
        <v/>
      </c>
      <c r="D55" s="8" t="str">
        <f>IFERROR(IF('WT1'!AE54&gt;0,'WT1'!AE54/WTAverage!AM163,""),"")</f>
        <v/>
      </c>
      <c r="E55" s="8" t="str">
        <f>IFERROR(IF('WT1'!AF54&gt;0,'WT1'!AF54/WTAverage!AM163,""),"")</f>
        <v/>
      </c>
      <c r="F55" s="8"/>
      <c r="G55" s="9"/>
      <c r="H55" s="8"/>
      <c r="I55" s="7" t="str">
        <f>IFERROR(IF('WT2'!AC54&gt;0,'WT2'!AC54/WTAverage!AE163,""),"")</f>
        <v/>
      </c>
      <c r="J55" s="8" t="str">
        <f>IFERROR(IF('WT2'!AD54&gt;0,'WT2'!AD54/WTAverage!AE163,""),"")</f>
        <v/>
      </c>
      <c r="K55" s="8" t="str">
        <f>IFERROR(IF('WT2'!AE54&gt;0,'WT2'!AE54/WTAverage!AM163,""),"")</f>
        <v/>
      </c>
      <c r="L55" s="8" t="str">
        <f>IFERROR(IF('WT2'!AF54&gt;0,'WT2'!AF54/WTAverage!AM163,""),"")</f>
        <v/>
      </c>
      <c r="M55" s="8"/>
      <c r="N55" s="9"/>
      <c r="O55" s="8"/>
      <c r="P55" s="7" t="str">
        <f>IFERROR(IF('WT3'!AC54&gt;0,'WT3'!AC54/WTAverage!AE163,""),"")</f>
        <v/>
      </c>
      <c r="Q55" s="8" t="str">
        <f>IFERROR(IF('WT3'!AD54&gt;0,'WT3'!AD54/WTAverage!AE163,""),"")</f>
        <v/>
      </c>
      <c r="R55" s="8" t="str">
        <f>IFERROR(IF('WT3'!AE54&gt;0,'WT3'!AE54/WTAverage!AM163,""),"")</f>
        <v/>
      </c>
      <c r="S55" s="8" t="str">
        <f>IFERROR(IF('WT3'!AF54&gt;0,'WT3'!AF54/WTAverage!AM163,""),"")</f>
        <v/>
      </c>
      <c r="T55" s="8"/>
      <c r="U55" s="9"/>
      <c r="V55" s="8"/>
      <c r="W55" s="7" t="str">
        <f>IFERROR(IF('WT4'!AC54&gt;0,'WT4'!AC54/WTAverage!AE163,""),"")</f>
        <v/>
      </c>
      <c r="X55" s="8" t="str">
        <f>IFERROR(IF('WT4'!AD54&gt;0,'WT4'!AD54/WTAverage!AE163,""),"")</f>
        <v/>
      </c>
      <c r="Y55" s="8" t="str">
        <f>IFERROR(IF('WT4'!AE54&gt;0,'WT4'!AE54/WTAverage!AM163,""),"")</f>
        <v/>
      </c>
      <c r="Z55" s="8" t="str">
        <f>IFERROR(IF('WT4'!AF54&gt;0,'WT4'!AF54/WTAverage!AM163,""),"")</f>
        <v/>
      </c>
      <c r="AA55" s="8"/>
      <c r="AB55" s="9"/>
      <c r="AD55" s="7" t="str">
        <f>IFERROR(IF('L1'!AC54&gt;0,'L1'!AC54/WTAverage!AE163,""),"")</f>
        <v/>
      </c>
      <c r="AE55" s="8" t="str">
        <f>IFERROR(IF('L1'!AD54&gt;0,'L1'!AD54/WTAverage!AE163,""),"")</f>
        <v/>
      </c>
      <c r="AF55" s="8" t="str">
        <f>IFERROR(IF('L1'!AE54&gt;0,'L1'!AE54/WTAverage!AM163,""),"")</f>
        <v/>
      </c>
      <c r="AG55" s="8" t="str">
        <f>IFERROR(IF('L1'!AF54&gt;0,'L1'!AF54/WTAverage!AM163,""),"")</f>
        <v/>
      </c>
      <c r="AH55" s="8"/>
      <c r="AI55" s="9"/>
      <c r="AK55" s="7" t="str">
        <f>IFERROR(IF('L2'!AC54&gt;0,'L2'!AC54/WTAverage!AE163,""),"")</f>
        <v/>
      </c>
      <c r="AL55" s="8" t="str">
        <f>IFERROR(IF('L2'!AD54&gt;0,'L2'!AD54/WTAverage!AE163,""),"")</f>
        <v/>
      </c>
      <c r="AM55" s="8" t="str">
        <f>IFERROR(IF('L2'!AE54&gt;0,'L2'!AE54/WTAverage!AM163,""),"")</f>
        <v/>
      </c>
      <c r="AN55" s="8" t="str">
        <f>IFERROR(IF('L2'!AF54&gt;0,'L2'!AF54/WTAverage!AM163,""),"")</f>
        <v/>
      </c>
      <c r="AO55" s="8"/>
      <c r="AP55" s="9"/>
      <c r="AR55" s="7" t="str">
        <f>IFERROR(IF('L3'!AC54&gt;0,'L3'!AC54/WTAverage!AE163,""),"")</f>
        <v/>
      </c>
      <c r="AS55" s="8" t="str">
        <f>IFERROR(IF('L3'!AD54&gt;0,'L3'!AD54/WTAverage!AE163,""),"")</f>
        <v/>
      </c>
      <c r="AT55" s="8" t="str">
        <f>IFERROR(IF('L3'!AE54&gt;0,'L3'!AE54/WTAverage!AM163,""),"")</f>
        <v/>
      </c>
      <c r="AU55" s="8" t="str">
        <f>IFERROR(IF('L3'!AF54&gt;0,'L3'!AF54/WTAverage!AM163,""),"")</f>
        <v/>
      </c>
      <c r="AV55" s="8"/>
      <c r="AW55" s="9"/>
      <c r="AY55" s="7" t="str">
        <f>IFERROR(IF('L4'!AC54&gt;0,'L4'!AC54/WTAverage!AE163,""),"")</f>
        <v/>
      </c>
      <c r="AZ55" s="8" t="str">
        <f>IFERROR(IF('L4'!AD54&gt;0,'L4'!AD54/WTAverage!AE163,""),"")</f>
        <v/>
      </c>
      <c r="BA55" s="8" t="str">
        <f>IFERROR(IF('L4'!AE54&gt;0,'L4'!AE54/WTAverage!AM163,""),"")</f>
        <v/>
      </c>
      <c r="BB55" s="8" t="str">
        <f>IFERROR(IF('L4'!AF54&gt;0,'L4'!AF54/WTAverage!AM163,""),"")</f>
        <v/>
      </c>
      <c r="BC55" s="8"/>
      <c r="BD55" s="9"/>
      <c r="BF55" s="7" t="str">
        <f>IFERROR(IF('L5'!AC54&gt;0,'L5'!AC54/WTAverage!AE163,""),"")</f>
        <v/>
      </c>
      <c r="BG55" s="8" t="str">
        <f>IFERROR(IF('L5'!AD54&gt;0,'L5'!AD54/WTAverage!AE163,""),"")</f>
        <v/>
      </c>
      <c r="BH55" s="8" t="str">
        <f>IFERROR(IF('L5'!AE54&gt;0,'L5'!AE54/WTAverage!AM163,""),"")</f>
        <v/>
      </c>
      <c r="BI55" s="8" t="str">
        <f>IFERROR(IF('L5'!AF54&gt;0,'L5'!AF54/WTAverage!AM163,""),"")</f>
        <v/>
      </c>
      <c r="BJ55" s="8"/>
      <c r="BK55" s="9"/>
      <c r="BM55" s="7" t="str">
        <f>IFERROR(IF('L6'!AC54&gt;0,'L6'!AC54/WTAverage!AE163,""),"")</f>
        <v/>
      </c>
      <c r="BN55" s="8" t="str">
        <f>IFERROR(IF('L6'!AD54&gt;0,'L6'!AD54/WTAverage!AE163,""),"")</f>
        <v/>
      </c>
      <c r="BO55" s="8" t="str">
        <f>IFERROR(IF('L6'!AE54&gt;0,'L6'!AE54/WTAverage!AM163,""),"")</f>
        <v/>
      </c>
      <c r="BP55" s="8" t="str">
        <f>IFERROR(IF('L6'!AF54&gt;0,'L6'!AF54/WTAverage!AM163,""),"")</f>
        <v/>
      </c>
      <c r="BQ55" s="8"/>
      <c r="BR55" s="9"/>
      <c r="BT55" s="7" t="str">
        <f>IFERROR(IF('L7'!AC54&gt;0,'L7'!AC54/WTAverage!AE163,""),"")</f>
        <v/>
      </c>
      <c r="BU55" s="8" t="str">
        <f>IFERROR(IF('L7'!AD54&gt;0,'L7'!AD54/WTAverage!AE163,""),"")</f>
        <v/>
      </c>
      <c r="BV55" s="8" t="str">
        <f>IFERROR(IF('L7'!AE54&gt;0,'L7'!AE54/WTAverage!AM163,""),"")</f>
        <v/>
      </c>
      <c r="BW55" s="8" t="str">
        <f>IFERROR(IF('L7'!AF54&gt;0,'L7'!AF54/WTAverage!AM163,""),"")</f>
        <v/>
      </c>
      <c r="BX55" s="8"/>
      <c r="BY55" s="9"/>
      <c r="CA55" s="7" t="str">
        <f>IFERROR(IF('L8'!AC54&gt;0,'L8'!AC54/WTAverage!AE163,""),"")</f>
        <v/>
      </c>
      <c r="CB55" s="8" t="str">
        <f>IFERROR(IF('L8'!AD54&gt;0,'L8'!AD54/WTAverage!AE163,""),"")</f>
        <v/>
      </c>
      <c r="CC55" s="8" t="str">
        <f>IFERROR(IF('L8'!AE54&gt;0,'L8'!AE54/WTAverage!AM163,""),"")</f>
        <v/>
      </c>
      <c r="CD55" s="8" t="str">
        <f>IFERROR(IF('L8'!AF54&gt;0,'L8'!AF54/WTAverage!AM163,""),"")</f>
        <v/>
      </c>
      <c r="CE55" s="8"/>
      <c r="CF55" s="9"/>
      <c r="CH55" s="7" t="str">
        <f>IFERROR(IF('L9'!AC54&gt;0,'L9'!AC54/WTAverage!AE163,""),"")</f>
        <v/>
      </c>
      <c r="CI55" s="8" t="str">
        <f>IFERROR(IF('L9'!AD54&gt;0,'L9'!AD54/WTAverage!AE163,""),"")</f>
        <v/>
      </c>
      <c r="CJ55" s="8" t="str">
        <f>IFERROR(IF('L9'!AE54&gt;0,'L9'!AE54/WTAverage!AM163,""),"")</f>
        <v/>
      </c>
      <c r="CK55" s="8" t="str">
        <f>IFERROR(IF('L9'!AF54&gt;0,'L9'!AF54/WTAverage!AM163,""),"")</f>
        <v/>
      </c>
      <c r="CL55" s="8"/>
      <c r="CM55" s="9"/>
      <c r="CO55" s="7" t="str">
        <f>IFERROR(IF('L10'!AC54&gt;0,'L10'!AC54/WTAverage!AE163,""),"")</f>
        <v/>
      </c>
      <c r="CP55" s="8" t="str">
        <f>IFERROR(IF('L10'!AD54&gt;0,'L10'!AD54/WTAverage!AE163,""),"")</f>
        <v/>
      </c>
      <c r="CQ55" s="8" t="str">
        <f>IFERROR(IF('L10'!AE54&gt;0,'L10'!AE54/WTAverage!AM163,""),"")</f>
        <v/>
      </c>
      <c r="CR55" s="8" t="str">
        <f>IFERROR(IF('L10'!AF54&gt;0,'L10'!AF54/WTAverage!AM163,""),"")</f>
        <v/>
      </c>
      <c r="CS55" s="8"/>
      <c r="CT55" s="9"/>
      <c r="CV55" s="7" t="str">
        <f>IFERROR(IF('L11'!AC54&gt;0,'L11'!AC54/WTAverage!AE163,""),"")</f>
        <v/>
      </c>
      <c r="CW55" s="8" t="str">
        <f>IFERROR(IF('L11'!AD54&gt;0,'L11'!AD54/WTAverage!AE163,""),"")</f>
        <v/>
      </c>
      <c r="CX55" s="8" t="str">
        <f>IFERROR(IF('L11'!AE54&gt;0,'L11'!AE54/WTAverage!AM163,""),"")</f>
        <v/>
      </c>
      <c r="CY55" s="8" t="str">
        <f>IFERROR(IF('L11'!AF54&gt;0,'L11'!AF54/WTAverage!AM163,""),"")</f>
        <v/>
      </c>
      <c r="CZ55" s="8"/>
      <c r="DA55" s="9"/>
      <c r="DC55" s="7" t="str">
        <f>IFERROR(IF('L12'!AC54&gt;0,'L12'!AC54/WTAverage!AE163,""),"")</f>
        <v/>
      </c>
      <c r="DD55" s="8" t="str">
        <f>IFERROR(IF('L12'!AD54&gt;0,'L12'!AD54/WTAverage!AE163,""),"")</f>
        <v/>
      </c>
      <c r="DE55" s="8" t="str">
        <f>IFERROR(IF('L12'!AE54&gt;0,'L12'!AE54/WTAverage!AM163,""),"")</f>
        <v/>
      </c>
      <c r="DF55" s="8" t="str">
        <f>IFERROR(IF('L12'!AF54&gt;0,'L12'!AF54/WTAverage!AM163,""),"")</f>
        <v/>
      </c>
      <c r="DG55" s="8"/>
      <c r="DH55" s="9"/>
    </row>
    <row r="56" spans="1:112" x14ac:dyDescent="0.25">
      <c r="A56" s="8"/>
      <c r="B56" s="7" t="str">
        <f>IFERROR(IF('WT1'!AC55&gt;0,'WT1'!AC55/WTAverage!AE163,""),"")</f>
        <v/>
      </c>
      <c r="C56" s="8" t="str">
        <f>IFERROR(IF('WT1'!AD55&gt;0,'WT1'!AD55/WTAverage!AE163,""),"")</f>
        <v/>
      </c>
      <c r="D56" s="8" t="str">
        <f>IFERROR(IF('WT1'!AE55&gt;0,'WT1'!AE55/WTAverage!AM163,""),"")</f>
        <v/>
      </c>
      <c r="E56" s="8" t="str">
        <f>IFERROR(IF('WT1'!AF55&gt;0,'WT1'!AF55/WTAverage!AM163,""),"")</f>
        <v/>
      </c>
      <c r="F56" s="8"/>
      <c r="G56" s="9"/>
      <c r="H56" s="8"/>
      <c r="I56" s="7" t="str">
        <f>IFERROR(IF('WT2'!AC55&gt;0,'WT2'!AC55/WTAverage!AE163,""),"")</f>
        <v/>
      </c>
      <c r="J56" s="8" t="str">
        <f>IFERROR(IF('WT2'!AD55&gt;0,'WT2'!AD55/WTAverage!AE163,""),"")</f>
        <v/>
      </c>
      <c r="K56" s="8" t="str">
        <f>IFERROR(IF('WT2'!AE55&gt;0,'WT2'!AE55/WTAverage!AM163,""),"")</f>
        <v/>
      </c>
      <c r="L56" s="8" t="str">
        <f>IFERROR(IF('WT2'!AF55&gt;0,'WT2'!AF55/WTAverage!AM163,""),"")</f>
        <v/>
      </c>
      <c r="M56" s="8"/>
      <c r="N56" s="9"/>
      <c r="O56" s="8"/>
      <c r="P56" s="7" t="str">
        <f>IFERROR(IF('WT3'!AC55&gt;0,'WT3'!AC55/WTAverage!AE163,""),"")</f>
        <v/>
      </c>
      <c r="Q56" s="8" t="str">
        <f>IFERROR(IF('WT3'!AD55&gt;0,'WT3'!AD55/WTAverage!AE163,""),"")</f>
        <v/>
      </c>
      <c r="R56" s="8" t="str">
        <f>IFERROR(IF('WT3'!AE55&gt;0,'WT3'!AE55/WTAverage!AM163,""),"")</f>
        <v/>
      </c>
      <c r="S56" s="8" t="str">
        <f>IFERROR(IF('WT3'!AF55&gt;0,'WT3'!AF55/WTAverage!AM163,""),"")</f>
        <v/>
      </c>
      <c r="T56" s="8"/>
      <c r="U56" s="9"/>
      <c r="V56" s="8"/>
      <c r="W56" s="7" t="str">
        <f>IFERROR(IF('WT4'!AC55&gt;0,'WT4'!AC55/WTAverage!AE163,""),"")</f>
        <v/>
      </c>
      <c r="X56" s="8" t="str">
        <f>IFERROR(IF('WT4'!AD55&gt;0,'WT4'!AD55/WTAverage!AE163,""),"")</f>
        <v/>
      </c>
      <c r="Y56" s="8" t="str">
        <f>IFERROR(IF('WT4'!AE55&gt;0,'WT4'!AE55/WTAverage!AM163,""),"")</f>
        <v/>
      </c>
      <c r="Z56" s="8" t="str">
        <f>IFERROR(IF('WT4'!AF55&gt;0,'WT4'!AF55/WTAverage!AM163,""),"")</f>
        <v/>
      </c>
      <c r="AA56" s="8"/>
      <c r="AB56" s="9"/>
      <c r="AD56" s="7" t="str">
        <f>IFERROR(IF('L1'!AC55&gt;0,'L1'!AC55/WTAverage!AE163,""),"")</f>
        <v/>
      </c>
      <c r="AE56" s="8" t="str">
        <f>IFERROR(IF('L1'!AD55&gt;0,'L1'!AD55/WTAverage!AE163,""),"")</f>
        <v/>
      </c>
      <c r="AF56" s="8" t="str">
        <f>IFERROR(IF('L1'!AE55&gt;0,'L1'!AE55/WTAverage!AM163,""),"")</f>
        <v/>
      </c>
      <c r="AG56" s="8" t="str">
        <f>IFERROR(IF('L1'!AF55&gt;0,'L1'!AF55/WTAverage!AM163,""),"")</f>
        <v/>
      </c>
      <c r="AH56" s="8"/>
      <c r="AI56" s="9"/>
      <c r="AK56" s="7" t="str">
        <f>IFERROR(IF('L2'!AC55&gt;0,'L2'!AC55/WTAverage!AE163,""),"")</f>
        <v/>
      </c>
      <c r="AL56" s="8" t="str">
        <f>IFERROR(IF('L2'!AD55&gt;0,'L2'!AD55/WTAverage!AE163,""),"")</f>
        <v/>
      </c>
      <c r="AM56" s="8" t="str">
        <f>IFERROR(IF('L2'!AE55&gt;0,'L2'!AE55/WTAverage!AM163,""),"")</f>
        <v/>
      </c>
      <c r="AN56" s="8" t="str">
        <f>IFERROR(IF('L2'!AF55&gt;0,'L2'!AF55/WTAverage!AM163,""),"")</f>
        <v/>
      </c>
      <c r="AO56" s="8"/>
      <c r="AP56" s="9"/>
      <c r="AR56" s="7" t="str">
        <f>IFERROR(IF('L3'!AC55&gt;0,'L3'!AC55/WTAverage!AE163,""),"")</f>
        <v/>
      </c>
      <c r="AS56" s="8" t="str">
        <f>IFERROR(IF('L3'!AD55&gt;0,'L3'!AD55/WTAverage!AE163,""),"")</f>
        <v/>
      </c>
      <c r="AT56" s="8" t="str">
        <f>IFERROR(IF('L3'!AE55&gt;0,'L3'!AE55/WTAverage!AM163,""),"")</f>
        <v/>
      </c>
      <c r="AU56" s="8" t="str">
        <f>IFERROR(IF('L3'!AF55&gt;0,'L3'!AF55/WTAverage!AM163,""),"")</f>
        <v/>
      </c>
      <c r="AV56" s="8"/>
      <c r="AW56" s="9"/>
      <c r="AY56" s="7" t="str">
        <f>IFERROR(IF('L4'!AC55&gt;0,'L4'!AC55/WTAverage!AE163,""),"")</f>
        <v/>
      </c>
      <c r="AZ56" s="8" t="str">
        <f>IFERROR(IF('L4'!AD55&gt;0,'L4'!AD55/WTAverage!AE163,""),"")</f>
        <v/>
      </c>
      <c r="BA56" s="8" t="str">
        <f>IFERROR(IF('L4'!AE55&gt;0,'L4'!AE55/WTAverage!AM163,""),"")</f>
        <v/>
      </c>
      <c r="BB56" s="8" t="str">
        <f>IFERROR(IF('L4'!AF55&gt;0,'L4'!AF55/WTAverage!AM163,""),"")</f>
        <v/>
      </c>
      <c r="BC56" s="8"/>
      <c r="BD56" s="9"/>
      <c r="BF56" s="7" t="str">
        <f>IFERROR(IF('L5'!AC55&gt;0,'L5'!AC55/WTAverage!AE163,""),"")</f>
        <v/>
      </c>
      <c r="BG56" s="8" t="str">
        <f>IFERROR(IF('L5'!AD55&gt;0,'L5'!AD55/WTAverage!AE163,""),"")</f>
        <v/>
      </c>
      <c r="BH56" s="8" t="str">
        <f>IFERROR(IF('L5'!AE55&gt;0,'L5'!AE55/WTAverage!AM163,""),"")</f>
        <v/>
      </c>
      <c r="BI56" s="8" t="str">
        <f>IFERROR(IF('L5'!AF55&gt;0,'L5'!AF55/WTAverage!AM163,""),"")</f>
        <v/>
      </c>
      <c r="BJ56" s="8"/>
      <c r="BK56" s="9"/>
      <c r="BM56" s="7" t="str">
        <f>IFERROR(IF('L6'!AC55&gt;0,'L6'!AC55/WTAverage!AE163,""),"")</f>
        <v/>
      </c>
      <c r="BN56" s="8" t="str">
        <f>IFERROR(IF('L6'!AD55&gt;0,'L6'!AD55/WTAverage!AE163,""),"")</f>
        <v/>
      </c>
      <c r="BO56" s="8" t="str">
        <f>IFERROR(IF('L6'!AE55&gt;0,'L6'!AE55/WTAverage!AM163,""),"")</f>
        <v/>
      </c>
      <c r="BP56" s="8" t="str">
        <f>IFERROR(IF('L6'!AF55&gt;0,'L6'!AF55/WTAverage!AM163,""),"")</f>
        <v/>
      </c>
      <c r="BQ56" s="8"/>
      <c r="BR56" s="9"/>
      <c r="BT56" s="7" t="str">
        <f>IFERROR(IF('L7'!AC55&gt;0,'L7'!AC55/WTAverage!AE163,""),"")</f>
        <v/>
      </c>
      <c r="BU56" s="8" t="str">
        <f>IFERROR(IF('L7'!AD55&gt;0,'L7'!AD55/WTAverage!AE163,""),"")</f>
        <v/>
      </c>
      <c r="BV56" s="8" t="str">
        <f>IFERROR(IF('L7'!AE55&gt;0,'L7'!AE55/WTAverage!AM163,""),"")</f>
        <v/>
      </c>
      <c r="BW56" s="8" t="str">
        <f>IFERROR(IF('L7'!AF55&gt;0,'L7'!AF55/WTAverage!AM163,""),"")</f>
        <v/>
      </c>
      <c r="BX56" s="8"/>
      <c r="BY56" s="9"/>
      <c r="CA56" s="7" t="str">
        <f>IFERROR(IF('L8'!AC55&gt;0,'L8'!AC55/WTAverage!AE163,""),"")</f>
        <v/>
      </c>
      <c r="CB56" s="8" t="str">
        <f>IFERROR(IF('L8'!AD55&gt;0,'L8'!AD55/WTAverage!AE163,""),"")</f>
        <v/>
      </c>
      <c r="CC56" s="8" t="str">
        <f>IFERROR(IF('L8'!AE55&gt;0,'L8'!AE55/WTAverage!AM163,""),"")</f>
        <v/>
      </c>
      <c r="CD56" s="8" t="str">
        <f>IFERROR(IF('L8'!AF55&gt;0,'L8'!AF55/WTAverage!AM163,""),"")</f>
        <v/>
      </c>
      <c r="CE56" s="8"/>
      <c r="CF56" s="9"/>
      <c r="CH56" s="7" t="str">
        <f>IFERROR(IF('L9'!AC55&gt;0,'L9'!AC55/WTAverage!AE163,""),"")</f>
        <v/>
      </c>
      <c r="CI56" s="8" t="str">
        <f>IFERROR(IF('L9'!AD55&gt;0,'L9'!AD55/WTAverage!AE163,""),"")</f>
        <v/>
      </c>
      <c r="CJ56" s="8" t="str">
        <f>IFERROR(IF('L9'!AE55&gt;0,'L9'!AE55/WTAverage!AM163,""),"")</f>
        <v/>
      </c>
      <c r="CK56" s="8" t="str">
        <f>IFERROR(IF('L9'!AF55&gt;0,'L9'!AF55/WTAverage!AM163,""),"")</f>
        <v/>
      </c>
      <c r="CL56" s="8"/>
      <c r="CM56" s="9"/>
      <c r="CO56" s="7" t="str">
        <f>IFERROR(IF('L10'!AC55&gt;0,'L10'!AC55/WTAverage!AE163,""),"")</f>
        <v/>
      </c>
      <c r="CP56" s="8" t="str">
        <f>IFERROR(IF('L10'!AD55&gt;0,'L10'!AD55/WTAverage!AE163,""),"")</f>
        <v/>
      </c>
      <c r="CQ56" s="8" t="str">
        <f>IFERROR(IF('L10'!AE55&gt;0,'L10'!AE55/WTAverage!AM163,""),"")</f>
        <v/>
      </c>
      <c r="CR56" s="8" t="str">
        <f>IFERROR(IF('L10'!AF55&gt;0,'L10'!AF55/WTAverage!AM163,""),"")</f>
        <v/>
      </c>
      <c r="CS56" s="8"/>
      <c r="CT56" s="9"/>
      <c r="CV56" s="7" t="str">
        <f>IFERROR(IF('L11'!AC55&gt;0,'L11'!AC55/WTAverage!AE163,""),"")</f>
        <v/>
      </c>
      <c r="CW56" s="8" t="str">
        <f>IFERROR(IF('L11'!AD55&gt;0,'L11'!AD55/WTAverage!AE163,""),"")</f>
        <v/>
      </c>
      <c r="CX56" s="8" t="str">
        <f>IFERROR(IF('L11'!AE55&gt;0,'L11'!AE55/WTAverage!AM163,""),"")</f>
        <v/>
      </c>
      <c r="CY56" s="8" t="str">
        <f>IFERROR(IF('L11'!AF55&gt;0,'L11'!AF55/WTAverage!AM163,""),"")</f>
        <v/>
      </c>
      <c r="CZ56" s="8"/>
      <c r="DA56" s="9"/>
      <c r="DC56" s="7" t="str">
        <f>IFERROR(IF('L12'!AC55&gt;0,'L12'!AC55/WTAverage!AE163,""),"")</f>
        <v/>
      </c>
      <c r="DD56" s="8" t="str">
        <f>IFERROR(IF('L12'!AD55&gt;0,'L12'!AD55/WTAverage!AE163,""),"")</f>
        <v/>
      </c>
      <c r="DE56" s="8" t="str">
        <f>IFERROR(IF('L12'!AE55&gt;0,'L12'!AE55/WTAverage!AM163,""),"")</f>
        <v/>
      </c>
      <c r="DF56" s="8" t="str">
        <f>IFERROR(IF('L12'!AF55&gt;0,'L12'!AF55/WTAverage!AM163,""),"")</f>
        <v/>
      </c>
      <c r="DG56" s="8"/>
      <c r="DH56" s="9"/>
    </row>
    <row r="57" spans="1:112" x14ac:dyDescent="0.25">
      <c r="A57" s="8"/>
      <c r="B57" s="7" t="str">
        <f>IFERROR(IF('WT1'!AC56&gt;0,'WT1'!AC56/WTAverage!AE163,""),"")</f>
        <v/>
      </c>
      <c r="C57" s="8" t="str">
        <f>IFERROR(IF('WT1'!AD56&gt;0,'WT1'!AD56/WTAverage!AE163,""),"")</f>
        <v/>
      </c>
      <c r="D57" s="8" t="str">
        <f>IFERROR(IF('WT1'!AE56&gt;0,'WT1'!AE56/WTAverage!AM163,""),"")</f>
        <v/>
      </c>
      <c r="E57" s="8" t="str">
        <f>IFERROR(IF('WT1'!AF56&gt;0,'WT1'!AF56/WTAverage!AM163,""),"")</f>
        <v/>
      </c>
      <c r="F57" s="8"/>
      <c r="G57" s="9"/>
      <c r="H57" s="8"/>
      <c r="I57" s="7" t="str">
        <f>IFERROR(IF('WT2'!AC56&gt;0,'WT2'!AC56/WTAverage!AE163,""),"")</f>
        <v/>
      </c>
      <c r="J57" s="8" t="str">
        <f>IFERROR(IF('WT2'!AD56&gt;0,'WT2'!AD56/WTAverage!AE163,""),"")</f>
        <v/>
      </c>
      <c r="K57" s="8" t="str">
        <f>IFERROR(IF('WT2'!AE56&gt;0,'WT2'!AE56/WTAverage!AM163,""),"")</f>
        <v/>
      </c>
      <c r="L57" s="8" t="str">
        <f>IFERROR(IF('WT2'!AF56&gt;0,'WT2'!AF56/WTAverage!AM163,""),"")</f>
        <v/>
      </c>
      <c r="M57" s="8"/>
      <c r="N57" s="9"/>
      <c r="O57" s="8"/>
      <c r="P57" s="7" t="str">
        <f>IFERROR(IF('WT3'!AC56&gt;0,'WT3'!AC56/WTAverage!AE163,""),"")</f>
        <v/>
      </c>
      <c r="Q57" s="8" t="str">
        <f>IFERROR(IF('WT3'!AD56&gt;0,'WT3'!AD56/WTAverage!AE163,""),"")</f>
        <v/>
      </c>
      <c r="R57" s="8" t="str">
        <f>IFERROR(IF('WT3'!AE56&gt;0,'WT3'!AE56/WTAverage!AM163,""),"")</f>
        <v/>
      </c>
      <c r="S57" s="8" t="str">
        <f>IFERROR(IF('WT3'!AF56&gt;0,'WT3'!AF56/WTAverage!AM163,""),"")</f>
        <v/>
      </c>
      <c r="T57" s="8"/>
      <c r="U57" s="9"/>
      <c r="V57" s="8"/>
      <c r="W57" s="7" t="str">
        <f>IFERROR(IF('WT4'!AC56&gt;0,'WT4'!AC56/WTAverage!AE163,""),"")</f>
        <v/>
      </c>
      <c r="X57" s="8" t="str">
        <f>IFERROR(IF('WT4'!AD56&gt;0,'WT4'!AD56/WTAverage!AE163,""),"")</f>
        <v/>
      </c>
      <c r="Y57" s="8" t="str">
        <f>IFERROR(IF('WT4'!AE56&gt;0,'WT4'!AE56/WTAverage!AM163,""),"")</f>
        <v/>
      </c>
      <c r="Z57" s="8" t="str">
        <f>IFERROR(IF('WT4'!AF56&gt;0,'WT4'!AF56/WTAverage!AM163,""),"")</f>
        <v/>
      </c>
      <c r="AA57" s="8"/>
      <c r="AB57" s="9"/>
      <c r="AD57" s="7" t="str">
        <f>IFERROR(IF('L1'!AC56&gt;0,'L1'!AC56/WTAverage!AE163,""),"")</f>
        <v/>
      </c>
      <c r="AE57" s="8" t="str">
        <f>IFERROR(IF('L1'!AD56&gt;0,'L1'!AD56/WTAverage!AE163,""),"")</f>
        <v/>
      </c>
      <c r="AF57" s="8" t="str">
        <f>IFERROR(IF('L1'!AE56&gt;0,'L1'!AE56/WTAverage!AM163,""),"")</f>
        <v/>
      </c>
      <c r="AG57" s="8" t="str">
        <f>IFERROR(IF('L1'!AF56&gt;0,'L1'!AF56/WTAverage!AM163,""),"")</f>
        <v/>
      </c>
      <c r="AH57" s="8"/>
      <c r="AI57" s="9"/>
      <c r="AK57" s="7" t="str">
        <f>IFERROR(IF('L2'!AC56&gt;0,'L2'!AC56/WTAverage!AE163,""),"")</f>
        <v/>
      </c>
      <c r="AL57" s="8" t="str">
        <f>IFERROR(IF('L2'!AD56&gt;0,'L2'!AD56/WTAverage!AE163,""),"")</f>
        <v/>
      </c>
      <c r="AM57" s="8" t="str">
        <f>IFERROR(IF('L2'!AE56&gt;0,'L2'!AE56/WTAverage!AM163,""),"")</f>
        <v/>
      </c>
      <c r="AN57" s="8" t="str">
        <f>IFERROR(IF('L2'!AF56&gt;0,'L2'!AF56/WTAverage!AM163,""),"")</f>
        <v/>
      </c>
      <c r="AO57" s="8"/>
      <c r="AP57" s="9"/>
      <c r="AR57" s="7" t="str">
        <f>IFERROR(IF('L3'!AC56&gt;0,'L3'!AC56/WTAverage!AE163,""),"")</f>
        <v/>
      </c>
      <c r="AS57" s="8" t="str">
        <f>IFERROR(IF('L3'!AD56&gt;0,'L3'!AD56/WTAverage!AE163,""),"")</f>
        <v/>
      </c>
      <c r="AT57" s="8" t="str">
        <f>IFERROR(IF('L3'!AE56&gt;0,'L3'!AE56/WTAverage!AM163,""),"")</f>
        <v/>
      </c>
      <c r="AU57" s="8" t="str">
        <f>IFERROR(IF('L3'!AF56&gt;0,'L3'!AF56/WTAverage!AM163,""),"")</f>
        <v/>
      </c>
      <c r="AV57" s="8"/>
      <c r="AW57" s="9"/>
      <c r="AY57" s="7" t="str">
        <f>IFERROR(IF('L4'!AC56&gt;0,'L4'!AC56/WTAverage!AE163,""),"")</f>
        <v/>
      </c>
      <c r="AZ57" s="8" t="str">
        <f>IFERROR(IF('L4'!AD56&gt;0,'L4'!AD56/WTAverage!AE163,""),"")</f>
        <v/>
      </c>
      <c r="BA57" s="8" t="str">
        <f>IFERROR(IF('L4'!AE56&gt;0,'L4'!AE56/WTAverage!AM163,""),"")</f>
        <v/>
      </c>
      <c r="BB57" s="8" t="str">
        <f>IFERROR(IF('L4'!AF56&gt;0,'L4'!AF56/WTAverage!AM163,""),"")</f>
        <v/>
      </c>
      <c r="BC57" s="8"/>
      <c r="BD57" s="9"/>
      <c r="BF57" s="7" t="str">
        <f>IFERROR(IF('L5'!AC56&gt;0,'L5'!AC56/WTAverage!AE163,""),"")</f>
        <v/>
      </c>
      <c r="BG57" s="8" t="str">
        <f>IFERROR(IF('L5'!AD56&gt;0,'L5'!AD56/WTAverage!AE163,""),"")</f>
        <v/>
      </c>
      <c r="BH57" s="8" t="str">
        <f>IFERROR(IF('L5'!AE56&gt;0,'L5'!AE56/WTAverage!AM163,""),"")</f>
        <v/>
      </c>
      <c r="BI57" s="8" t="str">
        <f>IFERROR(IF('L5'!AF56&gt;0,'L5'!AF56/WTAverage!AM163,""),"")</f>
        <v/>
      </c>
      <c r="BJ57" s="8"/>
      <c r="BK57" s="9"/>
      <c r="BM57" s="7" t="str">
        <f>IFERROR(IF('L6'!AC56&gt;0,'L6'!AC56/WTAverage!AE163,""),"")</f>
        <v/>
      </c>
      <c r="BN57" s="8" t="str">
        <f>IFERROR(IF('L6'!AD56&gt;0,'L6'!AD56/WTAverage!AE163,""),"")</f>
        <v/>
      </c>
      <c r="BO57" s="8" t="str">
        <f>IFERROR(IF('L6'!AE56&gt;0,'L6'!AE56/WTAverage!AM163,""),"")</f>
        <v/>
      </c>
      <c r="BP57" s="8" t="str">
        <f>IFERROR(IF('L6'!AF56&gt;0,'L6'!AF56/WTAverage!AM163,""),"")</f>
        <v/>
      </c>
      <c r="BQ57" s="8"/>
      <c r="BR57" s="9"/>
      <c r="BT57" s="7" t="str">
        <f>IFERROR(IF('L7'!AC56&gt;0,'L7'!AC56/WTAverage!AE163,""),"")</f>
        <v/>
      </c>
      <c r="BU57" s="8" t="str">
        <f>IFERROR(IF('L7'!AD56&gt;0,'L7'!AD56/WTAverage!AE163,""),"")</f>
        <v/>
      </c>
      <c r="BV57" s="8" t="str">
        <f>IFERROR(IF('L7'!AE56&gt;0,'L7'!AE56/WTAverage!AM163,""),"")</f>
        <v/>
      </c>
      <c r="BW57" s="8" t="str">
        <f>IFERROR(IF('L7'!AF56&gt;0,'L7'!AF56/WTAverage!AM163,""),"")</f>
        <v/>
      </c>
      <c r="BX57" s="8"/>
      <c r="BY57" s="9"/>
      <c r="CA57" s="7" t="str">
        <f>IFERROR(IF('L8'!AC56&gt;0,'L8'!AC56/WTAverage!AE163,""),"")</f>
        <v/>
      </c>
      <c r="CB57" s="8" t="str">
        <f>IFERROR(IF('L8'!AD56&gt;0,'L8'!AD56/WTAverage!AE163,""),"")</f>
        <v/>
      </c>
      <c r="CC57" s="8" t="str">
        <f>IFERROR(IF('L8'!AE56&gt;0,'L8'!AE56/WTAverage!AM163,""),"")</f>
        <v/>
      </c>
      <c r="CD57" s="8" t="str">
        <f>IFERROR(IF('L8'!AF56&gt;0,'L8'!AF56/WTAverage!AM163,""),"")</f>
        <v/>
      </c>
      <c r="CE57" s="8"/>
      <c r="CF57" s="9"/>
      <c r="CH57" s="7" t="str">
        <f>IFERROR(IF('L9'!AC56&gt;0,'L9'!AC56/WTAverage!AE163,""),"")</f>
        <v/>
      </c>
      <c r="CI57" s="8" t="str">
        <f>IFERROR(IF('L9'!AD56&gt;0,'L9'!AD56/WTAverage!AE163,""),"")</f>
        <v/>
      </c>
      <c r="CJ57" s="8" t="str">
        <f>IFERROR(IF('L9'!AE56&gt;0,'L9'!AE56/WTAverage!AM163,""),"")</f>
        <v/>
      </c>
      <c r="CK57" s="8" t="str">
        <f>IFERROR(IF('L9'!AF56&gt;0,'L9'!AF56/WTAverage!AM163,""),"")</f>
        <v/>
      </c>
      <c r="CL57" s="8"/>
      <c r="CM57" s="9"/>
      <c r="CO57" s="7" t="str">
        <f>IFERROR(IF('L10'!AC56&gt;0,'L10'!AC56/WTAverage!AE163,""),"")</f>
        <v/>
      </c>
      <c r="CP57" s="8" t="str">
        <f>IFERROR(IF('L10'!AD56&gt;0,'L10'!AD56/WTAverage!AE163,""),"")</f>
        <v/>
      </c>
      <c r="CQ57" s="8" t="str">
        <f>IFERROR(IF('L10'!AE56&gt;0,'L10'!AE56/WTAverage!AM163,""),"")</f>
        <v/>
      </c>
      <c r="CR57" s="8" t="str">
        <f>IFERROR(IF('L10'!AF56&gt;0,'L10'!AF56/WTAverage!AM163,""),"")</f>
        <v/>
      </c>
      <c r="CS57" s="8"/>
      <c r="CT57" s="9"/>
      <c r="CV57" s="7" t="str">
        <f>IFERROR(IF('L11'!AC56&gt;0,'L11'!AC56/WTAverage!AE163,""),"")</f>
        <v/>
      </c>
      <c r="CW57" s="8" t="str">
        <f>IFERROR(IF('L11'!AD56&gt;0,'L11'!AD56/WTAverage!AE163,""),"")</f>
        <v/>
      </c>
      <c r="CX57" s="8" t="str">
        <f>IFERROR(IF('L11'!AE56&gt;0,'L11'!AE56/WTAverage!AM163,""),"")</f>
        <v/>
      </c>
      <c r="CY57" s="8" t="str">
        <f>IFERROR(IF('L11'!AF56&gt;0,'L11'!AF56/WTAverage!AM163,""),"")</f>
        <v/>
      </c>
      <c r="CZ57" s="8"/>
      <c r="DA57" s="9"/>
      <c r="DC57" s="7" t="str">
        <f>IFERROR(IF('L12'!AC56&gt;0,'L12'!AC56/WTAverage!AE163,""),"")</f>
        <v/>
      </c>
      <c r="DD57" s="8" t="str">
        <f>IFERROR(IF('L12'!AD56&gt;0,'L12'!AD56/WTAverage!AE163,""),"")</f>
        <v/>
      </c>
      <c r="DE57" s="8" t="str">
        <f>IFERROR(IF('L12'!AE56&gt;0,'L12'!AE56/WTAverage!AM163,""),"")</f>
        <v/>
      </c>
      <c r="DF57" s="8" t="str">
        <f>IFERROR(IF('L12'!AF56&gt;0,'L12'!AF56/WTAverage!AM163,""),"")</f>
        <v/>
      </c>
      <c r="DG57" s="8"/>
      <c r="DH57" s="9"/>
    </row>
    <row r="58" spans="1:112" x14ac:dyDescent="0.25">
      <c r="A58" s="8"/>
      <c r="B58" s="7" t="str">
        <f>IFERROR(IF('WT1'!AC57&gt;0,'WT1'!AC57/WTAverage!AE163,""),"")</f>
        <v/>
      </c>
      <c r="C58" s="8" t="str">
        <f>IFERROR(IF('WT1'!AD57&gt;0,'WT1'!AD57/WTAverage!AE163,""),"")</f>
        <v/>
      </c>
      <c r="D58" s="8" t="str">
        <f>IFERROR(IF('WT1'!AE57&gt;0,'WT1'!AE57/WTAverage!AM163,""),"")</f>
        <v/>
      </c>
      <c r="E58" s="8" t="str">
        <f>IFERROR(IF('WT1'!AF57&gt;0,'WT1'!AF57/WTAverage!AM163,""),"")</f>
        <v/>
      </c>
      <c r="F58" s="8"/>
      <c r="G58" s="9"/>
      <c r="H58" s="8"/>
      <c r="I58" s="7" t="str">
        <f>IFERROR(IF('WT2'!AC57&gt;0,'WT2'!AC57/WTAverage!AE163,""),"")</f>
        <v/>
      </c>
      <c r="J58" s="8" t="str">
        <f>IFERROR(IF('WT2'!AD57&gt;0,'WT2'!AD57/WTAverage!AE163,""),"")</f>
        <v/>
      </c>
      <c r="K58" s="8" t="str">
        <f>IFERROR(IF('WT2'!AE57&gt;0,'WT2'!AE57/WTAverage!AM163,""),"")</f>
        <v/>
      </c>
      <c r="L58" s="8" t="str">
        <f>IFERROR(IF('WT2'!AF57&gt;0,'WT2'!AF57/WTAverage!AM163,""),"")</f>
        <v/>
      </c>
      <c r="M58" s="8"/>
      <c r="N58" s="9"/>
      <c r="O58" s="8"/>
      <c r="P58" s="7" t="str">
        <f>IFERROR(IF('WT3'!AC57&gt;0,'WT3'!AC57/WTAverage!AE163,""),"")</f>
        <v/>
      </c>
      <c r="Q58" s="8" t="str">
        <f>IFERROR(IF('WT3'!AD57&gt;0,'WT3'!AD57/WTAverage!AE163,""),"")</f>
        <v/>
      </c>
      <c r="R58" s="8" t="str">
        <f>IFERROR(IF('WT3'!AE57&gt;0,'WT3'!AE57/WTAverage!AM163,""),"")</f>
        <v/>
      </c>
      <c r="S58" s="8" t="str">
        <f>IFERROR(IF('WT3'!AF57&gt;0,'WT3'!AF57/WTAverage!AM163,""),"")</f>
        <v/>
      </c>
      <c r="T58" s="8"/>
      <c r="U58" s="9"/>
      <c r="V58" s="8"/>
      <c r="W58" s="7" t="str">
        <f>IFERROR(IF('WT4'!AC57&gt;0,'WT4'!AC57/WTAverage!AE163,""),"")</f>
        <v/>
      </c>
      <c r="X58" s="8" t="str">
        <f>IFERROR(IF('WT4'!AD57&gt;0,'WT4'!AD57/WTAverage!AE163,""),"")</f>
        <v/>
      </c>
      <c r="Y58" s="8" t="str">
        <f>IFERROR(IF('WT4'!AE57&gt;0,'WT4'!AE57/WTAverage!AM163,""),"")</f>
        <v/>
      </c>
      <c r="Z58" s="8" t="str">
        <f>IFERROR(IF('WT4'!AF57&gt;0,'WT4'!AF57/WTAverage!AM163,""),"")</f>
        <v/>
      </c>
      <c r="AA58" s="8"/>
      <c r="AB58" s="9"/>
      <c r="AD58" s="7" t="str">
        <f>IFERROR(IF('L1'!AC57&gt;0,'L1'!AC57/WTAverage!AE163,""),"")</f>
        <v/>
      </c>
      <c r="AE58" s="8" t="str">
        <f>IFERROR(IF('L1'!AD57&gt;0,'L1'!AD57/WTAverage!AE163,""),"")</f>
        <v/>
      </c>
      <c r="AF58" s="8" t="str">
        <f>IFERROR(IF('L1'!AE57&gt;0,'L1'!AE57/WTAverage!AM163,""),"")</f>
        <v/>
      </c>
      <c r="AG58" s="8" t="str">
        <f>IFERROR(IF('L1'!AF57&gt;0,'L1'!AF57/WTAverage!AM163,""),"")</f>
        <v/>
      </c>
      <c r="AH58" s="8"/>
      <c r="AI58" s="9"/>
      <c r="AK58" s="7" t="str">
        <f>IFERROR(IF('L2'!AC57&gt;0,'L2'!AC57/WTAverage!AE163,""),"")</f>
        <v/>
      </c>
      <c r="AL58" s="8" t="str">
        <f>IFERROR(IF('L2'!AD57&gt;0,'L2'!AD57/WTAverage!AE163,""),"")</f>
        <v/>
      </c>
      <c r="AM58" s="8" t="str">
        <f>IFERROR(IF('L2'!AE57&gt;0,'L2'!AE57/WTAverage!AM163,""),"")</f>
        <v/>
      </c>
      <c r="AN58" s="8" t="str">
        <f>IFERROR(IF('L2'!AF57&gt;0,'L2'!AF57/WTAverage!AM163,""),"")</f>
        <v/>
      </c>
      <c r="AO58" s="8"/>
      <c r="AP58" s="9"/>
      <c r="AR58" s="7" t="str">
        <f>IFERROR(IF('L3'!AC57&gt;0,'L3'!AC57/WTAverage!AE163,""),"")</f>
        <v/>
      </c>
      <c r="AS58" s="8" t="str">
        <f>IFERROR(IF('L3'!AD57&gt;0,'L3'!AD57/WTAverage!AE163,""),"")</f>
        <v/>
      </c>
      <c r="AT58" s="8" t="str">
        <f>IFERROR(IF('L3'!AE57&gt;0,'L3'!AE57/WTAverage!AM163,""),"")</f>
        <v/>
      </c>
      <c r="AU58" s="8" t="str">
        <f>IFERROR(IF('L3'!AF57&gt;0,'L3'!AF57/WTAverage!AM163,""),"")</f>
        <v/>
      </c>
      <c r="AV58" s="8"/>
      <c r="AW58" s="9"/>
      <c r="AY58" s="7" t="str">
        <f>IFERROR(IF('L4'!AC57&gt;0,'L4'!AC57/WTAverage!AE163,""),"")</f>
        <v/>
      </c>
      <c r="AZ58" s="8" t="str">
        <f>IFERROR(IF('L4'!AD57&gt;0,'L4'!AD57/WTAverage!AE163,""),"")</f>
        <v/>
      </c>
      <c r="BA58" s="8" t="str">
        <f>IFERROR(IF('L4'!AE57&gt;0,'L4'!AE57/WTAverage!AM163,""),"")</f>
        <v/>
      </c>
      <c r="BB58" s="8" t="str">
        <f>IFERROR(IF('L4'!AF57&gt;0,'L4'!AF57/WTAverage!AM163,""),"")</f>
        <v/>
      </c>
      <c r="BC58" s="8"/>
      <c r="BD58" s="9"/>
      <c r="BF58" s="7" t="str">
        <f>IFERROR(IF('L5'!AC57&gt;0,'L5'!AC57/WTAverage!AE163,""),"")</f>
        <v/>
      </c>
      <c r="BG58" s="8" t="str">
        <f>IFERROR(IF('L5'!AD57&gt;0,'L5'!AD57/WTAverage!AE163,""),"")</f>
        <v/>
      </c>
      <c r="BH58" s="8" t="str">
        <f>IFERROR(IF('L5'!AE57&gt;0,'L5'!AE57/WTAverage!AM163,""),"")</f>
        <v/>
      </c>
      <c r="BI58" s="8" t="str">
        <f>IFERROR(IF('L5'!AF57&gt;0,'L5'!AF57/WTAverage!AM163,""),"")</f>
        <v/>
      </c>
      <c r="BJ58" s="8"/>
      <c r="BK58" s="9"/>
      <c r="BM58" s="7" t="str">
        <f>IFERROR(IF('L6'!AC57&gt;0,'L6'!AC57/WTAverage!AE163,""),"")</f>
        <v/>
      </c>
      <c r="BN58" s="8" t="str">
        <f>IFERROR(IF('L6'!AD57&gt;0,'L6'!AD57/WTAverage!AE163,""),"")</f>
        <v/>
      </c>
      <c r="BO58" s="8" t="str">
        <f>IFERROR(IF('L6'!AE57&gt;0,'L6'!AE57/WTAverage!AM163,""),"")</f>
        <v/>
      </c>
      <c r="BP58" s="8" t="str">
        <f>IFERROR(IF('L6'!AF57&gt;0,'L6'!AF57/WTAverage!AM163,""),"")</f>
        <v/>
      </c>
      <c r="BQ58" s="8"/>
      <c r="BR58" s="9"/>
      <c r="BT58" s="7" t="str">
        <f>IFERROR(IF('L7'!AC57&gt;0,'L7'!AC57/WTAverage!AE163,""),"")</f>
        <v/>
      </c>
      <c r="BU58" s="8" t="str">
        <f>IFERROR(IF('L7'!AD57&gt;0,'L7'!AD57/WTAverage!AE163,""),"")</f>
        <v/>
      </c>
      <c r="BV58" s="8" t="str">
        <f>IFERROR(IF('L7'!AE57&gt;0,'L7'!AE57/WTAverage!AM163,""),"")</f>
        <v/>
      </c>
      <c r="BW58" s="8" t="str">
        <f>IFERROR(IF('L7'!AF57&gt;0,'L7'!AF57/WTAverage!AM163,""),"")</f>
        <v/>
      </c>
      <c r="BX58" s="8"/>
      <c r="BY58" s="9"/>
      <c r="CA58" s="7" t="str">
        <f>IFERROR(IF('L8'!AC57&gt;0,'L8'!AC57/WTAverage!AE163,""),"")</f>
        <v/>
      </c>
      <c r="CB58" s="8" t="str">
        <f>IFERROR(IF('L8'!AD57&gt;0,'L8'!AD57/WTAverage!AE163,""),"")</f>
        <v/>
      </c>
      <c r="CC58" s="8" t="str">
        <f>IFERROR(IF('L8'!AE57&gt;0,'L8'!AE57/WTAverage!AM163,""),"")</f>
        <v/>
      </c>
      <c r="CD58" s="8" t="str">
        <f>IFERROR(IF('L8'!AF57&gt;0,'L8'!AF57/WTAverage!AM163,""),"")</f>
        <v/>
      </c>
      <c r="CE58" s="8"/>
      <c r="CF58" s="9"/>
      <c r="CH58" s="7" t="str">
        <f>IFERROR(IF('L9'!AC57&gt;0,'L9'!AC57/WTAverage!AE163,""),"")</f>
        <v/>
      </c>
      <c r="CI58" s="8" t="str">
        <f>IFERROR(IF('L9'!AD57&gt;0,'L9'!AD57/WTAverage!AE163,""),"")</f>
        <v/>
      </c>
      <c r="CJ58" s="8" t="str">
        <f>IFERROR(IF('L9'!AE57&gt;0,'L9'!AE57/WTAverage!AM163,""),"")</f>
        <v/>
      </c>
      <c r="CK58" s="8" t="str">
        <f>IFERROR(IF('L9'!AF57&gt;0,'L9'!AF57/WTAverage!AM163,""),"")</f>
        <v/>
      </c>
      <c r="CL58" s="8"/>
      <c r="CM58" s="9"/>
      <c r="CO58" s="7" t="str">
        <f>IFERROR(IF('L10'!AC57&gt;0,'L10'!AC57/WTAverage!AE163,""),"")</f>
        <v/>
      </c>
      <c r="CP58" s="8" t="str">
        <f>IFERROR(IF('L10'!AD57&gt;0,'L10'!AD57/WTAverage!AE163,""),"")</f>
        <v/>
      </c>
      <c r="CQ58" s="8" t="str">
        <f>IFERROR(IF('L10'!AE57&gt;0,'L10'!AE57/WTAverage!AM163,""),"")</f>
        <v/>
      </c>
      <c r="CR58" s="8" t="str">
        <f>IFERROR(IF('L10'!AF57&gt;0,'L10'!AF57/WTAverage!AM163,""),"")</f>
        <v/>
      </c>
      <c r="CS58" s="8"/>
      <c r="CT58" s="9"/>
      <c r="CV58" s="7" t="str">
        <f>IFERROR(IF('L11'!AC57&gt;0,'L11'!AC57/WTAverage!AE163,""),"")</f>
        <v/>
      </c>
      <c r="CW58" s="8" t="str">
        <f>IFERROR(IF('L11'!AD57&gt;0,'L11'!AD57/WTAverage!AE163,""),"")</f>
        <v/>
      </c>
      <c r="CX58" s="8" t="str">
        <f>IFERROR(IF('L11'!AE57&gt;0,'L11'!AE57/WTAverage!AM163,""),"")</f>
        <v/>
      </c>
      <c r="CY58" s="8" t="str">
        <f>IFERROR(IF('L11'!AF57&gt;0,'L11'!AF57/WTAverage!AM163,""),"")</f>
        <v/>
      </c>
      <c r="CZ58" s="8"/>
      <c r="DA58" s="9"/>
      <c r="DC58" s="7" t="str">
        <f>IFERROR(IF('L12'!AC57&gt;0,'L12'!AC57/WTAverage!AE163,""),"")</f>
        <v/>
      </c>
      <c r="DD58" s="8" t="str">
        <f>IFERROR(IF('L12'!AD57&gt;0,'L12'!AD57/WTAverage!AE163,""),"")</f>
        <v/>
      </c>
      <c r="DE58" s="8" t="str">
        <f>IFERROR(IF('L12'!AE57&gt;0,'L12'!AE57/WTAverage!AM163,""),"")</f>
        <v/>
      </c>
      <c r="DF58" s="8" t="str">
        <f>IFERROR(IF('L12'!AF57&gt;0,'L12'!AF57/WTAverage!AM163,""),"")</f>
        <v/>
      </c>
      <c r="DG58" s="8"/>
      <c r="DH58" s="9"/>
    </row>
    <row r="59" spans="1:112" x14ac:dyDescent="0.25">
      <c r="A59" s="8"/>
      <c r="B59" s="7" t="str">
        <f>IFERROR(IF('WT1'!AC58&gt;0,'WT1'!AC58/WTAverage!AE163,""),"")</f>
        <v/>
      </c>
      <c r="C59" s="8" t="str">
        <f>IFERROR(IF('WT1'!AD58&gt;0,'WT1'!AD58/WTAverage!AE163,""),"")</f>
        <v/>
      </c>
      <c r="D59" s="8" t="str">
        <f>IFERROR(IF('WT1'!AE58&gt;0,'WT1'!AE58/WTAverage!AM163,""),"")</f>
        <v/>
      </c>
      <c r="E59" s="8" t="str">
        <f>IFERROR(IF('WT1'!AF58&gt;0,'WT1'!AF58/WTAverage!AM163,""),"")</f>
        <v/>
      </c>
      <c r="F59" s="8"/>
      <c r="G59" s="9"/>
      <c r="H59" s="8"/>
      <c r="I59" s="7" t="str">
        <f>IFERROR(IF('WT2'!AC58&gt;0,'WT2'!AC58/WTAverage!AE163,""),"")</f>
        <v/>
      </c>
      <c r="J59" s="8" t="str">
        <f>IFERROR(IF('WT2'!AD58&gt;0,'WT2'!AD58/WTAverage!AE163,""),"")</f>
        <v/>
      </c>
      <c r="K59" s="8" t="str">
        <f>IFERROR(IF('WT2'!AE58&gt;0,'WT2'!AE58/WTAverage!AM163,""),"")</f>
        <v/>
      </c>
      <c r="L59" s="8" t="str">
        <f>IFERROR(IF('WT2'!AF58&gt;0,'WT2'!AF58/WTAverage!AM163,""),"")</f>
        <v/>
      </c>
      <c r="M59" s="8"/>
      <c r="N59" s="9"/>
      <c r="O59" s="8"/>
      <c r="P59" s="7" t="str">
        <f>IFERROR(IF('WT3'!AC58&gt;0,'WT3'!AC58/WTAverage!AE163,""),"")</f>
        <v/>
      </c>
      <c r="Q59" s="8" t="str">
        <f>IFERROR(IF('WT3'!AD58&gt;0,'WT3'!AD58/WTAverage!AE163,""),"")</f>
        <v/>
      </c>
      <c r="R59" s="8" t="str">
        <f>IFERROR(IF('WT3'!AE58&gt;0,'WT3'!AE58/WTAverage!AM163,""),"")</f>
        <v/>
      </c>
      <c r="S59" s="8" t="str">
        <f>IFERROR(IF('WT3'!AF58&gt;0,'WT3'!AF58/WTAverage!AM163,""),"")</f>
        <v/>
      </c>
      <c r="T59" s="8"/>
      <c r="U59" s="9"/>
      <c r="V59" s="8"/>
      <c r="W59" s="7" t="str">
        <f>IFERROR(IF('WT4'!AC58&gt;0,'WT4'!AC58/WTAverage!AE163,""),"")</f>
        <v/>
      </c>
      <c r="X59" s="8" t="str">
        <f>IFERROR(IF('WT4'!AD58&gt;0,'WT4'!AD58/WTAverage!AE163,""),"")</f>
        <v/>
      </c>
      <c r="Y59" s="8" t="str">
        <f>IFERROR(IF('WT4'!AE58&gt;0,'WT4'!AE58/WTAverage!AM163,""),"")</f>
        <v/>
      </c>
      <c r="Z59" s="8" t="str">
        <f>IFERROR(IF('WT4'!AF58&gt;0,'WT4'!AF58/WTAverage!AM163,""),"")</f>
        <v/>
      </c>
      <c r="AA59" s="8"/>
      <c r="AB59" s="9"/>
      <c r="AD59" s="7" t="str">
        <f>IFERROR(IF('L1'!AC58&gt;0,'L1'!AC58/WTAverage!AE163,""),"")</f>
        <v/>
      </c>
      <c r="AE59" s="8" t="str">
        <f>IFERROR(IF('L1'!AD58&gt;0,'L1'!AD58/WTAverage!AE163,""),"")</f>
        <v/>
      </c>
      <c r="AF59" s="8" t="str">
        <f>IFERROR(IF('L1'!AE58&gt;0,'L1'!AE58/WTAverage!AM163,""),"")</f>
        <v/>
      </c>
      <c r="AG59" s="8" t="str">
        <f>IFERROR(IF('L1'!AF58&gt;0,'L1'!AF58/WTAverage!AM163,""),"")</f>
        <v/>
      </c>
      <c r="AH59" s="8"/>
      <c r="AI59" s="9"/>
      <c r="AK59" s="7" t="str">
        <f>IFERROR(IF('L2'!AC58&gt;0,'L2'!AC58/WTAverage!AE163,""),"")</f>
        <v/>
      </c>
      <c r="AL59" s="8" t="str">
        <f>IFERROR(IF('L2'!AD58&gt;0,'L2'!AD58/WTAverage!AE163,""),"")</f>
        <v/>
      </c>
      <c r="AM59" s="8" t="str">
        <f>IFERROR(IF('L2'!AE58&gt;0,'L2'!AE58/WTAverage!AM163,""),"")</f>
        <v/>
      </c>
      <c r="AN59" s="8" t="str">
        <f>IFERROR(IF('L2'!AF58&gt;0,'L2'!AF58/WTAverage!AM163,""),"")</f>
        <v/>
      </c>
      <c r="AO59" s="8"/>
      <c r="AP59" s="9"/>
      <c r="AR59" s="7" t="str">
        <f>IFERROR(IF('L3'!AC58&gt;0,'L3'!AC58/WTAverage!AE163,""),"")</f>
        <v/>
      </c>
      <c r="AS59" s="8" t="str">
        <f>IFERROR(IF('L3'!AD58&gt;0,'L3'!AD58/WTAverage!AE163,""),"")</f>
        <v/>
      </c>
      <c r="AT59" s="8" t="str">
        <f>IFERROR(IF('L3'!AE58&gt;0,'L3'!AE58/WTAverage!AM163,""),"")</f>
        <v/>
      </c>
      <c r="AU59" s="8" t="str">
        <f>IFERROR(IF('L3'!AF58&gt;0,'L3'!AF58/WTAverage!AM163,""),"")</f>
        <v/>
      </c>
      <c r="AV59" s="8"/>
      <c r="AW59" s="9"/>
      <c r="AY59" s="7" t="str">
        <f>IFERROR(IF('L4'!AC58&gt;0,'L4'!AC58/WTAverage!AE163,""),"")</f>
        <v/>
      </c>
      <c r="AZ59" s="8" t="str">
        <f>IFERROR(IF('L4'!AD58&gt;0,'L4'!AD58/WTAverage!AE163,""),"")</f>
        <v/>
      </c>
      <c r="BA59" s="8" t="str">
        <f>IFERROR(IF('L4'!AE58&gt;0,'L4'!AE58/WTAverage!AM163,""),"")</f>
        <v/>
      </c>
      <c r="BB59" s="8" t="str">
        <f>IFERROR(IF('L4'!AF58&gt;0,'L4'!AF58/WTAverage!AM163,""),"")</f>
        <v/>
      </c>
      <c r="BC59" s="8"/>
      <c r="BD59" s="9"/>
      <c r="BF59" s="7" t="str">
        <f>IFERROR(IF('L5'!AC58&gt;0,'L5'!AC58/WTAverage!AE163,""),"")</f>
        <v/>
      </c>
      <c r="BG59" s="8" t="str">
        <f>IFERROR(IF('L5'!AD58&gt;0,'L5'!AD58/WTAverage!AE163,""),"")</f>
        <v/>
      </c>
      <c r="BH59" s="8" t="str">
        <f>IFERROR(IF('L5'!AE58&gt;0,'L5'!AE58/WTAverage!AM163,""),"")</f>
        <v/>
      </c>
      <c r="BI59" s="8" t="str">
        <f>IFERROR(IF('L5'!AF58&gt;0,'L5'!AF58/WTAverage!AM163,""),"")</f>
        <v/>
      </c>
      <c r="BJ59" s="8"/>
      <c r="BK59" s="9"/>
      <c r="BM59" s="7" t="str">
        <f>IFERROR(IF('L6'!AC58&gt;0,'L6'!AC58/WTAverage!AE163,""),"")</f>
        <v/>
      </c>
      <c r="BN59" s="8" t="str">
        <f>IFERROR(IF('L6'!AD58&gt;0,'L6'!AD58/WTAverage!AE163,""),"")</f>
        <v/>
      </c>
      <c r="BO59" s="8" t="str">
        <f>IFERROR(IF('L6'!AE58&gt;0,'L6'!AE58/WTAverage!AM163,""),"")</f>
        <v/>
      </c>
      <c r="BP59" s="8" t="str">
        <f>IFERROR(IF('L6'!AF58&gt;0,'L6'!AF58/WTAverage!AM163,""),"")</f>
        <v/>
      </c>
      <c r="BQ59" s="8"/>
      <c r="BR59" s="9"/>
      <c r="BT59" s="7" t="str">
        <f>IFERROR(IF('L7'!AC58&gt;0,'L7'!AC58/WTAverage!AE163,""),"")</f>
        <v/>
      </c>
      <c r="BU59" s="8" t="str">
        <f>IFERROR(IF('L7'!AD58&gt;0,'L7'!AD58/WTAverage!AE163,""),"")</f>
        <v/>
      </c>
      <c r="BV59" s="8" t="str">
        <f>IFERROR(IF('L7'!AE58&gt;0,'L7'!AE58/WTAverage!AM163,""),"")</f>
        <v/>
      </c>
      <c r="BW59" s="8" t="str">
        <f>IFERROR(IF('L7'!AF58&gt;0,'L7'!AF58/WTAverage!AM163,""),"")</f>
        <v/>
      </c>
      <c r="BX59" s="8"/>
      <c r="BY59" s="9"/>
      <c r="CA59" s="7" t="str">
        <f>IFERROR(IF('L8'!AC58&gt;0,'L8'!AC58/WTAverage!AE163,""),"")</f>
        <v/>
      </c>
      <c r="CB59" s="8" t="str">
        <f>IFERROR(IF('L8'!AD58&gt;0,'L8'!AD58/WTAverage!AE163,""),"")</f>
        <v/>
      </c>
      <c r="CC59" s="8" t="str">
        <f>IFERROR(IF('L8'!AE58&gt;0,'L8'!AE58/WTAverage!AM163,""),"")</f>
        <v/>
      </c>
      <c r="CD59" s="8" t="str">
        <f>IFERROR(IF('L8'!AF58&gt;0,'L8'!AF58/WTAverage!AM163,""),"")</f>
        <v/>
      </c>
      <c r="CE59" s="8"/>
      <c r="CF59" s="9"/>
      <c r="CH59" s="7" t="str">
        <f>IFERROR(IF('L9'!AC58&gt;0,'L9'!AC58/WTAverage!AE163,""),"")</f>
        <v/>
      </c>
      <c r="CI59" s="8" t="str">
        <f>IFERROR(IF('L9'!AD58&gt;0,'L9'!AD58/WTAverage!AE163,""),"")</f>
        <v/>
      </c>
      <c r="CJ59" s="8" t="str">
        <f>IFERROR(IF('L9'!AE58&gt;0,'L9'!AE58/WTAverage!AM163,""),"")</f>
        <v/>
      </c>
      <c r="CK59" s="8" t="str">
        <f>IFERROR(IF('L9'!AF58&gt;0,'L9'!AF58/WTAverage!AM163,""),"")</f>
        <v/>
      </c>
      <c r="CL59" s="8"/>
      <c r="CM59" s="9"/>
      <c r="CO59" s="7" t="str">
        <f>IFERROR(IF('L10'!AC58&gt;0,'L10'!AC58/WTAverage!AE163,""),"")</f>
        <v/>
      </c>
      <c r="CP59" s="8" t="str">
        <f>IFERROR(IF('L10'!AD58&gt;0,'L10'!AD58/WTAverage!AE163,""),"")</f>
        <v/>
      </c>
      <c r="CQ59" s="8" t="str">
        <f>IFERROR(IF('L10'!AE58&gt;0,'L10'!AE58/WTAverage!AM163,""),"")</f>
        <v/>
      </c>
      <c r="CR59" s="8" t="str">
        <f>IFERROR(IF('L10'!AF58&gt;0,'L10'!AF58/WTAverage!AM163,""),"")</f>
        <v/>
      </c>
      <c r="CS59" s="8"/>
      <c r="CT59" s="9"/>
      <c r="CV59" s="7" t="str">
        <f>IFERROR(IF('L11'!AC58&gt;0,'L11'!AC58/WTAverage!AE163,""),"")</f>
        <v/>
      </c>
      <c r="CW59" s="8" t="str">
        <f>IFERROR(IF('L11'!AD58&gt;0,'L11'!AD58/WTAverage!AE163,""),"")</f>
        <v/>
      </c>
      <c r="CX59" s="8" t="str">
        <f>IFERROR(IF('L11'!AE58&gt;0,'L11'!AE58/WTAverage!AM163,""),"")</f>
        <v/>
      </c>
      <c r="CY59" s="8" t="str">
        <f>IFERROR(IF('L11'!AF58&gt;0,'L11'!AF58/WTAverage!AM163,""),"")</f>
        <v/>
      </c>
      <c r="CZ59" s="8"/>
      <c r="DA59" s="9"/>
      <c r="DC59" s="7" t="str">
        <f>IFERROR(IF('L12'!AC58&gt;0,'L12'!AC58/WTAverage!AE163,""),"")</f>
        <v/>
      </c>
      <c r="DD59" s="8" t="str">
        <f>IFERROR(IF('L12'!AD58&gt;0,'L12'!AD58/WTAverage!AE163,""),"")</f>
        <v/>
      </c>
      <c r="DE59" s="8" t="str">
        <f>IFERROR(IF('L12'!AE58&gt;0,'L12'!AE58/WTAverage!AM163,""),"")</f>
        <v/>
      </c>
      <c r="DF59" s="8" t="str">
        <f>IFERROR(IF('L12'!AF58&gt;0,'L12'!AF58/WTAverage!AM163,""),"")</f>
        <v/>
      </c>
      <c r="DG59" s="8"/>
      <c r="DH59" s="9"/>
    </row>
    <row r="60" spans="1:112" x14ac:dyDescent="0.25">
      <c r="A60" s="8"/>
      <c r="B60" s="7" t="str">
        <f>IFERROR(IF('WT1'!AC59&gt;0,'WT1'!AC59/WTAverage!AE163,""),"")</f>
        <v/>
      </c>
      <c r="C60" s="8" t="str">
        <f>IFERROR(IF('WT1'!AD59&gt;0,'WT1'!AD59/WTAverage!AE163,""),"")</f>
        <v/>
      </c>
      <c r="D60" s="8" t="str">
        <f>IFERROR(IF('WT1'!AE59&gt;0,'WT1'!AE59/WTAverage!AM163,""),"")</f>
        <v/>
      </c>
      <c r="E60" s="8" t="str">
        <f>IFERROR(IF('WT1'!AF59&gt;0,'WT1'!AF59/WTAverage!AM163,""),"")</f>
        <v/>
      </c>
      <c r="F60" s="8"/>
      <c r="G60" s="9"/>
      <c r="H60" s="8"/>
      <c r="I60" s="7" t="str">
        <f>IFERROR(IF('WT2'!AC59&gt;0,'WT2'!AC59/WTAverage!AE163,""),"")</f>
        <v/>
      </c>
      <c r="J60" s="8" t="str">
        <f>IFERROR(IF('WT2'!AD59&gt;0,'WT2'!AD59/WTAverage!AE163,""),"")</f>
        <v/>
      </c>
      <c r="K60" s="8" t="str">
        <f>IFERROR(IF('WT2'!AE59&gt;0,'WT2'!AE59/WTAverage!AM163,""),"")</f>
        <v/>
      </c>
      <c r="L60" s="8" t="str">
        <f>IFERROR(IF('WT2'!AF59&gt;0,'WT2'!AF59/WTAverage!AM163,""),"")</f>
        <v/>
      </c>
      <c r="M60" s="8"/>
      <c r="N60" s="9"/>
      <c r="O60" s="8"/>
      <c r="P60" s="7" t="str">
        <f>IFERROR(IF('WT3'!AC59&gt;0,'WT3'!AC59/WTAverage!AE163,""),"")</f>
        <v/>
      </c>
      <c r="Q60" s="8" t="str">
        <f>IFERROR(IF('WT3'!AD59&gt;0,'WT3'!AD59/WTAverage!AE163,""),"")</f>
        <v/>
      </c>
      <c r="R60" s="8" t="str">
        <f>IFERROR(IF('WT3'!AE59&gt;0,'WT3'!AE59/WTAverage!AM163,""),"")</f>
        <v/>
      </c>
      <c r="S60" s="8" t="str">
        <f>IFERROR(IF('WT3'!AF59&gt;0,'WT3'!AF59/WTAverage!AM163,""),"")</f>
        <v/>
      </c>
      <c r="T60" s="8"/>
      <c r="U60" s="9"/>
      <c r="V60" s="8"/>
      <c r="W60" s="7" t="str">
        <f>IFERROR(IF('WT4'!AC59&gt;0,'WT4'!AC59/WTAverage!AE163,""),"")</f>
        <v/>
      </c>
      <c r="X60" s="8" t="str">
        <f>IFERROR(IF('WT4'!AD59&gt;0,'WT4'!AD59/WTAverage!AE163,""),"")</f>
        <v/>
      </c>
      <c r="Y60" s="8" t="str">
        <f>IFERROR(IF('WT4'!AE59&gt;0,'WT4'!AE59/WTAverage!AM163,""),"")</f>
        <v/>
      </c>
      <c r="Z60" s="8" t="str">
        <f>IFERROR(IF('WT4'!AF59&gt;0,'WT4'!AF59/WTAverage!AM163,""),"")</f>
        <v/>
      </c>
      <c r="AA60" s="8"/>
      <c r="AB60" s="9"/>
      <c r="AD60" s="7" t="str">
        <f>IFERROR(IF('L1'!AC59&gt;0,'L1'!AC59/WTAverage!AE163,""),"")</f>
        <v/>
      </c>
      <c r="AE60" s="8" t="str">
        <f>IFERROR(IF('L1'!AD59&gt;0,'L1'!AD59/WTAverage!AE163,""),"")</f>
        <v/>
      </c>
      <c r="AF60" s="8" t="str">
        <f>IFERROR(IF('L1'!AE59&gt;0,'L1'!AE59/WTAverage!AM163,""),"")</f>
        <v/>
      </c>
      <c r="AG60" s="8" t="str">
        <f>IFERROR(IF('L1'!AF59&gt;0,'L1'!AF59/WTAverage!AM163,""),"")</f>
        <v/>
      </c>
      <c r="AH60" s="8"/>
      <c r="AI60" s="9"/>
      <c r="AK60" s="7" t="str">
        <f>IFERROR(IF('L2'!AC59&gt;0,'L2'!AC59/WTAverage!AE163,""),"")</f>
        <v/>
      </c>
      <c r="AL60" s="8" t="str">
        <f>IFERROR(IF('L2'!AD59&gt;0,'L2'!AD59/WTAverage!AE163,""),"")</f>
        <v/>
      </c>
      <c r="AM60" s="8" t="str">
        <f>IFERROR(IF('L2'!AE59&gt;0,'L2'!AE59/WTAverage!AM163,""),"")</f>
        <v/>
      </c>
      <c r="AN60" s="8" t="str">
        <f>IFERROR(IF('L2'!AF59&gt;0,'L2'!AF59/WTAverage!AM163,""),"")</f>
        <v/>
      </c>
      <c r="AO60" s="8"/>
      <c r="AP60" s="9"/>
      <c r="AR60" s="7" t="str">
        <f>IFERROR(IF('L3'!AC59&gt;0,'L3'!AC59/WTAverage!AE163,""),"")</f>
        <v/>
      </c>
      <c r="AS60" s="8" t="str">
        <f>IFERROR(IF('L3'!AD59&gt;0,'L3'!AD59/WTAverage!AE163,""),"")</f>
        <v/>
      </c>
      <c r="AT60" s="8" t="str">
        <f>IFERROR(IF('L3'!AE59&gt;0,'L3'!AE59/WTAverage!AM163,""),"")</f>
        <v/>
      </c>
      <c r="AU60" s="8" t="str">
        <f>IFERROR(IF('L3'!AF59&gt;0,'L3'!AF59/WTAverage!AM163,""),"")</f>
        <v/>
      </c>
      <c r="AV60" s="8"/>
      <c r="AW60" s="9"/>
      <c r="AY60" s="7" t="str">
        <f>IFERROR(IF('L4'!AC59&gt;0,'L4'!AC59/WTAverage!AE163,""),"")</f>
        <v/>
      </c>
      <c r="AZ60" s="8" t="str">
        <f>IFERROR(IF('L4'!AD59&gt;0,'L4'!AD59/WTAverage!AE163,""),"")</f>
        <v/>
      </c>
      <c r="BA60" s="8" t="str">
        <f>IFERROR(IF('L4'!AE59&gt;0,'L4'!AE59/WTAverage!AM163,""),"")</f>
        <v/>
      </c>
      <c r="BB60" s="8" t="str">
        <f>IFERROR(IF('L4'!AF59&gt;0,'L4'!AF59/WTAverage!AM163,""),"")</f>
        <v/>
      </c>
      <c r="BC60" s="8"/>
      <c r="BD60" s="9"/>
      <c r="BF60" s="7" t="str">
        <f>IFERROR(IF('L5'!AC59&gt;0,'L5'!AC59/WTAverage!AE163,""),"")</f>
        <v/>
      </c>
      <c r="BG60" s="8" t="str">
        <f>IFERROR(IF('L5'!AD59&gt;0,'L5'!AD59/WTAverage!AE163,""),"")</f>
        <v/>
      </c>
      <c r="BH60" s="8" t="str">
        <f>IFERROR(IF('L5'!AE59&gt;0,'L5'!AE59/WTAverage!AM163,""),"")</f>
        <v/>
      </c>
      <c r="BI60" s="8" t="str">
        <f>IFERROR(IF('L5'!AF59&gt;0,'L5'!AF59/WTAverage!AM163,""),"")</f>
        <v/>
      </c>
      <c r="BJ60" s="8"/>
      <c r="BK60" s="9"/>
      <c r="BM60" s="7" t="str">
        <f>IFERROR(IF('L6'!AC59&gt;0,'L6'!AC59/WTAverage!AE163,""),"")</f>
        <v/>
      </c>
      <c r="BN60" s="8" t="str">
        <f>IFERROR(IF('L6'!AD59&gt;0,'L6'!AD59/WTAverage!AE163,""),"")</f>
        <v/>
      </c>
      <c r="BO60" s="8" t="str">
        <f>IFERROR(IF('L6'!AE59&gt;0,'L6'!AE59/WTAverage!AM163,""),"")</f>
        <v/>
      </c>
      <c r="BP60" s="8" t="str">
        <f>IFERROR(IF('L6'!AF59&gt;0,'L6'!AF59/WTAverage!AM163,""),"")</f>
        <v/>
      </c>
      <c r="BQ60" s="8"/>
      <c r="BR60" s="9"/>
      <c r="BT60" s="7" t="str">
        <f>IFERROR(IF('L7'!AC59&gt;0,'L7'!AC59/WTAverage!AE163,""),"")</f>
        <v/>
      </c>
      <c r="BU60" s="8" t="str">
        <f>IFERROR(IF('L7'!AD59&gt;0,'L7'!AD59/WTAverage!AE163,""),"")</f>
        <v/>
      </c>
      <c r="BV60" s="8" t="str">
        <f>IFERROR(IF('L7'!AE59&gt;0,'L7'!AE59/WTAverage!AM163,""),"")</f>
        <v/>
      </c>
      <c r="BW60" s="8" t="str">
        <f>IFERROR(IF('L7'!AF59&gt;0,'L7'!AF59/WTAverage!AM163,""),"")</f>
        <v/>
      </c>
      <c r="BX60" s="8"/>
      <c r="BY60" s="9"/>
      <c r="CA60" s="7" t="str">
        <f>IFERROR(IF('L8'!AC59&gt;0,'L8'!AC59/WTAverage!AE163,""),"")</f>
        <v/>
      </c>
      <c r="CB60" s="8" t="str">
        <f>IFERROR(IF('L8'!AD59&gt;0,'L8'!AD59/WTAverage!AE163,""),"")</f>
        <v/>
      </c>
      <c r="CC60" s="8" t="str">
        <f>IFERROR(IF('L8'!AE59&gt;0,'L8'!AE59/WTAverage!AM163,""),"")</f>
        <v/>
      </c>
      <c r="CD60" s="8" t="str">
        <f>IFERROR(IF('L8'!AF59&gt;0,'L8'!AF59/WTAverage!AM163,""),"")</f>
        <v/>
      </c>
      <c r="CE60" s="8"/>
      <c r="CF60" s="9"/>
      <c r="CH60" s="7" t="str">
        <f>IFERROR(IF('L9'!AC59&gt;0,'L9'!AC59/WTAverage!AE163,""),"")</f>
        <v/>
      </c>
      <c r="CI60" s="8" t="str">
        <f>IFERROR(IF('L9'!AD59&gt;0,'L9'!AD59/WTAverage!AE163,""),"")</f>
        <v/>
      </c>
      <c r="CJ60" s="8" t="str">
        <f>IFERROR(IF('L9'!AE59&gt;0,'L9'!AE59/WTAverage!AM163,""),"")</f>
        <v/>
      </c>
      <c r="CK60" s="8" t="str">
        <f>IFERROR(IF('L9'!AF59&gt;0,'L9'!AF59/WTAverage!AM163,""),"")</f>
        <v/>
      </c>
      <c r="CL60" s="8"/>
      <c r="CM60" s="9"/>
      <c r="CO60" s="7" t="str">
        <f>IFERROR(IF('L10'!AC59&gt;0,'L10'!AC59/WTAverage!AE163,""),"")</f>
        <v/>
      </c>
      <c r="CP60" s="8" t="str">
        <f>IFERROR(IF('L10'!AD59&gt;0,'L10'!AD59/WTAverage!AE163,""),"")</f>
        <v/>
      </c>
      <c r="CQ60" s="8" t="str">
        <f>IFERROR(IF('L10'!AE59&gt;0,'L10'!AE59/WTAverage!AM163,""),"")</f>
        <v/>
      </c>
      <c r="CR60" s="8" t="str">
        <f>IFERROR(IF('L10'!AF59&gt;0,'L10'!AF59/WTAverage!AM163,""),"")</f>
        <v/>
      </c>
      <c r="CS60" s="8"/>
      <c r="CT60" s="9"/>
      <c r="CV60" s="7" t="str">
        <f>IFERROR(IF('L11'!AC59&gt;0,'L11'!AC59/WTAverage!AE163,""),"")</f>
        <v/>
      </c>
      <c r="CW60" s="8" t="str">
        <f>IFERROR(IF('L11'!AD59&gt;0,'L11'!AD59/WTAverage!AE163,""),"")</f>
        <v/>
      </c>
      <c r="CX60" s="8" t="str">
        <f>IFERROR(IF('L11'!AE59&gt;0,'L11'!AE59/WTAverage!AM163,""),"")</f>
        <v/>
      </c>
      <c r="CY60" s="8" t="str">
        <f>IFERROR(IF('L11'!AF59&gt;0,'L11'!AF59/WTAverage!AM163,""),"")</f>
        <v/>
      </c>
      <c r="CZ60" s="8"/>
      <c r="DA60" s="9"/>
      <c r="DC60" s="7" t="str">
        <f>IFERROR(IF('L12'!AC59&gt;0,'L12'!AC59/WTAverage!AE163,""),"")</f>
        <v/>
      </c>
      <c r="DD60" s="8" t="str">
        <f>IFERROR(IF('L12'!AD59&gt;0,'L12'!AD59/WTAverage!AE163,""),"")</f>
        <v/>
      </c>
      <c r="DE60" s="8" t="str">
        <f>IFERROR(IF('L12'!AE59&gt;0,'L12'!AE59/WTAverage!AM163,""),"")</f>
        <v/>
      </c>
      <c r="DF60" s="8" t="str">
        <f>IFERROR(IF('L12'!AF59&gt;0,'L12'!AF59/WTAverage!AM163,""),"")</f>
        <v/>
      </c>
      <c r="DG60" s="8"/>
      <c r="DH60" s="9"/>
    </row>
    <row r="61" spans="1:112" x14ac:dyDescent="0.25">
      <c r="A61" s="8"/>
      <c r="B61" s="7" t="str">
        <f>IFERROR(IF('WT1'!AC60&gt;0,'WT1'!AC60/WTAverage!AE163,""),"")</f>
        <v/>
      </c>
      <c r="C61" s="8" t="str">
        <f>IFERROR(IF('WT1'!AD60&gt;0,'WT1'!AD60/WTAverage!AE163,""),"")</f>
        <v/>
      </c>
      <c r="D61" s="8" t="str">
        <f>IFERROR(IF('WT1'!AE60&gt;0,'WT1'!AE60/WTAverage!AM163,""),"")</f>
        <v/>
      </c>
      <c r="E61" s="8" t="str">
        <f>IFERROR(IF('WT1'!AF60&gt;0,'WT1'!AF60/WTAverage!AM163,""),"")</f>
        <v/>
      </c>
      <c r="F61" s="8"/>
      <c r="G61" s="9"/>
      <c r="H61" s="8"/>
      <c r="I61" s="7" t="str">
        <f>IFERROR(IF('WT2'!AC60&gt;0,'WT2'!AC60/WTAverage!AE163,""),"")</f>
        <v/>
      </c>
      <c r="J61" s="8" t="str">
        <f>IFERROR(IF('WT2'!AD60&gt;0,'WT2'!AD60/WTAverage!AE163,""),"")</f>
        <v/>
      </c>
      <c r="K61" s="8" t="str">
        <f>IFERROR(IF('WT2'!AE60&gt;0,'WT2'!AE60/WTAverage!AM163,""),"")</f>
        <v/>
      </c>
      <c r="L61" s="8" t="str">
        <f>IFERROR(IF('WT2'!AF60&gt;0,'WT2'!AF60/WTAverage!AM163,""),"")</f>
        <v/>
      </c>
      <c r="M61" s="8"/>
      <c r="N61" s="9"/>
      <c r="O61" s="8"/>
      <c r="P61" s="7" t="str">
        <f>IFERROR(IF('WT3'!AC60&gt;0,'WT3'!AC60/WTAverage!AE163,""),"")</f>
        <v/>
      </c>
      <c r="Q61" s="8" t="str">
        <f>IFERROR(IF('WT3'!AD60&gt;0,'WT3'!AD60/WTAverage!AE163,""),"")</f>
        <v/>
      </c>
      <c r="R61" s="8" t="str">
        <f>IFERROR(IF('WT3'!AE60&gt;0,'WT3'!AE60/WTAverage!AM163,""),"")</f>
        <v/>
      </c>
      <c r="S61" s="8" t="str">
        <f>IFERROR(IF('WT3'!AF60&gt;0,'WT3'!AF60/WTAverage!AM163,""),"")</f>
        <v/>
      </c>
      <c r="T61" s="8"/>
      <c r="U61" s="9"/>
      <c r="V61" s="8"/>
      <c r="W61" s="7" t="str">
        <f>IFERROR(IF('WT4'!AC60&gt;0,'WT4'!AC60/WTAverage!AE163,""),"")</f>
        <v/>
      </c>
      <c r="X61" s="8" t="str">
        <f>IFERROR(IF('WT4'!AD60&gt;0,'WT4'!AD60/WTAverage!AE163,""),"")</f>
        <v/>
      </c>
      <c r="Y61" s="8" t="str">
        <f>IFERROR(IF('WT4'!AE60&gt;0,'WT4'!AE60/WTAverage!AM163,""),"")</f>
        <v/>
      </c>
      <c r="Z61" s="8" t="str">
        <f>IFERROR(IF('WT4'!AF60&gt;0,'WT4'!AF60/WTAverage!AM163,""),"")</f>
        <v/>
      </c>
      <c r="AA61" s="8"/>
      <c r="AB61" s="9"/>
      <c r="AD61" s="7" t="str">
        <f>IFERROR(IF('L1'!AC60&gt;0,'L1'!AC60/WTAverage!AE163,""),"")</f>
        <v/>
      </c>
      <c r="AE61" s="8" t="str">
        <f>IFERROR(IF('L1'!AD60&gt;0,'L1'!AD60/WTAverage!AE163,""),"")</f>
        <v/>
      </c>
      <c r="AF61" s="8" t="str">
        <f>IFERROR(IF('L1'!AE60&gt;0,'L1'!AE60/WTAverage!AM163,""),"")</f>
        <v/>
      </c>
      <c r="AG61" s="8" t="str">
        <f>IFERROR(IF('L1'!AF60&gt;0,'L1'!AF60/WTAverage!AM163,""),"")</f>
        <v/>
      </c>
      <c r="AH61" s="8"/>
      <c r="AI61" s="9"/>
      <c r="AK61" s="7" t="str">
        <f>IFERROR(IF('L2'!AC60&gt;0,'L2'!AC60/WTAverage!AE163,""),"")</f>
        <v/>
      </c>
      <c r="AL61" s="8" t="str">
        <f>IFERROR(IF('L2'!AD60&gt;0,'L2'!AD60/WTAverage!AE163,""),"")</f>
        <v/>
      </c>
      <c r="AM61" s="8" t="str">
        <f>IFERROR(IF('L2'!AE60&gt;0,'L2'!AE60/WTAverage!AM163,""),"")</f>
        <v/>
      </c>
      <c r="AN61" s="8" t="str">
        <f>IFERROR(IF('L2'!AF60&gt;0,'L2'!AF60/WTAverage!AM163,""),"")</f>
        <v/>
      </c>
      <c r="AO61" s="8"/>
      <c r="AP61" s="9"/>
      <c r="AR61" s="7" t="str">
        <f>IFERROR(IF('L3'!AC60&gt;0,'L3'!AC60/WTAverage!AE163,""),"")</f>
        <v/>
      </c>
      <c r="AS61" s="8" t="str">
        <f>IFERROR(IF('L3'!AD60&gt;0,'L3'!AD60/WTAverage!AE163,""),"")</f>
        <v/>
      </c>
      <c r="AT61" s="8" t="str">
        <f>IFERROR(IF('L3'!AE60&gt;0,'L3'!AE60/WTAverage!AM163,""),"")</f>
        <v/>
      </c>
      <c r="AU61" s="8" t="str">
        <f>IFERROR(IF('L3'!AF60&gt;0,'L3'!AF60/WTAverage!AM163,""),"")</f>
        <v/>
      </c>
      <c r="AV61" s="8"/>
      <c r="AW61" s="9"/>
      <c r="AY61" s="7" t="str">
        <f>IFERROR(IF('L4'!AC60&gt;0,'L4'!AC60/WTAverage!AE163,""),"")</f>
        <v/>
      </c>
      <c r="AZ61" s="8" t="str">
        <f>IFERROR(IF('L4'!AD60&gt;0,'L4'!AD60/WTAverage!AE163,""),"")</f>
        <v/>
      </c>
      <c r="BA61" s="8" t="str">
        <f>IFERROR(IF('L4'!AE60&gt;0,'L4'!AE60/WTAverage!AM163,""),"")</f>
        <v/>
      </c>
      <c r="BB61" s="8" t="str">
        <f>IFERROR(IF('L4'!AF60&gt;0,'L4'!AF60/WTAverage!AM163,""),"")</f>
        <v/>
      </c>
      <c r="BC61" s="8"/>
      <c r="BD61" s="9"/>
      <c r="BF61" s="7" t="str">
        <f>IFERROR(IF('L5'!AC60&gt;0,'L5'!AC60/WTAverage!AE163,""),"")</f>
        <v/>
      </c>
      <c r="BG61" s="8" t="str">
        <f>IFERROR(IF('L5'!AD60&gt;0,'L5'!AD60/WTAverage!AE163,""),"")</f>
        <v/>
      </c>
      <c r="BH61" s="8" t="str">
        <f>IFERROR(IF('L5'!AE60&gt;0,'L5'!AE60/WTAverage!AM163,""),"")</f>
        <v/>
      </c>
      <c r="BI61" s="8" t="str">
        <f>IFERROR(IF('L5'!AF60&gt;0,'L5'!AF60/WTAverage!AM163,""),"")</f>
        <v/>
      </c>
      <c r="BJ61" s="8"/>
      <c r="BK61" s="9"/>
      <c r="BM61" s="7" t="str">
        <f>IFERROR(IF('L6'!AC60&gt;0,'L6'!AC60/WTAverage!AE163,""),"")</f>
        <v/>
      </c>
      <c r="BN61" s="8" t="str">
        <f>IFERROR(IF('L6'!AD60&gt;0,'L6'!AD60/WTAverage!AE163,""),"")</f>
        <v/>
      </c>
      <c r="BO61" s="8" t="str">
        <f>IFERROR(IF('L6'!AE60&gt;0,'L6'!AE60/WTAverage!AM163,""),"")</f>
        <v/>
      </c>
      <c r="BP61" s="8" t="str">
        <f>IFERROR(IF('L6'!AF60&gt;0,'L6'!AF60/WTAverage!AM163,""),"")</f>
        <v/>
      </c>
      <c r="BQ61" s="8"/>
      <c r="BR61" s="9"/>
      <c r="BT61" s="7" t="str">
        <f>IFERROR(IF('L7'!AC60&gt;0,'L7'!AC60/WTAverage!AE163,""),"")</f>
        <v/>
      </c>
      <c r="BU61" s="8" t="str">
        <f>IFERROR(IF('L7'!AD60&gt;0,'L7'!AD60/WTAverage!AE163,""),"")</f>
        <v/>
      </c>
      <c r="BV61" s="8" t="str">
        <f>IFERROR(IF('L7'!AE60&gt;0,'L7'!AE60/WTAverage!AM163,""),"")</f>
        <v/>
      </c>
      <c r="BW61" s="8" t="str">
        <f>IFERROR(IF('L7'!AF60&gt;0,'L7'!AF60/WTAverage!AM163,""),"")</f>
        <v/>
      </c>
      <c r="BX61" s="8"/>
      <c r="BY61" s="9"/>
      <c r="CA61" s="7" t="str">
        <f>IFERROR(IF('L8'!AC60&gt;0,'L8'!AC60/WTAverage!AE163,""),"")</f>
        <v/>
      </c>
      <c r="CB61" s="8" t="str">
        <f>IFERROR(IF('L8'!AD60&gt;0,'L8'!AD60/WTAverage!AE163,""),"")</f>
        <v/>
      </c>
      <c r="CC61" s="8" t="str">
        <f>IFERROR(IF('L8'!AE60&gt;0,'L8'!AE60/WTAverage!AM163,""),"")</f>
        <v/>
      </c>
      <c r="CD61" s="8" t="str">
        <f>IFERROR(IF('L8'!AF60&gt;0,'L8'!AF60/WTAverage!AM163,""),"")</f>
        <v/>
      </c>
      <c r="CE61" s="8"/>
      <c r="CF61" s="9"/>
      <c r="CH61" s="7" t="str">
        <f>IFERROR(IF('L9'!AC60&gt;0,'L9'!AC60/WTAverage!AE163,""),"")</f>
        <v/>
      </c>
      <c r="CI61" s="8" t="str">
        <f>IFERROR(IF('L9'!AD60&gt;0,'L9'!AD60/WTAverage!AE163,""),"")</f>
        <v/>
      </c>
      <c r="CJ61" s="8" t="str">
        <f>IFERROR(IF('L9'!AE60&gt;0,'L9'!AE60/WTAverage!AM163,""),"")</f>
        <v/>
      </c>
      <c r="CK61" s="8" t="str">
        <f>IFERROR(IF('L9'!AF60&gt;0,'L9'!AF60/WTAverage!AM163,""),"")</f>
        <v/>
      </c>
      <c r="CL61" s="8"/>
      <c r="CM61" s="9"/>
      <c r="CO61" s="7" t="str">
        <f>IFERROR(IF('L10'!AC60&gt;0,'L10'!AC60/WTAverage!AE163,""),"")</f>
        <v/>
      </c>
      <c r="CP61" s="8" t="str">
        <f>IFERROR(IF('L10'!AD60&gt;0,'L10'!AD60/WTAverage!AE163,""),"")</f>
        <v/>
      </c>
      <c r="CQ61" s="8" t="str">
        <f>IFERROR(IF('L10'!AE60&gt;0,'L10'!AE60/WTAverage!AM163,""),"")</f>
        <v/>
      </c>
      <c r="CR61" s="8" t="str">
        <f>IFERROR(IF('L10'!AF60&gt;0,'L10'!AF60/WTAverage!AM163,""),"")</f>
        <v/>
      </c>
      <c r="CS61" s="8"/>
      <c r="CT61" s="9"/>
      <c r="CV61" s="7" t="str">
        <f>IFERROR(IF('L11'!AC60&gt;0,'L11'!AC60/WTAverage!AE163,""),"")</f>
        <v/>
      </c>
      <c r="CW61" s="8" t="str">
        <f>IFERROR(IF('L11'!AD60&gt;0,'L11'!AD60/WTAverage!AE163,""),"")</f>
        <v/>
      </c>
      <c r="CX61" s="8" t="str">
        <f>IFERROR(IF('L11'!AE60&gt;0,'L11'!AE60/WTAverage!AM163,""),"")</f>
        <v/>
      </c>
      <c r="CY61" s="8" t="str">
        <f>IFERROR(IF('L11'!AF60&gt;0,'L11'!AF60/WTAverage!AM163,""),"")</f>
        <v/>
      </c>
      <c r="CZ61" s="8"/>
      <c r="DA61" s="9"/>
      <c r="DC61" s="7" t="str">
        <f>IFERROR(IF('L12'!AC60&gt;0,'L12'!AC60/WTAverage!AE163,""),"")</f>
        <v/>
      </c>
      <c r="DD61" s="8" t="str">
        <f>IFERROR(IF('L12'!AD60&gt;0,'L12'!AD60/WTAverage!AE163,""),"")</f>
        <v/>
      </c>
      <c r="DE61" s="8" t="str">
        <f>IFERROR(IF('L12'!AE60&gt;0,'L12'!AE60/WTAverage!AM163,""),"")</f>
        <v/>
      </c>
      <c r="DF61" s="8" t="str">
        <f>IFERROR(IF('L12'!AF60&gt;0,'L12'!AF60/WTAverage!AM163,""),"")</f>
        <v/>
      </c>
      <c r="DG61" s="8"/>
      <c r="DH61" s="9"/>
    </row>
    <row r="62" spans="1:112" x14ac:dyDescent="0.25">
      <c r="A62" s="8"/>
      <c r="B62" s="7" t="str">
        <f>IFERROR(IF('WT1'!AC61&gt;0,'WT1'!AC61/WTAverage!AE163,""),"")</f>
        <v/>
      </c>
      <c r="C62" s="8" t="str">
        <f>IFERROR(IF('WT1'!AD61&gt;0,'WT1'!AD61/WTAverage!AE163,""),"")</f>
        <v/>
      </c>
      <c r="D62" s="8" t="str">
        <f>IFERROR(IF('WT1'!AE61&gt;0,'WT1'!AE61/WTAverage!AM163,""),"")</f>
        <v/>
      </c>
      <c r="E62" s="8" t="str">
        <f>IFERROR(IF('WT1'!AF61&gt;0,'WT1'!AF61/WTAverage!AM163,""),"")</f>
        <v/>
      </c>
      <c r="F62" s="8"/>
      <c r="G62" s="9"/>
      <c r="H62" s="8"/>
      <c r="I62" s="7" t="str">
        <f>IFERROR(IF('WT2'!AC61&gt;0,'WT2'!AC61/WTAverage!AE163,""),"")</f>
        <v/>
      </c>
      <c r="J62" s="8" t="str">
        <f>IFERROR(IF('WT2'!AD61&gt;0,'WT2'!AD61/WTAverage!AE163,""),"")</f>
        <v/>
      </c>
      <c r="K62" s="8" t="str">
        <f>IFERROR(IF('WT2'!AE61&gt;0,'WT2'!AE61/WTAverage!AM163,""),"")</f>
        <v/>
      </c>
      <c r="L62" s="8" t="str">
        <f>IFERROR(IF('WT2'!AF61&gt;0,'WT2'!AF61/WTAverage!AM163,""),"")</f>
        <v/>
      </c>
      <c r="M62" s="8"/>
      <c r="N62" s="9"/>
      <c r="O62" s="8"/>
      <c r="P62" s="7" t="str">
        <f>IFERROR(IF('WT3'!AC61&gt;0,'WT3'!AC61/WTAverage!AE163,""),"")</f>
        <v/>
      </c>
      <c r="Q62" s="8" t="str">
        <f>IFERROR(IF('WT3'!AD61&gt;0,'WT3'!AD61/WTAverage!AE163,""),"")</f>
        <v/>
      </c>
      <c r="R62" s="8" t="str">
        <f>IFERROR(IF('WT3'!AE61&gt;0,'WT3'!AE61/WTAverage!AM163,""),"")</f>
        <v/>
      </c>
      <c r="S62" s="8" t="str">
        <f>IFERROR(IF('WT3'!AF61&gt;0,'WT3'!AF61/WTAverage!AM163,""),"")</f>
        <v/>
      </c>
      <c r="T62" s="8"/>
      <c r="U62" s="9"/>
      <c r="V62" s="8"/>
      <c r="W62" s="7" t="str">
        <f>IFERROR(IF('WT4'!AC61&gt;0,'WT4'!AC61/WTAverage!AE163,""),"")</f>
        <v/>
      </c>
      <c r="X62" s="8" t="str">
        <f>IFERROR(IF('WT4'!AD61&gt;0,'WT4'!AD61/WTAverage!AE163,""),"")</f>
        <v/>
      </c>
      <c r="Y62" s="8" t="str">
        <f>IFERROR(IF('WT4'!AE61&gt;0,'WT4'!AE61/WTAverage!AM163,""),"")</f>
        <v/>
      </c>
      <c r="Z62" s="8" t="str">
        <f>IFERROR(IF('WT4'!AF61&gt;0,'WT4'!AF61/WTAverage!AM163,""),"")</f>
        <v/>
      </c>
      <c r="AA62" s="8"/>
      <c r="AB62" s="9"/>
      <c r="AD62" s="7" t="str">
        <f>IFERROR(IF('L1'!AC61&gt;0,'L1'!AC61/WTAverage!AE163,""),"")</f>
        <v/>
      </c>
      <c r="AE62" s="8" t="str">
        <f>IFERROR(IF('L1'!AD61&gt;0,'L1'!AD61/WTAverage!AE163,""),"")</f>
        <v/>
      </c>
      <c r="AF62" s="8" t="str">
        <f>IFERROR(IF('L1'!AE61&gt;0,'L1'!AE61/WTAverage!AM163,""),"")</f>
        <v/>
      </c>
      <c r="AG62" s="8" t="str">
        <f>IFERROR(IF('L1'!AF61&gt;0,'L1'!AF61/WTAverage!AM163,""),"")</f>
        <v/>
      </c>
      <c r="AH62" s="8"/>
      <c r="AI62" s="9"/>
      <c r="AK62" s="7" t="str">
        <f>IFERROR(IF('L2'!AC61&gt;0,'L2'!AC61/WTAverage!AE163,""),"")</f>
        <v/>
      </c>
      <c r="AL62" s="8" t="str">
        <f>IFERROR(IF('L2'!AD61&gt;0,'L2'!AD61/WTAverage!AE163,""),"")</f>
        <v/>
      </c>
      <c r="AM62" s="8" t="str">
        <f>IFERROR(IF('L2'!AE61&gt;0,'L2'!AE61/WTAverage!AM163,""),"")</f>
        <v/>
      </c>
      <c r="AN62" s="8" t="str">
        <f>IFERROR(IF('L2'!AF61&gt;0,'L2'!AF61/WTAverage!AM163,""),"")</f>
        <v/>
      </c>
      <c r="AO62" s="8"/>
      <c r="AP62" s="9"/>
      <c r="AR62" s="7" t="str">
        <f>IFERROR(IF('L3'!AC61&gt;0,'L3'!AC61/WTAverage!AE163,""),"")</f>
        <v/>
      </c>
      <c r="AS62" s="8" t="str">
        <f>IFERROR(IF('L3'!AD61&gt;0,'L3'!AD61/WTAverage!AE163,""),"")</f>
        <v/>
      </c>
      <c r="AT62" s="8" t="str">
        <f>IFERROR(IF('L3'!AE61&gt;0,'L3'!AE61/WTAverage!AM163,""),"")</f>
        <v/>
      </c>
      <c r="AU62" s="8" t="str">
        <f>IFERROR(IF('L3'!AF61&gt;0,'L3'!AF61/WTAverage!AM163,""),"")</f>
        <v/>
      </c>
      <c r="AV62" s="8"/>
      <c r="AW62" s="9"/>
      <c r="AY62" s="7" t="str">
        <f>IFERROR(IF('L4'!AC61&gt;0,'L4'!AC61/WTAverage!AE163,""),"")</f>
        <v/>
      </c>
      <c r="AZ62" s="8" t="str">
        <f>IFERROR(IF('L4'!AD61&gt;0,'L4'!AD61/WTAverage!AE163,""),"")</f>
        <v/>
      </c>
      <c r="BA62" s="8" t="str">
        <f>IFERROR(IF('L4'!AE61&gt;0,'L4'!AE61/WTAverage!AM163,""),"")</f>
        <v/>
      </c>
      <c r="BB62" s="8" t="str">
        <f>IFERROR(IF('L4'!AF61&gt;0,'L4'!AF61/WTAverage!AM163,""),"")</f>
        <v/>
      </c>
      <c r="BC62" s="8"/>
      <c r="BD62" s="9"/>
      <c r="BF62" s="7" t="str">
        <f>IFERROR(IF('L5'!AC61&gt;0,'L5'!AC61/WTAverage!AE163,""),"")</f>
        <v/>
      </c>
      <c r="BG62" s="8" t="str">
        <f>IFERROR(IF('L5'!AD61&gt;0,'L5'!AD61/WTAverage!AE163,""),"")</f>
        <v/>
      </c>
      <c r="BH62" s="8" t="str">
        <f>IFERROR(IF('L5'!AE61&gt;0,'L5'!AE61/WTAverage!AM163,""),"")</f>
        <v/>
      </c>
      <c r="BI62" s="8" t="str">
        <f>IFERROR(IF('L5'!AF61&gt;0,'L5'!AF61/WTAverage!AM163,""),"")</f>
        <v/>
      </c>
      <c r="BJ62" s="8"/>
      <c r="BK62" s="9"/>
      <c r="BM62" s="7" t="str">
        <f>IFERROR(IF('L6'!AC61&gt;0,'L6'!AC61/WTAverage!AE163,""),"")</f>
        <v/>
      </c>
      <c r="BN62" s="8" t="str">
        <f>IFERROR(IF('L6'!AD61&gt;0,'L6'!AD61/WTAverage!AE163,""),"")</f>
        <v/>
      </c>
      <c r="BO62" s="8" t="str">
        <f>IFERROR(IF('L6'!AE61&gt;0,'L6'!AE61/WTAverage!AM163,""),"")</f>
        <v/>
      </c>
      <c r="BP62" s="8" t="str">
        <f>IFERROR(IF('L6'!AF61&gt;0,'L6'!AF61/WTAverage!AM163,""),"")</f>
        <v/>
      </c>
      <c r="BQ62" s="8"/>
      <c r="BR62" s="9"/>
      <c r="BT62" s="7" t="str">
        <f>IFERROR(IF('L7'!AC61&gt;0,'L7'!AC61/WTAverage!AE163,""),"")</f>
        <v/>
      </c>
      <c r="BU62" s="8" t="str">
        <f>IFERROR(IF('L7'!AD61&gt;0,'L7'!AD61/WTAverage!AE163,""),"")</f>
        <v/>
      </c>
      <c r="BV62" s="8" t="str">
        <f>IFERROR(IF('L7'!AE61&gt;0,'L7'!AE61/WTAverage!AM163,""),"")</f>
        <v/>
      </c>
      <c r="BW62" s="8" t="str">
        <f>IFERROR(IF('L7'!AF61&gt;0,'L7'!AF61/WTAverage!AM163,""),"")</f>
        <v/>
      </c>
      <c r="BX62" s="8"/>
      <c r="BY62" s="9"/>
      <c r="CA62" s="7" t="str">
        <f>IFERROR(IF('L8'!AC61&gt;0,'L8'!AC61/WTAverage!AE163,""),"")</f>
        <v/>
      </c>
      <c r="CB62" s="8" t="str">
        <f>IFERROR(IF('L8'!AD61&gt;0,'L8'!AD61/WTAverage!AE163,""),"")</f>
        <v/>
      </c>
      <c r="CC62" s="8" t="str">
        <f>IFERROR(IF('L8'!AE61&gt;0,'L8'!AE61/WTAverage!AM163,""),"")</f>
        <v/>
      </c>
      <c r="CD62" s="8" t="str">
        <f>IFERROR(IF('L8'!AF61&gt;0,'L8'!AF61/WTAverage!AM163,""),"")</f>
        <v/>
      </c>
      <c r="CE62" s="8"/>
      <c r="CF62" s="9"/>
      <c r="CH62" s="7" t="str">
        <f>IFERROR(IF('L9'!AC61&gt;0,'L9'!AC61/WTAverage!AE163,""),"")</f>
        <v/>
      </c>
      <c r="CI62" s="8" t="str">
        <f>IFERROR(IF('L9'!AD61&gt;0,'L9'!AD61/WTAverage!AE163,""),"")</f>
        <v/>
      </c>
      <c r="CJ62" s="8" t="str">
        <f>IFERROR(IF('L9'!AE61&gt;0,'L9'!AE61/WTAverage!AM163,""),"")</f>
        <v/>
      </c>
      <c r="CK62" s="8" t="str">
        <f>IFERROR(IF('L9'!AF61&gt;0,'L9'!AF61/WTAverage!AM163,""),"")</f>
        <v/>
      </c>
      <c r="CL62" s="8"/>
      <c r="CM62" s="9"/>
      <c r="CO62" s="7" t="str">
        <f>IFERROR(IF('L10'!AC61&gt;0,'L10'!AC61/WTAverage!AE163,""),"")</f>
        <v/>
      </c>
      <c r="CP62" s="8" t="str">
        <f>IFERROR(IF('L10'!AD61&gt;0,'L10'!AD61/WTAverage!AE163,""),"")</f>
        <v/>
      </c>
      <c r="CQ62" s="8" t="str">
        <f>IFERROR(IF('L10'!AE61&gt;0,'L10'!AE61/WTAverage!AM163,""),"")</f>
        <v/>
      </c>
      <c r="CR62" s="8" t="str">
        <f>IFERROR(IF('L10'!AF61&gt;0,'L10'!AF61/WTAverage!AM163,""),"")</f>
        <v/>
      </c>
      <c r="CS62" s="8"/>
      <c r="CT62" s="9"/>
      <c r="CV62" s="7" t="str">
        <f>IFERROR(IF('L11'!AC61&gt;0,'L11'!AC61/WTAverage!AE163,""),"")</f>
        <v/>
      </c>
      <c r="CW62" s="8" t="str">
        <f>IFERROR(IF('L11'!AD61&gt;0,'L11'!AD61/WTAverage!AE163,""),"")</f>
        <v/>
      </c>
      <c r="CX62" s="8" t="str">
        <f>IFERROR(IF('L11'!AE61&gt;0,'L11'!AE61/WTAverage!AM163,""),"")</f>
        <v/>
      </c>
      <c r="CY62" s="8" t="str">
        <f>IFERROR(IF('L11'!AF61&gt;0,'L11'!AF61/WTAverage!AM163,""),"")</f>
        <v/>
      </c>
      <c r="CZ62" s="8"/>
      <c r="DA62" s="9"/>
      <c r="DC62" s="7" t="str">
        <f>IFERROR(IF('L12'!AC61&gt;0,'L12'!AC61/WTAverage!AE163,""),"")</f>
        <v/>
      </c>
      <c r="DD62" s="8" t="str">
        <f>IFERROR(IF('L12'!AD61&gt;0,'L12'!AD61/WTAverage!AE163,""),"")</f>
        <v/>
      </c>
      <c r="DE62" s="8" t="str">
        <f>IFERROR(IF('L12'!AE61&gt;0,'L12'!AE61/WTAverage!AM163,""),"")</f>
        <v/>
      </c>
      <c r="DF62" s="8" t="str">
        <f>IFERROR(IF('L12'!AF61&gt;0,'L12'!AF61/WTAverage!AM163,""),"")</f>
        <v/>
      </c>
      <c r="DG62" s="8"/>
      <c r="DH62" s="9"/>
    </row>
    <row r="63" spans="1:112" x14ac:dyDescent="0.25">
      <c r="A63" s="8"/>
      <c r="B63" s="7" t="str">
        <f>IFERROR(IF('WT1'!AC62&gt;0,'WT1'!AC62/WTAverage!AE163,""),"")</f>
        <v/>
      </c>
      <c r="C63" s="8" t="str">
        <f>IFERROR(IF('WT1'!AD62&gt;0,'WT1'!AD62/WTAverage!AE163,""),"")</f>
        <v/>
      </c>
      <c r="D63" s="8" t="str">
        <f>IFERROR(IF('WT1'!AE62&gt;0,'WT1'!AE62/WTAverage!AM163,""),"")</f>
        <v/>
      </c>
      <c r="E63" s="8" t="str">
        <f>IFERROR(IF('WT1'!AF62&gt;0,'WT1'!AF62/WTAverage!AM163,""),"")</f>
        <v/>
      </c>
      <c r="F63" s="8"/>
      <c r="G63" s="9"/>
      <c r="H63" s="8"/>
      <c r="I63" s="7" t="str">
        <f>IFERROR(IF('WT2'!AC62&gt;0,'WT2'!AC62/WTAverage!AE163,""),"")</f>
        <v/>
      </c>
      <c r="J63" s="8" t="str">
        <f>IFERROR(IF('WT2'!AD62&gt;0,'WT2'!AD62/WTAverage!AE163,""),"")</f>
        <v/>
      </c>
      <c r="K63" s="8" t="str">
        <f>IFERROR(IF('WT2'!AE62&gt;0,'WT2'!AE62/WTAverage!AM163,""),"")</f>
        <v/>
      </c>
      <c r="L63" s="8" t="str">
        <f>IFERROR(IF('WT2'!AF62&gt;0,'WT2'!AF62/WTAverage!AM163,""),"")</f>
        <v/>
      </c>
      <c r="M63" s="8"/>
      <c r="N63" s="9"/>
      <c r="O63" s="8"/>
      <c r="P63" s="7" t="str">
        <f>IFERROR(IF('WT3'!AC62&gt;0,'WT3'!AC62/WTAverage!AE163,""),"")</f>
        <v/>
      </c>
      <c r="Q63" s="8" t="str">
        <f>IFERROR(IF('WT3'!AD62&gt;0,'WT3'!AD62/WTAverage!AE163,""),"")</f>
        <v/>
      </c>
      <c r="R63" s="8" t="str">
        <f>IFERROR(IF('WT3'!AE62&gt;0,'WT3'!AE62/WTAverage!AM163,""),"")</f>
        <v/>
      </c>
      <c r="S63" s="8" t="str">
        <f>IFERROR(IF('WT3'!AF62&gt;0,'WT3'!AF62/WTAverage!AM163,""),"")</f>
        <v/>
      </c>
      <c r="T63" s="8"/>
      <c r="U63" s="9"/>
      <c r="V63" s="8"/>
      <c r="W63" s="7" t="str">
        <f>IFERROR(IF('WT4'!AC62&gt;0,'WT4'!AC62/WTAverage!AE163,""),"")</f>
        <v/>
      </c>
      <c r="X63" s="8" t="str">
        <f>IFERROR(IF('WT4'!AD62&gt;0,'WT4'!AD62/WTAverage!AE163,""),"")</f>
        <v/>
      </c>
      <c r="Y63" s="8" t="str">
        <f>IFERROR(IF('WT4'!AE62&gt;0,'WT4'!AE62/WTAverage!AM163,""),"")</f>
        <v/>
      </c>
      <c r="Z63" s="8" t="str">
        <f>IFERROR(IF('WT4'!AF62&gt;0,'WT4'!AF62/WTAverage!AM163,""),"")</f>
        <v/>
      </c>
      <c r="AA63" s="8"/>
      <c r="AB63" s="9"/>
      <c r="AD63" s="7" t="str">
        <f>IFERROR(IF('L1'!AC62&gt;0,'L1'!AC62/WTAverage!AE163,""),"")</f>
        <v/>
      </c>
      <c r="AE63" s="8" t="str">
        <f>IFERROR(IF('L1'!AD62&gt;0,'L1'!AD62/WTAverage!AE163,""),"")</f>
        <v/>
      </c>
      <c r="AF63" s="8" t="str">
        <f>IFERROR(IF('L1'!AE62&gt;0,'L1'!AE62/WTAverage!AM163,""),"")</f>
        <v/>
      </c>
      <c r="AG63" s="8" t="str">
        <f>IFERROR(IF('L1'!AF62&gt;0,'L1'!AF62/WTAverage!AM163,""),"")</f>
        <v/>
      </c>
      <c r="AH63" s="8"/>
      <c r="AI63" s="9"/>
      <c r="AK63" s="7" t="str">
        <f>IFERROR(IF('L2'!AC62&gt;0,'L2'!AC62/WTAverage!AE163,""),"")</f>
        <v/>
      </c>
      <c r="AL63" s="8" t="str">
        <f>IFERROR(IF('L2'!AD62&gt;0,'L2'!AD62/WTAverage!AE163,""),"")</f>
        <v/>
      </c>
      <c r="AM63" s="8" t="str">
        <f>IFERROR(IF('L2'!AE62&gt;0,'L2'!AE62/WTAverage!AM163,""),"")</f>
        <v/>
      </c>
      <c r="AN63" s="8" t="str">
        <f>IFERROR(IF('L2'!AF62&gt;0,'L2'!AF62/WTAverage!AM163,""),"")</f>
        <v/>
      </c>
      <c r="AO63" s="8"/>
      <c r="AP63" s="9"/>
      <c r="AR63" s="7" t="str">
        <f>IFERROR(IF('L3'!AC62&gt;0,'L3'!AC62/WTAverage!AE163,""),"")</f>
        <v/>
      </c>
      <c r="AS63" s="8" t="str">
        <f>IFERROR(IF('L3'!AD62&gt;0,'L3'!AD62/WTAverage!AE163,""),"")</f>
        <v/>
      </c>
      <c r="AT63" s="8" t="str">
        <f>IFERROR(IF('L3'!AE62&gt;0,'L3'!AE62/WTAverage!AM163,""),"")</f>
        <v/>
      </c>
      <c r="AU63" s="8" t="str">
        <f>IFERROR(IF('L3'!AF62&gt;0,'L3'!AF62/WTAverage!AM163,""),"")</f>
        <v/>
      </c>
      <c r="AV63" s="8"/>
      <c r="AW63" s="9"/>
      <c r="AY63" s="7" t="str">
        <f>IFERROR(IF('L4'!AC62&gt;0,'L4'!AC62/WTAverage!AE163,""),"")</f>
        <v/>
      </c>
      <c r="AZ63" s="8" t="str">
        <f>IFERROR(IF('L4'!AD62&gt;0,'L4'!AD62/WTAverage!AE163,""),"")</f>
        <v/>
      </c>
      <c r="BA63" s="8" t="str">
        <f>IFERROR(IF('L4'!AE62&gt;0,'L4'!AE62/WTAverage!AM163,""),"")</f>
        <v/>
      </c>
      <c r="BB63" s="8" t="str">
        <f>IFERROR(IF('L4'!AF62&gt;0,'L4'!AF62/WTAverage!AM163,""),"")</f>
        <v/>
      </c>
      <c r="BC63" s="8"/>
      <c r="BD63" s="9"/>
      <c r="BF63" s="7" t="str">
        <f>IFERROR(IF('L5'!AC62&gt;0,'L5'!AC62/WTAverage!AE163,""),"")</f>
        <v/>
      </c>
      <c r="BG63" s="8" t="str">
        <f>IFERROR(IF('L5'!AD62&gt;0,'L5'!AD62/WTAverage!AE163,""),"")</f>
        <v/>
      </c>
      <c r="BH63" s="8" t="str">
        <f>IFERROR(IF('L5'!AE62&gt;0,'L5'!AE62/WTAverage!AM163,""),"")</f>
        <v/>
      </c>
      <c r="BI63" s="8" t="str">
        <f>IFERROR(IF('L5'!AF62&gt;0,'L5'!AF62/WTAverage!AM163,""),"")</f>
        <v/>
      </c>
      <c r="BJ63" s="8"/>
      <c r="BK63" s="9"/>
      <c r="BM63" s="7" t="str">
        <f>IFERROR(IF('L6'!AC62&gt;0,'L6'!AC62/WTAverage!AE163,""),"")</f>
        <v/>
      </c>
      <c r="BN63" s="8" t="str">
        <f>IFERROR(IF('L6'!AD62&gt;0,'L6'!AD62/WTAverage!AE163,""),"")</f>
        <v/>
      </c>
      <c r="BO63" s="8" t="str">
        <f>IFERROR(IF('L6'!AE62&gt;0,'L6'!AE62/WTAverage!AM163,""),"")</f>
        <v/>
      </c>
      <c r="BP63" s="8" t="str">
        <f>IFERROR(IF('L6'!AF62&gt;0,'L6'!AF62/WTAverage!AM163,""),"")</f>
        <v/>
      </c>
      <c r="BQ63" s="8"/>
      <c r="BR63" s="9"/>
      <c r="BT63" s="7" t="str">
        <f>IFERROR(IF('L7'!AC62&gt;0,'L7'!AC62/WTAverage!AE163,""),"")</f>
        <v/>
      </c>
      <c r="BU63" s="8" t="str">
        <f>IFERROR(IF('L7'!AD62&gt;0,'L7'!AD62/WTAverage!AE163,""),"")</f>
        <v/>
      </c>
      <c r="BV63" s="8" t="str">
        <f>IFERROR(IF('L7'!AE62&gt;0,'L7'!AE62/WTAverage!AM163,""),"")</f>
        <v/>
      </c>
      <c r="BW63" s="8" t="str">
        <f>IFERROR(IF('L7'!AF62&gt;0,'L7'!AF62/WTAverage!AM163,""),"")</f>
        <v/>
      </c>
      <c r="BX63" s="8"/>
      <c r="BY63" s="9"/>
      <c r="CA63" s="7" t="str">
        <f>IFERROR(IF('L8'!AC62&gt;0,'L8'!AC62/WTAverage!AE163,""),"")</f>
        <v/>
      </c>
      <c r="CB63" s="8" t="str">
        <f>IFERROR(IF('L8'!AD62&gt;0,'L8'!AD62/WTAverage!AE163,""),"")</f>
        <v/>
      </c>
      <c r="CC63" s="8" t="str">
        <f>IFERROR(IF('L8'!AE62&gt;0,'L8'!AE62/WTAverage!AM163,""),"")</f>
        <v/>
      </c>
      <c r="CD63" s="8" t="str">
        <f>IFERROR(IF('L8'!AF62&gt;0,'L8'!AF62/WTAverage!AM163,""),"")</f>
        <v/>
      </c>
      <c r="CE63" s="8"/>
      <c r="CF63" s="9"/>
      <c r="CH63" s="7" t="str">
        <f>IFERROR(IF('L9'!AC62&gt;0,'L9'!AC62/WTAverage!AE163,""),"")</f>
        <v/>
      </c>
      <c r="CI63" s="8" t="str">
        <f>IFERROR(IF('L9'!AD62&gt;0,'L9'!AD62/WTAverage!AE163,""),"")</f>
        <v/>
      </c>
      <c r="CJ63" s="8" t="str">
        <f>IFERROR(IF('L9'!AE62&gt;0,'L9'!AE62/WTAverage!AM163,""),"")</f>
        <v/>
      </c>
      <c r="CK63" s="8" t="str">
        <f>IFERROR(IF('L9'!AF62&gt;0,'L9'!AF62/WTAverage!AM163,""),"")</f>
        <v/>
      </c>
      <c r="CL63" s="8"/>
      <c r="CM63" s="9"/>
      <c r="CO63" s="7" t="str">
        <f>IFERROR(IF('L10'!AC62&gt;0,'L10'!AC62/WTAverage!AE163,""),"")</f>
        <v/>
      </c>
      <c r="CP63" s="8" t="str">
        <f>IFERROR(IF('L10'!AD62&gt;0,'L10'!AD62/WTAverage!AE163,""),"")</f>
        <v/>
      </c>
      <c r="CQ63" s="8" t="str">
        <f>IFERROR(IF('L10'!AE62&gt;0,'L10'!AE62/WTAverage!AM163,""),"")</f>
        <v/>
      </c>
      <c r="CR63" s="8" t="str">
        <f>IFERROR(IF('L10'!AF62&gt;0,'L10'!AF62/WTAverage!AM163,""),"")</f>
        <v/>
      </c>
      <c r="CS63" s="8"/>
      <c r="CT63" s="9"/>
      <c r="CV63" s="7" t="str">
        <f>IFERROR(IF('L11'!AC62&gt;0,'L11'!AC62/WTAverage!AE163,""),"")</f>
        <v/>
      </c>
      <c r="CW63" s="8" t="str">
        <f>IFERROR(IF('L11'!AD62&gt;0,'L11'!AD62/WTAverage!AE163,""),"")</f>
        <v/>
      </c>
      <c r="CX63" s="8" t="str">
        <f>IFERROR(IF('L11'!AE62&gt;0,'L11'!AE62/WTAverage!AM163,""),"")</f>
        <v/>
      </c>
      <c r="CY63" s="8" t="str">
        <f>IFERROR(IF('L11'!AF62&gt;0,'L11'!AF62/WTAverage!AM163,""),"")</f>
        <v/>
      </c>
      <c r="CZ63" s="8"/>
      <c r="DA63" s="9"/>
      <c r="DC63" s="7" t="str">
        <f>IFERROR(IF('L12'!AC62&gt;0,'L12'!AC62/WTAverage!AE163,""),"")</f>
        <v/>
      </c>
      <c r="DD63" s="8" t="str">
        <f>IFERROR(IF('L12'!AD62&gt;0,'L12'!AD62/WTAverage!AE163,""),"")</f>
        <v/>
      </c>
      <c r="DE63" s="8" t="str">
        <f>IFERROR(IF('L12'!AE62&gt;0,'L12'!AE62/WTAverage!AM163,""),"")</f>
        <v/>
      </c>
      <c r="DF63" s="8" t="str">
        <f>IFERROR(IF('L12'!AF62&gt;0,'L12'!AF62/WTAverage!AM163,""),"")</f>
        <v/>
      </c>
      <c r="DG63" s="8"/>
      <c r="DH63" s="9"/>
    </row>
    <row r="64" spans="1:112" x14ac:dyDescent="0.25">
      <c r="A64" s="8"/>
      <c r="B64" s="7" t="str">
        <f>IFERROR(IF('WT1'!AC63&gt;0,'WT1'!AC63/WTAverage!AE163,""),"")</f>
        <v/>
      </c>
      <c r="C64" s="8" t="str">
        <f>IFERROR(IF('WT1'!AD63&gt;0,'WT1'!AD63/WTAverage!AE163,""),"")</f>
        <v/>
      </c>
      <c r="D64" s="8" t="str">
        <f>IFERROR(IF('WT1'!AE63&gt;0,'WT1'!AE63/WTAverage!AM163,""),"")</f>
        <v/>
      </c>
      <c r="E64" s="8" t="str">
        <f>IFERROR(IF('WT1'!AF63&gt;0,'WT1'!AF63/WTAverage!AM163,""),"")</f>
        <v/>
      </c>
      <c r="F64" s="8"/>
      <c r="G64" s="9"/>
      <c r="H64" s="8"/>
      <c r="I64" s="7" t="str">
        <f>IFERROR(IF('WT2'!AC63&gt;0,'WT2'!AC63/WTAverage!AE163,""),"")</f>
        <v/>
      </c>
      <c r="J64" s="8" t="str">
        <f>IFERROR(IF('WT2'!AD63&gt;0,'WT2'!AD63/WTAverage!AE163,""),"")</f>
        <v/>
      </c>
      <c r="K64" s="8" t="str">
        <f>IFERROR(IF('WT2'!AE63&gt;0,'WT2'!AE63/WTAverage!AM163,""),"")</f>
        <v/>
      </c>
      <c r="L64" s="8" t="str">
        <f>IFERROR(IF('WT2'!AF63&gt;0,'WT2'!AF63/WTAverage!AM163,""),"")</f>
        <v/>
      </c>
      <c r="M64" s="8"/>
      <c r="N64" s="9"/>
      <c r="O64" s="8"/>
      <c r="P64" s="7" t="str">
        <f>IFERROR(IF('WT3'!AC63&gt;0,'WT3'!AC63/WTAverage!AE163,""),"")</f>
        <v/>
      </c>
      <c r="Q64" s="8" t="str">
        <f>IFERROR(IF('WT3'!AD63&gt;0,'WT3'!AD63/WTAverage!AE163,""),"")</f>
        <v/>
      </c>
      <c r="R64" s="8" t="str">
        <f>IFERROR(IF('WT3'!AE63&gt;0,'WT3'!AE63/WTAverage!AM163,""),"")</f>
        <v/>
      </c>
      <c r="S64" s="8" t="str">
        <f>IFERROR(IF('WT3'!AF63&gt;0,'WT3'!AF63/WTAverage!AM163,""),"")</f>
        <v/>
      </c>
      <c r="T64" s="8"/>
      <c r="U64" s="9"/>
      <c r="V64" s="8"/>
      <c r="W64" s="7" t="str">
        <f>IFERROR(IF('WT4'!AC63&gt;0,'WT4'!AC63/WTAverage!AE163,""),"")</f>
        <v/>
      </c>
      <c r="X64" s="8" t="str">
        <f>IFERROR(IF('WT4'!AD63&gt;0,'WT4'!AD63/WTAverage!AE163,""),"")</f>
        <v/>
      </c>
      <c r="Y64" s="8" t="str">
        <f>IFERROR(IF('WT4'!AE63&gt;0,'WT4'!AE63/WTAverage!AM163,""),"")</f>
        <v/>
      </c>
      <c r="Z64" s="8" t="str">
        <f>IFERROR(IF('WT4'!AF63&gt;0,'WT4'!AF63/WTAverage!AM163,""),"")</f>
        <v/>
      </c>
      <c r="AA64" s="8"/>
      <c r="AB64" s="9"/>
      <c r="AD64" s="7" t="str">
        <f>IFERROR(IF('L1'!AC63&gt;0,'L1'!AC63/WTAverage!AE163,""),"")</f>
        <v/>
      </c>
      <c r="AE64" s="8" t="str">
        <f>IFERROR(IF('L1'!AD63&gt;0,'L1'!AD63/WTAverage!AE163,""),"")</f>
        <v/>
      </c>
      <c r="AF64" s="8" t="str">
        <f>IFERROR(IF('L1'!AE63&gt;0,'L1'!AE63/WTAverage!AM163,""),"")</f>
        <v/>
      </c>
      <c r="AG64" s="8" t="str">
        <f>IFERROR(IF('L1'!AF63&gt;0,'L1'!AF63/WTAverage!AM163,""),"")</f>
        <v/>
      </c>
      <c r="AH64" s="8"/>
      <c r="AI64" s="9"/>
      <c r="AK64" s="7" t="str">
        <f>IFERROR(IF('L2'!AC63&gt;0,'L2'!AC63/WTAverage!AE163,""),"")</f>
        <v/>
      </c>
      <c r="AL64" s="8" t="str">
        <f>IFERROR(IF('L2'!AD63&gt;0,'L2'!AD63/WTAverage!AE163,""),"")</f>
        <v/>
      </c>
      <c r="AM64" s="8" t="str">
        <f>IFERROR(IF('L2'!AE63&gt;0,'L2'!AE63/WTAverage!AM163,""),"")</f>
        <v/>
      </c>
      <c r="AN64" s="8" t="str">
        <f>IFERROR(IF('L2'!AF63&gt;0,'L2'!AF63/WTAverage!AM163,""),"")</f>
        <v/>
      </c>
      <c r="AO64" s="8"/>
      <c r="AP64" s="9"/>
      <c r="AR64" s="7" t="str">
        <f>IFERROR(IF('L3'!AC63&gt;0,'L3'!AC63/WTAverage!AE163,""),"")</f>
        <v/>
      </c>
      <c r="AS64" s="8" t="str">
        <f>IFERROR(IF('L3'!AD63&gt;0,'L3'!AD63/WTAverage!AE163,""),"")</f>
        <v/>
      </c>
      <c r="AT64" s="8" t="str">
        <f>IFERROR(IF('L3'!AE63&gt;0,'L3'!AE63/WTAverage!AM163,""),"")</f>
        <v/>
      </c>
      <c r="AU64" s="8" t="str">
        <f>IFERROR(IF('L3'!AF63&gt;0,'L3'!AF63/WTAverage!AM163,""),"")</f>
        <v/>
      </c>
      <c r="AV64" s="8"/>
      <c r="AW64" s="9"/>
      <c r="AY64" s="7" t="str">
        <f>IFERROR(IF('L4'!AC63&gt;0,'L4'!AC63/WTAverage!AE163,""),"")</f>
        <v/>
      </c>
      <c r="AZ64" s="8" t="str">
        <f>IFERROR(IF('L4'!AD63&gt;0,'L4'!AD63/WTAverage!AE163,""),"")</f>
        <v/>
      </c>
      <c r="BA64" s="8" t="str">
        <f>IFERROR(IF('L4'!AE63&gt;0,'L4'!AE63/WTAverage!AM163,""),"")</f>
        <v/>
      </c>
      <c r="BB64" s="8" t="str">
        <f>IFERROR(IF('L4'!AF63&gt;0,'L4'!AF63/WTAverage!AM163,""),"")</f>
        <v/>
      </c>
      <c r="BC64" s="8"/>
      <c r="BD64" s="9"/>
      <c r="BF64" s="7" t="str">
        <f>IFERROR(IF('L5'!AC63&gt;0,'L5'!AC63/WTAverage!AE163,""),"")</f>
        <v/>
      </c>
      <c r="BG64" s="8" t="str">
        <f>IFERROR(IF('L5'!AD63&gt;0,'L5'!AD63/WTAverage!AE163,""),"")</f>
        <v/>
      </c>
      <c r="BH64" s="8" t="str">
        <f>IFERROR(IF('L5'!AE63&gt;0,'L5'!AE63/WTAverage!AM163,""),"")</f>
        <v/>
      </c>
      <c r="BI64" s="8" t="str">
        <f>IFERROR(IF('L5'!AF63&gt;0,'L5'!AF63/WTAverage!AM163,""),"")</f>
        <v/>
      </c>
      <c r="BJ64" s="8"/>
      <c r="BK64" s="9"/>
      <c r="BM64" s="7" t="str">
        <f>IFERROR(IF('L6'!AC63&gt;0,'L6'!AC63/WTAverage!AE163,""),"")</f>
        <v/>
      </c>
      <c r="BN64" s="8" t="str">
        <f>IFERROR(IF('L6'!AD63&gt;0,'L6'!AD63/WTAverage!AE163,""),"")</f>
        <v/>
      </c>
      <c r="BO64" s="8" t="str">
        <f>IFERROR(IF('L6'!AE63&gt;0,'L6'!AE63/WTAverage!AM163,""),"")</f>
        <v/>
      </c>
      <c r="BP64" s="8" t="str">
        <f>IFERROR(IF('L6'!AF63&gt;0,'L6'!AF63/WTAverage!AM163,""),"")</f>
        <v/>
      </c>
      <c r="BQ64" s="8"/>
      <c r="BR64" s="9"/>
      <c r="BT64" s="7" t="str">
        <f>IFERROR(IF('L7'!AC63&gt;0,'L7'!AC63/WTAverage!AE163,""),"")</f>
        <v/>
      </c>
      <c r="BU64" s="8" t="str">
        <f>IFERROR(IF('L7'!AD63&gt;0,'L7'!AD63/WTAverage!AE163,""),"")</f>
        <v/>
      </c>
      <c r="BV64" s="8" t="str">
        <f>IFERROR(IF('L7'!AE63&gt;0,'L7'!AE63/WTAverage!AM163,""),"")</f>
        <v/>
      </c>
      <c r="BW64" s="8" t="str">
        <f>IFERROR(IF('L7'!AF63&gt;0,'L7'!AF63/WTAverage!AM163,""),"")</f>
        <v/>
      </c>
      <c r="BX64" s="8"/>
      <c r="BY64" s="9"/>
      <c r="CA64" s="7" t="str">
        <f>IFERROR(IF('L8'!AC63&gt;0,'L8'!AC63/WTAverage!AE163,""),"")</f>
        <v/>
      </c>
      <c r="CB64" s="8" t="str">
        <f>IFERROR(IF('L8'!AD63&gt;0,'L8'!AD63/WTAverage!AE163,""),"")</f>
        <v/>
      </c>
      <c r="CC64" s="8" t="str">
        <f>IFERROR(IF('L8'!AE63&gt;0,'L8'!AE63/WTAverage!AM163,""),"")</f>
        <v/>
      </c>
      <c r="CD64" s="8" t="str">
        <f>IFERROR(IF('L8'!AF63&gt;0,'L8'!AF63/WTAverage!AM163,""),"")</f>
        <v/>
      </c>
      <c r="CE64" s="8"/>
      <c r="CF64" s="9"/>
      <c r="CH64" s="7" t="str">
        <f>IFERROR(IF('L9'!AC63&gt;0,'L9'!AC63/WTAverage!AE163,""),"")</f>
        <v/>
      </c>
      <c r="CI64" s="8" t="str">
        <f>IFERROR(IF('L9'!AD63&gt;0,'L9'!AD63/WTAverage!AE163,""),"")</f>
        <v/>
      </c>
      <c r="CJ64" s="8" t="str">
        <f>IFERROR(IF('L9'!AE63&gt;0,'L9'!AE63/WTAverage!AM163,""),"")</f>
        <v/>
      </c>
      <c r="CK64" s="8" t="str">
        <f>IFERROR(IF('L9'!AF63&gt;0,'L9'!AF63/WTAverage!AM163,""),"")</f>
        <v/>
      </c>
      <c r="CL64" s="8"/>
      <c r="CM64" s="9"/>
      <c r="CO64" s="7" t="str">
        <f>IFERROR(IF('L10'!AC63&gt;0,'L10'!AC63/WTAverage!AE163,""),"")</f>
        <v/>
      </c>
      <c r="CP64" s="8" t="str">
        <f>IFERROR(IF('L10'!AD63&gt;0,'L10'!AD63/WTAverage!AE163,""),"")</f>
        <v/>
      </c>
      <c r="CQ64" s="8" t="str">
        <f>IFERROR(IF('L10'!AE63&gt;0,'L10'!AE63/WTAverage!AM163,""),"")</f>
        <v/>
      </c>
      <c r="CR64" s="8" t="str">
        <f>IFERROR(IF('L10'!AF63&gt;0,'L10'!AF63/WTAverage!AM163,""),"")</f>
        <v/>
      </c>
      <c r="CS64" s="8"/>
      <c r="CT64" s="9"/>
      <c r="CV64" s="7" t="str">
        <f>IFERROR(IF('L11'!AC63&gt;0,'L11'!AC63/WTAverage!AE163,""),"")</f>
        <v/>
      </c>
      <c r="CW64" s="8" t="str">
        <f>IFERROR(IF('L11'!AD63&gt;0,'L11'!AD63/WTAverage!AE163,""),"")</f>
        <v/>
      </c>
      <c r="CX64" s="8" t="str">
        <f>IFERROR(IF('L11'!AE63&gt;0,'L11'!AE63/WTAverage!AM163,""),"")</f>
        <v/>
      </c>
      <c r="CY64" s="8" t="str">
        <f>IFERROR(IF('L11'!AF63&gt;0,'L11'!AF63/WTAverage!AM163,""),"")</f>
        <v/>
      </c>
      <c r="CZ64" s="8"/>
      <c r="DA64" s="9"/>
      <c r="DC64" s="7" t="str">
        <f>IFERROR(IF('L12'!AC63&gt;0,'L12'!AC63/WTAverage!AE163,""),"")</f>
        <v/>
      </c>
      <c r="DD64" s="8" t="str">
        <f>IFERROR(IF('L12'!AD63&gt;0,'L12'!AD63/WTAverage!AE163,""),"")</f>
        <v/>
      </c>
      <c r="DE64" s="8" t="str">
        <f>IFERROR(IF('L12'!AE63&gt;0,'L12'!AE63/WTAverage!AM163,""),"")</f>
        <v/>
      </c>
      <c r="DF64" s="8" t="str">
        <f>IFERROR(IF('L12'!AF63&gt;0,'L12'!AF63/WTAverage!AM163,""),"")</f>
        <v/>
      </c>
      <c r="DG64" s="8"/>
      <c r="DH64" s="9"/>
    </row>
    <row r="65" spans="1:112" x14ac:dyDescent="0.25">
      <c r="A65" s="8"/>
      <c r="B65" s="7" t="str">
        <f>IFERROR(IF('WT1'!AC64&gt;0,'WT1'!AC64/WTAverage!AE163,""),"")</f>
        <v/>
      </c>
      <c r="C65" s="8" t="str">
        <f>IFERROR(IF('WT1'!AD64&gt;0,'WT1'!AD64/WTAverage!AE163,""),"")</f>
        <v/>
      </c>
      <c r="D65" s="8" t="str">
        <f>IFERROR(IF('WT1'!AE64&gt;0,'WT1'!AE64/WTAverage!AM163,""),"")</f>
        <v/>
      </c>
      <c r="E65" s="8" t="str">
        <f>IFERROR(IF('WT1'!AF64&gt;0,'WT1'!AF64/WTAverage!AM163,""),"")</f>
        <v/>
      </c>
      <c r="F65" s="8"/>
      <c r="G65" s="9"/>
      <c r="H65" s="8"/>
      <c r="I65" s="7" t="str">
        <f>IFERROR(IF('WT2'!AC64&gt;0,'WT2'!AC64/WTAverage!AE163,""),"")</f>
        <v/>
      </c>
      <c r="J65" s="8" t="str">
        <f>IFERROR(IF('WT2'!AD64&gt;0,'WT2'!AD64/WTAverage!AE163,""),"")</f>
        <v/>
      </c>
      <c r="K65" s="8" t="str">
        <f>IFERROR(IF('WT2'!AE64&gt;0,'WT2'!AE64/WTAverage!AM163,""),"")</f>
        <v/>
      </c>
      <c r="L65" s="8" t="str">
        <f>IFERROR(IF('WT2'!AF64&gt;0,'WT2'!AF64/WTAverage!AM163,""),"")</f>
        <v/>
      </c>
      <c r="M65" s="8"/>
      <c r="N65" s="9"/>
      <c r="O65" s="8"/>
      <c r="P65" s="7" t="str">
        <f>IFERROR(IF('WT3'!AC64&gt;0,'WT3'!AC64/WTAverage!AE163,""),"")</f>
        <v/>
      </c>
      <c r="Q65" s="8" t="str">
        <f>IFERROR(IF('WT3'!AD64&gt;0,'WT3'!AD64/WTAverage!AE163,""),"")</f>
        <v/>
      </c>
      <c r="R65" s="8" t="str">
        <f>IFERROR(IF('WT3'!AE64&gt;0,'WT3'!AE64/WTAverage!AM163,""),"")</f>
        <v/>
      </c>
      <c r="S65" s="8" t="str">
        <f>IFERROR(IF('WT3'!AF64&gt;0,'WT3'!AF64/WTAverage!AM163,""),"")</f>
        <v/>
      </c>
      <c r="T65" s="8"/>
      <c r="U65" s="9"/>
      <c r="V65" s="8"/>
      <c r="W65" s="7" t="str">
        <f>IFERROR(IF('WT4'!AC64&gt;0,'WT4'!AC64/WTAverage!AE163,""),"")</f>
        <v/>
      </c>
      <c r="X65" s="8" t="str">
        <f>IFERROR(IF('WT4'!AD64&gt;0,'WT4'!AD64/WTAverage!AE163,""),"")</f>
        <v/>
      </c>
      <c r="Y65" s="8" t="str">
        <f>IFERROR(IF('WT4'!AE64&gt;0,'WT4'!AE64/WTAverage!AM163,""),"")</f>
        <v/>
      </c>
      <c r="Z65" s="8" t="str">
        <f>IFERROR(IF('WT4'!AF64&gt;0,'WT4'!AF64/WTAverage!AM163,""),"")</f>
        <v/>
      </c>
      <c r="AA65" s="8"/>
      <c r="AB65" s="9"/>
      <c r="AD65" s="7" t="str">
        <f>IFERROR(IF('L1'!AC64&gt;0,'L1'!AC64/WTAverage!AE163,""),"")</f>
        <v/>
      </c>
      <c r="AE65" s="8" t="str">
        <f>IFERROR(IF('L1'!AD64&gt;0,'L1'!AD64/WTAverage!AE163,""),"")</f>
        <v/>
      </c>
      <c r="AF65" s="8" t="str">
        <f>IFERROR(IF('L1'!AE64&gt;0,'L1'!AE64/WTAverage!AM163,""),"")</f>
        <v/>
      </c>
      <c r="AG65" s="8" t="str">
        <f>IFERROR(IF('L1'!AF64&gt;0,'L1'!AF64/WTAverage!AM163,""),"")</f>
        <v/>
      </c>
      <c r="AH65" s="8"/>
      <c r="AI65" s="9"/>
      <c r="AK65" s="7" t="str">
        <f>IFERROR(IF('L2'!AC64&gt;0,'L2'!AC64/WTAverage!AE163,""),"")</f>
        <v/>
      </c>
      <c r="AL65" s="8" t="str">
        <f>IFERROR(IF('L2'!AD64&gt;0,'L2'!AD64/WTAverage!AE163,""),"")</f>
        <v/>
      </c>
      <c r="AM65" s="8" t="str">
        <f>IFERROR(IF('L2'!AE64&gt;0,'L2'!AE64/WTAverage!AM163,""),"")</f>
        <v/>
      </c>
      <c r="AN65" s="8" t="str">
        <f>IFERROR(IF('L2'!AF64&gt;0,'L2'!AF64/WTAverage!AM163,""),"")</f>
        <v/>
      </c>
      <c r="AO65" s="8"/>
      <c r="AP65" s="9"/>
      <c r="AR65" s="7" t="str">
        <f>IFERROR(IF('L3'!AC64&gt;0,'L3'!AC64/WTAverage!AE163,""),"")</f>
        <v/>
      </c>
      <c r="AS65" s="8" t="str">
        <f>IFERROR(IF('L3'!AD64&gt;0,'L3'!AD64/WTAverage!AE163,""),"")</f>
        <v/>
      </c>
      <c r="AT65" s="8" t="str">
        <f>IFERROR(IF('L3'!AE64&gt;0,'L3'!AE64/WTAverage!AM163,""),"")</f>
        <v/>
      </c>
      <c r="AU65" s="8" t="str">
        <f>IFERROR(IF('L3'!AF64&gt;0,'L3'!AF64/WTAverage!AM163,""),"")</f>
        <v/>
      </c>
      <c r="AV65" s="8"/>
      <c r="AW65" s="9"/>
      <c r="AY65" s="7" t="str">
        <f>IFERROR(IF('L4'!AC64&gt;0,'L4'!AC64/WTAverage!AE163,""),"")</f>
        <v/>
      </c>
      <c r="AZ65" s="8" t="str">
        <f>IFERROR(IF('L4'!AD64&gt;0,'L4'!AD64/WTAverage!AE163,""),"")</f>
        <v/>
      </c>
      <c r="BA65" s="8" t="str">
        <f>IFERROR(IF('L4'!AE64&gt;0,'L4'!AE64/WTAverage!AM163,""),"")</f>
        <v/>
      </c>
      <c r="BB65" s="8" t="str">
        <f>IFERROR(IF('L4'!AF64&gt;0,'L4'!AF64/WTAverage!AM163,""),"")</f>
        <v/>
      </c>
      <c r="BC65" s="8"/>
      <c r="BD65" s="9"/>
      <c r="BF65" s="7" t="str">
        <f>IFERROR(IF('L5'!AC64&gt;0,'L5'!AC64/WTAverage!AE163,""),"")</f>
        <v/>
      </c>
      <c r="BG65" s="8" t="str">
        <f>IFERROR(IF('L5'!AD64&gt;0,'L5'!AD64/WTAverage!AE163,""),"")</f>
        <v/>
      </c>
      <c r="BH65" s="8" t="str">
        <f>IFERROR(IF('L5'!AE64&gt;0,'L5'!AE64/WTAverage!AM163,""),"")</f>
        <v/>
      </c>
      <c r="BI65" s="8" t="str">
        <f>IFERROR(IF('L5'!AF64&gt;0,'L5'!AF64/WTAverage!AM163,""),"")</f>
        <v/>
      </c>
      <c r="BJ65" s="8"/>
      <c r="BK65" s="9"/>
      <c r="BM65" s="7" t="str">
        <f>IFERROR(IF('L6'!AC64&gt;0,'L6'!AC64/WTAverage!AE163,""),"")</f>
        <v/>
      </c>
      <c r="BN65" s="8" t="str">
        <f>IFERROR(IF('L6'!AD64&gt;0,'L6'!AD64/WTAverage!AE163,""),"")</f>
        <v/>
      </c>
      <c r="BO65" s="8" t="str">
        <f>IFERROR(IF('L6'!AE64&gt;0,'L6'!AE64/WTAverage!AM163,""),"")</f>
        <v/>
      </c>
      <c r="BP65" s="8" t="str">
        <f>IFERROR(IF('L6'!AF64&gt;0,'L6'!AF64/WTAverage!AM163,""),"")</f>
        <v/>
      </c>
      <c r="BQ65" s="8"/>
      <c r="BR65" s="9"/>
      <c r="BT65" s="7" t="str">
        <f>IFERROR(IF('L7'!AC64&gt;0,'L7'!AC64/WTAverage!AE163,""),"")</f>
        <v/>
      </c>
      <c r="BU65" s="8" t="str">
        <f>IFERROR(IF('L7'!AD64&gt;0,'L7'!AD64/WTAverage!AE163,""),"")</f>
        <v/>
      </c>
      <c r="BV65" s="8" t="str">
        <f>IFERROR(IF('L7'!AE64&gt;0,'L7'!AE64/WTAverage!AM163,""),"")</f>
        <v/>
      </c>
      <c r="BW65" s="8" t="str">
        <f>IFERROR(IF('L7'!AF64&gt;0,'L7'!AF64/WTAverage!AM163,""),"")</f>
        <v/>
      </c>
      <c r="BX65" s="8"/>
      <c r="BY65" s="9"/>
      <c r="CA65" s="7" t="str">
        <f>IFERROR(IF('L8'!AC64&gt;0,'L8'!AC64/WTAverage!AE163,""),"")</f>
        <v/>
      </c>
      <c r="CB65" s="8" t="str">
        <f>IFERROR(IF('L8'!AD64&gt;0,'L8'!AD64/WTAverage!AE163,""),"")</f>
        <v/>
      </c>
      <c r="CC65" s="8" t="str">
        <f>IFERROR(IF('L8'!AE64&gt;0,'L8'!AE64/WTAverage!AM163,""),"")</f>
        <v/>
      </c>
      <c r="CD65" s="8" t="str">
        <f>IFERROR(IF('L8'!AF64&gt;0,'L8'!AF64/WTAverage!AM163,""),"")</f>
        <v/>
      </c>
      <c r="CE65" s="8"/>
      <c r="CF65" s="9"/>
      <c r="CH65" s="7" t="str">
        <f>IFERROR(IF('L9'!AC64&gt;0,'L9'!AC64/WTAverage!AE163,""),"")</f>
        <v/>
      </c>
      <c r="CI65" s="8" t="str">
        <f>IFERROR(IF('L9'!AD64&gt;0,'L9'!AD64/WTAverage!AE163,""),"")</f>
        <v/>
      </c>
      <c r="CJ65" s="8" t="str">
        <f>IFERROR(IF('L9'!AE64&gt;0,'L9'!AE64/WTAverage!AM163,""),"")</f>
        <v/>
      </c>
      <c r="CK65" s="8" t="str">
        <f>IFERROR(IF('L9'!AF64&gt;0,'L9'!AF64/WTAverage!AM163,""),"")</f>
        <v/>
      </c>
      <c r="CL65" s="8"/>
      <c r="CM65" s="9"/>
      <c r="CO65" s="7" t="str">
        <f>IFERROR(IF('L10'!AC64&gt;0,'L10'!AC64/WTAverage!AE163,""),"")</f>
        <v/>
      </c>
      <c r="CP65" s="8" t="str">
        <f>IFERROR(IF('L10'!AD64&gt;0,'L10'!AD64/WTAverage!AE163,""),"")</f>
        <v/>
      </c>
      <c r="CQ65" s="8" t="str">
        <f>IFERROR(IF('L10'!AE64&gt;0,'L10'!AE64/WTAverage!AM163,""),"")</f>
        <v/>
      </c>
      <c r="CR65" s="8" t="str">
        <f>IFERROR(IF('L10'!AF64&gt;0,'L10'!AF64/WTAverage!AM163,""),"")</f>
        <v/>
      </c>
      <c r="CS65" s="8"/>
      <c r="CT65" s="9"/>
      <c r="CV65" s="7" t="str">
        <f>IFERROR(IF('L11'!AC64&gt;0,'L11'!AC64/WTAverage!AE163,""),"")</f>
        <v/>
      </c>
      <c r="CW65" s="8" t="str">
        <f>IFERROR(IF('L11'!AD64&gt;0,'L11'!AD64/WTAverage!AE163,""),"")</f>
        <v/>
      </c>
      <c r="CX65" s="8" t="str">
        <f>IFERROR(IF('L11'!AE64&gt;0,'L11'!AE64/WTAverage!AM163,""),"")</f>
        <v/>
      </c>
      <c r="CY65" s="8" t="str">
        <f>IFERROR(IF('L11'!AF64&gt;0,'L11'!AF64/WTAverage!AM163,""),"")</f>
        <v/>
      </c>
      <c r="CZ65" s="8"/>
      <c r="DA65" s="9"/>
      <c r="DC65" s="7" t="str">
        <f>IFERROR(IF('L12'!AC64&gt;0,'L12'!AC64/WTAverage!AE163,""),"")</f>
        <v/>
      </c>
      <c r="DD65" s="8" t="str">
        <f>IFERROR(IF('L12'!AD64&gt;0,'L12'!AD64/WTAverage!AE163,""),"")</f>
        <v/>
      </c>
      <c r="DE65" s="8" t="str">
        <f>IFERROR(IF('L12'!AE64&gt;0,'L12'!AE64/WTAverage!AM163,""),"")</f>
        <v/>
      </c>
      <c r="DF65" s="8" t="str">
        <f>IFERROR(IF('L12'!AF64&gt;0,'L12'!AF64/WTAverage!AM163,""),"")</f>
        <v/>
      </c>
      <c r="DG65" s="8"/>
      <c r="DH65" s="9"/>
    </row>
    <row r="66" spans="1:112" x14ac:dyDescent="0.25">
      <c r="A66" s="8"/>
      <c r="B66" s="7" t="str">
        <f>IFERROR(IF('WT1'!AC65&gt;0,'WT1'!AC65/WTAverage!AE163,""),"")</f>
        <v/>
      </c>
      <c r="C66" s="8" t="str">
        <f>IFERROR(IF('WT1'!AD65&gt;0,'WT1'!AD65/WTAverage!AE163,""),"")</f>
        <v/>
      </c>
      <c r="D66" s="8" t="str">
        <f>IFERROR(IF('WT1'!AE65&gt;0,'WT1'!AE65/WTAverage!AM163,""),"")</f>
        <v/>
      </c>
      <c r="E66" s="8" t="str">
        <f>IFERROR(IF('WT1'!AF65&gt;0,'WT1'!AF65/WTAverage!AM163,""),"")</f>
        <v/>
      </c>
      <c r="F66" s="8"/>
      <c r="G66" s="9"/>
      <c r="H66" s="8"/>
      <c r="I66" s="7" t="str">
        <f>IFERROR(IF('WT2'!AC65&gt;0,'WT2'!AC65/WTAverage!AE163,""),"")</f>
        <v/>
      </c>
      <c r="J66" s="8" t="str">
        <f>IFERROR(IF('WT2'!AD65&gt;0,'WT2'!AD65/WTAverage!AE163,""),"")</f>
        <v/>
      </c>
      <c r="K66" s="8" t="str">
        <f>IFERROR(IF('WT2'!AE65&gt;0,'WT2'!AE65/WTAverage!AM163,""),"")</f>
        <v/>
      </c>
      <c r="L66" s="8" t="str">
        <f>IFERROR(IF('WT2'!AF65&gt;0,'WT2'!AF65/WTAverage!AM163,""),"")</f>
        <v/>
      </c>
      <c r="M66" s="8"/>
      <c r="N66" s="9"/>
      <c r="O66" s="8"/>
      <c r="P66" s="7" t="str">
        <f>IFERROR(IF('WT3'!AC65&gt;0,'WT3'!AC65/WTAverage!AE163,""),"")</f>
        <v/>
      </c>
      <c r="Q66" s="8" t="str">
        <f>IFERROR(IF('WT3'!AD65&gt;0,'WT3'!AD65/WTAverage!AE163,""),"")</f>
        <v/>
      </c>
      <c r="R66" s="8" t="str">
        <f>IFERROR(IF('WT3'!AE65&gt;0,'WT3'!AE65/WTAverage!AM163,""),"")</f>
        <v/>
      </c>
      <c r="S66" s="8" t="str">
        <f>IFERROR(IF('WT3'!AF65&gt;0,'WT3'!AF65/WTAverage!AM163,""),"")</f>
        <v/>
      </c>
      <c r="T66" s="8"/>
      <c r="U66" s="9"/>
      <c r="V66" s="8"/>
      <c r="W66" s="7" t="str">
        <f>IFERROR(IF('WT4'!AC65&gt;0,'WT4'!AC65/WTAverage!AE163,""),"")</f>
        <v/>
      </c>
      <c r="X66" s="8" t="str">
        <f>IFERROR(IF('WT4'!AD65&gt;0,'WT4'!AD65/WTAverage!AE163,""),"")</f>
        <v/>
      </c>
      <c r="Y66" s="8" t="str">
        <f>IFERROR(IF('WT4'!AE65&gt;0,'WT4'!AE65/WTAverage!AM163,""),"")</f>
        <v/>
      </c>
      <c r="Z66" s="8" t="str">
        <f>IFERROR(IF('WT4'!AF65&gt;0,'WT4'!AF65/WTAverage!AM163,""),"")</f>
        <v/>
      </c>
      <c r="AA66" s="8"/>
      <c r="AB66" s="9"/>
      <c r="AD66" s="7" t="str">
        <f>IFERROR(IF('L1'!AC65&gt;0,'L1'!AC65/WTAverage!AE163,""),"")</f>
        <v/>
      </c>
      <c r="AE66" s="8" t="str">
        <f>IFERROR(IF('L1'!AD65&gt;0,'L1'!AD65/WTAverage!AE163,""),"")</f>
        <v/>
      </c>
      <c r="AF66" s="8" t="str">
        <f>IFERROR(IF('L1'!AE65&gt;0,'L1'!AE65/WTAverage!AM163,""),"")</f>
        <v/>
      </c>
      <c r="AG66" s="8" t="str">
        <f>IFERROR(IF('L1'!AF65&gt;0,'L1'!AF65/WTAverage!AM163,""),"")</f>
        <v/>
      </c>
      <c r="AH66" s="8"/>
      <c r="AI66" s="9"/>
      <c r="AK66" s="7" t="str">
        <f>IFERROR(IF('L2'!AC65&gt;0,'L2'!AC65/WTAverage!AE163,""),"")</f>
        <v/>
      </c>
      <c r="AL66" s="8" t="str">
        <f>IFERROR(IF('L2'!AD65&gt;0,'L2'!AD65/WTAverage!AE163,""),"")</f>
        <v/>
      </c>
      <c r="AM66" s="8" t="str">
        <f>IFERROR(IF('L2'!AE65&gt;0,'L2'!AE65/WTAverage!AM163,""),"")</f>
        <v/>
      </c>
      <c r="AN66" s="8" t="str">
        <f>IFERROR(IF('L2'!AF65&gt;0,'L2'!AF65/WTAverage!AM163,""),"")</f>
        <v/>
      </c>
      <c r="AO66" s="8"/>
      <c r="AP66" s="9"/>
      <c r="AR66" s="7" t="str">
        <f>IFERROR(IF('L3'!AC65&gt;0,'L3'!AC65/WTAverage!AE163,""),"")</f>
        <v/>
      </c>
      <c r="AS66" s="8" t="str">
        <f>IFERROR(IF('L3'!AD65&gt;0,'L3'!AD65/WTAverage!AE163,""),"")</f>
        <v/>
      </c>
      <c r="AT66" s="8" t="str">
        <f>IFERROR(IF('L3'!AE65&gt;0,'L3'!AE65/WTAverage!AM163,""),"")</f>
        <v/>
      </c>
      <c r="AU66" s="8" t="str">
        <f>IFERROR(IF('L3'!AF65&gt;0,'L3'!AF65/WTAverage!AM163,""),"")</f>
        <v/>
      </c>
      <c r="AV66" s="8"/>
      <c r="AW66" s="9"/>
      <c r="AY66" s="7" t="str">
        <f>IFERROR(IF('L4'!AC65&gt;0,'L4'!AC65/WTAverage!AE163,""),"")</f>
        <v/>
      </c>
      <c r="AZ66" s="8" t="str">
        <f>IFERROR(IF('L4'!AD65&gt;0,'L4'!AD65/WTAverage!AE163,""),"")</f>
        <v/>
      </c>
      <c r="BA66" s="8" t="str">
        <f>IFERROR(IF('L4'!AE65&gt;0,'L4'!AE65/WTAverage!AM163,""),"")</f>
        <v/>
      </c>
      <c r="BB66" s="8" t="str">
        <f>IFERROR(IF('L4'!AF65&gt;0,'L4'!AF65/WTAverage!AM163,""),"")</f>
        <v/>
      </c>
      <c r="BC66" s="8"/>
      <c r="BD66" s="9"/>
      <c r="BF66" s="7" t="str">
        <f>IFERROR(IF('L5'!AC65&gt;0,'L5'!AC65/WTAverage!AE163,""),"")</f>
        <v/>
      </c>
      <c r="BG66" s="8" t="str">
        <f>IFERROR(IF('L5'!AD65&gt;0,'L5'!AD65/WTAverage!AE163,""),"")</f>
        <v/>
      </c>
      <c r="BH66" s="8" t="str">
        <f>IFERROR(IF('L5'!AE65&gt;0,'L5'!AE65/WTAverage!AM163,""),"")</f>
        <v/>
      </c>
      <c r="BI66" s="8" t="str">
        <f>IFERROR(IF('L5'!AF65&gt;0,'L5'!AF65/WTAverage!AM163,""),"")</f>
        <v/>
      </c>
      <c r="BJ66" s="8"/>
      <c r="BK66" s="9"/>
      <c r="BM66" s="7" t="str">
        <f>IFERROR(IF('L6'!AC65&gt;0,'L6'!AC65/WTAverage!AE163,""),"")</f>
        <v/>
      </c>
      <c r="BN66" s="8" t="str">
        <f>IFERROR(IF('L6'!AD65&gt;0,'L6'!AD65/WTAverage!AE163,""),"")</f>
        <v/>
      </c>
      <c r="BO66" s="8" t="str">
        <f>IFERROR(IF('L6'!AE65&gt;0,'L6'!AE65/WTAverage!AM163,""),"")</f>
        <v/>
      </c>
      <c r="BP66" s="8" t="str">
        <f>IFERROR(IF('L6'!AF65&gt;0,'L6'!AF65/WTAverage!AM163,""),"")</f>
        <v/>
      </c>
      <c r="BQ66" s="8"/>
      <c r="BR66" s="9"/>
      <c r="BT66" s="7" t="str">
        <f>IFERROR(IF('L7'!AC65&gt;0,'L7'!AC65/WTAverage!AE163,""),"")</f>
        <v/>
      </c>
      <c r="BU66" s="8" t="str">
        <f>IFERROR(IF('L7'!AD65&gt;0,'L7'!AD65/WTAverage!AE163,""),"")</f>
        <v/>
      </c>
      <c r="BV66" s="8" t="str">
        <f>IFERROR(IF('L7'!AE65&gt;0,'L7'!AE65/WTAverage!AM163,""),"")</f>
        <v/>
      </c>
      <c r="BW66" s="8" t="str">
        <f>IFERROR(IF('L7'!AF65&gt;0,'L7'!AF65/WTAverage!AM163,""),"")</f>
        <v/>
      </c>
      <c r="BX66" s="8"/>
      <c r="BY66" s="9"/>
      <c r="CA66" s="7" t="str">
        <f>IFERROR(IF('L8'!AC65&gt;0,'L8'!AC65/WTAverage!AE163,""),"")</f>
        <v/>
      </c>
      <c r="CB66" s="8" t="str">
        <f>IFERROR(IF('L8'!AD65&gt;0,'L8'!AD65/WTAverage!AE163,""),"")</f>
        <v/>
      </c>
      <c r="CC66" s="8" t="str">
        <f>IFERROR(IF('L8'!AE65&gt;0,'L8'!AE65/WTAverage!AM163,""),"")</f>
        <v/>
      </c>
      <c r="CD66" s="8" t="str">
        <f>IFERROR(IF('L8'!AF65&gt;0,'L8'!AF65/WTAverage!AM163,""),"")</f>
        <v/>
      </c>
      <c r="CE66" s="8"/>
      <c r="CF66" s="9"/>
      <c r="CH66" s="7" t="str">
        <f>IFERROR(IF('L9'!AC65&gt;0,'L9'!AC65/WTAverage!AE163,""),"")</f>
        <v/>
      </c>
      <c r="CI66" s="8" t="str">
        <f>IFERROR(IF('L9'!AD65&gt;0,'L9'!AD65/WTAverage!AE163,""),"")</f>
        <v/>
      </c>
      <c r="CJ66" s="8" t="str">
        <f>IFERROR(IF('L9'!AE65&gt;0,'L9'!AE65/WTAverage!AM163,""),"")</f>
        <v/>
      </c>
      <c r="CK66" s="8" t="str">
        <f>IFERROR(IF('L9'!AF65&gt;0,'L9'!AF65/WTAverage!AM163,""),"")</f>
        <v/>
      </c>
      <c r="CL66" s="8"/>
      <c r="CM66" s="9"/>
      <c r="CO66" s="7" t="str">
        <f>IFERROR(IF('L10'!AC65&gt;0,'L10'!AC65/WTAverage!AE163,""),"")</f>
        <v/>
      </c>
      <c r="CP66" s="8" t="str">
        <f>IFERROR(IF('L10'!AD65&gt;0,'L10'!AD65/WTAverage!AE163,""),"")</f>
        <v/>
      </c>
      <c r="CQ66" s="8" t="str">
        <f>IFERROR(IF('L10'!AE65&gt;0,'L10'!AE65/WTAverage!AM163,""),"")</f>
        <v/>
      </c>
      <c r="CR66" s="8" t="str">
        <f>IFERROR(IF('L10'!AF65&gt;0,'L10'!AF65/WTAverage!AM163,""),"")</f>
        <v/>
      </c>
      <c r="CS66" s="8"/>
      <c r="CT66" s="9"/>
      <c r="CV66" s="7" t="str">
        <f>IFERROR(IF('L11'!AC65&gt;0,'L11'!AC65/WTAverage!AE163,""),"")</f>
        <v/>
      </c>
      <c r="CW66" s="8" t="str">
        <f>IFERROR(IF('L11'!AD65&gt;0,'L11'!AD65/WTAverage!AE163,""),"")</f>
        <v/>
      </c>
      <c r="CX66" s="8" t="str">
        <f>IFERROR(IF('L11'!AE65&gt;0,'L11'!AE65/WTAverage!AM163,""),"")</f>
        <v/>
      </c>
      <c r="CY66" s="8" t="str">
        <f>IFERROR(IF('L11'!AF65&gt;0,'L11'!AF65/WTAverage!AM163,""),"")</f>
        <v/>
      </c>
      <c r="CZ66" s="8"/>
      <c r="DA66" s="9"/>
      <c r="DC66" s="7" t="str">
        <f>IFERROR(IF('L12'!AC65&gt;0,'L12'!AC65/WTAverage!AE163,""),"")</f>
        <v/>
      </c>
      <c r="DD66" s="8" t="str">
        <f>IFERROR(IF('L12'!AD65&gt;0,'L12'!AD65/WTAverage!AE163,""),"")</f>
        <v/>
      </c>
      <c r="DE66" s="8" t="str">
        <f>IFERROR(IF('L12'!AE65&gt;0,'L12'!AE65/WTAverage!AM163,""),"")</f>
        <v/>
      </c>
      <c r="DF66" s="8" t="str">
        <f>IFERROR(IF('L12'!AF65&gt;0,'L12'!AF65/WTAverage!AM163,""),"")</f>
        <v/>
      </c>
      <c r="DG66" s="8"/>
      <c r="DH66" s="9"/>
    </row>
    <row r="67" spans="1:112" x14ac:dyDescent="0.25">
      <c r="A67" s="8"/>
      <c r="B67" s="7" t="str">
        <f>IFERROR(IF('WT1'!AC66&gt;0,'WT1'!AC66/WTAverage!AE163,""),"")</f>
        <v/>
      </c>
      <c r="C67" s="8" t="str">
        <f>IFERROR(IF('WT1'!AD66&gt;0,'WT1'!AD66/WTAverage!AE163,""),"")</f>
        <v/>
      </c>
      <c r="D67" s="8" t="str">
        <f>IFERROR(IF('WT1'!AE66&gt;0,'WT1'!AE66/WTAverage!AM163,""),"")</f>
        <v/>
      </c>
      <c r="E67" s="8" t="str">
        <f>IFERROR(IF('WT1'!AF66&gt;0,'WT1'!AF66/WTAverage!AM163,""),"")</f>
        <v/>
      </c>
      <c r="F67" s="8"/>
      <c r="G67" s="9"/>
      <c r="H67" s="8"/>
      <c r="I67" s="7" t="str">
        <f>IFERROR(IF('WT2'!AC66&gt;0,'WT2'!AC66/WTAverage!AE163,""),"")</f>
        <v/>
      </c>
      <c r="J67" s="8" t="str">
        <f>IFERROR(IF('WT2'!AD66&gt;0,'WT2'!AD66/WTAverage!AE163,""),"")</f>
        <v/>
      </c>
      <c r="K67" s="8" t="str">
        <f>IFERROR(IF('WT2'!AE66&gt;0,'WT2'!AE66/WTAverage!AM163,""),"")</f>
        <v/>
      </c>
      <c r="L67" s="8" t="str">
        <f>IFERROR(IF('WT2'!AF66&gt;0,'WT2'!AF66/WTAverage!AM163,""),"")</f>
        <v/>
      </c>
      <c r="M67" s="8"/>
      <c r="N67" s="9"/>
      <c r="O67" s="8"/>
      <c r="P67" s="7" t="str">
        <f>IFERROR(IF('WT3'!AC66&gt;0,'WT3'!AC66/WTAverage!AE163,""),"")</f>
        <v/>
      </c>
      <c r="Q67" s="8" t="str">
        <f>IFERROR(IF('WT3'!AD66&gt;0,'WT3'!AD66/WTAverage!AE163,""),"")</f>
        <v/>
      </c>
      <c r="R67" s="8" t="str">
        <f>IFERROR(IF('WT3'!AE66&gt;0,'WT3'!AE66/WTAverage!AM163,""),"")</f>
        <v/>
      </c>
      <c r="S67" s="8" t="str">
        <f>IFERROR(IF('WT3'!AF66&gt;0,'WT3'!AF66/WTAverage!AM163,""),"")</f>
        <v/>
      </c>
      <c r="T67" s="8"/>
      <c r="U67" s="9"/>
      <c r="V67" s="8"/>
      <c r="W67" s="7" t="str">
        <f>IFERROR(IF('WT4'!AC66&gt;0,'WT4'!AC66/WTAverage!AE163,""),"")</f>
        <v/>
      </c>
      <c r="X67" s="8" t="str">
        <f>IFERROR(IF('WT4'!AD66&gt;0,'WT4'!AD66/WTAverage!AE163,""),"")</f>
        <v/>
      </c>
      <c r="Y67" s="8" t="str">
        <f>IFERROR(IF('WT4'!AE66&gt;0,'WT4'!AE66/WTAverage!AM163,""),"")</f>
        <v/>
      </c>
      <c r="Z67" s="8" t="str">
        <f>IFERROR(IF('WT4'!AF66&gt;0,'WT4'!AF66/WTAverage!AM163,""),"")</f>
        <v/>
      </c>
      <c r="AA67" s="8"/>
      <c r="AB67" s="9"/>
      <c r="AD67" s="7" t="str">
        <f>IFERROR(IF('L1'!AC66&gt;0,'L1'!AC66/WTAverage!AE163,""),"")</f>
        <v/>
      </c>
      <c r="AE67" s="8" t="str">
        <f>IFERROR(IF('L1'!AD66&gt;0,'L1'!AD66/WTAverage!AE163,""),"")</f>
        <v/>
      </c>
      <c r="AF67" s="8" t="str">
        <f>IFERROR(IF('L1'!AE66&gt;0,'L1'!AE66/WTAverage!AM163,""),"")</f>
        <v/>
      </c>
      <c r="AG67" s="8" t="str">
        <f>IFERROR(IF('L1'!AF66&gt;0,'L1'!AF66/WTAverage!AM163,""),"")</f>
        <v/>
      </c>
      <c r="AH67" s="8"/>
      <c r="AI67" s="9"/>
      <c r="AK67" s="7" t="str">
        <f>IFERROR(IF('L2'!AC66&gt;0,'L2'!AC66/WTAverage!AE163,""),"")</f>
        <v/>
      </c>
      <c r="AL67" s="8" t="str">
        <f>IFERROR(IF('L2'!AD66&gt;0,'L2'!AD66/WTAverage!AE163,""),"")</f>
        <v/>
      </c>
      <c r="AM67" s="8" t="str">
        <f>IFERROR(IF('L2'!AE66&gt;0,'L2'!AE66/WTAverage!AM163,""),"")</f>
        <v/>
      </c>
      <c r="AN67" s="8" t="str">
        <f>IFERROR(IF('L2'!AF66&gt;0,'L2'!AF66/WTAverage!AM163,""),"")</f>
        <v/>
      </c>
      <c r="AO67" s="8"/>
      <c r="AP67" s="9"/>
      <c r="AR67" s="7" t="str">
        <f>IFERROR(IF('L3'!AC66&gt;0,'L3'!AC66/WTAverage!AE163,""),"")</f>
        <v/>
      </c>
      <c r="AS67" s="8" t="str">
        <f>IFERROR(IF('L3'!AD66&gt;0,'L3'!AD66/WTAverage!AE163,""),"")</f>
        <v/>
      </c>
      <c r="AT67" s="8" t="str">
        <f>IFERROR(IF('L3'!AE66&gt;0,'L3'!AE66/WTAverage!AM163,""),"")</f>
        <v/>
      </c>
      <c r="AU67" s="8" t="str">
        <f>IFERROR(IF('L3'!AF66&gt;0,'L3'!AF66/WTAverage!AM163,""),"")</f>
        <v/>
      </c>
      <c r="AV67" s="8"/>
      <c r="AW67" s="9"/>
      <c r="AY67" s="7" t="str">
        <f>IFERROR(IF('L4'!AC66&gt;0,'L4'!AC66/WTAverage!AE163,""),"")</f>
        <v/>
      </c>
      <c r="AZ67" s="8" t="str">
        <f>IFERROR(IF('L4'!AD66&gt;0,'L4'!AD66/WTAverage!AE163,""),"")</f>
        <v/>
      </c>
      <c r="BA67" s="8" t="str">
        <f>IFERROR(IF('L4'!AE66&gt;0,'L4'!AE66/WTAverage!AM163,""),"")</f>
        <v/>
      </c>
      <c r="BB67" s="8" t="str">
        <f>IFERROR(IF('L4'!AF66&gt;0,'L4'!AF66/WTAverage!AM163,""),"")</f>
        <v/>
      </c>
      <c r="BC67" s="8"/>
      <c r="BD67" s="9"/>
      <c r="BF67" s="7" t="str">
        <f>IFERROR(IF('L5'!AC66&gt;0,'L5'!AC66/WTAverage!AE163,""),"")</f>
        <v/>
      </c>
      <c r="BG67" s="8" t="str">
        <f>IFERROR(IF('L5'!AD66&gt;0,'L5'!AD66/WTAverage!AE163,""),"")</f>
        <v/>
      </c>
      <c r="BH67" s="8" t="str">
        <f>IFERROR(IF('L5'!AE66&gt;0,'L5'!AE66/WTAverage!AM163,""),"")</f>
        <v/>
      </c>
      <c r="BI67" s="8" t="str">
        <f>IFERROR(IF('L5'!AF66&gt;0,'L5'!AF66/WTAverage!AM163,""),"")</f>
        <v/>
      </c>
      <c r="BJ67" s="8"/>
      <c r="BK67" s="9"/>
      <c r="BM67" s="7" t="str">
        <f>IFERROR(IF('L6'!AC66&gt;0,'L6'!AC66/WTAverage!AE163,""),"")</f>
        <v/>
      </c>
      <c r="BN67" s="8" t="str">
        <f>IFERROR(IF('L6'!AD66&gt;0,'L6'!AD66/WTAverage!AE163,""),"")</f>
        <v/>
      </c>
      <c r="BO67" s="8" t="str">
        <f>IFERROR(IF('L6'!AE66&gt;0,'L6'!AE66/WTAverage!AM163,""),"")</f>
        <v/>
      </c>
      <c r="BP67" s="8" t="str">
        <f>IFERROR(IF('L6'!AF66&gt;0,'L6'!AF66/WTAverage!AM163,""),"")</f>
        <v/>
      </c>
      <c r="BQ67" s="8"/>
      <c r="BR67" s="9"/>
      <c r="BT67" s="7" t="str">
        <f>IFERROR(IF('L7'!AC66&gt;0,'L7'!AC66/WTAverage!AE163,""),"")</f>
        <v/>
      </c>
      <c r="BU67" s="8" t="str">
        <f>IFERROR(IF('L7'!AD66&gt;0,'L7'!AD66/WTAverage!AE163,""),"")</f>
        <v/>
      </c>
      <c r="BV67" s="8" t="str">
        <f>IFERROR(IF('L7'!AE66&gt;0,'L7'!AE66/WTAverage!AM163,""),"")</f>
        <v/>
      </c>
      <c r="BW67" s="8" t="str">
        <f>IFERROR(IF('L7'!AF66&gt;0,'L7'!AF66/WTAverage!AM163,""),"")</f>
        <v/>
      </c>
      <c r="BX67" s="8"/>
      <c r="BY67" s="9"/>
      <c r="CA67" s="7" t="str">
        <f>IFERROR(IF('L8'!AC66&gt;0,'L8'!AC66/WTAverage!AE163,""),"")</f>
        <v/>
      </c>
      <c r="CB67" s="8" t="str">
        <f>IFERROR(IF('L8'!AD66&gt;0,'L8'!AD66/WTAverage!AE163,""),"")</f>
        <v/>
      </c>
      <c r="CC67" s="8" t="str">
        <f>IFERROR(IF('L8'!AE66&gt;0,'L8'!AE66/WTAverage!AM163,""),"")</f>
        <v/>
      </c>
      <c r="CD67" s="8" t="str">
        <f>IFERROR(IF('L8'!AF66&gt;0,'L8'!AF66/WTAverage!AM163,""),"")</f>
        <v/>
      </c>
      <c r="CE67" s="8"/>
      <c r="CF67" s="9"/>
      <c r="CH67" s="7" t="str">
        <f>IFERROR(IF('L9'!AC66&gt;0,'L9'!AC66/WTAverage!AE163,""),"")</f>
        <v/>
      </c>
      <c r="CI67" s="8" t="str">
        <f>IFERROR(IF('L9'!AD66&gt;0,'L9'!AD66/WTAverage!AE163,""),"")</f>
        <v/>
      </c>
      <c r="CJ67" s="8" t="str">
        <f>IFERROR(IF('L9'!AE66&gt;0,'L9'!AE66/WTAverage!AM163,""),"")</f>
        <v/>
      </c>
      <c r="CK67" s="8" t="str">
        <f>IFERROR(IF('L9'!AF66&gt;0,'L9'!AF66/WTAverage!AM163,""),"")</f>
        <v/>
      </c>
      <c r="CL67" s="8"/>
      <c r="CM67" s="9"/>
      <c r="CO67" s="7" t="str">
        <f>IFERROR(IF('L10'!AC66&gt;0,'L10'!AC66/WTAverage!AE163,""),"")</f>
        <v/>
      </c>
      <c r="CP67" s="8" t="str">
        <f>IFERROR(IF('L10'!AD66&gt;0,'L10'!AD66/WTAverage!AE163,""),"")</f>
        <v/>
      </c>
      <c r="CQ67" s="8" t="str">
        <f>IFERROR(IF('L10'!AE66&gt;0,'L10'!AE66/WTAverage!AM163,""),"")</f>
        <v/>
      </c>
      <c r="CR67" s="8" t="str">
        <f>IFERROR(IF('L10'!AF66&gt;0,'L10'!AF66/WTAverage!AM163,""),"")</f>
        <v/>
      </c>
      <c r="CS67" s="8"/>
      <c r="CT67" s="9"/>
      <c r="CV67" s="7" t="str">
        <f>IFERROR(IF('L11'!AC66&gt;0,'L11'!AC66/WTAverage!AE163,""),"")</f>
        <v/>
      </c>
      <c r="CW67" s="8" t="str">
        <f>IFERROR(IF('L11'!AD66&gt;0,'L11'!AD66/WTAverage!AE163,""),"")</f>
        <v/>
      </c>
      <c r="CX67" s="8" t="str">
        <f>IFERROR(IF('L11'!AE66&gt;0,'L11'!AE66/WTAverage!AM163,""),"")</f>
        <v/>
      </c>
      <c r="CY67" s="8" t="str">
        <f>IFERROR(IF('L11'!AF66&gt;0,'L11'!AF66/WTAverage!AM163,""),"")</f>
        <v/>
      </c>
      <c r="CZ67" s="8"/>
      <c r="DA67" s="9"/>
      <c r="DC67" s="7" t="str">
        <f>IFERROR(IF('L12'!AC66&gt;0,'L12'!AC66/WTAverage!AE163,""),"")</f>
        <v/>
      </c>
      <c r="DD67" s="8" t="str">
        <f>IFERROR(IF('L12'!AD66&gt;0,'L12'!AD66/WTAverage!AE163,""),"")</f>
        <v/>
      </c>
      <c r="DE67" s="8" t="str">
        <f>IFERROR(IF('L12'!AE66&gt;0,'L12'!AE66/WTAverage!AM163,""),"")</f>
        <v/>
      </c>
      <c r="DF67" s="8" t="str">
        <f>IFERROR(IF('L12'!AF66&gt;0,'L12'!AF66/WTAverage!AM163,""),"")</f>
        <v/>
      </c>
      <c r="DG67" s="8"/>
      <c r="DH67" s="9"/>
    </row>
    <row r="68" spans="1:112" x14ac:dyDescent="0.25">
      <c r="A68" s="8"/>
      <c r="B68" s="7" t="str">
        <f>IFERROR(IF('WT1'!AC67&gt;0,'WT1'!AC67/WTAverage!AE163,""),"")</f>
        <v/>
      </c>
      <c r="C68" s="8" t="str">
        <f>IFERROR(IF('WT1'!AD67&gt;0,'WT1'!AD67/WTAverage!AE163,""),"")</f>
        <v/>
      </c>
      <c r="D68" s="8" t="str">
        <f>IFERROR(IF('WT1'!AE67&gt;0,'WT1'!AE67/WTAverage!AM163,""),"")</f>
        <v/>
      </c>
      <c r="E68" s="8" t="str">
        <f>IFERROR(IF('WT1'!AF67&gt;0,'WT1'!AF67/WTAverage!AM163,""),"")</f>
        <v/>
      </c>
      <c r="F68" s="8"/>
      <c r="G68" s="9"/>
      <c r="H68" s="8"/>
      <c r="I68" s="7" t="str">
        <f>IFERROR(IF('WT2'!AC67&gt;0,'WT2'!AC67/WTAverage!AE163,""),"")</f>
        <v/>
      </c>
      <c r="J68" s="8" t="str">
        <f>IFERROR(IF('WT2'!AD67&gt;0,'WT2'!AD67/WTAverage!AE163,""),"")</f>
        <v/>
      </c>
      <c r="K68" s="8" t="str">
        <f>IFERROR(IF('WT2'!AE67&gt;0,'WT2'!AE67/WTAverage!AM163,""),"")</f>
        <v/>
      </c>
      <c r="L68" s="8" t="str">
        <f>IFERROR(IF('WT2'!AF67&gt;0,'WT2'!AF67/WTAverage!AM163,""),"")</f>
        <v/>
      </c>
      <c r="M68" s="8"/>
      <c r="N68" s="9"/>
      <c r="O68" s="8"/>
      <c r="P68" s="7" t="str">
        <f>IFERROR(IF('WT3'!AC67&gt;0,'WT3'!AC67/WTAverage!AE163,""),"")</f>
        <v/>
      </c>
      <c r="Q68" s="8" t="str">
        <f>IFERROR(IF('WT3'!AD67&gt;0,'WT3'!AD67/WTAverage!AE163,""),"")</f>
        <v/>
      </c>
      <c r="R68" s="8" t="str">
        <f>IFERROR(IF('WT3'!AE67&gt;0,'WT3'!AE67/WTAverage!AM163,""),"")</f>
        <v/>
      </c>
      <c r="S68" s="8" t="str">
        <f>IFERROR(IF('WT3'!AF67&gt;0,'WT3'!AF67/WTAverage!AM163,""),"")</f>
        <v/>
      </c>
      <c r="T68" s="8"/>
      <c r="U68" s="9"/>
      <c r="V68" s="8"/>
      <c r="W68" s="7" t="str">
        <f>IFERROR(IF('WT4'!AC67&gt;0,'WT4'!AC67/WTAverage!AE163,""),"")</f>
        <v/>
      </c>
      <c r="X68" s="8" t="str">
        <f>IFERROR(IF('WT4'!AD67&gt;0,'WT4'!AD67/WTAverage!AE163,""),"")</f>
        <v/>
      </c>
      <c r="Y68" s="8" t="str">
        <f>IFERROR(IF('WT4'!AE67&gt;0,'WT4'!AE67/WTAverage!AM163,""),"")</f>
        <v/>
      </c>
      <c r="Z68" s="8" t="str">
        <f>IFERROR(IF('WT4'!AF67&gt;0,'WT4'!AF67/WTAverage!AM163,""),"")</f>
        <v/>
      </c>
      <c r="AA68" s="8"/>
      <c r="AB68" s="9"/>
      <c r="AD68" s="7" t="str">
        <f>IFERROR(IF('L1'!AC67&gt;0,'L1'!AC67/WTAverage!AE163,""),"")</f>
        <v/>
      </c>
      <c r="AE68" s="8" t="str">
        <f>IFERROR(IF('L1'!AD67&gt;0,'L1'!AD67/WTAverage!AE163,""),"")</f>
        <v/>
      </c>
      <c r="AF68" s="8" t="str">
        <f>IFERROR(IF('L1'!AE67&gt;0,'L1'!AE67/WTAverage!AM163,""),"")</f>
        <v/>
      </c>
      <c r="AG68" s="8" t="str">
        <f>IFERROR(IF('L1'!AF67&gt;0,'L1'!AF67/WTAverage!AM163,""),"")</f>
        <v/>
      </c>
      <c r="AH68" s="8"/>
      <c r="AI68" s="9"/>
      <c r="AK68" s="7" t="str">
        <f>IFERROR(IF('L2'!AC67&gt;0,'L2'!AC67/WTAverage!AE163,""),"")</f>
        <v/>
      </c>
      <c r="AL68" s="8" t="str">
        <f>IFERROR(IF('L2'!AD67&gt;0,'L2'!AD67/WTAverage!AE163,""),"")</f>
        <v/>
      </c>
      <c r="AM68" s="8" t="str">
        <f>IFERROR(IF('L2'!AE67&gt;0,'L2'!AE67/WTAverage!AM163,""),"")</f>
        <v/>
      </c>
      <c r="AN68" s="8" t="str">
        <f>IFERROR(IF('L2'!AF67&gt;0,'L2'!AF67/WTAverage!AM163,""),"")</f>
        <v/>
      </c>
      <c r="AO68" s="8"/>
      <c r="AP68" s="9"/>
      <c r="AR68" s="7" t="str">
        <f>IFERROR(IF('L3'!AC67&gt;0,'L3'!AC67/WTAverage!AE163,""),"")</f>
        <v/>
      </c>
      <c r="AS68" s="8" t="str">
        <f>IFERROR(IF('L3'!AD67&gt;0,'L3'!AD67/WTAverage!AE163,""),"")</f>
        <v/>
      </c>
      <c r="AT68" s="8" t="str">
        <f>IFERROR(IF('L3'!AE67&gt;0,'L3'!AE67/WTAverage!AM163,""),"")</f>
        <v/>
      </c>
      <c r="AU68" s="8" t="str">
        <f>IFERROR(IF('L3'!AF67&gt;0,'L3'!AF67/WTAverage!AM163,""),"")</f>
        <v/>
      </c>
      <c r="AV68" s="8"/>
      <c r="AW68" s="9"/>
      <c r="AY68" s="7" t="str">
        <f>IFERROR(IF('L4'!AC67&gt;0,'L4'!AC67/WTAverage!AE163,""),"")</f>
        <v/>
      </c>
      <c r="AZ68" s="8" t="str">
        <f>IFERROR(IF('L4'!AD67&gt;0,'L4'!AD67/WTAverage!AE163,""),"")</f>
        <v/>
      </c>
      <c r="BA68" s="8" t="str">
        <f>IFERROR(IF('L4'!AE67&gt;0,'L4'!AE67/WTAverage!AM163,""),"")</f>
        <v/>
      </c>
      <c r="BB68" s="8" t="str">
        <f>IFERROR(IF('L4'!AF67&gt;0,'L4'!AF67/WTAverage!AM163,""),"")</f>
        <v/>
      </c>
      <c r="BC68" s="8"/>
      <c r="BD68" s="9"/>
      <c r="BF68" s="7" t="str">
        <f>IFERROR(IF('L5'!AC67&gt;0,'L5'!AC67/WTAverage!AE163,""),"")</f>
        <v/>
      </c>
      <c r="BG68" s="8" t="str">
        <f>IFERROR(IF('L5'!AD67&gt;0,'L5'!AD67/WTAverage!AE163,""),"")</f>
        <v/>
      </c>
      <c r="BH68" s="8" t="str">
        <f>IFERROR(IF('L5'!AE67&gt;0,'L5'!AE67/WTAverage!AM163,""),"")</f>
        <v/>
      </c>
      <c r="BI68" s="8" t="str">
        <f>IFERROR(IF('L5'!AF67&gt;0,'L5'!AF67/WTAverage!AM163,""),"")</f>
        <v/>
      </c>
      <c r="BJ68" s="8"/>
      <c r="BK68" s="9"/>
      <c r="BM68" s="7" t="str">
        <f>IFERROR(IF('L6'!AC67&gt;0,'L6'!AC67/WTAverage!AE163,""),"")</f>
        <v/>
      </c>
      <c r="BN68" s="8" t="str">
        <f>IFERROR(IF('L6'!AD67&gt;0,'L6'!AD67/WTAverage!AE163,""),"")</f>
        <v/>
      </c>
      <c r="BO68" s="8" t="str">
        <f>IFERROR(IF('L6'!AE67&gt;0,'L6'!AE67/WTAverage!AM163,""),"")</f>
        <v/>
      </c>
      <c r="BP68" s="8" t="str">
        <f>IFERROR(IF('L6'!AF67&gt;0,'L6'!AF67/WTAverage!AM163,""),"")</f>
        <v/>
      </c>
      <c r="BQ68" s="8"/>
      <c r="BR68" s="9"/>
      <c r="BT68" s="7" t="str">
        <f>IFERROR(IF('L7'!AC67&gt;0,'L7'!AC67/WTAverage!AE163,""),"")</f>
        <v/>
      </c>
      <c r="BU68" s="8" t="str">
        <f>IFERROR(IF('L7'!AD67&gt;0,'L7'!AD67/WTAverage!AE163,""),"")</f>
        <v/>
      </c>
      <c r="BV68" s="8" t="str">
        <f>IFERROR(IF('L7'!AE67&gt;0,'L7'!AE67/WTAverage!AM163,""),"")</f>
        <v/>
      </c>
      <c r="BW68" s="8" t="str">
        <f>IFERROR(IF('L7'!AF67&gt;0,'L7'!AF67/WTAverage!AM163,""),"")</f>
        <v/>
      </c>
      <c r="BX68" s="8"/>
      <c r="BY68" s="9"/>
      <c r="CA68" s="7" t="str">
        <f>IFERROR(IF('L8'!AC67&gt;0,'L8'!AC67/WTAverage!AE163,""),"")</f>
        <v/>
      </c>
      <c r="CB68" s="8" t="str">
        <f>IFERROR(IF('L8'!AD67&gt;0,'L8'!AD67/WTAverage!AE163,""),"")</f>
        <v/>
      </c>
      <c r="CC68" s="8" t="str">
        <f>IFERROR(IF('L8'!AE67&gt;0,'L8'!AE67/WTAverage!AM163,""),"")</f>
        <v/>
      </c>
      <c r="CD68" s="8" t="str">
        <f>IFERROR(IF('L8'!AF67&gt;0,'L8'!AF67/WTAverage!AM163,""),"")</f>
        <v/>
      </c>
      <c r="CE68" s="8"/>
      <c r="CF68" s="9"/>
      <c r="CH68" s="7" t="str">
        <f>IFERROR(IF('L9'!AC67&gt;0,'L9'!AC67/WTAverage!AE163,""),"")</f>
        <v/>
      </c>
      <c r="CI68" s="8" t="str">
        <f>IFERROR(IF('L9'!AD67&gt;0,'L9'!AD67/WTAverage!AE163,""),"")</f>
        <v/>
      </c>
      <c r="CJ68" s="8" t="str">
        <f>IFERROR(IF('L9'!AE67&gt;0,'L9'!AE67/WTAverage!AM163,""),"")</f>
        <v/>
      </c>
      <c r="CK68" s="8" t="str">
        <f>IFERROR(IF('L9'!AF67&gt;0,'L9'!AF67/WTAverage!AM163,""),"")</f>
        <v/>
      </c>
      <c r="CL68" s="8"/>
      <c r="CM68" s="9"/>
      <c r="CO68" s="7" t="str">
        <f>IFERROR(IF('L10'!AC67&gt;0,'L10'!AC67/WTAverage!AE163,""),"")</f>
        <v/>
      </c>
      <c r="CP68" s="8" t="str">
        <f>IFERROR(IF('L10'!AD67&gt;0,'L10'!AD67/WTAverage!AE163,""),"")</f>
        <v/>
      </c>
      <c r="CQ68" s="8" t="str">
        <f>IFERROR(IF('L10'!AE67&gt;0,'L10'!AE67/WTAverage!AM163,""),"")</f>
        <v/>
      </c>
      <c r="CR68" s="8" t="str">
        <f>IFERROR(IF('L10'!AF67&gt;0,'L10'!AF67/WTAverage!AM163,""),"")</f>
        <v/>
      </c>
      <c r="CS68" s="8"/>
      <c r="CT68" s="9"/>
      <c r="CV68" s="7" t="str">
        <f>IFERROR(IF('L11'!AC67&gt;0,'L11'!AC67/WTAverage!AE163,""),"")</f>
        <v/>
      </c>
      <c r="CW68" s="8" t="str">
        <f>IFERROR(IF('L11'!AD67&gt;0,'L11'!AD67/WTAverage!AE163,""),"")</f>
        <v/>
      </c>
      <c r="CX68" s="8" t="str">
        <f>IFERROR(IF('L11'!AE67&gt;0,'L11'!AE67/WTAverage!AM163,""),"")</f>
        <v/>
      </c>
      <c r="CY68" s="8" t="str">
        <f>IFERROR(IF('L11'!AF67&gt;0,'L11'!AF67/WTAverage!AM163,""),"")</f>
        <v/>
      </c>
      <c r="CZ68" s="8"/>
      <c r="DA68" s="9"/>
      <c r="DC68" s="7" t="str">
        <f>IFERROR(IF('L12'!AC67&gt;0,'L12'!AC67/WTAverage!AE163,""),"")</f>
        <v/>
      </c>
      <c r="DD68" s="8" t="str">
        <f>IFERROR(IF('L12'!AD67&gt;0,'L12'!AD67/WTAverage!AE163,""),"")</f>
        <v/>
      </c>
      <c r="DE68" s="8" t="str">
        <f>IFERROR(IF('L12'!AE67&gt;0,'L12'!AE67/WTAverage!AM163,""),"")</f>
        <v/>
      </c>
      <c r="DF68" s="8" t="str">
        <f>IFERROR(IF('L12'!AF67&gt;0,'L12'!AF67/WTAverage!AM163,""),"")</f>
        <v/>
      </c>
      <c r="DG68" s="8"/>
      <c r="DH68" s="9"/>
    </row>
    <row r="69" spans="1:112" x14ac:dyDescent="0.25">
      <c r="A69" s="8"/>
      <c r="B69" s="7" t="str">
        <f>IFERROR(IF('WT1'!AC68&gt;0,'WT1'!AC68/WTAverage!AE163,""),"")</f>
        <v/>
      </c>
      <c r="C69" s="8" t="str">
        <f>IFERROR(IF('WT1'!AD68&gt;0,'WT1'!AD68/WTAverage!AE163,""),"")</f>
        <v/>
      </c>
      <c r="D69" s="8" t="str">
        <f>IFERROR(IF('WT1'!AE68&gt;0,'WT1'!AE68/WTAverage!AM163,""),"")</f>
        <v/>
      </c>
      <c r="E69" s="8" t="str">
        <f>IFERROR(IF('WT1'!AF68&gt;0,'WT1'!AF68/WTAverage!AM163,""),"")</f>
        <v/>
      </c>
      <c r="F69" s="8"/>
      <c r="G69" s="9"/>
      <c r="H69" s="8"/>
      <c r="I69" s="7" t="str">
        <f>IFERROR(IF('WT2'!AC68&gt;0,'WT2'!AC68/WTAverage!AE163,""),"")</f>
        <v/>
      </c>
      <c r="J69" s="8" t="str">
        <f>IFERROR(IF('WT2'!AD68&gt;0,'WT2'!AD68/WTAverage!AE163,""),"")</f>
        <v/>
      </c>
      <c r="K69" s="8" t="str">
        <f>IFERROR(IF('WT2'!AE68&gt;0,'WT2'!AE68/WTAverage!AM163,""),"")</f>
        <v/>
      </c>
      <c r="L69" s="8" t="str">
        <f>IFERROR(IF('WT2'!AF68&gt;0,'WT2'!AF68/WTAverage!AM163,""),"")</f>
        <v/>
      </c>
      <c r="M69" s="8"/>
      <c r="N69" s="9"/>
      <c r="O69" s="8"/>
      <c r="P69" s="7" t="str">
        <f>IFERROR(IF('WT3'!AC68&gt;0,'WT3'!AC68/WTAverage!AE163,""),"")</f>
        <v/>
      </c>
      <c r="Q69" s="8" t="str">
        <f>IFERROR(IF('WT3'!AD68&gt;0,'WT3'!AD68/WTAverage!AE163,""),"")</f>
        <v/>
      </c>
      <c r="R69" s="8" t="str">
        <f>IFERROR(IF('WT3'!AE68&gt;0,'WT3'!AE68/WTAverage!AM163,""),"")</f>
        <v/>
      </c>
      <c r="S69" s="8" t="str">
        <f>IFERROR(IF('WT3'!AF68&gt;0,'WT3'!AF68/WTAverage!AM163,""),"")</f>
        <v/>
      </c>
      <c r="T69" s="8"/>
      <c r="U69" s="9"/>
      <c r="V69" s="8"/>
      <c r="W69" s="7" t="str">
        <f>IFERROR(IF('WT4'!AC68&gt;0,'WT4'!AC68/WTAverage!AE163,""),"")</f>
        <v/>
      </c>
      <c r="X69" s="8" t="str">
        <f>IFERROR(IF('WT4'!AD68&gt;0,'WT4'!AD68/WTAverage!AE163,""),"")</f>
        <v/>
      </c>
      <c r="Y69" s="8" t="str">
        <f>IFERROR(IF('WT4'!AE68&gt;0,'WT4'!AE68/WTAverage!AM163,""),"")</f>
        <v/>
      </c>
      <c r="Z69" s="8" t="str">
        <f>IFERROR(IF('WT4'!AF68&gt;0,'WT4'!AF68/WTAverage!AM163,""),"")</f>
        <v/>
      </c>
      <c r="AA69" s="8"/>
      <c r="AB69" s="9"/>
      <c r="AD69" s="7" t="str">
        <f>IFERROR(IF('L1'!AC68&gt;0,'L1'!AC68/WTAverage!AE163,""),"")</f>
        <v/>
      </c>
      <c r="AE69" s="8" t="str">
        <f>IFERROR(IF('L1'!AD68&gt;0,'L1'!AD68/WTAverage!AE163,""),"")</f>
        <v/>
      </c>
      <c r="AF69" s="8" t="str">
        <f>IFERROR(IF('L1'!AE68&gt;0,'L1'!AE68/WTAverage!AM163,""),"")</f>
        <v/>
      </c>
      <c r="AG69" s="8" t="str">
        <f>IFERROR(IF('L1'!AF68&gt;0,'L1'!AF68/WTAverage!AM163,""),"")</f>
        <v/>
      </c>
      <c r="AH69" s="8"/>
      <c r="AI69" s="9"/>
      <c r="AK69" s="7" t="str">
        <f>IFERROR(IF('L2'!AC68&gt;0,'L2'!AC68/WTAverage!AE163,""),"")</f>
        <v/>
      </c>
      <c r="AL69" s="8" t="str">
        <f>IFERROR(IF('L2'!AD68&gt;0,'L2'!AD68/WTAverage!AE163,""),"")</f>
        <v/>
      </c>
      <c r="AM69" s="8" t="str">
        <f>IFERROR(IF('L2'!AE68&gt;0,'L2'!AE68/WTAverage!AM163,""),"")</f>
        <v/>
      </c>
      <c r="AN69" s="8" t="str">
        <f>IFERROR(IF('L2'!AF68&gt;0,'L2'!AF68/WTAverage!AM163,""),"")</f>
        <v/>
      </c>
      <c r="AO69" s="8"/>
      <c r="AP69" s="9"/>
      <c r="AR69" s="7" t="str">
        <f>IFERROR(IF('L3'!AC68&gt;0,'L3'!AC68/WTAverage!AE163,""),"")</f>
        <v/>
      </c>
      <c r="AS69" s="8" t="str">
        <f>IFERROR(IF('L3'!AD68&gt;0,'L3'!AD68/WTAverage!AE163,""),"")</f>
        <v/>
      </c>
      <c r="AT69" s="8" t="str">
        <f>IFERROR(IF('L3'!AE68&gt;0,'L3'!AE68/WTAverage!AM163,""),"")</f>
        <v/>
      </c>
      <c r="AU69" s="8" t="str">
        <f>IFERROR(IF('L3'!AF68&gt;0,'L3'!AF68/WTAverage!AM163,""),"")</f>
        <v/>
      </c>
      <c r="AV69" s="8"/>
      <c r="AW69" s="9"/>
      <c r="AY69" s="7" t="str">
        <f>IFERROR(IF('L4'!AC68&gt;0,'L4'!AC68/WTAverage!AE163,""),"")</f>
        <v/>
      </c>
      <c r="AZ69" s="8" t="str">
        <f>IFERROR(IF('L4'!AD68&gt;0,'L4'!AD68/WTAverage!AE163,""),"")</f>
        <v/>
      </c>
      <c r="BA69" s="8" t="str">
        <f>IFERROR(IF('L4'!AE68&gt;0,'L4'!AE68/WTAverage!AM163,""),"")</f>
        <v/>
      </c>
      <c r="BB69" s="8" t="str">
        <f>IFERROR(IF('L4'!AF68&gt;0,'L4'!AF68/WTAverage!AM163,""),"")</f>
        <v/>
      </c>
      <c r="BC69" s="8"/>
      <c r="BD69" s="9"/>
      <c r="BF69" s="7" t="str">
        <f>IFERROR(IF('L5'!AC68&gt;0,'L5'!AC68/WTAverage!AE163,""),"")</f>
        <v/>
      </c>
      <c r="BG69" s="8" t="str">
        <f>IFERROR(IF('L5'!AD68&gt;0,'L5'!AD68/WTAverage!AE163,""),"")</f>
        <v/>
      </c>
      <c r="BH69" s="8" t="str">
        <f>IFERROR(IF('L5'!AE68&gt;0,'L5'!AE68/WTAverage!AM163,""),"")</f>
        <v/>
      </c>
      <c r="BI69" s="8" t="str">
        <f>IFERROR(IF('L5'!AF68&gt;0,'L5'!AF68/WTAverage!AM163,""),"")</f>
        <v/>
      </c>
      <c r="BJ69" s="8"/>
      <c r="BK69" s="9"/>
      <c r="BM69" s="7" t="str">
        <f>IFERROR(IF('L6'!AC68&gt;0,'L6'!AC68/WTAverage!AE163,""),"")</f>
        <v/>
      </c>
      <c r="BN69" s="8" t="str">
        <f>IFERROR(IF('L6'!AD68&gt;0,'L6'!AD68/WTAverage!AE163,""),"")</f>
        <v/>
      </c>
      <c r="BO69" s="8" t="str">
        <f>IFERROR(IF('L6'!AE68&gt;0,'L6'!AE68/WTAverage!AM163,""),"")</f>
        <v/>
      </c>
      <c r="BP69" s="8" t="str">
        <f>IFERROR(IF('L6'!AF68&gt;0,'L6'!AF68/WTAverage!AM163,""),"")</f>
        <v/>
      </c>
      <c r="BQ69" s="8"/>
      <c r="BR69" s="9"/>
      <c r="BT69" s="7" t="str">
        <f>IFERROR(IF('L7'!AC68&gt;0,'L7'!AC68/WTAverage!AE163,""),"")</f>
        <v/>
      </c>
      <c r="BU69" s="8" t="str">
        <f>IFERROR(IF('L7'!AD68&gt;0,'L7'!AD68/WTAverage!AE163,""),"")</f>
        <v/>
      </c>
      <c r="BV69" s="8" t="str">
        <f>IFERROR(IF('L7'!AE68&gt;0,'L7'!AE68/WTAverage!AM163,""),"")</f>
        <v/>
      </c>
      <c r="BW69" s="8" t="str">
        <f>IFERROR(IF('L7'!AF68&gt;0,'L7'!AF68/WTAverage!AM163,""),"")</f>
        <v/>
      </c>
      <c r="BX69" s="8"/>
      <c r="BY69" s="9"/>
      <c r="CA69" s="7" t="str">
        <f>IFERROR(IF('L8'!AC68&gt;0,'L8'!AC68/WTAverage!AE163,""),"")</f>
        <v/>
      </c>
      <c r="CB69" s="8" t="str">
        <f>IFERROR(IF('L8'!AD68&gt;0,'L8'!AD68/WTAverage!AE163,""),"")</f>
        <v/>
      </c>
      <c r="CC69" s="8" t="str">
        <f>IFERROR(IF('L8'!AE68&gt;0,'L8'!AE68/WTAverage!AM163,""),"")</f>
        <v/>
      </c>
      <c r="CD69" s="8" t="str">
        <f>IFERROR(IF('L8'!AF68&gt;0,'L8'!AF68/WTAverage!AM163,""),"")</f>
        <v/>
      </c>
      <c r="CE69" s="8"/>
      <c r="CF69" s="9"/>
      <c r="CH69" s="7" t="str">
        <f>IFERROR(IF('L9'!AC68&gt;0,'L9'!AC68/WTAverage!AE163,""),"")</f>
        <v/>
      </c>
      <c r="CI69" s="8" t="str">
        <f>IFERROR(IF('L9'!AD68&gt;0,'L9'!AD68/WTAverage!AE163,""),"")</f>
        <v/>
      </c>
      <c r="CJ69" s="8" t="str">
        <f>IFERROR(IF('L9'!AE68&gt;0,'L9'!AE68/WTAverage!AM163,""),"")</f>
        <v/>
      </c>
      <c r="CK69" s="8" t="str">
        <f>IFERROR(IF('L9'!AF68&gt;0,'L9'!AF68/WTAverage!AM163,""),"")</f>
        <v/>
      </c>
      <c r="CL69" s="8"/>
      <c r="CM69" s="9"/>
      <c r="CO69" s="7" t="str">
        <f>IFERROR(IF('L10'!AC68&gt;0,'L10'!AC68/WTAverage!AE163,""),"")</f>
        <v/>
      </c>
      <c r="CP69" s="8" t="str">
        <f>IFERROR(IF('L10'!AD68&gt;0,'L10'!AD68/WTAverage!AE163,""),"")</f>
        <v/>
      </c>
      <c r="CQ69" s="8" t="str">
        <f>IFERROR(IF('L10'!AE68&gt;0,'L10'!AE68/WTAverage!AM163,""),"")</f>
        <v/>
      </c>
      <c r="CR69" s="8" t="str">
        <f>IFERROR(IF('L10'!AF68&gt;0,'L10'!AF68/WTAverage!AM163,""),"")</f>
        <v/>
      </c>
      <c r="CS69" s="8"/>
      <c r="CT69" s="9"/>
      <c r="CV69" s="7" t="str">
        <f>IFERROR(IF('L11'!AC68&gt;0,'L11'!AC68/WTAverage!AE163,""),"")</f>
        <v/>
      </c>
      <c r="CW69" s="8" t="str">
        <f>IFERROR(IF('L11'!AD68&gt;0,'L11'!AD68/WTAverage!AE163,""),"")</f>
        <v/>
      </c>
      <c r="CX69" s="8" t="str">
        <f>IFERROR(IF('L11'!AE68&gt;0,'L11'!AE68/WTAverage!AM163,""),"")</f>
        <v/>
      </c>
      <c r="CY69" s="8" t="str">
        <f>IFERROR(IF('L11'!AF68&gt;0,'L11'!AF68/WTAverage!AM163,""),"")</f>
        <v/>
      </c>
      <c r="CZ69" s="8"/>
      <c r="DA69" s="9"/>
      <c r="DC69" s="7" t="str">
        <f>IFERROR(IF('L12'!AC68&gt;0,'L12'!AC68/WTAverage!AE163,""),"")</f>
        <v/>
      </c>
      <c r="DD69" s="8" t="str">
        <f>IFERROR(IF('L12'!AD68&gt;0,'L12'!AD68/WTAverage!AE163,""),"")</f>
        <v/>
      </c>
      <c r="DE69" s="8" t="str">
        <f>IFERROR(IF('L12'!AE68&gt;0,'L12'!AE68/WTAverage!AM163,""),"")</f>
        <v/>
      </c>
      <c r="DF69" s="8" t="str">
        <f>IFERROR(IF('L12'!AF68&gt;0,'L12'!AF68/WTAverage!AM163,""),"")</f>
        <v/>
      </c>
      <c r="DG69" s="8"/>
      <c r="DH69" s="9"/>
    </row>
    <row r="70" spans="1:112" x14ac:dyDescent="0.25">
      <c r="A70" s="8"/>
      <c r="B70" s="7" t="str">
        <f>IFERROR(IF('WT1'!AC69&gt;0,'WT1'!AC69/WTAverage!AE163,""),"")</f>
        <v/>
      </c>
      <c r="C70" s="8" t="str">
        <f>IFERROR(IF('WT1'!AD69&gt;0,'WT1'!AD69/WTAverage!AE163,""),"")</f>
        <v/>
      </c>
      <c r="D70" s="8" t="str">
        <f>IFERROR(IF('WT1'!AE69&gt;0,'WT1'!AE69/WTAverage!AM163,""),"")</f>
        <v/>
      </c>
      <c r="E70" s="8" t="str">
        <f>IFERROR(IF('WT1'!AF69&gt;0,'WT1'!AF69/WTAverage!AM163,""),"")</f>
        <v/>
      </c>
      <c r="F70" s="8"/>
      <c r="G70" s="9"/>
      <c r="H70" s="8"/>
      <c r="I70" s="7" t="str">
        <f>IFERROR(IF('WT2'!AC69&gt;0,'WT2'!AC69/WTAverage!AE163,""),"")</f>
        <v/>
      </c>
      <c r="J70" s="8" t="str">
        <f>IFERROR(IF('WT2'!AD69&gt;0,'WT2'!AD69/WTAverage!AE163,""),"")</f>
        <v/>
      </c>
      <c r="K70" s="8" t="str">
        <f>IFERROR(IF('WT2'!AE69&gt;0,'WT2'!AE69/WTAverage!AM163,""),"")</f>
        <v/>
      </c>
      <c r="L70" s="8" t="str">
        <f>IFERROR(IF('WT2'!AF69&gt;0,'WT2'!AF69/WTAverage!AM163,""),"")</f>
        <v/>
      </c>
      <c r="M70" s="8"/>
      <c r="N70" s="9"/>
      <c r="O70" s="8"/>
      <c r="P70" s="7" t="str">
        <f>IFERROR(IF('WT3'!AC69&gt;0,'WT3'!AC69/WTAverage!AE163,""),"")</f>
        <v/>
      </c>
      <c r="Q70" s="8" t="str">
        <f>IFERROR(IF('WT3'!AD69&gt;0,'WT3'!AD69/WTAverage!AE163,""),"")</f>
        <v/>
      </c>
      <c r="R70" s="8" t="str">
        <f>IFERROR(IF('WT3'!AE69&gt;0,'WT3'!AE69/WTAverage!AM163,""),"")</f>
        <v/>
      </c>
      <c r="S70" s="8" t="str">
        <f>IFERROR(IF('WT3'!AF69&gt;0,'WT3'!AF69/WTAverage!AM163,""),"")</f>
        <v/>
      </c>
      <c r="T70" s="8"/>
      <c r="U70" s="9"/>
      <c r="V70" s="8"/>
      <c r="W70" s="7" t="str">
        <f>IFERROR(IF('WT4'!AC69&gt;0,'WT4'!AC69/WTAverage!AE163,""),"")</f>
        <v/>
      </c>
      <c r="X70" s="8" t="str">
        <f>IFERROR(IF('WT4'!AD69&gt;0,'WT4'!AD69/WTAverage!AE163,""),"")</f>
        <v/>
      </c>
      <c r="Y70" s="8" t="str">
        <f>IFERROR(IF('WT4'!AE69&gt;0,'WT4'!AE69/WTAverage!AM163,""),"")</f>
        <v/>
      </c>
      <c r="Z70" s="8" t="str">
        <f>IFERROR(IF('WT4'!AF69&gt;0,'WT4'!AF69/WTAverage!AM163,""),"")</f>
        <v/>
      </c>
      <c r="AA70" s="8"/>
      <c r="AB70" s="9"/>
      <c r="AD70" s="7" t="str">
        <f>IFERROR(IF('L1'!AC69&gt;0,'L1'!AC69/WTAverage!AE163,""),"")</f>
        <v/>
      </c>
      <c r="AE70" s="8" t="str">
        <f>IFERROR(IF('L1'!AD69&gt;0,'L1'!AD69/WTAverage!AE163,""),"")</f>
        <v/>
      </c>
      <c r="AF70" s="8" t="str">
        <f>IFERROR(IF('L1'!AE69&gt;0,'L1'!AE69/WTAverage!AM163,""),"")</f>
        <v/>
      </c>
      <c r="AG70" s="8" t="str">
        <f>IFERROR(IF('L1'!AF69&gt;0,'L1'!AF69/WTAverage!AM163,""),"")</f>
        <v/>
      </c>
      <c r="AH70" s="8"/>
      <c r="AI70" s="9"/>
      <c r="AK70" s="7" t="str">
        <f>IFERROR(IF('L2'!AC69&gt;0,'L2'!AC69/WTAverage!AE163,""),"")</f>
        <v/>
      </c>
      <c r="AL70" s="8" t="str">
        <f>IFERROR(IF('L2'!AD69&gt;0,'L2'!AD69/WTAverage!AE163,""),"")</f>
        <v/>
      </c>
      <c r="AM70" s="8" t="str">
        <f>IFERROR(IF('L2'!AE69&gt;0,'L2'!AE69/WTAverage!AM163,""),"")</f>
        <v/>
      </c>
      <c r="AN70" s="8" t="str">
        <f>IFERROR(IF('L2'!AF69&gt;0,'L2'!AF69/WTAverage!AM163,""),"")</f>
        <v/>
      </c>
      <c r="AO70" s="8"/>
      <c r="AP70" s="9"/>
      <c r="AR70" s="7" t="str">
        <f>IFERROR(IF('L3'!AC69&gt;0,'L3'!AC69/WTAverage!AE163,""),"")</f>
        <v/>
      </c>
      <c r="AS70" s="8" t="str">
        <f>IFERROR(IF('L3'!AD69&gt;0,'L3'!AD69/WTAverage!AE163,""),"")</f>
        <v/>
      </c>
      <c r="AT70" s="8" t="str">
        <f>IFERROR(IF('L3'!AE69&gt;0,'L3'!AE69/WTAverage!AM163,""),"")</f>
        <v/>
      </c>
      <c r="AU70" s="8" t="str">
        <f>IFERROR(IF('L3'!AF69&gt;0,'L3'!AF69/WTAverage!AM163,""),"")</f>
        <v/>
      </c>
      <c r="AV70" s="8"/>
      <c r="AW70" s="9"/>
      <c r="AY70" s="7" t="str">
        <f>IFERROR(IF('L4'!AC69&gt;0,'L4'!AC69/WTAverage!AE163,""),"")</f>
        <v/>
      </c>
      <c r="AZ70" s="8" t="str">
        <f>IFERROR(IF('L4'!AD69&gt;0,'L4'!AD69/WTAverage!AE163,""),"")</f>
        <v/>
      </c>
      <c r="BA70" s="8" t="str">
        <f>IFERROR(IF('L4'!AE69&gt;0,'L4'!AE69/WTAverage!AM163,""),"")</f>
        <v/>
      </c>
      <c r="BB70" s="8" t="str">
        <f>IFERROR(IF('L4'!AF69&gt;0,'L4'!AF69/WTAverage!AM163,""),"")</f>
        <v/>
      </c>
      <c r="BC70" s="8"/>
      <c r="BD70" s="9"/>
      <c r="BF70" s="7" t="str">
        <f>IFERROR(IF('L5'!AC69&gt;0,'L5'!AC69/WTAverage!AE163,""),"")</f>
        <v/>
      </c>
      <c r="BG70" s="8" t="str">
        <f>IFERROR(IF('L5'!AD69&gt;0,'L5'!AD69/WTAverage!AE163,""),"")</f>
        <v/>
      </c>
      <c r="BH70" s="8" t="str">
        <f>IFERROR(IF('L5'!AE69&gt;0,'L5'!AE69/WTAverage!AM163,""),"")</f>
        <v/>
      </c>
      <c r="BI70" s="8" t="str">
        <f>IFERROR(IF('L5'!AF69&gt;0,'L5'!AF69/WTAverage!AM163,""),"")</f>
        <v/>
      </c>
      <c r="BJ70" s="8"/>
      <c r="BK70" s="9"/>
      <c r="BM70" s="7" t="str">
        <f>IFERROR(IF('L6'!AC69&gt;0,'L6'!AC69/WTAverage!AE163,""),"")</f>
        <v/>
      </c>
      <c r="BN70" s="8" t="str">
        <f>IFERROR(IF('L6'!AD69&gt;0,'L6'!AD69/WTAverage!AE163,""),"")</f>
        <v/>
      </c>
      <c r="BO70" s="8" t="str">
        <f>IFERROR(IF('L6'!AE69&gt;0,'L6'!AE69/WTAverage!AM163,""),"")</f>
        <v/>
      </c>
      <c r="BP70" s="8" t="str">
        <f>IFERROR(IF('L6'!AF69&gt;0,'L6'!AF69/WTAverage!AM163,""),"")</f>
        <v/>
      </c>
      <c r="BQ70" s="8"/>
      <c r="BR70" s="9"/>
      <c r="BT70" s="7" t="str">
        <f>IFERROR(IF('L7'!AC69&gt;0,'L7'!AC69/WTAverage!AE163,""),"")</f>
        <v/>
      </c>
      <c r="BU70" s="8" t="str">
        <f>IFERROR(IF('L7'!AD69&gt;0,'L7'!AD69/WTAverage!AE163,""),"")</f>
        <v/>
      </c>
      <c r="BV70" s="8" t="str">
        <f>IFERROR(IF('L7'!AE69&gt;0,'L7'!AE69/WTAverage!AM163,""),"")</f>
        <v/>
      </c>
      <c r="BW70" s="8" t="str">
        <f>IFERROR(IF('L7'!AF69&gt;0,'L7'!AF69/WTAverage!AM163,""),"")</f>
        <v/>
      </c>
      <c r="BX70" s="8"/>
      <c r="BY70" s="9"/>
      <c r="CA70" s="7" t="str">
        <f>IFERROR(IF('L8'!AC69&gt;0,'L8'!AC69/WTAverage!AE163,""),"")</f>
        <v/>
      </c>
      <c r="CB70" s="8" t="str">
        <f>IFERROR(IF('L8'!AD69&gt;0,'L8'!AD69/WTAverage!AE163,""),"")</f>
        <v/>
      </c>
      <c r="CC70" s="8" t="str">
        <f>IFERROR(IF('L8'!AE69&gt;0,'L8'!AE69/WTAverage!AM163,""),"")</f>
        <v/>
      </c>
      <c r="CD70" s="8" t="str">
        <f>IFERROR(IF('L8'!AF69&gt;0,'L8'!AF69/WTAverage!AM163,""),"")</f>
        <v/>
      </c>
      <c r="CE70" s="8"/>
      <c r="CF70" s="9"/>
      <c r="CH70" s="7" t="str">
        <f>IFERROR(IF('L9'!AC69&gt;0,'L9'!AC69/WTAverage!AE163,""),"")</f>
        <v/>
      </c>
      <c r="CI70" s="8" t="str">
        <f>IFERROR(IF('L9'!AD69&gt;0,'L9'!AD69/WTAverage!AE163,""),"")</f>
        <v/>
      </c>
      <c r="CJ70" s="8" t="str">
        <f>IFERROR(IF('L9'!AE69&gt;0,'L9'!AE69/WTAverage!AM163,""),"")</f>
        <v/>
      </c>
      <c r="CK70" s="8" t="str">
        <f>IFERROR(IF('L9'!AF69&gt;0,'L9'!AF69/WTAverage!AM163,""),"")</f>
        <v/>
      </c>
      <c r="CL70" s="8"/>
      <c r="CM70" s="9"/>
      <c r="CO70" s="7" t="str">
        <f>IFERROR(IF('L10'!AC69&gt;0,'L10'!AC69/WTAverage!AE163,""),"")</f>
        <v/>
      </c>
      <c r="CP70" s="8" t="str">
        <f>IFERROR(IF('L10'!AD69&gt;0,'L10'!AD69/WTAverage!AE163,""),"")</f>
        <v/>
      </c>
      <c r="CQ70" s="8" t="str">
        <f>IFERROR(IF('L10'!AE69&gt;0,'L10'!AE69/WTAverage!AM163,""),"")</f>
        <v/>
      </c>
      <c r="CR70" s="8" t="str">
        <f>IFERROR(IF('L10'!AF69&gt;0,'L10'!AF69/WTAverage!AM163,""),"")</f>
        <v/>
      </c>
      <c r="CS70" s="8"/>
      <c r="CT70" s="9"/>
      <c r="CV70" s="7" t="str">
        <f>IFERROR(IF('L11'!AC69&gt;0,'L11'!AC69/WTAverage!AE163,""),"")</f>
        <v/>
      </c>
      <c r="CW70" s="8" t="str">
        <f>IFERROR(IF('L11'!AD69&gt;0,'L11'!AD69/WTAverage!AE163,""),"")</f>
        <v/>
      </c>
      <c r="CX70" s="8" t="str">
        <f>IFERROR(IF('L11'!AE69&gt;0,'L11'!AE69/WTAverage!AM163,""),"")</f>
        <v/>
      </c>
      <c r="CY70" s="8" t="str">
        <f>IFERROR(IF('L11'!AF69&gt;0,'L11'!AF69/WTAverage!AM163,""),"")</f>
        <v/>
      </c>
      <c r="CZ70" s="8"/>
      <c r="DA70" s="9"/>
      <c r="DC70" s="7" t="str">
        <f>IFERROR(IF('L12'!AC69&gt;0,'L12'!AC69/WTAverage!AE163,""),"")</f>
        <v/>
      </c>
      <c r="DD70" s="8" t="str">
        <f>IFERROR(IF('L12'!AD69&gt;0,'L12'!AD69/WTAverage!AE163,""),"")</f>
        <v/>
      </c>
      <c r="DE70" s="8" t="str">
        <f>IFERROR(IF('L12'!AE69&gt;0,'L12'!AE69/WTAverage!AM163,""),"")</f>
        <v/>
      </c>
      <c r="DF70" s="8" t="str">
        <f>IFERROR(IF('L12'!AF69&gt;0,'L12'!AF69/WTAverage!AM163,""),"")</f>
        <v/>
      </c>
      <c r="DG70" s="8"/>
      <c r="DH70" s="9"/>
    </row>
    <row r="71" spans="1:112" x14ac:dyDescent="0.25">
      <c r="A71" s="8"/>
      <c r="B71" s="7" t="str">
        <f>IFERROR(IF('WT1'!AC70&gt;0,'WT1'!AC70/WTAverage!AE163,""),"")</f>
        <v/>
      </c>
      <c r="C71" s="8" t="str">
        <f>IFERROR(IF('WT1'!AD70&gt;0,'WT1'!AD70/WTAverage!AE163,""),"")</f>
        <v/>
      </c>
      <c r="D71" s="8" t="str">
        <f>IFERROR(IF('WT1'!AE70&gt;0,'WT1'!AE70/WTAverage!AM163,""),"")</f>
        <v/>
      </c>
      <c r="E71" s="8" t="str">
        <f>IFERROR(IF('WT1'!AF70&gt;0,'WT1'!AF70/WTAverage!AM163,""),"")</f>
        <v/>
      </c>
      <c r="F71" s="8"/>
      <c r="G71" s="9"/>
      <c r="H71" s="8"/>
      <c r="I71" s="7" t="str">
        <f>IFERROR(IF('WT2'!AC70&gt;0,'WT2'!AC70/WTAverage!AE163,""),"")</f>
        <v/>
      </c>
      <c r="J71" s="8" t="str">
        <f>IFERROR(IF('WT2'!AD70&gt;0,'WT2'!AD70/WTAverage!AE163,""),"")</f>
        <v/>
      </c>
      <c r="K71" s="8" t="str">
        <f>IFERROR(IF('WT2'!AE70&gt;0,'WT2'!AE70/WTAverage!AM163,""),"")</f>
        <v/>
      </c>
      <c r="L71" s="8" t="str">
        <f>IFERROR(IF('WT2'!AF70&gt;0,'WT2'!AF70/WTAverage!AM163,""),"")</f>
        <v/>
      </c>
      <c r="M71" s="8"/>
      <c r="N71" s="9"/>
      <c r="O71" s="8"/>
      <c r="P71" s="7" t="str">
        <f>IFERROR(IF('WT3'!AC70&gt;0,'WT3'!AC70/WTAverage!AE163,""),"")</f>
        <v/>
      </c>
      <c r="Q71" s="8" t="str">
        <f>IFERROR(IF('WT3'!AD70&gt;0,'WT3'!AD70/WTAverage!AE163,""),"")</f>
        <v/>
      </c>
      <c r="R71" s="8" t="str">
        <f>IFERROR(IF('WT3'!AE70&gt;0,'WT3'!AE70/WTAverage!AM163,""),"")</f>
        <v/>
      </c>
      <c r="S71" s="8" t="str">
        <f>IFERROR(IF('WT3'!AF70&gt;0,'WT3'!AF70/WTAverage!AM163,""),"")</f>
        <v/>
      </c>
      <c r="T71" s="8"/>
      <c r="U71" s="9"/>
      <c r="V71" s="8"/>
      <c r="W71" s="7" t="str">
        <f>IFERROR(IF('WT4'!AC70&gt;0,'WT4'!AC70/WTAverage!AE163,""),"")</f>
        <v/>
      </c>
      <c r="X71" s="8" t="str">
        <f>IFERROR(IF('WT4'!AD70&gt;0,'WT4'!AD70/WTAverage!AE163,""),"")</f>
        <v/>
      </c>
      <c r="Y71" s="8" t="str">
        <f>IFERROR(IF('WT4'!AE70&gt;0,'WT4'!AE70/WTAverage!AM163,""),"")</f>
        <v/>
      </c>
      <c r="Z71" s="8" t="str">
        <f>IFERROR(IF('WT4'!AF70&gt;0,'WT4'!AF70/WTAverage!AM163,""),"")</f>
        <v/>
      </c>
      <c r="AA71" s="8"/>
      <c r="AB71" s="9"/>
      <c r="AD71" s="7" t="str">
        <f>IFERROR(IF('L1'!AC70&gt;0,'L1'!AC70/WTAverage!AE163,""),"")</f>
        <v/>
      </c>
      <c r="AE71" s="8" t="str">
        <f>IFERROR(IF('L1'!AD70&gt;0,'L1'!AD70/WTAverage!AE163,""),"")</f>
        <v/>
      </c>
      <c r="AF71" s="8" t="str">
        <f>IFERROR(IF('L1'!AE70&gt;0,'L1'!AE70/WTAverage!AM163,""),"")</f>
        <v/>
      </c>
      <c r="AG71" s="8" t="str">
        <f>IFERROR(IF('L1'!AF70&gt;0,'L1'!AF70/WTAverage!AM163,""),"")</f>
        <v/>
      </c>
      <c r="AH71" s="8"/>
      <c r="AI71" s="9"/>
      <c r="AK71" s="7" t="str">
        <f>IFERROR(IF('L2'!AC70&gt;0,'L2'!AC70/WTAverage!AE163,""),"")</f>
        <v/>
      </c>
      <c r="AL71" s="8" t="str">
        <f>IFERROR(IF('L2'!AD70&gt;0,'L2'!AD70/WTAverage!AE163,""),"")</f>
        <v/>
      </c>
      <c r="AM71" s="8" t="str">
        <f>IFERROR(IF('L2'!AE70&gt;0,'L2'!AE70/WTAverage!AM163,""),"")</f>
        <v/>
      </c>
      <c r="AN71" s="8" t="str">
        <f>IFERROR(IF('L2'!AF70&gt;0,'L2'!AF70/WTAverage!AM163,""),"")</f>
        <v/>
      </c>
      <c r="AO71" s="8"/>
      <c r="AP71" s="9"/>
      <c r="AR71" s="7" t="str">
        <f>IFERROR(IF('L3'!AC70&gt;0,'L3'!AC70/WTAverage!AE163,""),"")</f>
        <v/>
      </c>
      <c r="AS71" s="8" t="str">
        <f>IFERROR(IF('L3'!AD70&gt;0,'L3'!AD70/WTAverage!AE163,""),"")</f>
        <v/>
      </c>
      <c r="AT71" s="8" t="str">
        <f>IFERROR(IF('L3'!AE70&gt;0,'L3'!AE70/WTAverage!AM163,""),"")</f>
        <v/>
      </c>
      <c r="AU71" s="8" t="str">
        <f>IFERROR(IF('L3'!AF70&gt;0,'L3'!AF70/WTAverage!AM163,""),"")</f>
        <v/>
      </c>
      <c r="AV71" s="8"/>
      <c r="AW71" s="9"/>
      <c r="AY71" s="7" t="str">
        <f>IFERROR(IF('L4'!AC70&gt;0,'L4'!AC70/WTAverage!AE163,""),"")</f>
        <v/>
      </c>
      <c r="AZ71" s="8" t="str">
        <f>IFERROR(IF('L4'!AD70&gt;0,'L4'!AD70/WTAverage!AE163,""),"")</f>
        <v/>
      </c>
      <c r="BA71" s="8" t="str">
        <f>IFERROR(IF('L4'!AE70&gt;0,'L4'!AE70/WTAverage!AM163,""),"")</f>
        <v/>
      </c>
      <c r="BB71" s="8" t="str">
        <f>IFERROR(IF('L4'!AF70&gt;0,'L4'!AF70/WTAverage!AM163,""),"")</f>
        <v/>
      </c>
      <c r="BC71" s="8"/>
      <c r="BD71" s="9"/>
      <c r="BF71" s="7" t="str">
        <f>IFERROR(IF('L5'!AC70&gt;0,'L5'!AC70/WTAverage!AE163,""),"")</f>
        <v/>
      </c>
      <c r="BG71" s="8" t="str">
        <f>IFERROR(IF('L5'!AD70&gt;0,'L5'!AD70/WTAverage!AE163,""),"")</f>
        <v/>
      </c>
      <c r="BH71" s="8" t="str">
        <f>IFERROR(IF('L5'!AE70&gt;0,'L5'!AE70/WTAverage!AM163,""),"")</f>
        <v/>
      </c>
      <c r="BI71" s="8" t="str">
        <f>IFERROR(IF('L5'!AF70&gt;0,'L5'!AF70/WTAverage!AM163,""),"")</f>
        <v/>
      </c>
      <c r="BJ71" s="8"/>
      <c r="BK71" s="9"/>
      <c r="BM71" s="7" t="str">
        <f>IFERROR(IF('L6'!AC70&gt;0,'L6'!AC70/WTAverage!AE163,""),"")</f>
        <v/>
      </c>
      <c r="BN71" s="8" t="str">
        <f>IFERROR(IF('L6'!AD70&gt;0,'L6'!AD70/WTAverage!AE163,""),"")</f>
        <v/>
      </c>
      <c r="BO71" s="8" t="str">
        <f>IFERROR(IF('L6'!AE70&gt;0,'L6'!AE70/WTAverage!AM163,""),"")</f>
        <v/>
      </c>
      <c r="BP71" s="8" t="str">
        <f>IFERROR(IF('L6'!AF70&gt;0,'L6'!AF70/WTAverage!AM163,""),"")</f>
        <v/>
      </c>
      <c r="BQ71" s="8"/>
      <c r="BR71" s="9"/>
      <c r="BT71" s="7" t="str">
        <f>IFERROR(IF('L7'!AC70&gt;0,'L7'!AC70/WTAverage!AE163,""),"")</f>
        <v/>
      </c>
      <c r="BU71" s="8" t="str">
        <f>IFERROR(IF('L7'!AD70&gt;0,'L7'!AD70/WTAverage!AE163,""),"")</f>
        <v/>
      </c>
      <c r="BV71" s="8" t="str">
        <f>IFERROR(IF('L7'!AE70&gt;0,'L7'!AE70/WTAverage!AM163,""),"")</f>
        <v/>
      </c>
      <c r="BW71" s="8" t="str">
        <f>IFERROR(IF('L7'!AF70&gt;0,'L7'!AF70/WTAverage!AM163,""),"")</f>
        <v/>
      </c>
      <c r="BX71" s="8"/>
      <c r="BY71" s="9"/>
      <c r="CA71" s="7" t="str">
        <f>IFERROR(IF('L8'!AC70&gt;0,'L8'!AC70/WTAverage!AE163,""),"")</f>
        <v/>
      </c>
      <c r="CB71" s="8" t="str">
        <f>IFERROR(IF('L8'!AD70&gt;0,'L8'!AD70/WTAverage!AE163,""),"")</f>
        <v/>
      </c>
      <c r="CC71" s="8" t="str">
        <f>IFERROR(IF('L8'!AE70&gt;0,'L8'!AE70/WTAverage!AM163,""),"")</f>
        <v/>
      </c>
      <c r="CD71" s="8" t="str">
        <f>IFERROR(IF('L8'!AF70&gt;0,'L8'!AF70/WTAverage!AM163,""),"")</f>
        <v/>
      </c>
      <c r="CE71" s="8"/>
      <c r="CF71" s="9"/>
      <c r="CH71" s="7" t="str">
        <f>IFERROR(IF('L9'!AC70&gt;0,'L9'!AC70/WTAverage!AE163,""),"")</f>
        <v/>
      </c>
      <c r="CI71" s="8" t="str">
        <f>IFERROR(IF('L9'!AD70&gt;0,'L9'!AD70/WTAverage!AE163,""),"")</f>
        <v/>
      </c>
      <c r="CJ71" s="8" t="str">
        <f>IFERROR(IF('L9'!AE70&gt;0,'L9'!AE70/WTAverage!AM163,""),"")</f>
        <v/>
      </c>
      <c r="CK71" s="8" t="str">
        <f>IFERROR(IF('L9'!AF70&gt;0,'L9'!AF70/WTAverage!AM163,""),"")</f>
        <v/>
      </c>
      <c r="CL71" s="8"/>
      <c r="CM71" s="9"/>
      <c r="CO71" s="7" t="str">
        <f>IFERROR(IF('L10'!AC70&gt;0,'L10'!AC70/WTAverage!AE163,""),"")</f>
        <v/>
      </c>
      <c r="CP71" s="8" t="str">
        <f>IFERROR(IF('L10'!AD70&gt;0,'L10'!AD70/WTAverage!AE163,""),"")</f>
        <v/>
      </c>
      <c r="CQ71" s="8" t="str">
        <f>IFERROR(IF('L10'!AE70&gt;0,'L10'!AE70/WTAverage!AM163,""),"")</f>
        <v/>
      </c>
      <c r="CR71" s="8" t="str">
        <f>IFERROR(IF('L10'!AF70&gt;0,'L10'!AF70/WTAverage!AM163,""),"")</f>
        <v/>
      </c>
      <c r="CS71" s="8"/>
      <c r="CT71" s="9"/>
      <c r="CV71" s="7" t="str">
        <f>IFERROR(IF('L11'!AC70&gt;0,'L11'!AC70/WTAverage!AE163,""),"")</f>
        <v/>
      </c>
      <c r="CW71" s="8" t="str">
        <f>IFERROR(IF('L11'!AD70&gt;0,'L11'!AD70/WTAverage!AE163,""),"")</f>
        <v/>
      </c>
      <c r="CX71" s="8" t="str">
        <f>IFERROR(IF('L11'!AE70&gt;0,'L11'!AE70/WTAverage!AM163,""),"")</f>
        <v/>
      </c>
      <c r="CY71" s="8" t="str">
        <f>IFERROR(IF('L11'!AF70&gt;0,'L11'!AF70/WTAverage!AM163,""),"")</f>
        <v/>
      </c>
      <c r="CZ71" s="8"/>
      <c r="DA71" s="9"/>
      <c r="DC71" s="7" t="str">
        <f>IFERROR(IF('L12'!AC70&gt;0,'L12'!AC70/WTAverage!AE163,""),"")</f>
        <v/>
      </c>
      <c r="DD71" s="8" t="str">
        <f>IFERROR(IF('L12'!AD70&gt;0,'L12'!AD70/WTAverage!AE163,""),"")</f>
        <v/>
      </c>
      <c r="DE71" s="8" t="str">
        <f>IFERROR(IF('L12'!AE70&gt;0,'L12'!AE70/WTAverage!AM163,""),"")</f>
        <v/>
      </c>
      <c r="DF71" s="8" t="str">
        <f>IFERROR(IF('L12'!AF70&gt;0,'L12'!AF70/WTAverage!AM163,""),"")</f>
        <v/>
      </c>
      <c r="DG71" s="8"/>
      <c r="DH71" s="9"/>
    </row>
    <row r="72" spans="1:112" x14ac:dyDescent="0.25">
      <c r="A72" s="8"/>
      <c r="B72" s="7" t="str">
        <f>IFERROR(IF('WT1'!AC71&gt;0,'WT1'!AC71/WTAverage!AE163,""),"")</f>
        <v/>
      </c>
      <c r="C72" s="8" t="str">
        <f>IFERROR(IF('WT1'!AD71&gt;0,'WT1'!AD71/WTAverage!AE163,""),"")</f>
        <v/>
      </c>
      <c r="D72" s="8" t="str">
        <f>IFERROR(IF('WT1'!AE71&gt;0,'WT1'!AE71/WTAverage!AM163,""),"")</f>
        <v/>
      </c>
      <c r="E72" s="8" t="str">
        <f>IFERROR(IF('WT1'!AF71&gt;0,'WT1'!AF71/WTAverage!AM163,""),"")</f>
        <v/>
      </c>
      <c r="F72" s="8"/>
      <c r="G72" s="9"/>
      <c r="H72" s="8"/>
      <c r="I72" s="7" t="str">
        <f>IFERROR(IF('WT2'!AC71&gt;0,'WT2'!AC71/WTAverage!AE163,""),"")</f>
        <v/>
      </c>
      <c r="J72" s="8" t="str">
        <f>IFERROR(IF('WT2'!AD71&gt;0,'WT2'!AD71/WTAverage!AE163,""),"")</f>
        <v/>
      </c>
      <c r="K72" s="8" t="str">
        <f>IFERROR(IF('WT2'!AE71&gt;0,'WT2'!AE71/WTAverage!AM163,""),"")</f>
        <v/>
      </c>
      <c r="L72" s="8" t="str">
        <f>IFERROR(IF('WT2'!AF71&gt;0,'WT2'!AF71/WTAverage!AM163,""),"")</f>
        <v/>
      </c>
      <c r="M72" s="8"/>
      <c r="N72" s="9"/>
      <c r="O72" s="8"/>
      <c r="P72" s="7" t="str">
        <f>IFERROR(IF('WT3'!AC71&gt;0,'WT3'!AC71/WTAverage!AE163,""),"")</f>
        <v/>
      </c>
      <c r="Q72" s="8" t="str">
        <f>IFERROR(IF('WT3'!AD71&gt;0,'WT3'!AD71/WTAverage!AE163,""),"")</f>
        <v/>
      </c>
      <c r="R72" s="8" t="str">
        <f>IFERROR(IF('WT3'!AE71&gt;0,'WT3'!AE71/WTAverage!AM163,""),"")</f>
        <v/>
      </c>
      <c r="S72" s="8" t="str">
        <f>IFERROR(IF('WT3'!AF71&gt;0,'WT3'!AF71/WTAverage!AM163,""),"")</f>
        <v/>
      </c>
      <c r="T72" s="8"/>
      <c r="U72" s="9"/>
      <c r="V72" s="8"/>
      <c r="W72" s="7" t="str">
        <f>IFERROR(IF('WT4'!AC71&gt;0,'WT4'!AC71/WTAverage!AE163,""),"")</f>
        <v/>
      </c>
      <c r="X72" s="8" t="str">
        <f>IFERROR(IF('WT4'!AD71&gt;0,'WT4'!AD71/WTAverage!AE163,""),"")</f>
        <v/>
      </c>
      <c r="Y72" s="8" t="str">
        <f>IFERROR(IF('WT4'!AE71&gt;0,'WT4'!AE71/WTAverage!AM163,""),"")</f>
        <v/>
      </c>
      <c r="Z72" s="8" t="str">
        <f>IFERROR(IF('WT4'!AF71&gt;0,'WT4'!AF71/WTAverage!AM163,""),"")</f>
        <v/>
      </c>
      <c r="AA72" s="8"/>
      <c r="AB72" s="9"/>
      <c r="AD72" s="7" t="str">
        <f>IFERROR(IF('L1'!AC71&gt;0,'L1'!AC71/WTAverage!AE163,""),"")</f>
        <v/>
      </c>
      <c r="AE72" s="8" t="str">
        <f>IFERROR(IF('L1'!AD71&gt;0,'L1'!AD71/WTAverage!AE163,""),"")</f>
        <v/>
      </c>
      <c r="AF72" s="8" t="str">
        <f>IFERROR(IF('L1'!AE71&gt;0,'L1'!AE71/WTAverage!AM163,""),"")</f>
        <v/>
      </c>
      <c r="AG72" s="8" t="str">
        <f>IFERROR(IF('L1'!AF71&gt;0,'L1'!AF71/WTAverage!AM163,""),"")</f>
        <v/>
      </c>
      <c r="AH72" s="8"/>
      <c r="AI72" s="9"/>
      <c r="AK72" s="7" t="str">
        <f>IFERROR(IF('L2'!AC71&gt;0,'L2'!AC71/WTAverage!AE163,""),"")</f>
        <v/>
      </c>
      <c r="AL72" s="8" t="str">
        <f>IFERROR(IF('L2'!AD71&gt;0,'L2'!AD71/WTAverage!AE163,""),"")</f>
        <v/>
      </c>
      <c r="AM72" s="8" t="str">
        <f>IFERROR(IF('L2'!AE71&gt;0,'L2'!AE71/WTAverage!AM163,""),"")</f>
        <v/>
      </c>
      <c r="AN72" s="8" t="str">
        <f>IFERROR(IF('L2'!AF71&gt;0,'L2'!AF71/WTAverage!AM163,""),"")</f>
        <v/>
      </c>
      <c r="AO72" s="8"/>
      <c r="AP72" s="9"/>
      <c r="AR72" s="7" t="str">
        <f>IFERROR(IF('L3'!AC71&gt;0,'L3'!AC71/WTAverage!AE163,""),"")</f>
        <v/>
      </c>
      <c r="AS72" s="8" t="str">
        <f>IFERROR(IF('L3'!AD71&gt;0,'L3'!AD71/WTAverage!AE163,""),"")</f>
        <v/>
      </c>
      <c r="AT72" s="8" t="str">
        <f>IFERROR(IF('L3'!AE71&gt;0,'L3'!AE71/WTAverage!AM163,""),"")</f>
        <v/>
      </c>
      <c r="AU72" s="8" t="str">
        <f>IFERROR(IF('L3'!AF71&gt;0,'L3'!AF71/WTAverage!AM163,""),"")</f>
        <v/>
      </c>
      <c r="AV72" s="8"/>
      <c r="AW72" s="9"/>
      <c r="AY72" s="7" t="str">
        <f>IFERROR(IF('L4'!AC71&gt;0,'L4'!AC71/WTAverage!AE163,""),"")</f>
        <v/>
      </c>
      <c r="AZ72" s="8" t="str">
        <f>IFERROR(IF('L4'!AD71&gt;0,'L4'!AD71/WTAverage!AE163,""),"")</f>
        <v/>
      </c>
      <c r="BA72" s="8" t="str">
        <f>IFERROR(IF('L4'!AE71&gt;0,'L4'!AE71/WTAverage!AM163,""),"")</f>
        <v/>
      </c>
      <c r="BB72" s="8" t="str">
        <f>IFERROR(IF('L4'!AF71&gt;0,'L4'!AF71/WTAverage!AM163,""),"")</f>
        <v/>
      </c>
      <c r="BC72" s="8"/>
      <c r="BD72" s="9"/>
      <c r="BF72" s="7" t="str">
        <f>IFERROR(IF('L5'!AC71&gt;0,'L5'!AC71/WTAverage!AE163,""),"")</f>
        <v/>
      </c>
      <c r="BG72" s="8" t="str">
        <f>IFERROR(IF('L5'!AD71&gt;0,'L5'!AD71/WTAverage!AE163,""),"")</f>
        <v/>
      </c>
      <c r="BH72" s="8" t="str">
        <f>IFERROR(IF('L5'!AE71&gt;0,'L5'!AE71/WTAverage!AM163,""),"")</f>
        <v/>
      </c>
      <c r="BI72" s="8" t="str">
        <f>IFERROR(IF('L5'!AF71&gt;0,'L5'!AF71/WTAverage!AM163,""),"")</f>
        <v/>
      </c>
      <c r="BJ72" s="8"/>
      <c r="BK72" s="9"/>
      <c r="BM72" s="7" t="str">
        <f>IFERROR(IF('L6'!AC71&gt;0,'L6'!AC71/WTAverage!AE163,""),"")</f>
        <v/>
      </c>
      <c r="BN72" s="8" t="str">
        <f>IFERROR(IF('L6'!AD71&gt;0,'L6'!AD71/WTAverage!AE163,""),"")</f>
        <v/>
      </c>
      <c r="BO72" s="8" t="str">
        <f>IFERROR(IF('L6'!AE71&gt;0,'L6'!AE71/WTAverage!AM163,""),"")</f>
        <v/>
      </c>
      <c r="BP72" s="8" t="str">
        <f>IFERROR(IF('L6'!AF71&gt;0,'L6'!AF71/WTAverage!AM163,""),"")</f>
        <v/>
      </c>
      <c r="BQ72" s="8"/>
      <c r="BR72" s="9"/>
      <c r="BT72" s="7" t="str">
        <f>IFERROR(IF('L7'!AC71&gt;0,'L7'!AC71/WTAverage!AE163,""),"")</f>
        <v/>
      </c>
      <c r="BU72" s="8" t="str">
        <f>IFERROR(IF('L7'!AD71&gt;0,'L7'!AD71/WTAverage!AE163,""),"")</f>
        <v/>
      </c>
      <c r="BV72" s="8" t="str">
        <f>IFERROR(IF('L7'!AE71&gt;0,'L7'!AE71/WTAverage!AM163,""),"")</f>
        <v/>
      </c>
      <c r="BW72" s="8" t="str">
        <f>IFERROR(IF('L7'!AF71&gt;0,'L7'!AF71/WTAverage!AM163,""),"")</f>
        <v/>
      </c>
      <c r="BX72" s="8"/>
      <c r="BY72" s="9"/>
      <c r="CA72" s="7" t="str">
        <f>IFERROR(IF('L8'!AC71&gt;0,'L8'!AC71/WTAverage!AE163,""),"")</f>
        <v/>
      </c>
      <c r="CB72" s="8" t="str">
        <f>IFERROR(IF('L8'!AD71&gt;0,'L8'!AD71/WTAverage!AE163,""),"")</f>
        <v/>
      </c>
      <c r="CC72" s="8" t="str">
        <f>IFERROR(IF('L8'!AE71&gt;0,'L8'!AE71/WTAverage!AM163,""),"")</f>
        <v/>
      </c>
      <c r="CD72" s="8" t="str">
        <f>IFERROR(IF('L8'!AF71&gt;0,'L8'!AF71/WTAverage!AM163,""),"")</f>
        <v/>
      </c>
      <c r="CE72" s="8"/>
      <c r="CF72" s="9"/>
      <c r="CH72" s="7" t="str">
        <f>IFERROR(IF('L9'!AC71&gt;0,'L9'!AC71/WTAverage!AE163,""),"")</f>
        <v/>
      </c>
      <c r="CI72" s="8" t="str">
        <f>IFERROR(IF('L9'!AD71&gt;0,'L9'!AD71/WTAverage!AE163,""),"")</f>
        <v/>
      </c>
      <c r="CJ72" s="8" t="str">
        <f>IFERROR(IF('L9'!AE71&gt;0,'L9'!AE71/WTAverage!AM163,""),"")</f>
        <v/>
      </c>
      <c r="CK72" s="8" t="str">
        <f>IFERROR(IF('L9'!AF71&gt;0,'L9'!AF71/WTAverage!AM163,""),"")</f>
        <v/>
      </c>
      <c r="CL72" s="8"/>
      <c r="CM72" s="9"/>
      <c r="CO72" s="7" t="str">
        <f>IFERROR(IF('L10'!AC71&gt;0,'L10'!AC71/WTAverage!AE163,""),"")</f>
        <v/>
      </c>
      <c r="CP72" s="8" t="str">
        <f>IFERROR(IF('L10'!AD71&gt;0,'L10'!AD71/WTAverage!AE163,""),"")</f>
        <v/>
      </c>
      <c r="CQ72" s="8" t="str">
        <f>IFERROR(IF('L10'!AE71&gt;0,'L10'!AE71/WTAverage!AM163,""),"")</f>
        <v/>
      </c>
      <c r="CR72" s="8" t="str">
        <f>IFERROR(IF('L10'!AF71&gt;0,'L10'!AF71/WTAverage!AM163,""),"")</f>
        <v/>
      </c>
      <c r="CS72" s="8"/>
      <c r="CT72" s="9"/>
      <c r="CV72" s="7" t="str">
        <f>IFERROR(IF('L11'!AC71&gt;0,'L11'!AC71/WTAverage!AE163,""),"")</f>
        <v/>
      </c>
      <c r="CW72" s="8" t="str">
        <f>IFERROR(IF('L11'!AD71&gt;0,'L11'!AD71/WTAverage!AE163,""),"")</f>
        <v/>
      </c>
      <c r="CX72" s="8" t="str">
        <f>IFERROR(IF('L11'!AE71&gt;0,'L11'!AE71/WTAverage!AM163,""),"")</f>
        <v/>
      </c>
      <c r="CY72" s="8" t="str">
        <f>IFERROR(IF('L11'!AF71&gt;0,'L11'!AF71/WTAverage!AM163,""),"")</f>
        <v/>
      </c>
      <c r="CZ72" s="8"/>
      <c r="DA72" s="9"/>
      <c r="DC72" s="7" t="str">
        <f>IFERROR(IF('L12'!AC71&gt;0,'L12'!AC71/WTAverage!AE163,""),"")</f>
        <v/>
      </c>
      <c r="DD72" s="8" t="str">
        <f>IFERROR(IF('L12'!AD71&gt;0,'L12'!AD71/WTAverage!AE163,""),"")</f>
        <v/>
      </c>
      <c r="DE72" s="8" t="str">
        <f>IFERROR(IF('L12'!AE71&gt;0,'L12'!AE71/WTAverage!AM163,""),"")</f>
        <v/>
      </c>
      <c r="DF72" s="8" t="str">
        <f>IFERROR(IF('L12'!AF71&gt;0,'L12'!AF71/WTAverage!AM163,""),"")</f>
        <v/>
      </c>
      <c r="DG72" s="8"/>
      <c r="DH72" s="9"/>
    </row>
    <row r="73" spans="1:112" x14ac:dyDescent="0.25">
      <c r="A73" s="8"/>
      <c r="B73" s="7" t="str">
        <f>IFERROR(IF('WT1'!AC72&gt;0,'WT1'!AC72/WTAverage!AE163,""),"")</f>
        <v/>
      </c>
      <c r="C73" s="8" t="str">
        <f>IFERROR(IF('WT1'!AD72&gt;0,'WT1'!AD72/WTAverage!AE163,""),"")</f>
        <v/>
      </c>
      <c r="D73" s="8" t="str">
        <f>IFERROR(IF('WT1'!AE72&gt;0,'WT1'!AE72/WTAverage!AM163,""),"")</f>
        <v/>
      </c>
      <c r="E73" s="8" t="str">
        <f>IFERROR(IF('WT1'!AF72&gt;0,'WT1'!AF72/WTAverage!AM163,""),"")</f>
        <v/>
      </c>
      <c r="F73" s="8"/>
      <c r="G73" s="9"/>
      <c r="H73" s="8"/>
      <c r="I73" s="7" t="str">
        <f>IFERROR(IF('WT2'!AC72&gt;0,'WT2'!AC72/WTAverage!AE163,""),"")</f>
        <v/>
      </c>
      <c r="J73" s="8" t="str">
        <f>IFERROR(IF('WT2'!AD72&gt;0,'WT2'!AD72/WTAverage!AE163,""),"")</f>
        <v/>
      </c>
      <c r="K73" s="8" t="str">
        <f>IFERROR(IF('WT2'!AE72&gt;0,'WT2'!AE72/WTAverage!AM163,""),"")</f>
        <v/>
      </c>
      <c r="L73" s="8" t="str">
        <f>IFERROR(IF('WT2'!AF72&gt;0,'WT2'!AF72/WTAverage!AM163,""),"")</f>
        <v/>
      </c>
      <c r="M73" s="8"/>
      <c r="N73" s="9"/>
      <c r="O73" s="8"/>
      <c r="P73" s="7" t="str">
        <f>IFERROR(IF('WT3'!AC72&gt;0,'WT3'!AC72/WTAverage!AE163,""),"")</f>
        <v/>
      </c>
      <c r="Q73" s="8" t="str">
        <f>IFERROR(IF('WT3'!AD72&gt;0,'WT3'!AD72/WTAverage!AE163,""),"")</f>
        <v/>
      </c>
      <c r="R73" s="8" t="str">
        <f>IFERROR(IF('WT3'!AE72&gt;0,'WT3'!AE72/WTAverage!AM163,""),"")</f>
        <v/>
      </c>
      <c r="S73" s="8" t="str">
        <f>IFERROR(IF('WT3'!AF72&gt;0,'WT3'!AF72/WTAverage!AM163,""),"")</f>
        <v/>
      </c>
      <c r="T73" s="8"/>
      <c r="U73" s="9"/>
      <c r="V73" s="8"/>
      <c r="W73" s="7" t="str">
        <f>IFERROR(IF('WT4'!AC72&gt;0,'WT4'!AC72/WTAverage!AE163,""),"")</f>
        <v/>
      </c>
      <c r="X73" s="8" t="str">
        <f>IFERROR(IF('WT4'!AD72&gt;0,'WT4'!AD72/WTAverage!AE163,""),"")</f>
        <v/>
      </c>
      <c r="Y73" s="8" t="str">
        <f>IFERROR(IF('WT4'!AE72&gt;0,'WT4'!AE72/WTAverage!AM163,""),"")</f>
        <v/>
      </c>
      <c r="Z73" s="8" t="str">
        <f>IFERROR(IF('WT4'!AF72&gt;0,'WT4'!AF72/WTAverage!AM163,""),"")</f>
        <v/>
      </c>
      <c r="AA73" s="8"/>
      <c r="AB73" s="9"/>
      <c r="AD73" s="7" t="str">
        <f>IFERROR(IF('L1'!AC72&gt;0,'L1'!AC72/WTAverage!AE163,""),"")</f>
        <v/>
      </c>
      <c r="AE73" s="8" t="str">
        <f>IFERROR(IF('L1'!AD72&gt;0,'L1'!AD72/WTAverage!AE163,""),"")</f>
        <v/>
      </c>
      <c r="AF73" s="8" t="str">
        <f>IFERROR(IF('L1'!AE72&gt;0,'L1'!AE72/WTAverage!AM163,""),"")</f>
        <v/>
      </c>
      <c r="AG73" s="8" t="str">
        <f>IFERROR(IF('L1'!AF72&gt;0,'L1'!AF72/WTAverage!AM163,""),"")</f>
        <v/>
      </c>
      <c r="AH73" s="8"/>
      <c r="AI73" s="9"/>
      <c r="AK73" s="7" t="str">
        <f>IFERROR(IF('L2'!AC72&gt;0,'L2'!AC72/WTAverage!AE163,""),"")</f>
        <v/>
      </c>
      <c r="AL73" s="8" t="str">
        <f>IFERROR(IF('L2'!AD72&gt;0,'L2'!AD72/WTAverage!AE163,""),"")</f>
        <v/>
      </c>
      <c r="AM73" s="8" t="str">
        <f>IFERROR(IF('L2'!AE72&gt;0,'L2'!AE72/WTAverage!AM163,""),"")</f>
        <v/>
      </c>
      <c r="AN73" s="8" t="str">
        <f>IFERROR(IF('L2'!AF72&gt;0,'L2'!AF72/WTAverage!AM163,""),"")</f>
        <v/>
      </c>
      <c r="AO73" s="8"/>
      <c r="AP73" s="9"/>
      <c r="AR73" s="7" t="str">
        <f>IFERROR(IF('L3'!AC72&gt;0,'L3'!AC72/WTAverage!AE163,""),"")</f>
        <v/>
      </c>
      <c r="AS73" s="8" t="str">
        <f>IFERROR(IF('L3'!AD72&gt;0,'L3'!AD72/WTAverage!AE163,""),"")</f>
        <v/>
      </c>
      <c r="AT73" s="8" t="str">
        <f>IFERROR(IF('L3'!AE72&gt;0,'L3'!AE72/WTAverage!AM163,""),"")</f>
        <v/>
      </c>
      <c r="AU73" s="8" t="str">
        <f>IFERROR(IF('L3'!AF72&gt;0,'L3'!AF72/WTAverage!AM163,""),"")</f>
        <v/>
      </c>
      <c r="AV73" s="8"/>
      <c r="AW73" s="9"/>
      <c r="AY73" s="7" t="str">
        <f>IFERROR(IF('L4'!AC72&gt;0,'L4'!AC72/WTAverage!AE163,""),"")</f>
        <v/>
      </c>
      <c r="AZ73" s="8" t="str">
        <f>IFERROR(IF('L4'!AD72&gt;0,'L4'!AD72/WTAverage!AE163,""),"")</f>
        <v/>
      </c>
      <c r="BA73" s="8" t="str">
        <f>IFERROR(IF('L4'!AE72&gt;0,'L4'!AE72/WTAverage!AM163,""),"")</f>
        <v/>
      </c>
      <c r="BB73" s="8" t="str">
        <f>IFERROR(IF('L4'!AF72&gt;0,'L4'!AF72/WTAverage!AM163,""),"")</f>
        <v/>
      </c>
      <c r="BC73" s="8"/>
      <c r="BD73" s="9"/>
      <c r="BF73" s="7" t="str">
        <f>IFERROR(IF('L5'!AC72&gt;0,'L5'!AC72/WTAverage!AE163,""),"")</f>
        <v/>
      </c>
      <c r="BG73" s="8" t="str">
        <f>IFERROR(IF('L5'!AD72&gt;0,'L5'!AD72/WTAverage!AE163,""),"")</f>
        <v/>
      </c>
      <c r="BH73" s="8" t="str">
        <f>IFERROR(IF('L5'!AE72&gt;0,'L5'!AE72/WTAverage!AM163,""),"")</f>
        <v/>
      </c>
      <c r="BI73" s="8" t="str">
        <f>IFERROR(IF('L5'!AF72&gt;0,'L5'!AF72/WTAverage!AM163,""),"")</f>
        <v/>
      </c>
      <c r="BJ73" s="8"/>
      <c r="BK73" s="9"/>
      <c r="BM73" s="7" t="str">
        <f>IFERROR(IF('L6'!AC72&gt;0,'L6'!AC72/WTAverage!AE163,""),"")</f>
        <v/>
      </c>
      <c r="BN73" s="8" t="str">
        <f>IFERROR(IF('L6'!AD72&gt;0,'L6'!AD72/WTAverage!AE163,""),"")</f>
        <v/>
      </c>
      <c r="BO73" s="8" t="str">
        <f>IFERROR(IF('L6'!AE72&gt;0,'L6'!AE72/WTAverage!AM163,""),"")</f>
        <v/>
      </c>
      <c r="BP73" s="8" t="str">
        <f>IFERROR(IF('L6'!AF72&gt;0,'L6'!AF72/WTAverage!AM163,""),"")</f>
        <v/>
      </c>
      <c r="BQ73" s="8"/>
      <c r="BR73" s="9"/>
      <c r="BT73" s="7" t="str">
        <f>IFERROR(IF('L7'!AC72&gt;0,'L7'!AC72/WTAverage!AE163,""),"")</f>
        <v/>
      </c>
      <c r="BU73" s="8" t="str">
        <f>IFERROR(IF('L7'!AD72&gt;0,'L7'!AD72/WTAverage!AE163,""),"")</f>
        <v/>
      </c>
      <c r="BV73" s="8" t="str">
        <f>IFERROR(IF('L7'!AE72&gt;0,'L7'!AE72/WTAverage!AM163,""),"")</f>
        <v/>
      </c>
      <c r="BW73" s="8" t="str">
        <f>IFERROR(IF('L7'!AF72&gt;0,'L7'!AF72/WTAverage!AM163,""),"")</f>
        <v/>
      </c>
      <c r="BX73" s="8"/>
      <c r="BY73" s="9"/>
      <c r="CA73" s="7" t="str">
        <f>IFERROR(IF('L8'!AC72&gt;0,'L8'!AC72/WTAverage!AE163,""),"")</f>
        <v/>
      </c>
      <c r="CB73" s="8" t="str">
        <f>IFERROR(IF('L8'!AD72&gt;0,'L8'!AD72/WTAverage!AE163,""),"")</f>
        <v/>
      </c>
      <c r="CC73" s="8" t="str">
        <f>IFERROR(IF('L8'!AE72&gt;0,'L8'!AE72/WTAverage!AM163,""),"")</f>
        <v/>
      </c>
      <c r="CD73" s="8" t="str">
        <f>IFERROR(IF('L8'!AF72&gt;0,'L8'!AF72/WTAverage!AM163,""),"")</f>
        <v/>
      </c>
      <c r="CE73" s="8"/>
      <c r="CF73" s="9"/>
      <c r="CH73" s="7" t="str">
        <f>IFERROR(IF('L9'!AC72&gt;0,'L9'!AC72/WTAverage!AE163,""),"")</f>
        <v/>
      </c>
      <c r="CI73" s="8" t="str">
        <f>IFERROR(IF('L9'!AD72&gt;0,'L9'!AD72/WTAverage!AE163,""),"")</f>
        <v/>
      </c>
      <c r="CJ73" s="8" t="str">
        <f>IFERROR(IF('L9'!AE72&gt;0,'L9'!AE72/WTAverage!AM163,""),"")</f>
        <v/>
      </c>
      <c r="CK73" s="8" t="str">
        <f>IFERROR(IF('L9'!AF72&gt;0,'L9'!AF72/WTAverage!AM163,""),"")</f>
        <v/>
      </c>
      <c r="CL73" s="8"/>
      <c r="CM73" s="9"/>
      <c r="CO73" s="7" t="str">
        <f>IFERROR(IF('L10'!AC72&gt;0,'L10'!AC72/WTAverage!AE163,""),"")</f>
        <v/>
      </c>
      <c r="CP73" s="8" t="str">
        <f>IFERROR(IF('L10'!AD72&gt;0,'L10'!AD72/WTAverage!AE163,""),"")</f>
        <v/>
      </c>
      <c r="CQ73" s="8" t="str">
        <f>IFERROR(IF('L10'!AE72&gt;0,'L10'!AE72/WTAverage!AM163,""),"")</f>
        <v/>
      </c>
      <c r="CR73" s="8" t="str">
        <f>IFERROR(IF('L10'!AF72&gt;0,'L10'!AF72/WTAverage!AM163,""),"")</f>
        <v/>
      </c>
      <c r="CS73" s="8"/>
      <c r="CT73" s="9"/>
      <c r="CV73" s="7" t="str">
        <f>IFERROR(IF('L11'!AC72&gt;0,'L11'!AC72/WTAverage!AE163,""),"")</f>
        <v/>
      </c>
      <c r="CW73" s="8" t="str">
        <f>IFERROR(IF('L11'!AD72&gt;0,'L11'!AD72/WTAverage!AE163,""),"")</f>
        <v/>
      </c>
      <c r="CX73" s="8" t="str">
        <f>IFERROR(IF('L11'!AE72&gt;0,'L11'!AE72/WTAverage!AM163,""),"")</f>
        <v/>
      </c>
      <c r="CY73" s="8" t="str">
        <f>IFERROR(IF('L11'!AF72&gt;0,'L11'!AF72/WTAverage!AM163,""),"")</f>
        <v/>
      </c>
      <c r="CZ73" s="8"/>
      <c r="DA73" s="9"/>
      <c r="DC73" s="7" t="str">
        <f>IFERROR(IF('L12'!AC72&gt;0,'L12'!AC72/WTAverage!AE163,""),"")</f>
        <v/>
      </c>
      <c r="DD73" s="8" t="str">
        <f>IFERROR(IF('L12'!AD72&gt;0,'L12'!AD72/WTAverage!AE163,""),"")</f>
        <v/>
      </c>
      <c r="DE73" s="8" t="str">
        <f>IFERROR(IF('L12'!AE72&gt;0,'L12'!AE72/WTAverage!AM163,""),"")</f>
        <v/>
      </c>
      <c r="DF73" s="8" t="str">
        <f>IFERROR(IF('L12'!AF72&gt;0,'L12'!AF72/WTAverage!AM163,""),"")</f>
        <v/>
      </c>
      <c r="DG73" s="8"/>
      <c r="DH73" s="9"/>
    </row>
    <row r="74" spans="1:112" x14ac:dyDescent="0.25">
      <c r="A74" s="8"/>
      <c r="B74" s="7" t="str">
        <f>IFERROR(IF('WT1'!AC73&gt;0,'WT1'!AC73/WTAverage!AE163,""),"")</f>
        <v/>
      </c>
      <c r="C74" s="8" t="str">
        <f>IFERROR(IF('WT1'!AD73&gt;0,'WT1'!AD73/WTAverage!AE163,""),"")</f>
        <v/>
      </c>
      <c r="D74" s="8" t="str">
        <f>IFERROR(IF('WT1'!AE73&gt;0,'WT1'!AE73/WTAverage!AM163,""),"")</f>
        <v/>
      </c>
      <c r="E74" s="8" t="str">
        <f>IFERROR(IF('WT1'!AF73&gt;0,'WT1'!AF73/WTAverage!AM163,""),"")</f>
        <v/>
      </c>
      <c r="F74" s="8"/>
      <c r="G74" s="9"/>
      <c r="H74" s="8"/>
      <c r="I74" s="7" t="str">
        <f>IFERROR(IF('WT2'!AC73&gt;0,'WT2'!AC73/WTAverage!AE163,""),"")</f>
        <v/>
      </c>
      <c r="J74" s="8" t="str">
        <f>IFERROR(IF('WT2'!AD73&gt;0,'WT2'!AD73/WTAverage!AE163,""),"")</f>
        <v/>
      </c>
      <c r="K74" s="8" t="str">
        <f>IFERROR(IF('WT2'!AE73&gt;0,'WT2'!AE73/WTAverage!AM163,""),"")</f>
        <v/>
      </c>
      <c r="L74" s="8" t="str">
        <f>IFERROR(IF('WT2'!AF73&gt;0,'WT2'!AF73/WTAverage!AM163,""),"")</f>
        <v/>
      </c>
      <c r="M74" s="8"/>
      <c r="N74" s="9"/>
      <c r="O74" s="8"/>
      <c r="P74" s="7" t="str">
        <f>IFERROR(IF('WT3'!AC73&gt;0,'WT3'!AC73/WTAverage!AE163,""),"")</f>
        <v/>
      </c>
      <c r="Q74" s="8" t="str">
        <f>IFERROR(IF('WT3'!AD73&gt;0,'WT3'!AD73/WTAverage!AE163,""),"")</f>
        <v/>
      </c>
      <c r="R74" s="8" t="str">
        <f>IFERROR(IF('WT3'!AE73&gt;0,'WT3'!AE73/WTAverage!AM163,""),"")</f>
        <v/>
      </c>
      <c r="S74" s="8" t="str">
        <f>IFERROR(IF('WT3'!AF73&gt;0,'WT3'!AF73/WTAverage!AM163,""),"")</f>
        <v/>
      </c>
      <c r="T74" s="8"/>
      <c r="U74" s="9"/>
      <c r="V74" s="8"/>
      <c r="W74" s="7" t="str">
        <f>IFERROR(IF('WT4'!AC73&gt;0,'WT4'!AC73/WTAverage!AE163,""),"")</f>
        <v/>
      </c>
      <c r="X74" s="8" t="str">
        <f>IFERROR(IF('WT4'!AD73&gt;0,'WT4'!AD73/WTAverage!AE163,""),"")</f>
        <v/>
      </c>
      <c r="Y74" s="8" t="str">
        <f>IFERROR(IF('WT4'!AE73&gt;0,'WT4'!AE73/WTAverage!AM163,""),"")</f>
        <v/>
      </c>
      <c r="Z74" s="8" t="str">
        <f>IFERROR(IF('WT4'!AF73&gt;0,'WT4'!AF73/WTAverage!AM163,""),"")</f>
        <v/>
      </c>
      <c r="AA74" s="8"/>
      <c r="AB74" s="9"/>
      <c r="AD74" s="7" t="str">
        <f>IFERROR(IF('L1'!AC73&gt;0,'L1'!AC73/WTAverage!AE163,""),"")</f>
        <v/>
      </c>
      <c r="AE74" s="8" t="str">
        <f>IFERROR(IF('L1'!AD73&gt;0,'L1'!AD73/WTAverage!AE163,""),"")</f>
        <v/>
      </c>
      <c r="AF74" s="8" t="str">
        <f>IFERROR(IF('L1'!AE73&gt;0,'L1'!AE73/WTAverage!AM163,""),"")</f>
        <v/>
      </c>
      <c r="AG74" s="8" t="str">
        <f>IFERROR(IF('L1'!AF73&gt;0,'L1'!AF73/WTAverage!AM163,""),"")</f>
        <v/>
      </c>
      <c r="AH74" s="8"/>
      <c r="AI74" s="9"/>
      <c r="AK74" s="7" t="str">
        <f>IFERROR(IF('L2'!AC73&gt;0,'L2'!AC73/WTAverage!AE163,""),"")</f>
        <v/>
      </c>
      <c r="AL74" s="8" t="str">
        <f>IFERROR(IF('L2'!AD73&gt;0,'L2'!AD73/WTAverage!AE163,""),"")</f>
        <v/>
      </c>
      <c r="AM74" s="8" t="str">
        <f>IFERROR(IF('L2'!AE73&gt;0,'L2'!AE73/WTAverage!AM163,""),"")</f>
        <v/>
      </c>
      <c r="AN74" s="8" t="str">
        <f>IFERROR(IF('L2'!AF73&gt;0,'L2'!AF73/WTAverage!AM163,""),"")</f>
        <v/>
      </c>
      <c r="AO74" s="8"/>
      <c r="AP74" s="9"/>
      <c r="AR74" s="7" t="str">
        <f>IFERROR(IF('L3'!AC73&gt;0,'L3'!AC73/WTAverage!AE163,""),"")</f>
        <v/>
      </c>
      <c r="AS74" s="8" t="str">
        <f>IFERROR(IF('L3'!AD73&gt;0,'L3'!AD73/WTAverage!AE163,""),"")</f>
        <v/>
      </c>
      <c r="AT74" s="8" t="str">
        <f>IFERROR(IF('L3'!AE73&gt;0,'L3'!AE73/WTAverage!AM163,""),"")</f>
        <v/>
      </c>
      <c r="AU74" s="8" t="str">
        <f>IFERROR(IF('L3'!AF73&gt;0,'L3'!AF73/WTAverage!AM163,""),"")</f>
        <v/>
      </c>
      <c r="AV74" s="8"/>
      <c r="AW74" s="9"/>
      <c r="AY74" s="7" t="str">
        <f>IFERROR(IF('L4'!AC73&gt;0,'L4'!AC73/WTAverage!AE163,""),"")</f>
        <v/>
      </c>
      <c r="AZ74" s="8" t="str">
        <f>IFERROR(IF('L4'!AD73&gt;0,'L4'!AD73/WTAverage!AE163,""),"")</f>
        <v/>
      </c>
      <c r="BA74" s="8" t="str">
        <f>IFERROR(IF('L4'!AE73&gt;0,'L4'!AE73/WTAverage!AM163,""),"")</f>
        <v/>
      </c>
      <c r="BB74" s="8" t="str">
        <f>IFERROR(IF('L4'!AF73&gt;0,'L4'!AF73/WTAverage!AM163,""),"")</f>
        <v/>
      </c>
      <c r="BC74" s="8"/>
      <c r="BD74" s="9"/>
      <c r="BF74" s="7" t="str">
        <f>IFERROR(IF('L5'!AC73&gt;0,'L5'!AC73/WTAverage!AE163,""),"")</f>
        <v/>
      </c>
      <c r="BG74" s="8" t="str">
        <f>IFERROR(IF('L5'!AD73&gt;0,'L5'!AD73/WTAverage!AE163,""),"")</f>
        <v/>
      </c>
      <c r="BH74" s="8" t="str">
        <f>IFERROR(IF('L5'!AE73&gt;0,'L5'!AE73/WTAverage!AM163,""),"")</f>
        <v/>
      </c>
      <c r="BI74" s="8" t="str">
        <f>IFERROR(IF('L5'!AF73&gt;0,'L5'!AF73/WTAverage!AM163,""),"")</f>
        <v/>
      </c>
      <c r="BJ74" s="8"/>
      <c r="BK74" s="9"/>
      <c r="BM74" s="7" t="str">
        <f>IFERROR(IF('L6'!AC73&gt;0,'L6'!AC73/WTAverage!AE163,""),"")</f>
        <v/>
      </c>
      <c r="BN74" s="8" t="str">
        <f>IFERROR(IF('L6'!AD73&gt;0,'L6'!AD73/WTAverage!AE163,""),"")</f>
        <v/>
      </c>
      <c r="BO74" s="8" t="str">
        <f>IFERROR(IF('L6'!AE73&gt;0,'L6'!AE73/WTAverage!AM163,""),"")</f>
        <v/>
      </c>
      <c r="BP74" s="8" t="str">
        <f>IFERROR(IF('L6'!AF73&gt;0,'L6'!AF73/WTAverage!AM163,""),"")</f>
        <v/>
      </c>
      <c r="BQ74" s="8"/>
      <c r="BR74" s="9"/>
      <c r="BT74" s="7" t="str">
        <f>IFERROR(IF('L7'!AC73&gt;0,'L7'!AC73/WTAverage!AE163,""),"")</f>
        <v/>
      </c>
      <c r="BU74" s="8" t="str">
        <f>IFERROR(IF('L7'!AD73&gt;0,'L7'!AD73/WTAverage!AE163,""),"")</f>
        <v/>
      </c>
      <c r="BV74" s="8" t="str">
        <f>IFERROR(IF('L7'!AE73&gt;0,'L7'!AE73/WTAverage!AM163,""),"")</f>
        <v/>
      </c>
      <c r="BW74" s="8" t="str">
        <f>IFERROR(IF('L7'!AF73&gt;0,'L7'!AF73/WTAverage!AM163,""),"")</f>
        <v/>
      </c>
      <c r="BX74" s="8"/>
      <c r="BY74" s="9"/>
      <c r="CA74" s="7" t="str">
        <f>IFERROR(IF('L8'!AC73&gt;0,'L8'!AC73/WTAverage!AE163,""),"")</f>
        <v/>
      </c>
      <c r="CB74" s="8" t="str">
        <f>IFERROR(IF('L8'!AD73&gt;0,'L8'!AD73/WTAverage!AE163,""),"")</f>
        <v/>
      </c>
      <c r="CC74" s="8" t="str">
        <f>IFERROR(IF('L8'!AE73&gt;0,'L8'!AE73/WTAverage!AM163,""),"")</f>
        <v/>
      </c>
      <c r="CD74" s="8" t="str">
        <f>IFERROR(IF('L8'!AF73&gt;0,'L8'!AF73/WTAverage!AM163,""),"")</f>
        <v/>
      </c>
      <c r="CE74" s="8"/>
      <c r="CF74" s="9"/>
      <c r="CH74" s="7" t="str">
        <f>IFERROR(IF('L9'!AC73&gt;0,'L9'!AC73/WTAverage!AE163,""),"")</f>
        <v/>
      </c>
      <c r="CI74" s="8" t="str">
        <f>IFERROR(IF('L9'!AD73&gt;0,'L9'!AD73/WTAverage!AE163,""),"")</f>
        <v/>
      </c>
      <c r="CJ74" s="8" t="str">
        <f>IFERROR(IF('L9'!AE73&gt;0,'L9'!AE73/WTAverage!AM163,""),"")</f>
        <v/>
      </c>
      <c r="CK74" s="8" t="str">
        <f>IFERROR(IF('L9'!AF73&gt;0,'L9'!AF73/WTAverage!AM163,""),"")</f>
        <v/>
      </c>
      <c r="CL74" s="8"/>
      <c r="CM74" s="9"/>
      <c r="CO74" s="7" t="str">
        <f>IFERROR(IF('L10'!AC73&gt;0,'L10'!AC73/WTAverage!AE163,""),"")</f>
        <v/>
      </c>
      <c r="CP74" s="8" t="str">
        <f>IFERROR(IF('L10'!AD73&gt;0,'L10'!AD73/WTAverage!AE163,""),"")</f>
        <v/>
      </c>
      <c r="CQ74" s="8" t="str">
        <f>IFERROR(IF('L10'!AE73&gt;0,'L10'!AE73/WTAverage!AM163,""),"")</f>
        <v/>
      </c>
      <c r="CR74" s="8" t="str">
        <f>IFERROR(IF('L10'!AF73&gt;0,'L10'!AF73/WTAverage!AM163,""),"")</f>
        <v/>
      </c>
      <c r="CS74" s="8"/>
      <c r="CT74" s="9"/>
      <c r="CV74" s="7" t="str">
        <f>IFERROR(IF('L11'!AC73&gt;0,'L11'!AC73/WTAverage!AE163,""),"")</f>
        <v/>
      </c>
      <c r="CW74" s="8" t="str">
        <f>IFERROR(IF('L11'!AD73&gt;0,'L11'!AD73/WTAverage!AE163,""),"")</f>
        <v/>
      </c>
      <c r="CX74" s="8" t="str">
        <f>IFERROR(IF('L11'!AE73&gt;0,'L11'!AE73/WTAverage!AM163,""),"")</f>
        <v/>
      </c>
      <c r="CY74" s="8" t="str">
        <f>IFERROR(IF('L11'!AF73&gt;0,'L11'!AF73/WTAverage!AM163,""),"")</f>
        <v/>
      </c>
      <c r="CZ74" s="8"/>
      <c r="DA74" s="9"/>
      <c r="DC74" s="7" t="str">
        <f>IFERROR(IF('L12'!AC73&gt;0,'L12'!AC73/WTAverage!AE163,""),"")</f>
        <v/>
      </c>
      <c r="DD74" s="8" t="str">
        <f>IFERROR(IF('L12'!AD73&gt;0,'L12'!AD73/WTAverage!AE163,""),"")</f>
        <v/>
      </c>
      <c r="DE74" s="8" t="str">
        <f>IFERROR(IF('L12'!AE73&gt;0,'L12'!AE73/WTAverage!AM163,""),"")</f>
        <v/>
      </c>
      <c r="DF74" s="8" t="str">
        <f>IFERROR(IF('L12'!AF73&gt;0,'L12'!AF73/WTAverage!AM163,""),"")</f>
        <v/>
      </c>
      <c r="DG74" s="8"/>
      <c r="DH74" s="9"/>
    </row>
    <row r="75" spans="1:112" x14ac:dyDescent="0.25">
      <c r="A75" s="8"/>
      <c r="B75" s="7" t="str">
        <f>IFERROR(IF('WT1'!AC74&gt;0,'WT1'!AC74/WTAverage!AE163,""),"")</f>
        <v/>
      </c>
      <c r="C75" s="8" t="str">
        <f>IFERROR(IF('WT1'!AD74&gt;0,'WT1'!AD74/WTAverage!AE163,""),"")</f>
        <v/>
      </c>
      <c r="D75" s="8" t="str">
        <f>IFERROR(IF('WT1'!AE74&gt;0,'WT1'!AE74/WTAverage!AM163,""),"")</f>
        <v/>
      </c>
      <c r="E75" s="8" t="str">
        <f>IFERROR(IF('WT1'!AF74&gt;0,'WT1'!AF74/WTAverage!AM163,""),"")</f>
        <v/>
      </c>
      <c r="F75" s="8"/>
      <c r="G75" s="9"/>
      <c r="H75" s="8"/>
      <c r="I75" s="7" t="str">
        <f>IFERROR(IF('WT2'!AC74&gt;0,'WT2'!AC74/WTAverage!AE163,""),"")</f>
        <v/>
      </c>
      <c r="J75" s="8" t="str">
        <f>IFERROR(IF('WT2'!AD74&gt;0,'WT2'!AD74/WTAverage!AE163,""),"")</f>
        <v/>
      </c>
      <c r="K75" s="8" t="str">
        <f>IFERROR(IF('WT2'!AE74&gt;0,'WT2'!AE74/WTAverage!AM163,""),"")</f>
        <v/>
      </c>
      <c r="L75" s="8" t="str">
        <f>IFERROR(IF('WT2'!AF74&gt;0,'WT2'!AF74/WTAverage!AM163,""),"")</f>
        <v/>
      </c>
      <c r="M75" s="8"/>
      <c r="N75" s="9"/>
      <c r="O75" s="8"/>
      <c r="P75" s="7" t="str">
        <f>IFERROR(IF('WT3'!AC74&gt;0,'WT3'!AC74/WTAverage!AE163,""),"")</f>
        <v/>
      </c>
      <c r="Q75" s="8" t="str">
        <f>IFERROR(IF('WT3'!AD74&gt;0,'WT3'!AD74/WTAverage!AE163,""),"")</f>
        <v/>
      </c>
      <c r="R75" s="8" t="str">
        <f>IFERROR(IF('WT3'!AE74&gt;0,'WT3'!AE74/WTAverage!AM163,""),"")</f>
        <v/>
      </c>
      <c r="S75" s="8" t="str">
        <f>IFERROR(IF('WT3'!AF74&gt;0,'WT3'!AF74/WTAverage!AM163,""),"")</f>
        <v/>
      </c>
      <c r="T75" s="8"/>
      <c r="U75" s="9"/>
      <c r="V75" s="8"/>
      <c r="W75" s="7" t="str">
        <f>IFERROR(IF('WT4'!AC74&gt;0,'WT4'!AC74/WTAverage!AE163,""),"")</f>
        <v/>
      </c>
      <c r="X75" s="8" t="str">
        <f>IFERROR(IF('WT4'!AD74&gt;0,'WT4'!AD74/WTAverage!AE163,""),"")</f>
        <v/>
      </c>
      <c r="Y75" s="8" t="str">
        <f>IFERROR(IF('WT4'!AE74&gt;0,'WT4'!AE74/WTAverage!AM163,""),"")</f>
        <v/>
      </c>
      <c r="Z75" s="8" t="str">
        <f>IFERROR(IF('WT4'!AF74&gt;0,'WT4'!AF74/WTAverage!AM163,""),"")</f>
        <v/>
      </c>
      <c r="AA75" s="8"/>
      <c r="AB75" s="9"/>
      <c r="AD75" s="7" t="str">
        <f>IFERROR(IF('L1'!AC74&gt;0,'L1'!AC74/WTAverage!AE163,""),"")</f>
        <v/>
      </c>
      <c r="AE75" s="8" t="str">
        <f>IFERROR(IF('L1'!AD74&gt;0,'L1'!AD74/WTAverage!AE163,""),"")</f>
        <v/>
      </c>
      <c r="AF75" s="8" t="str">
        <f>IFERROR(IF('L1'!AE74&gt;0,'L1'!AE74/WTAverage!AM163,""),"")</f>
        <v/>
      </c>
      <c r="AG75" s="8" t="str">
        <f>IFERROR(IF('L1'!AF74&gt;0,'L1'!AF74/WTAverage!AM163,""),"")</f>
        <v/>
      </c>
      <c r="AH75" s="8"/>
      <c r="AI75" s="9"/>
      <c r="AK75" s="7" t="str">
        <f>IFERROR(IF('L2'!AC74&gt;0,'L2'!AC74/WTAverage!AE163,""),"")</f>
        <v/>
      </c>
      <c r="AL75" s="8" t="str">
        <f>IFERROR(IF('L2'!AD74&gt;0,'L2'!AD74/WTAverage!AE163,""),"")</f>
        <v/>
      </c>
      <c r="AM75" s="8" t="str">
        <f>IFERROR(IF('L2'!AE74&gt;0,'L2'!AE74/WTAverage!AM163,""),"")</f>
        <v/>
      </c>
      <c r="AN75" s="8" t="str">
        <f>IFERROR(IF('L2'!AF74&gt;0,'L2'!AF74/WTAverage!AM163,""),"")</f>
        <v/>
      </c>
      <c r="AO75" s="8"/>
      <c r="AP75" s="9"/>
      <c r="AR75" s="7" t="str">
        <f>IFERROR(IF('L3'!AC74&gt;0,'L3'!AC74/WTAverage!AE163,""),"")</f>
        <v/>
      </c>
      <c r="AS75" s="8" t="str">
        <f>IFERROR(IF('L3'!AD74&gt;0,'L3'!AD74/WTAverage!AE163,""),"")</f>
        <v/>
      </c>
      <c r="AT75" s="8" t="str">
        <f>IFERROR(IF('L3'!AE74&gt;0,'L3'!AE74/WTAverage!AM163,""),"")</f>
        <v/>
      </c>
      <c r="AU75" s="8" t="str">
        <f>IFERROR(IF('L3'!AF74&gt;0,'L3'!AF74/WTAverage!AM163,""),"")</f>
        <v/>
      </c>
      <c r="AV75" s="8"/>
      <c r="AW75" s="9"/>
      <c r="AY75" s="7" t="str">
        <f>IFERROR(IF('L4'!AC74&gt;0,'L4'!AC74/WTAverage!AE163,""),"")</f>
        <v/>
      </c>
      <c r="AZ75" s="8" t="str">
        <f>IFERROR(IF('L4'!AD74&gt;0,'L4'!AD74/WTAverage!AE163,""),"")</f>
        <v/>
      </c>
      <c r="BA75" s="8" t="str">
        <f>IFERROR(IF('L4'!AE74&gt;0,'L4'!AE74/WTAverage!AM163,""),"")</f>
        <v/>
      </c>
      <c r="BB75" s="8" t="str">
        <f>IFERROR(IF('L4'!AF74&gt;0,'L4'!AF74/WTAverage!AM163,""),"")</f>
        <v/>
      </c>
      <c r="BC75" s="8"/>
      <c r="BD75" s="9"/>
      <c r="BF75" s="7" t="str">
        <f>IFERROR(IF('L5'!AC74&gt;0,'L5'!AC74/WTAverage!AE163,""),"")</f>
        <v/>
      </c>
      <c r="BG75" s="8" t="str">
        <f>IFERROR(IF('L5'!AD74&gt;0,'L5'!AD74/WTAverage!AE163,""),"")</f>
        <v/>
      </c>
      <c r="BH75" s="8" t="str">
        <f>IFERROR(IF('L5'!AE74&gt;0,'L5'!AE74/WTAverage!AM163,""),"")</f>
        <v/>
      </c>
      <c r="BI75" s="8" t="str">
        <f>IFERROR(IF('L5'!AF74&gt;0,'L5'!AF74/WTAverage!AM163,""),"")</f>
        <v/>
      </c>
      <c r="BJ75" s="8"/>
      <c r="BK75" s="9"/>
      <c r="BM75" s="7" t="str">
        <f>IFERROR(IF('L6'!AC74&gt;0,'L6'!AC74/WTAverage!AE163,""),"")</f>
        <v/>
      </c>
      <c r="BN75" s="8" t="str">
        <f>IFERROR(IF('L6'!AD74&gt;0,'L6'!AD74/WTAverage!AE163,""),"")</f>
        <v/>
      </c>
      <c r="BO75" s="8" t="str">
        <f>IFERROR(IF('L6'!AE74&gt;0,'L6'!AE74/WTAverage!AM163,""),"")</f>
        <v/>
      </c>
      <c r="BP75" s="8" t="str">
        <f>IFERROR(IF('L6'!AF74&gt;0,'L6'!AF74/WTAverage!AM163,""),"")</f>
        <v/>
      </c>
      <c r="BQ75" s="8"/>
      <c r="BR75" s="9"/>
      <c r="BT75" s="7" t="str">
        <f>IFERROR(IF('L7'!AC74&gt;0,'L7'!AC74/WTAverage!AE163,""),"")</f>
        <v/>
      </c>
      <c r="BU75" s="8" t="str">
        <f>IFERROR(IF('L7'!AD74&gt;0,'L7'!AD74/WTAverage!AE163,""),"")</f>
        <v/>
      </c>
      <c r="BV75" s="8" t="str">
        <f>IFERROR(IF('L7'!AE74&gt;0,'L7'!AE74/WTAverage!AM163,""),"")</f>
        <v/>
      </c>
      <c r="BW75" s="8" t="str">
        <f>IFERROR(IF('L7'!AF74&gt;0,'L7'!AF74/WTAverage!AM163,""),"")</f>
        <v/>
      </c>
      <c r="BX75" s="8"/>
      <c r="BY75" s="9"/>
      <c r="CA75" s="7" t="str">
        <f>IFERROR(IF('L8'!AC74&gt;0,'L8'!AC74/WTAverage!AE163,""),"")</f>
        <v/>
      </c>
      <c r="CB75" s="8" t="str">
        <f>IFERROR(IF('L8'!AD74&gt;0,'L8'!AD74/WTAverage!AE163,""),"")</f>
        <v/>
      </c>
      <c r="CC75" s="8" t="str">
        <f>IFERROR(IF('L8'!AE74&gt;0,'L8'!AE74/WTAverage!AM163,""),"")</f>
        <v/>
      </c>
      <c r="CD75" s="8" t="str">
        <f>IFERROR(IF('L8'!AF74&gt;0,'L8'!AF74/WTAverage!AM163,""),"")</f>
        <v/>
      </c>
      <c r="CE75" s="8"/>
      <c r="CF75" s="9"/>
      <c r="CH75" s="7" t="str">
        <f>IFERROR(IF('L9'!AC74&gt;0,'L9'!AC74/WTAverage!AE163,""),"")</f>
        <v/>
      </c>
      <c r="CI75" s="8" t="str">
        <f>IFERROR(IF('L9'!AD74&gt;0,'L9'!AD74/WTAverage!AE163,""),"")</f>
        <v/>
      </c>
      <c r="CJ75" s="8" t="str">
        <f>IFERROR(IF('L9'!AE74&gt;0,'L9'!AE74/WTAverage!AM163,""),"")</f>
        <v/>
      </c>
      <c r="CK75" s="8" t="str">
        <f>IFERROR(IF('L9'!AF74&gt;0,'L9'!AF74/WTAverage!AM163,""),"")</f>
        <v/>
      </c>
      <c r="CL75" s="8"/>
      <c r="CM75" s="9"/>
      <c r="CO75" s="7" t="str">
        <f>IFERROR(IF('L10'!AC74&gt;0,'L10'!AC74/WTAverage!AE163,""),"")</f>
        <v/>
      </c>
      <c r="CP75" s="8" t="str">
        <f>IFERROR(IF('L10'!AD74&gt;0,'L10'!AD74/WTAverage!AE163,""),"")</f>
        <v/>
      </c>
      <c r="CQ75" s="8" t="str">
        <f>IFERROR(IF('L10'!AE74&gt;0,'L10'!AE74/WTAverage!AM163,""),"")</f>
        <v/>
      </c>
      <c r="CR75" s="8" t="str">
        <f>IFERROR(IF('L10'!AF74&gt;0,'L10'!AF74/WTAverage!AM163,""),"")</f>
        <v/>
      </c>
      <c r="CS75" s="8"/>
      <c r="CT75" s="9"/>
      <c r="CV75" s="7" t="str">
        <f>IFERROR(IF('L11'!AC74&gt;0,'L11'!AC74/WTAverage!AE163,""),"")</f>
        <v/>
      </c>
      <c r="CW75" s="8" t="str">
        <f>IFERROR(IF('L11'!AD74&gt;0,'L11'!AD74/WTAverage!AE163,""),"")</f>
        <v/>
      </c>
      <c r="CX75" s="8" t="str">
        <f>IFERROR(IF('L11'!AE74&gt;0,'L11'!AE74/WTAverage!AM163,""),"")</f>
        <v/>
      </c>
      <c r="CY75" s="8" t="str">
        <f>IFERROR(IF('L11'!AF74&gt;0,'L11'!AF74/WTAverage!AM163,""),"")</f>
        <v/>
      </c>
      <c r="CZ75" s="8"/>
      <c r="DA75" s="9"/>
      <c r="DC75" s="7" t="str">
        <f>IFERROR(IF('L12'!AC74&gt;0,'L12'!AC74/WTAverage!AE163,""),"")</f>
        <v/>
      </c>
      <c r="DD75" s="8" t="str">
        <f>IFERROR(IF('L12'!AD74&gt;0,'L12'!AD74/WTAverage!AE163,""),"")</f>
        <v/>
      </c>
      <c r="DE75" s="8" t="str">
        <f>IFERROR(IF('L12'!AE74&gt;0,'L12'!AE74/WTAverage!AM163,""),"")</f>
        <v/>
      </c>
      <c r="DF75" s="8" t="str">
        <f>IFERROR(IF('L12'!AF74&gt;0,'L12'!AF74/WTAverage!AM163,""),"")</f>
        <v/>
      </c>
      <c r="DG75" s="8"/>
      <c r="DH75" s="9"/>
    </row>
    <row r="76" spans="1:112" x14ac:dyDescent="0.25">
      <c r="A76" s="8"/>
      <c r="B76" s="7" t="str">
        <f>IFERROR(IF('WT1'!AC75&gt;0,'WT1'!AC75/WTAverage!AE163,""),"")</f>
        <v/>
      </c>
      <c r="C76" s="8" t="str">
        <f>IFERROR(IF('WT1'!AD75&gt;0,'WT1'!AD75/WTAverage!AE163,""),"")</f>
        <v/>
      </c>
      <c r="D76" s="8" t="str">
        <f>IFERROR(IF('WT1'!AE75&gt;0,'WT1'!AE75/WTAverage!AM163,""),"")</f>
        <v/>
      </c>
      <c r="E76" s="8" t="str">
        <f>IFERROR(IF('WT1'!AF75&gt;0,'WT1'!AF75/WTAverage!AM163,""),"")</f>
        <v/>
      </c>
      <c r="F76" s="8"/>
      <c r="G76" s="9"/>
      <c r="H76" s="8"/>
      <c r="I76" s="7" t="str">
        <f>IFERROR(IF('WT2'!AC75&gt;0,'WT2'!AC75/WTAverage!AE163,""),"")</f>
        <v/>
      </c>
      <c r="J76" s="8" t="str">
        <f>IFERROR(IF('WT2'!AD75&gt;0,'WT2'!AD75/WTAverage!AE163,""),"")</f>
        <v/>
      </c>
      <c r="K76" s="8" t="str">
        <f>IFERROR(IF('WT2'!AE75&gt;0,'WT2'!AE75/WTAverage!AM163,""),"")</f>
        <v/>
      </c>
      <c r="L76" s="8" t="str">
        <f>IFERROR(IF('WT2'!AF75&gt;0,'WT2'!AF75/WTAverage!AM163,""),"")</f>
        <v/>
      </c>
      <c r="M76" s="8"/>
      <c r="N76" s="9"/>
      <c r="O76" s="8"/>
      <c r="P76" s="7" t="str">
        <f>IFERROR(IF('WT3'!AC75&gt;0,'WT3'!AC75/WTAverage!AE163,""),"")</f>
        <v/>
      </c>
      <c r="Q76" s="8" t="str">
        <f>IFERROR(IF('WT3'!AD75&gt;0,'WT3'!AD75/WTAverage!AE163,""),"")</f>
        <v/>
      </c>
      <c r="R76" s="8" t="str">
        <f>IFERROR(IF('WT3'!AE75&gt;0,'WT3'!AE75/WTAverage!AM163,""),"")</f>
        <v/>
      </c>
      <c r="S76" s="8" t="str">
        <f>IFERROR(IF('WT3'!AF75&gt;0,'WT3'!AF75/WTAverage!AM163,""),"")</f>
        <v/>
      </c>
      <c r="T76" s="8"/>
      <c r="U76" s="9"/>
      <c r="V76" s="8"/>
      <c r="W76" s="7" t="str">
        <f>IFERROR(IF('WT4'!AC75&gt;0,'WT4'!AC75/WTAverage!AE163,""),"")</f>
        <v/>
      </c>
      <c r="X76" s="8" t="str">
        <f>IFERROR(IF('WT4'!AD75&gt;0,'WT4'!AD75/WTAverage!AE163,""),"")</f>
        <v/>
      </c>
      <c r="Y76" s="8" t="str">
        <f>IFERROR(IF('WT4'!AE75&gt;0,'WT4'!AE75/WTAverage!AM163,""),"")</f>
        <v/>
      </c>
      <c r="Z76" s="8" t="str">
        <f>IFERROR(IF('WT4'!AF75&gt;0,'WT4'!AF75/WTAverage!AM163,""),"")</f>
        <v/>
      </c>
      <c r="AA76" s="8"/>
      <c r="AB76" s="9"/>
      <c r="AD76" s="7" t="str">
        <f>IFERROR(IF('L1'!AC75&gt;0,'L1'!AC75/WTAverage!AE163,""),"")</f>
        <v/>
      </c>
      <c r="AE76" s="8" t="str">
        <f>IFERROR(IF('L1'!AD75&gt;0,'L1'!AD75/WTAverage!AE163,""),"")</f>
        <v/>
      </c>
      <c r="AF76" s="8" t="str">
        <f>IFERROR(IF('L1'!AE75&gt;0,'L1'!AE75/WTAverage!AM163,""),"")</f>
        <v/>
      </c>
      <c r="AG76" s="8" t="str">
        <f>IFERROR(IF('L1'!AF75&gt;0,'L1'!AF75/WTAverage!AM163,""),"")</f>
        <v/>
      </c>
      <c r="AH76" s="8"/>
      <c r="AI76" s="9"/>
      <c r="AK76" s="7" t="str">
        <f>IFERROR(IF('L2'!AC75&gt;0,'L2'!AC75/WTAverage!AE163,""),"")</f>
        <v/>
      </c>
      <c r="AL76" s="8" t="str">
        <f>IFERROR(IF('L2'!AD75&gt;0,'L2'!AD75/WTAverage!AE163,""),"")</f>
        <v/>
      </c>
      <c r="AM76" s="8" t="str">
        <f>IFERROR(IF('L2'!AE75&gt;0,'L2'!AE75/WTAverage!AM163,""),"")</f>
        <v/>
      </c>
      <c r="AN76" s="8" t="str">
        <f>IFERROR(IF('L2'!AF75&gt;0,'L2'!AF75/WTAverage!AM163,""),"")</f>
        <v/>
      </c>
      <c r="AO76" s="8"/>
      <c r="AP76" s="9"/>
      <c r="AR76" s="7" t="str">
        <f>IFERROR(IF('L3'!AC75&gt;0,'L3'!AC75/WTAverage!AE163,""),"")</f>
        <v/>
      </c>
      <c r="AS76" s="8" t="str">
        <f>IFERROR(IF('L3'!AD75&gt;0,'L3'!AD75/WTAverage!AE163,""),"")</f>
        <v/>
      </c>
      <c r="AT76" s="8" t="str">
        <f>IFERROR(IF('L3'!AE75&gt;0,'L3'!AE75/WTAverage!AM163,""),"")</f>
        <v/>
      </c>
      <c r="AU76" s="8" t="str">
        <f>IFERROR(IF('L3'!AF75&gt;0,'L3'!AF75/WTAverage!AM163,""),"")</f>
        <v/>
      </c>
      <c r="AV76" s="8"/>
      <c r="AW76" s="9"/>
      <c r="AY76" s="7" t="str">
        <f>IFERROR(IF('L4'!AC75&gt;0,'L4'!AC75/WTAverage!AE163,""),"")</f>
        <v/>
      </c>
      <c r="AZ76" s="8" t="str">
        <f>IFERROR(IF('L4'!AD75&gt;0,'L4'!AD75/WTAverage!AE163,""),"")</f>
        <v/>
      </c>
      <c r="BA76" s="8" t="str">
        <f>IFERROR(IF('L4'!AE75&gt;0,'L4'!AE75/WTAverage!AM163,""),"")</f>
        <v/>
      </c>
      <c r="BB76" s="8" t="str">
        <f>IFERROR(IF('L4'!AF75&gt;0,'L4'!AF75/WTAverage!AM163,""),"")</f>
        <v/>
      </c>
      <c r="BC76" s="8"/>
      <c r="BD76" s="9"/>
      <c r="BF76" s="7" t="str">
        <f>IFERROR(IF('L5'!AC75&gt;0,'L5'!AC75/WTAverage!AE163,""),"")</f>
        <v/>
      </c>
      <c r="BG76" s="8" t="str">
        <f>IFERROR(IF('L5'!AD75&gt;0,'L5'!AD75/WTAverage!AE163,""),"")</f>
        <v/>
      </c>
      <c r="BH76" s="8" t="str">
        <f>IFERROR(IF('L5'!AE75&gt;0,'L5'!AE75/WTAverage!AM163,""),"")</f>
        <v/>
      </c>
      <c r="BI76" s="8" t="str">
        <f>IFERROR(IF('L5'!AF75&gt;0,'L5'!AF75/WTAverage!AM163,""),"")</f>
        <v/>
      </c>
      <c r="BJ76" s="8"/>
      <c r="BK76" s="9"/>
      <c r="BM76" s="7" t="str">
        <f>IFERROR(IF('L6'!AC75&gt;0,'L6'!AC75/WTAverage!AE163,""),"")</f>
        <v/>
      </c>
      <c r="BN76" s="8" t="str">
        <f>IFERROR(IF('L6'!AD75&gt;0,'L6'!AD75/WTAverage!AE163,""),"")</f>
        <v/>
      </c>
      <c r="BO76" s="8" t="str">
        <f>IFERROR(IF('L6'!AE75&gt;0,'L6'!AE75/WTAverage!AM163,""),"")</f>
        <v/>
      </c>
      <c r="BP76" s="8" t="str">
        <f>IFERROR(IF('L6'!AF75&gt;0,'L6'!AF75/WTAverage!AM163,""),"")</f>
        <v/>
      </c>
      <c r="BQ76" s="8"/>
      <c r="BR76" s="9"/>
      <c r="BT76" s="7" t="str">
        <f>IFERROR(IF('L7'!AC75&gt;0,'L7'!AC75/WTAverage!AE163,""),"")</f>
        <v/>
      </c>
      <c r="BU76" s="8" t="str">
        <f>IFERROR(IF('L7'!AD75&gt;0,'L7'!AD75/WTAverage!AE163,""),"")</f>
        <v/>
      </c>
      <c r="BV76" s="8" t="str">
        <f>IFERROR(IF('L7'!AE75&gt;0,'L7'!AE75/WTAverage!AM163,""),"")</f>
        <v/>
      </c>
      <c r="BW76" s="8" t="str">
        <f>IFERROR(IF('L7'!AF75&gt;0,'L7'!AF75/WTAverage!AM163,""),"")</f>
        <v/>
      </c>
      <c r="BX76" s="8"/>
      <c r="BY76" s="9"/>
      <c r="CA76" s="7" t="str">
        <f>IFERROR(IF('L8'!AC75&gt;0,'L8'!AC75/WTAverage!AE163,""),"")</f>
        <v/>
      </c>
      <c r="CB76" s="8" t="str">
        <f>IFERROR(IF('L8'!AD75&gt;0,'L8'!AD75/WTAverage!AE163,""),"")</f>
        <v/>
      </c>
      <c r="CC76" s="8" t="str">
        <f>IFERROR(IF('L8'!AE75&gt;0,'L8'!AE75/WTAverage!AM163,""),"")</f>
        <v/>
      </c>
      <c r="CD76" s="8" t="str">
        <f>IFERROR(IF('L8'!AF75&gt;0,'L8'!AF75/WTAverage!AM163,""),"")</f>
        <v/>
      </c>
      <c r="CE76" s="8"/>
      <c r="CF76" s="9"/>
      <c r="CH76" s="7" t="str">
        <f>IFERROR(IF('L9'!AC75&gt;0,'L9'!AC75/WTAverage!AE163,""),"")</f>
        <v/>
      </c>
      <c r="CI76" s="8" t="str">
        <f>IFERROR(IF('L9'!AD75&gt;0,'L9'!AD75/WTAverage!AE163,""),"")</f>
        <v/>
      </c>
      <c r="CJ76" s="8" t="str">
        <f>IFERROR(IF('L9'!AE75&gt;0,'L9'!AE75/WTAverage!AM163,""),"")</f>
        <v/>
      </c>
      <c r="CK76" s="8" t="str">
        <f>IFERROR(IF('L9'!AF75&gt;0,'L9'!AF75/WTAverage!AM163,""),"")</f>
        <v/>
      </c>
      <c r="CL76" s="8"/>
      <c r="CM76" s="9"/>
      <c r="CO76" s="7" t="str">
        <f>IFERROR(IF('L10'!AC75&gt;0,'L10'!AC75/WTAverage!AE163,""),"")</f>
        <v/>
      </c>
      <c r="CP76" s="8" t="str">
        <f>IFERROR(IF('L10'!AD75&gt;0,'L10'!AD75/WTAverage!AE163,""),"")</f>
        <v/>
      </c>
      <c r="CQ76" s="8" t="str">
        <f>IFERROR(IF('L10'!AE75&gt;0,'L10'!AE75/WTAverage!AM163,""),"")</f>
        <v/>
      </c>
      <c r="CR76" s="8" t="str">
        <f>IFERROR(IF('L10'!AF75&gt;0,'L10'!AF75/WTAverage!AM163,""),"")</f>
        <v/>
      </c>
      <c r="CS76" s="8"/>
      <c r="CT76" s="9"/>
      <c r="CV76" s="7" t="str">
        <f>IFERROR(IF('L11'!AC75&gt;0,'L11'!AC75/WTAverage!AE163,""),"")</f>
        <v/>
      </c>
      <c r="CW76" s="8" t="str">
        <f>IFERROR(IF('L11'!AD75&gt;0,'L11'!AD75/WTAverage!AE163,""),"")</f>
        <v/>
      </c>
      <c r="CX76" s="8" t="str">
        <f>IFERROR(IF('L11'!AE75&gt;0,'L11'!AE75/WTAverage!AM163,""),"")</f>
        <v/>
      </c>
      <c r="CY76" s="8" t="str">
        <f>IFERROR(IF('L11'!AF75&gt;0,'L11'!AF75/WTAverage!AM163,""),"")</f>
        <v/>
      </c>
      <c r="CZ76" s="8"/>
      <c r="DA76" s="9"/>
      <c r="DC76" s="7" t="str">
        <f>IFERROR(IF('L12'!AC75&gt;0,'L12'!AC75/WTAverage!AE163,""),"")</f>
        <v/>
      </c>
      <c r="DD76" s="8" t="str">
        <f>IFERROR(IF('L12'!AD75&gt;0,'L12'!AD75/WTAverage!AE163,""),"")</f>
        <v/>
      </c>
      <c r="DE76" s="8" t="str">
        <f>IFERROR(IF('L12'!AE75&gt;0,'L12'!AE75/WTAverage!AM163,""),"")</f>
        <v/>
      </c>
      <c r="DF76" s="8" t="str">
        <f>IFERROR(IF('L12'!AF75&gt;0,'L12'!AF75/WTAverage!AM163,""),"")</f>
        <v/>
      </c>
      <c r="DG76" s="8"/>
      <c r="DH76" s="9"/>
    </row>
    <row r="77" spans="1:112" x14ac:dyDescent="0.25">
      <c r="A77" s="8"/>
      <c r="B77" s="7" t="str">
        <f>IFERROR(IF('WT1'!AC76&gt;0,'WT1'!AC76/WTAverage!AE163,""),"")</f>
        <v/>
      </c>
      <c r="C77" s="8" t="str">
        <f>IFERROR(IF('WT1'!AD76&gt;0,'WT1'!AD76/WTAverage!AE163,""),"")</f>
        <v/>
      </c>
      <c r="D77" s="8" t="str">
        <f>IFERROR(IF('WT1'!AE76&gt;0,'WT1'!AE76/WTAverage!AM163,""),"")</f>
        <v/>
      </c>
      <c r="E77" s="8" t="str">
        <f>IFERROR(IF('WT1'!AF76&gt;0,'WT1'!AF76/WTAverage!AM163,""),"")</f>
        <v/>
      </c>
      <c r="F77" s="8"/>
      <c r="G77" s="9"/>
      <c r="H77" s="8"/>
      <c r="I77" s="7" t="str">
        <f>IFERROR(IF('WT2'!AC76&gt;0,'WT2'!AC76/WTAverage!AE163,""),"")</f>
        <v/>
      </c>
      <c r="J77" s="8" t="str">
        <f>IFERROR(IF('WT2'!AD76&gt;0,'WT2'!AD76/WTAverage!AE163,""),"")</f>
        <v/>
      </c>
      <c r="K77" s="8" t="str">
        <f>IFERROR(IF('WT2'!AE76&gt;0,'WT2'!AE76/WTAverage!AM163,""),"")</f>
        <v/>
      </c>
      <c r="L77" s="8" t="str">
        <f>IFERROR(IF('WT2'!AF76&gt;0,'WT2'!AF76/WTAverage!AM163,""),"")</f>
        <v/>
      </c>
      <c r="M77" s="8"/>
      <c r="N77" s="9"/>
      <c r="O77" s="8"/>
      <c r="P77" s="7" t="str">
        <f>IFERROR(IF('WT3'!AC76&gt;0,'WT3'!AC76/WTAverage!AE163,""),"")</f>
        <v/>
      </c>
      <c r="Q77" s="8" t="str">
        <f>IFERROR(IF('WT3'!AD76&gt;0,'WT3'!AD76/WTAverage!AE163,""),"")</f>
        <v/>
      </c>
      <c r="R77" s="8" t="str">
        <f>IFERROR(IF('WT3'!AE76&gt;0,'WT3'!AE76/WTAverage!AM163,""),"")</f>
        <v/>
      </c>
      <c r="S77" s="8" t="str">
        <f>IFERROR(IF('WT3'!AF76&gt;0,'WT3'!AF76/WTAverage!AM163,""),"")</f>
        <v/>
      </c>
      <c r="T77" s="8"/>
      <c r="U77" s="9"/>
      <c r="V77" s="8"/>
      <c r="W77" s="7" t="str">
        <f>IFERROR(IF('WT4'!AC76&gt;0,'WT4'!AC76/WTAverage!AE163,""),"")</f>
        <v/>
      </c>
      <c r="X77" s="8" t="str">
        <f>IFERROR(IF('WT4'!AD76&gt;0,'WT4'!AD76/WTAverage!AE163,""),"")</f>
        <v/>
      </c>
      <c r="Y77" s="8" t="str">
        <f>IFERROR(IF('WT4'!AE76&gt;0,'WT4'!AE76/WTAverage!AM163,""),"")</f>
        <v/>
      </c>
      <c r="Z77" s="8" t="str">
        <f>IFERROR(IF('WT4'!AF76&gt;0,'WT4'!AF76/WTAverage!AM163,""),"")</f>
        <v/>
      </c>
      <c r="AA77" s="8"/>
      <c r="AB77" s="9"/>
      <c r="AD77" s="7" t="str">
        <f>IFERROR(IF('L1'!AC76&gt;0,'L1'!AC76/WTAverage!AE163,""),"")</f>
        <v/>
      </c>
      <c r="AE77" s="8" t="str">
        <f>IFERROR(IF('L1'!AD76&gt;0,'L1'!AD76/WTAverage!AE163,""),"")</f>
        <v/>
      </c>
      <c r="AF77" s="8" t="str">
        <f>IFERROR(IF('L1'!AE76&gt;0,'L1'!AE76/WTAverage!AM163,""),"")</f>
        <v/>
      </c>
      <c r="AG77" s="8" t="str">
        <f>IFERROR(IF('L1'!AF76&gt;0,'L1'!AF76/WTAverage!AM163,""),"")</f>
        <v/>
      </c>
      <c r="AH77" s="8"/>
      <c r="AI77" s="9"/>
      <c r="AK77" s="7" t="str">
        <f>IFERROR(IF('L2'!AC76&gt;0,'L2'!AC76/WTAverage!AE163,""),"")</f>
        <v/>
      </c>
      <c r="AL77" s="8" t="str">
        <f>IFERROR(IF('L2'!AD76&gt;0,'L2'!AD76/WTAverage!AE163,""),"")</f>
        <v/>
      </c>
      <c r="AM77" s="8" t="str">
        <f>IFERROR(IF('L2'!AE76&gt;0,'L2'!AE76/WTAverage!AM163,""),"")</f>
        <v/>
      </c>
      <c r="AN77" s="8" t="str">
        <f>IFERROR(IF('L2'!AF76&gt;0,'L2'!AF76/WTAverage!AM163,""),"")</f>
        <v/>
      </c>
      <c r="AO77" s="8"/>
      <c r="AP77" s="9"/>
      <c r="AR77" s="7" t="str">
        <f>IFERROR(IF('L3'!AC76&gt;0,'L3'!AC76/WTAverage!AE163,""),"")</f>
        <v/>
      </c>
      <c r="AS77" s="8" t="str">
        <f>IFERROR(IF('L3'!AD76&gt;0,'L3'!AD76/WTAverage!AE163,""),"")</f>
        <v/>
      </c>
      <c r="AT77" s="8" t="str">
        <f>IFERROR(IF('L3'!AE76&gt;0,'L3'!AE76/WTAverage!AM163,""),"")</f>
        <v/>
      </c>
      <c r="AU77" s="8" t="str">
        <f>IFERROR(IF('L3'!AF76&gt;0,'L3'!AF76/WTAverage!AM163,""),"")</f>
        <v/>
      </c>
      <c r="AV77" s="8"/>
      <c r="AW77" s="9"/>
      <c r="AY77" s="7" t="str">
        <f>IFERROR(IF('L4'!AC76&gt;0,'L4'!AC76/WTAverage!AE163,""),"")</f>
        <v/>
      </c>
      <c r="AZ77" s="8" t="str">
        <f>IFERROR(IF('L4'!AD76&gt;0,'L4'!AD76/WTAverage!AE163,""),"")</f>
        <v/>
      </c>
      <c r="BA77" s="8" t="str">
        <f>IFERROR(IF('L4'!AE76&gt;0,'L4'!AE76/WTAverage!AM163,""),"")</f>
        <v/>
      </c>
      <c r="BB77" s="8" t="str">
        <f>IFERROR(IF('L4'!AF76&gt;0,'L4'!AF76/WTAverage!AM163,""),"")</f>
        <v/>
      </c>
      <c r="BC77" s="8"/>
      <c r="BD77" s="9"/>
      <c r="BF77" s="7" t="str">
        <f>IFERROR(IF('L5'!AC76&gt;0,'L5'!AC76/WTAverage!AE163,""),"")</f>
        <v/>
      </c>
      <c r="BG77" s="8" t="str">
        <f>IFERROR(IF('L5'!AD76&gt;0,'L5'!AD76/WTAverage!AE163,""),"")</f>
        <v/>
      </c>
      <c r="BH77" s="8" t="str">
        <f>IFERROR(IF('L5'!AE76&gt;0,'L5'!AE76/WTAverage!AM163,""),"")</f>
        <v/>
      </c>
      <c r="BI77" s="8" t="str">
        <f>IFERROR(IF('L5'!AF76&gt;0,'L5'!AF76/WTAverage!AM163,""),"")</f>
        <v/>
      </c>
      <c r="BJ77" s="8"/>
      <c r="BK77" s="9"/>
      <c r="BM77" s="7" t="str">
        <f>IFERROR(IF('L6'!AC76&gt;0,'L6'!AC76/WTAverage!AE163,""),"")</f>
        <v/>
      </c>
      <c r="BN77" s="8" t="str">
        <f>IFERROR(IF('L6'!AD76&gt;0,'L6'!AD76/WTAverage!AE163,""),"")</f>
        <v/>
      </c>
      <c r="BO77" s="8" t="str">
        <f>IFERROR(IF('L6'!AE76&gt;0,'L6'!AE76/WTAverage!AM163,""),"")</f>
        <v/>
      </c>
      <c r="BP77" s="8" t="str">
        <f>IFERROR(IF('L6'!AF76&gt;0,'L6'!AF76/WTAverage!AM163,""),"")</f>
        <v/>
      </c>
      <c r="BQ77" s="8"/>
      <c r="BR77" s="9"/>
      <c r="BT77" s="7" t="str">
        <f>IFERROR(IF('L7'!AC76&gt;0,'L7'!AC76/WTAverage!AE163,""),"")</f>
        <v/>
      </c>
      <c r="BU77" s="8" t="str">
        <f>IFERROR(IF('L7'!AD76&gt;0,'L7'!AD76/WTAverage!AE163,""),"")</f>
        <v/>
      </c>
      <c r="BV77" s="8" t="str">
        <f>IFERROR(IF('L7'!AE76&gt;0,'L7'!AE76/WTAverage!AM163,""),"")</f>
        <v/>
      </c>
      <c r="BW77" s="8" t="str">
        <f>IFERROR(IF('L7'!AF76&gt;0,'L7'!AF76/WTAverage!AM163,""),"")</f>
        <v/>
      </c>
      <c r="BX77" s="8"/>
      <c r="BY77" s="9"/>
      <c r="CA77" s="7" t="str">
        <f>IFERROR(IF('L8'!AC76&gt;0,'L8'!AC76/WTAverage!AE163,""),"")</f>
        <v/>
      </c>
      <c r="CB77" s="8" t="str">
        <f>IFERROR(IF('L8'!AD76&gt;0,'L8'!AD76/WTAverage!AE163,""),"")</f>
        <v/>
      </c>
      <c r="CC77" s="8" t="str">
        <f>IFERROR(IF('L8'!AE76&gt;0,'L8'!AE76/WTAverage!AM163,""),"")</f>
        <v/>
      </c>
      <c r="CD77" s="8" t="str">
        <f>IFERROR(IF('L8'!AF76&gt;0,'L8'!AF76/WTAverage!AM163,""),"")</f>
        <v/>
      </c>
      <c r="CE77" s="8"/>
      <c r="CF77" s="9"/>
      <c r="CH77" s="7" t="str">
        <f>IFERROR(IF('L9'!AC76&gt;0,'L9'!AC76/WTAverage!AE163,""),"")</f>
        <v/>
      </c>
      <c r="CI77" s="8" t="str">
        <f>IFERROR(IF('L9'!AD76&gt;0,'L9'!AD76/WTAverage!AE163,""),"")</f>
        <v/>
      </c>
      <c r="CJ77" s="8" t="str">
        <f>IFERROR(IF('L9'!AE76&gt;0,'L9'!AE76/WTAverage!AM163,""),"")</f>
        <v/>
      </c>
      <c r="CK77" s="8" t="str">
        <f>IFERROR(IF('L9'!AF76&gt;0,'L9'!AF76/WTAverage!AM163,""),"")</f>
        <v/>
      </c>
      <c r="CL77" s="8"/>
      <c r="CM77" s="9"/>
      <c r="CO77" s="7" t="str">
        <f>IFERROR(IF('L10'!AC76&gt;0,'L10'!AC76/WTAverage!AE163,""),"")</f>
        <v/>
      </c>
      <c r="CP77" s="8" t="str">
        <f>IFERROR(IF('L10'!AD76&gt;0,'L10'!AD76/WTAverage!AE163,""),"")</f>
        <v/>
      </c>
      <c r="CQ77" s="8" t="str">
        <f>IFERROR(IF('L10'!AE76&gt;0,'L10'!AE76/WTAverage!AM163,""),"")</f>
        <v/>
      </c>
      <c r="CR77" s="8" t="str">
        <f>IFERROR(IF('L10'!AF76&gt;0,'L10'!AF76/WTAverage!AM163,""),"")</f>
        <v/>
      </c>
      <c r="CS77" s="8"/>
      <c r="CT77" s="9"/>
      <c r="CV77" s="7" t="str">
        <f>IFERROR(IF('L11'!AC76&gt;0,'L11'!AC76/WTAverage!AE163,""),"")</f>
        <v/>
      </c>
      <c r="CW77" s="8" t="str">
        <f>IFERROR(IF('L11'!AD76&gt;0,'L11'!AD76/WTAverage!AE163,""),"")</f>
        <v/>
      </c>
      <c r="CX77" s="8" t="str">
        <f>IFERROR(IF('L11'!AE76&gt;0,'L11'!AE76/WTAverage!AM163,""),"")</f>
        <v/>
      </c>
      <c r="CY77" s="8" t="str">
        <f>IFERROR(IF('L11'!AF76&gt;0,'L11'!AF76/WTAverage!AM163,""),"")</f>
        <v/>
      </c>
      <c r="CZ77" s="8"/>
      <c r="DA77" s="9"/>
      <c r="DC77" s="7" t="str">
        <f>IFERROR(IF('L12'!AC76&gt;0,'L12'!AC76/WTAverage!AE163,""),"")</f>
        <v/>
      </c>
      <c r="DD77" s="8" t="str">
        <f>IFERROR(IF('L12'!AD76&gt;0,'L12'!AD76/WTAverage!AE163,""),"")</f>
        <v/>
      </c>
      <c r="DE77" s="8" t="str">
        <f>IFERROR(IF('L12'!AE76&gt;0,'L12'!AE76/WTAverage!AM163,""),"")</f>
        <v/>
      </c>
      <c r="DF77" s="8" t="str">
        <f>IFERROR(IF('L12'!AF76&gt;0,'L12'!AF76/WTAverage!AM163,""),"")</f>
        <v/>
      </c>
      <c r="DG77" s="8"/>
      <c r="DH77" s="9"/>
    </row>
    <row r="78" spans="1:112" x14ac:dyDescent="0.25">
      <c r="A78" s="8"/>
      <c r="B78" s="7" t="str">
        <f>IFERROR(IF('WT1'!AC77&gt;0,'WT1'!AC77/WTAverage!AE163,""),"")</f>
        <v/>
      </c>
      <c r="C78" s="8" t="str">
        <f>IFERROR(IF('WT1'!AD77&gt;0,'WT1'!AD77/WTAverage!AE163,""),"")</f>
        <v/>
      </c>
      <c r="D78" s="8" t="str">
        <f>IFERROR(IF('WT1'!AE77&gt;0,'WT1'!AE77/WTAverage!AM163,""),"")</f>
        <v/>
      </c>
      <c r="E78" s="8" t="str">
        <f>IFERROR(IF('WT1'!AF77&gt;0,'WT1'!AF77/WTAverage!AM163,""),"")</f>
        <v/>
      </c>
      <c r="F78" s="8"/>
      <c r="G78" s="9"/>
      <c r="H78" s="8"/>
      <c r="I78" s="7" t="str">
        <f>IFERROR(IF('WT2'!AC77&gt;0,'WT2'!AC77/WTAverage!AE163,""),"")</f>
        <v/>
      </c>
      <c r="J78" s="8" t="str">
        <f>IFERROR(IF('WT2'!AD77&gt;0,'WT2'!AD77/WTAverage!AE163,""),"")</f>
        <v/>
      </c>
      <c r="K78" s="8" t="str">
        <f>IFERROR(IF('WT2'!AE77&gt;0,'WT2'!AE77/WTAverage!AM163,""),"")</f>
        <v/>
      </c>
      <c r="L78" s="8" t="str">
        <f>IFERROR(IF('WT2'!AF77&gt;0,'WT2'!AF77/WTAverage!AM163,""),"")</f>
        <v/>
      </c>
      <c r="M78" s="8"/>
      <c r="N78" s="9"/>
      <c r="O78" s="8"/>
      <c r="P78" s="7" t="str">
        <f>IFERROR(IF('WT3'!AC77&gt;0,'WT3'!AC77/WTAverage!AE163,""),"")</f>
        <v/>
      </c>
      <c r="Q78" s="8" t="str">
        <f>IFERROR(IF('WT3'!AD77&gt;0,'WT3'!AD77/WTAverage!AE163,""),"")</f>
        <v/>
      </c>
      <c r="R78" s="8" t="str">
        <f>IFERROR(IF('WT3'!AE77&gt;0,'WT3'!AE77/WTAverage!AM163,""),"")</f>
        <v/>
      </c>
      <c r="S78" s="8" t="str">
        <f>IFERROR(IF('WT3'!AF77&gt;0,'WT3'!AF77/WTAverage!AM163,""),"")</f>
        <v/>
      </c>
      <c r="T78" s="8"/>
      <c r="U78" s="9"/>
      <c r="V78" s="8"/>
      <c r="W78" s="7" t="str">
        <f>IFERROR(IF('WT4'!AC77&gt;0,'WT4'!AC77/WTAverage!AE163,""),"")</f>
        <v/>
      </c>
      <c r="X78" s="8" t="str">
        <f>IFERROR(IF('WT4'!AD77&gt;0,'WT4'!AD77/WTAverage!AE163,""),"")</f>
        <v/>
      </c>
      <c r="Y78" s="8" t="str">
        <f>IFERROR(IF('WT4'!AE77&gt;0,'WT4'!AE77/WTAverage!AM163,""),"")</f>
        <v/>
      </c>
      <c r="Z78" s="8" t="str">
        <f>IFERROR(IF('WT4'!AF77&gt;0,'WT4'!AF77/WTAverage!AM163,""),"")</f>
        <v/>
      </c>
      <c r="AA78" s="8"/>
      <c r="AB78" s="9"/>
      <c r="AD78" s="7" t="str">
        <f>IFERROR(IF('L1'!AC77&gt;0,'L1'!AC77/WTAverage!AE163,""),"")</f>
        <v/>
      </c>
      <c r="AE78" s="8" t="str">
        <f>IFERROR(IF('L1'!AD77&gt;0,'L1'!AD77/WTAverage!AE163,""),"")</f>
        <v/>
      </c>
      <c r="AF78" s="8" t="str">
        <f>IFERROR(IF('L1'!AE77&gt;0,'L1'!AE77/WTAverage!AM163,""),"")</f>
        <v/>
      </c>
      <c r="AG78" s="8" t="str">
        <f>IFERROR(IF('L1'!AF77&gt;0,'L1'!AF77/WTAverage!AM163,""),"")</f>
        <v/>
      </c>
      <c r="AH78" s="8"/>
      <c r="AI78" s="9"/>
      <c r="AK78" s="7" t="str">
        <f>IFERROR(IF('L2'!AC77&gt;0,'L2'!AC77/WTAverage!AE163,""),"")</f>
        <v/>
      </c>
      <c r="AL78" s="8" t="str">
        <f>IFERROR(IF('L2'!AD77&gt;0,'L2'!AD77/WTAverage!AE163,""),"")</f>
        <v/>
      </c>
      <c r="AM78" s="8" t="str">
        <f>IFERROR(IF('L2'!AE77&gt;0,'L2'!AE77/WTAverage!AM163,""),"")</f>
        <v/>
      </c>
      <c r="AN78" s="8" t="str">
        <f>IFERROR(IF('L2'!AF77&gt;0,'L2'!AF77/WTAverage!AM163,""),"")</f>
        <v/>
      </c>
      <c r="AO78" s="8"/>
      <c r="AP78" s="9"/>
      <c r="AR78" s="7" t="str">
        <f>IFERROR(IF('L3'!AC77&gt;0,'L3'!AC77/WTAverage!AE163,""),"")</f>
        <v/>
      </c>
      <c r="AS78" s="8" t="str">
        <f>IFERROR(IF('L3'!AD77&gt;0,'L3'!AD77/WTAverage!AE163,""),"")</f>
        <v/>
      </c>
      <c r="AT78" s="8" t="str">
        <f>IFERROR(IF('L3'!AE77&gt;0,'L3'!AE77/WTAverage!AM163,""),"")</f>
        <v/>
      </c>
      <c r="AU78" s="8" t="str">
        <f>IFERROR(IF('L3'!AF77&gt;0,'L3'!AF77/WTAverage!AM163,""),"")</f>
        <v/>
      </c>
      <c r="AV78" s="8"/>
      <c r="AW78" s="9"/>
      <c r="AY78" s="7" t="str">
        <f>IFERROR(IF('L4'!AC77&gt;0,'L4'!AC77/WTAverage!AE163,""),"")</f>
        <v/>
      </c>
      <c r="AZ78" s="8" t="str">
        <f>IFERROR(IF('L4'!AD77&gt;0,'L4'!AD77/WTAverage!AE163,""),"")</f>
        <v/>
      </c>
      <c r="BA78" s="8" t="str">
        <f>IFERROR(IF('L4'!AE77&gt;0,'L4'!AE77/WTAverage!AM163,""),"")</f>
        <v/>
      </c>
      <c r="BB78" s="8" t="str">
        <f>IFERROR(IF('L4'!AF77&gt;0,'L4'!AF77/WTAverage!AM163,""),"")</f>
        <v/>
      </c>
      <c r="BC78" s="8"/>
      <c r="BD78" s="9"/>
      <c r="BF78" s="7" t="str">
        <f>IFERROR(IF('L5'!AC77&gt;0,'L5'!AC77/WTAverage!AE163,""),"")</f>
        <v/>
      </c>
      <c r="BG78" s="8" t="str">
        <f>IFERROR(IF('L5'!AD77&gt;0,'L5'!AD77/WTAverage!AE163,""),"")</f>
        <v/>
      </c>
      <c r="BH78" s="8" t="str">
        <f>IFERROR(IF('L5'!AE77&gt;0,'L5'!AE77/WTAverage!AM163,""),"")</f>
        <v/>
      </c>
      <c r="BI78" s="8" t="str">
        <f>IFERROR(IF('L5'!AF77&gt;0,'L5'!AF77/WTAverage!AM163,""),"")</f>
        <v/>
      </c>
      <c r="BJ78" s="8"/>
      <c r="BK78" s="9"/>
      <c r="BM78" s="7" t="str">
        <f>IFERROR(IF('L6'!AC77&gt;0,'L6'!AC77/WTAverage!AE163,""),"")</f>
        <v/>
      </c>
      <c r="BN78" s="8" t="str">
        <f>IFERROR(IF('L6'!AD77&gt;0,'L6'!AD77/WTAverage!AE163,""),"")</f>
        <v/>
      </c>
      <c r="BO78" s="8" t="str">
        <f>IFERROR(IF('L6'!AE77&gt;0,'L6'!AE77/WTAverage!AM163,""),"")</f>
        <v/>
      </c>
      <c r="BP78" s="8" t="str">
        <f>IFERROR(IF('L6'!AF77&gt;0,'L6'!AF77/WTAverage!AM163,""),"")</f>
        <v/>
      </c>
      <c r="BQ78" s="8"/>
      <c r="BR78" s="9"/>
      <c r="BT78" s="7" t="str">
        <f>IFERROR(IF('L7'!AC77&gt;0,'L7'!AC77/WTAverage!AE163,""),"")</f>
        <v/>
      </c>
      <c r="BU78" s="8" t="str">
        <f>IFERROR(IF('L7'!AD77&gt;0,'L7'!AD77/WTAverage!AE163,""),"")</f>
        <v/>
      </c>
      <c r="BV78" s="8" t="str">
        <f>IFERROR(IF('L7'!AE77&gt;0,'L7'!AE77/WTAverage!AM163,""),"")</f>
        <v/>
      </c>
      <c r="BW78" s="8" t="str">
        <f>IFERROR(IF('L7'!AF77&gt;0,'L7'!AF77/WTAverage!AM163,""),"")</f>
        <v/>
      </c>
      <c r="BX78" s="8"/>
      <c r="BY78" s="9"/>
      <c r="CA78" s="7" t="str">
        <f>IFERROR(IF('L8'!AC77&gt;0,'L8'!AC77/WTAverage!AE163,""),"")</f>
        <v/>
      </c>
      <c r="CB78" s="8" t="str">
        <f>IFERROR(IF('L8'!AD77&gt;0,'L8'!AD77/WTAverage!AE163,""),"")</f>
        <v/>
      </c>
      <c r="CC78" s="8" t="str">
        <f>IFERROR(IF('L8'!AE77&gt;0,'L8'!AE77/WTAverage!AM163,""),"")</f>
        <v/>
      </c>
      <c r="CD78" s="8" t="str">
        <f>IFERROR(IF('L8'!AF77&gt;0,'L8'!AF77/WTAverage!AM163,""),"")</f>
        <v/>
      </c>
      <c r="CE78" s="8"/>
      <c r="CF78" s="9"/>
      <c r="CH78" s="7" t="str">
        <f>IFERROR(IF('L9'!AC77&gt;0,'L9'!AC77/WTAverage!AE163,""),"")</f>
        <v/>
      </c>
      <c r="CI78" s="8" t="str">
        <f>IFERROR(IF('L9'!AD77&gt;0,'L9'!AD77/WTAverage!AE163,""),"")</f>
        <v/>
      </c>
      <c r="CJ78" s="8" t="str">
        <f>IFERROR(IF('L9'!AE77&gt;0,'L9'!AE77/WTAverage!AM163,""),"")</f>
        <v/>
      </c>
      <c r="CK78" s="8" t="str">
        <f>IFERROR(IF('L9'!AF77&gt;0,'L9'!AF77/WTAverage!AM163,""),"")</f>
        <v/>
      </c>
      <c r="CL78" s="8"/>
      <c r="CM78" s="9"/>
      <c r="CO78" s="7" t="str">
        <f>IFERROR(IF('L10'!AC77&gt;0,'L10'!AC77/WTAverage!AE163,""),"")</f>
        <v/>
      </c>
      <c r="CP78" s="8" t="str">
        <f>IFERROR(IF('L10'!AD77&gt;0,'L10'!AD77/WTAverage!AE163,""),"")</f>
        <v/>
      </c>
      <c r="CQ78" s="8" t="str">
        <f>IFERROR(IF('L10'!AE77&gt;0,'L10'!AE77/WTAverage!AM163,""),"")</f>
        <v/>
      </c>
      <c r="CR78" s="8" t="str">
        <f>IFERROR(IF('L10'!AF77&gt;0,'L10'!AF77/WTAverage!AM163,""),"")</f>
        <v/>
      </c>
      <c r="CS78" s="8"/>
      <c r="CT78" s="9"/>
      <c r="CV78" s="7" t="str">
        <f>IFERROR(IF('L11'!AC77&gt;0,'L11'!AC77/WTAverage!AE163,""),"")</f>
        <v/>
      </c>
      <c r="CW78" s="8" t="str">
        <f>IFERROR(IF('L11'!AD77&gt;0,'L11'!AD77/WTAverage!AE163,""),"")</f>
        <v/>
      </c>
      <c r="CX78" s="8" t="str">
        <f>IFERROR(IF('L11'!AE77&gt;0,'L11'!AE77/WTAverage!AM163,""),"")</f>
        <v/>
      </c>
      <c r="CY78" s="8" t="str">
        <f>IFERROR(IF('L11'!AF77&gt;0,'L11'!AF77/WTAverage!AM163,""),"")</f>
        <v/>
      </c>
      <c r="CZ78" s="8"/>
      <c r="DA78" s="9"/>
      <c r="DC78" s="7" t="str">
        <f>IFERROR(IF('L12'!AC77&gt;0,'L12'!AC77/WTAverage!AE163,""),"")</f>
        <v/>
      </c>
      <c r="DD78" s="8" t="str">
        <f>IFERROR(IF('L12'!AD77&gt;0,'L12'!AD77/WTAverage!AE163,""),"")</f>
        <v/>
      </c>
      <c r="DE78" s="8" t="str">
        <f>IFERROR(IF('L12'!AE77&gt;0,'L12'!AE77/WTAverage!AM163,""),"")</f>
        <v/>
      </c>
      <c r="DF78" s="8" t="str">
        <f>IFERROR(IF('L12'!AF77&gt;0,'L12'!AF77/WTAverage!AM163,""),"")</f>
        <v/>
      </c>
      <c r="DG78" s="8"/>
      <c r="DH78" s="9"/>
    </row>
    <row r="79" spans="1:112" x14ac:dyDescent="0.25">
      <c r="A79" s="8"/>
      <c r="B79" s="7" t="str">
        <f>IFERROR(IF('WT1'!AC78&gt;0,'WT1'!AC78/WTAverage!AE163,""),"")</f>
        <v/>
      </c>
      <c r="C79" s="8" t="str">
        <f>IFERROR(IF('WT1'!AD78&gt;0,'WT1'!AD78/WTAverage!AE163,""),"")</f>
        <v/>
      </c>
      <c r="D79" s="8" t="str">
        <f>IFERROR(IF('WT1'!AE78&gt;0,'WT1'!AE78/WTAverage!AM163,""),"")</f>
        <v/>
      </c>
      <c r="E79" s="8" t="str">
        <f>IFERROR(IF('WT1'!AF78&gt;0,'WT1'!AF78/WTAverage!AM163,""),"")</f>
        <v/>
      </c>
      <c r="F79" s="8"/>
      <c r="G79" s="9"/>
      <c r="H79" s="8"/>
      <c r="I79" s="7" t="str">
        <f>IFERROR(IF('WT2'!AC78&gt;0,'WT2'!AC78/WTAverage!AE163,""),"")</f>
        <v/>
      </c>
      <c r="J79" s="8" t="str">
        <f>IFERROR(IF('WT2'!AD78&gt;0,'WT2'!AD78/WTAverage!AE163,""),"")</f>
        <v/>
      </c>
      <c r="K79" s="8" t="str">
        <f>IFERROR(IF('WT2'!AE78&gt;0,'WT2'!AE78/WTAverage!AM163,""),"")</f>
        <v/>
      </c>
      <c r="L79" s="8" t="str">
        <f>IFERROR(IF('WT2'!AF78&gt;0,'WT2'!AF78/WTAverage!AM163,""),"")</f>
        <v/>
      </c>
      <c r="M79" s="8"/>
      <c r="N79" s="9"/>
      <c r="O79" s="8"/>
      <c r="P79" s="7" t="str">
        <f>IFERROR(IF('WT3'!AC78&gt;0,'WT3'!AC78/WTAverage!AE163,""),"")</f>
        <v/>
      </c>
      <c r="Q79" s="8" t="str">
        <f>IFERROR(IF('WT3'!AD78&gt;0,'WT3'!AD78/WTAverage!AE163,""),"")</f>
        <v/>
      </c>
      <c r="R79" s="8" t="str">
        <f>IFERROR(IF('WT3'!AE78&gt;0,'WT3'!AE78/WTAverage!AM163,""),"")</f>
        <v/>
      </c>
      <c r="S79" s="8" t="str">
        <f>IFERROR(IF('WT3'!AF78&gt;0,'WT3'!AF78/WTAverage!AM163,""),"")</f>
        <v/>
      </c>
      <c r="T79" s="8"/>
      <c r="U79" s="9"/>
      <c r="V79" s="8"/>
      <c r="W79" s="7" t="str">
        <f>IFERROR(IF('WT4'!AC78&gt;0,'WT4'!AC78/WTAverage!AE163,""),"")</f>
        <v/>
      </c>
      <c r="X79" s="8" t="str">
        <f>IFERROR(IF('WT4'!AD78&gt;0,'WT4'!AD78/WTAverage!AE163,""),"")</f>
        <v/>
      </c>
      <c r="Y79" s="8" t="str">
        <f>IFERROR(IF('WT4'!AE78&gt;0,'WT4'!AE78/WTAverage!AM163,""),"")</f>
        <v/>
      </c>
      <c r="Z79" s="8" t="str">
        <f>IFERROR(IF('WT4'!AF78&gt;0,'WT4'!AF78/WTAverage!AM163,""),"")</f>
        <v/>
      </c>
      <c r="AA79" s="8"/>
      <c r="AB79" s="9"/>
      <c r="AD79" s="7" t="str">
        <f>IFERROR(IF('L1'!AC78&gt;0,'L1'!AC78/WTAverage!AE163,""),"")</f>
        <v/>
      </c>
      <c r="AE79" s="8" t="str">
        <f>IFERROR(IF('L1'!AD78&gt;0,'L1'!AD78/WTAverage!AE163,""),"")</f>
        <v/>
      </c>
      <c r="AF79" s="8" t="str">
        <f>IFERROR(IF('L1'!AE78&gt;0,'L1'!AE78/WTAverage!AM163,""),"")</f>
        <v/>
      </c>
      <c r="AG79" s="8" t="str">
        <f>IFERROR(IF('L1'!AF78&gt;0,'L1'!AF78/WTAverage!AM163,""),"")</f>
        <v/>
      </c>
      <c r="AH79" s="8"/>
      <c r="AI79" s="9"/>
      <c r="AK79" s="7" t="str">
        <f>IFERROR(IF('L2'!AC78&gt;0,'L2'!AC78/WTAverage!AE163,""),"")</f>
        <v/>
      </c>
      <c r="AL79" s="8" t="str">
        <f>IFERROR(IF('L2'!AD78&gt;0,'L2'!AD78/WTAverage!AE163,""),"")</f>
        <v/>
      </c>
      <c r="AM79" s="8" t="str">
        <f>IFERROR(IF('L2'!AE78&gt;0,'L2'!AE78/WTAverage!AM163,""),"")</f>
        <v/>
      </c>
      <c r="AN79" s="8" t="str">
        <f>IFERROR(IF('L2'!AF78&gt;0,'L2'!AF78/WTAverage!AM163,""),"")</f>
        <v/>
      </c>
      <c r="AO79" s="8"/>
      <c r="AP79" s="9"/>
      <c r="AR79" s="7" t="str">
        <f>IFERROR(IF('L3'!AC78&gt;0,'L3'!AC78/WTAverage!AE163,""),"")</f>
        <v/>
      </c>
      <c r="AS79" s="8" t="str">
        <f>IFERROR(IF('L3'!AD78&gt;0,'L3'!AD78/WTAverage!AE163,""),"")</f>
        <v/>
      </c>
      <c r="AT79" s="8" t="str">
        <f>IFERROR(IF('L3'!AE78&gt;0,'L3'!AE78/WTAverage!AM163,""),"")</f>
        <v/>
      </c>
      <c r="AU79" s="8" t="str">
        <f>IFERROR(IF('L3'!AF78&gt;0,'L3'!AF78/WTAverage!AM163,""),"")</f>
        <v/>
      </c>
      <c r="AV79" s="8"/>
      <c r="AW79" s="9"/>
      <c r="AY79" s="7" t="str">
        <f>IFERROR(IF('L4'!AC78&gt;0,'L4'!AC78/WTAverage!AE163,""),"")</f>
        <v/>
      </c>
      <c r="AZ79" s="8" t="str">
        <f>IFERROR(IF('L4'!AD78&gt;0,'L4'!AD78/WTAverage!AE163,""),"")</f>
        <v/>
      </c>
      <c r="BA79" s="8" t="str">
        <f>IFERROR(IF('L4'!AE78&gt;0,'L4'!AE78/WTAverage!AM163,""),"")</f>
        <v/>
      </c>
      <c r="BB79" s="8" t="str">
        <f>IFERROR(IF('L4'!AF78&gt;0,'L4'!AF78/WTAverage!AM163,""),"")</f>
        <v/>
      </c>
      <c r="BC79" s="8"/>
      <c r="BD79" s="9"/>
      <c r="BF79" s="7" t="str">
        <f>IFERROR(IF('L5'!AC78&gt;0,'L5'!AC78/WTAverage!AE163,""),"")</f>
        <v/>
      </c>
      <c r="BG79" s="8" t="str">
        <f>IFERROR(IF('L5'!AD78&gt;0,'L5'!AD78/WTAverage!AE163,""),"")</f>
        <v/>
      </c>
      <c r="BH79" s="8" t="str">
        <f>IFERROR(IF('L5'!AE78&gt;0,'L5'!AE78/WTAverage!AM163,""),"")</f>
        <v/>
      </c>
      <c r="BI79" s="8" t="str">
        <f>IFERROR(IF('L5'!AF78&gt;0,'L5'!AF78/WTAverage!AM163,""),"")</f>
        <v/>
      </c>
      <c r="BJ79" s="8"/>
      <c r="BK79" s="9"/>
      <c r="BM79" s="7" t="str">
        <f>IFERROR(IF('L6'!AC78&gt;0,'L6'!AC78/WTAverage!AE163,""),"")</f>
        <v/>
      </c>
      <c r="BN79" s="8" t="str">
        <f>IFERROR(IF('L6'!AD78&gt;0,'L6'!AD78/WTAverage!AE163,""),"")</f>
        <v/>
      </c>
      <c r="BO79" s="8" t="str">
        <f>IFERROR(IF('L6'!AE78&gt;0,'L6'!AE78/WTAverage!AM163,""),"")</f>
        <v/>
      </c>
      <c r="BP79" s="8" t="str">
        <f>IFERROR(IF('L6'!AF78&gt;0,'L6'!AF78/WTAverage!AM163,""),"")</f>
        <v/>
      </c>
      <c r="BQ79" s="8"/>
      <c r="BR79" s="9"/>
      <c r="BT79" s="7" t="str">
        <f>IFERROR(IF('L7'!AC78&gt;0,'L7'!AC78/WTAverage!AE163,""),"")</f>
        <v/>
      </c>
      <c r="BU79" s="8" t="str">
        <f>IFERROR(IF('L7'!AD78&gt;0,'L7'!AD78/WTAverage!AE163,""),"")</f>
        <v/>
      </c>
      <c r="BV79" s="8" t="str">
        <f>IFERROR(IF('L7'!AE78&gt;0,'L7'!AE78/WTAverage!AM163,""),"")</f>
        <v/>
      </c>
      <c r="BW79" s="8" t="str">
        <f>IFERROR(IF('L7'!AF78&gt;0,'L7'!AF78/WTAverage!AM163,""),"")</f>
        <v/>
      </c>
      <c r="BX79" s="8"/>
      <c r="BY79" s="9"/>
      <c r="CA79" s="7" t="str">
        <f>IFERROR(IF('L8'!AC78&gt;0,'L8'!AC78/WTAverage!AE163,""),"")</f>
        <v/>
      </c>
      <c r="CB79" s="8" t="str">
        <f>IFERROR(IF('L8'!AD78&gt;0,'L8'!AD78/WTAverage!AE163,""),"")</f>
        <v/>
      </c>
      <c r="CC79" s="8" t="str">
        <f>IFERROR(IF('L8'!AE78&gt;0,'L8'!AE78/WTAverage!AM163,""),"")</f>
        <v/>
      </c>
      <c r="CD79" s="8" t="str">
        <f>IFERROR(IF('L8'!AF78&gt;0,'L8'!AF78/WTAverage!AM163,""),"")</f>
        <v/>
      </c>
      <c r="CE79" s="8"/>
      <c r="CF79" s="9"/>
      <c r="CH79" s="7" t="str">
        <f>IFERROR(IF('L9'!AC78&gt;0,'L9'!AC78/WTAverage!AE163,""),"")</f>
        <v/>
      </c>
      <c r="CI79" s="8" t="str">
        <f>IFERROR(IF('L9'!AD78&gt;0,'L9'!AD78/WTAverage!AE163,""),"")</f>
        <v/>
      </c>
      <c r="CJ79" s="8" t="str">
        <f>IFERROR(IF('L9'!AE78&gt;0,'L9'!AE78/WTAverage!AM163,""),"")</f>
        <v/>
      </c>
      <c r="CK79" s="8" t="str">
        <f>IFERROR(IF('L9'!AF78&gt;0,'L9'!AF78/WTAverage!AM163,""),"")</f>
        <v/>
      </c>
      <c r="CL79" s="8"/>
      <c r="CM79" s="9"/>
      <c r="CO79" s="7" t="str">
        <f>IFERROR(IF('L10'!AC78&gt;0,'L10'!AC78/WTAverage!AE163,""),"")</f>
        <v/>
      </c>
      <c r="CP79" s="8" t="str">
        <f>IFERROR(IF('L10'!AD78&gt;0,'L10'!AD78/WTAverage!AE163,""),"")</f>
        <v/>
      </c>
      <c r="CQ79" s="8" t="str">
        <f>IFERROR(IF('L10'!AE78&gt;0,'L10'!AE78/WTAverage!AM163,""),"")</f>
        <v/>
      </c>
      <c r="CR79" s="8" t="str">
        <f>IFERROR(IF('L10'!AF78&gt;0,'L10'!AF78/WTAverage!AM163,""),"")</f>
        <v/>
      </c>
      <c r="CS79" s="8"/>
      <c r="CT79" s="9"/>
      <c r="CV79" s="7" t="str">
        <f>IFERROR(IF('L11'!AC78&gt;0,'L11'!AC78/WTAverage!AE163,""),"")</f>
        <v/>
      </c>
      <c r="CW79" s="8" t="str">
        <f>IFERROR(IF('L11'!AD78&gt;0,'L11'!AD78/WTAverage!AE163,""),"")</f>
        <v/>
      </c>
      <c r="CX79" s="8" t="str">
        <f>IFERROR(IF('L11'!AE78&gt;0,'L11'!AE78/WTAverage!AM163,""),"")</f>
        <v/>
      </c>
      <c r="CY79" s="8" t="str">
        <f>IFERROR(IF('L11'!AF78&gt;0,'L11'!AF78/WTAverage!AM163,""),"")</f>
        <v/>
      </c>
      <c r="CZ79" s="8"/>
      <c r="DA79" s="9"/>
      <c r="DC79" s="7" t="str">
        <f>IFERROR(IF('L12'!AC78&gt;0,'L12'!AC78/WTAverage!AE163,""),"")</f>
        <v/>
      </c>
      <c r="DD79" s="8" t="str">
        <f>IFERROR(IF('L12'!AD78&gt;0,'L12'!AD78/WTAverage!AE163,""),"")</f>
        <v/>
      </c>
      <c r="DE79" s="8" t="str">
        <f>IFERROR(IF('L12'!AE78&gt;0,'L12'!AE78/WTAverage!AM163,""),"")</f>
        <v/>
      </c>
      <c r="DF79" s="8" t="str">
        <f>IFERROR(IF('L12'!AF78&gt;0,'L12'!AF78/WTAverage!AM163,""),"")</f>
        <v/>
      </c>
      <c r="DG79" s="8"/>
      <c r="DH79" s="9"/>
    </row>
    <row r="80" spans="1:112" x14ac:dyDescent="0.25">
      <c r="A80" s="8"/>
      <c r="B80" s="7" t="str">
        <f>IFERROR(IF('WT1'!AC79&gt;0,'WT1'!AC79/WTAverage!AE163,""),"")</f>
        <v/>
      </c>
      <c r="C80" s="8" t="str">
        <f>IFERROR(IF('WT1'!AD79&gt;0,'WT1'!AD79/WTAverage!AE163,""),"")</f>
        <v/>
      </c>
      <c r="D80" s="8" t="str">
        <f>IFERROR(IF('WT1'!AE79&gt;0,'WT1'!AE79/WTAverage!AM163,""),"")</f>
        <v/>
      </c>
      <c r="E80" s="8" t="str">
        <f>IFERROR(IF('WT1'!AF79&gt;0,'WT1'!AF79/WTAverage!AM163,""),"")</f>
        <v/>
      </c>
      <c r="F80" s="8"/>
      <c r="G80" s="9"/>
      <c r="H80" s="8"/>
      <c r="I80" s="7" t="str">
        <f>IFERROR(IF('WT2'!AC79&gt;0,'WT2'!AC79/WTAverage!AE163,""),"")</f>
        <v/>
      </c>
      <c r="J80" s="8" t="str">
        <f>IFERROR(IF('WT2'!AD79&gt;0,'WT2'!AD79/WTAverage!AE163,""),"")</f>
        <v/>
      </c>
      <c r="K80" s="8" t="str">
        <f>IFERROR(IF('WT2'!AE79&gt;0,'WT2'!AE79/WTAverage!AM163,""),"")</f>
        <v/>
      </c>
      <c r="L80" s="8" t="str">
        <f>IFERROR(IF('WT2'!AF79&gt;0,'WT2'!AF79/WTAverage!AM163,""),"")</f>
        <v/>
      </c>
      <c r="M80" s="8"/>
      <c r="N80" s="9"/>
      <c r="O80" s="8"/>
      <c r="P80" s="7" t="str">
        <f>IFERROR(IF('WT3'!AC79&gt;0,'WT3'!AC79/WTAverage!AE163,""),"")</f>
        <v/>
      </c>
      <c r="Q80" s="8" t="str">
        <f>IFERROR(IF('WT3'!AD79&gt;0,'WT3'!AD79/WTAverage!AE163,""),"")</f>
        <v/>
      </c>
      <c r="R80" s="8" t="str">
        <f>IFERROR(IF('WT3'!AE79&gt;0,'WT3'!AE79/WTAverage!AM163,""),"")</f>
        <v/>
      </c>
      <c r="S80" s="8" t="str">
        <f>IFERROR(IF('WT3'!AF79&gt;0,'WT3'!AF79/WTAverage!AM163,""),"")</f>
        <v/>
      </c>
      <c r="T80" s="8"/>
      <c r="U80" s="9"/>
      <c r="V80" s="8"/>
      <c r="W80" s="7" t="str">
        <f>IFERROR(IF('WT4'!AC79&gt;0,'WT4'!AC79/WTAverage!AE163,""),"")</f>
        <v/>
      </c>
      <c r="X80" s="8" t="str">
        <f>IFERROR(IF('WT4'!AD79&gt;0,'WT4'!AD79/WTAverage!AE163,""),"")</f>
        <v/>
      </c>
      <c r="Y80" s="8" t="str">
        <f>IFERROR(IF('WT4'!AE79&gt;0,'WT4'!AE79/WTAverage!AM163,""),"")</f>
        <v/>
      </c>
      <c r="Z80" s="8" t="str">
        <f>IFERROR(IF('WT4'!AF79&gt;0,'WT4'!AF79/WTAverage!AM163,""),"")</f>
        <v/>
      </c>
      <c r="AA80" s="8"/>
      <c r="AB80" s="9"/>
      <c r="AD80" s="7" t="str">
        <f>IFERROR(IF('L1'!AC79&gt;0,'L1'!AC79/WTAverage!AE163,""),"")</f>
        <v/>
      </c>
      <c r="AE80" s="8" t="str">
        <f>IFERROR(IF('L1'!AD79&gt;0,'L1'!AD79/WTAverage!AE163,""),"")</f>
        <v/>
      </c>
      <c r="AF80" s="8" t="str">
        <f>IFERROR(IF('L1'!AE79&gt;0,'L1'!AE79/WTAverage!AM163,""),"")</f>
        <v/>
      </c>
      <c r="AG80" s="8" t="str">
        <f>IFERROR(IF('L1'!AF79&gt;0,'L1'!AF79/WTAverage!AM163,""),"")</f>
        <v/>
      </c>
      <c r="AH80" s="8"/>
      <c r="AI80" s="9"/>
      <c r="AK80" s="7" t="str">
        <f>IFERROR(IF('L2'!AC79&gt;0,'L2'!AC79/WTAverage!AE163,""),"")</f>
        <v/>
      </c>
      <c r="AL80" s="8" t="str">
        <f>IFERROR(IF('L2'!AD79&gt;0,'L2'!AD79/WTAverage!AE163,""),"")</f>
        <v/>
      </c>
      <c r="AM80" s="8" t="str">
        <f>IFERROR(IF('L2'!AE79&gt;0,'L2'!AE79/WTAverage!AM163,""),"")</f>
        <v/>
      </c>
      <c r="AN80" s="8" t="str">
        <f>IFERROR(IF('L2'!AF79&gt;0,'L2'!AF79/WTAverage!AM163,""),"")</f>
        <v/>
      </c>
      <c r="AO80" s="8"/>
      <c r="AP80" s="9"/>
      <c r="AR80" s="7" t="str">
        <f>IFERROR(IF('L3'!AC79&gt;0,'L3'!AC79/WTAverage!AE163,""),"")</f>
        <v/>
      </c>
      <c r="AS80" s="8" t="str">
        <f>IFERROR(IF('L3'!AD79&gt;0,'L3'!AD79/WTAverage!AE163,""),"")</f>
        <v/>
      </c>
      <c r="AT80" s="8" t="str">
        <f>IFERROR(IF('L3'!AE79&gt;0,'L3'!AE79/WTAverage!AM163,""),"")</f>
        <v/>
      </c>
      <c r="AU80" s="8" t="str">
        <f>IFERROR(IF('L3'!AF79&gt;0,'L3'!AF79/WTAverage!AM163,""),"")</f>
        <v/>
      </c>
      <c r="AV80" s="8"/>
      <c r="AW80" s="9"/>
      <c r="AY80" s="7" t="str">
        <f>IFERROR(IF('L4'!AC79&gt;0,'L4'!AC79/WTAverage!AE163,""),"")</f>
        <v/>
      </c>
      <c r="AZ80" s="8" t="str">
        <f>IFERROR(IF('L4'!AD79&gt;0,'L4'!AD79/WTAverage!AE163,""),"")</f>
        <v/>
      </c>
      <c r="BA80" s="8" t="str">
        <f>IFERROR(IF('L4'!AE79&gt;0,'L4'!AE79/WTAverage!AM163,""),"")</f>
        <v/>
      </c>
      <c r="BB80" s="8" t="str">
        <f>IFERROR(IF('L4'!AF79&gt;0,'L4'!AF79/WTAverage!AM163,""),"")</f>
        <v/>
      </c>
      <c r="BC80" s="8"/>
      <c r="BD80" s="9"/>
      <c r="BF80" s="7" t="str">
        <f>IFERROR(IF('L5'!AC79&gt;0,'L5'!AC79/WTAverage!AE163,""),"")</f>
        <v/>
      </c>
      <c r="BG80" s="8" t="str">
        <f>IFERROR(IF('L5'!AD79&gt;0,'L5'!AD79/WTAverage!AE163,""),"")</f>
        <v/>
      </c>
      <c r="BH80" s="8" t="str">
        <f>IFERROR(IF('L5'!AE79&gt;0,'L5'!AE79/WTAverage!AM163,""),"")</f>
        <v/>
      </c>
      <c r="BI80" s="8" t="str">
        <f>IFERROR(IF('L5'!AF79&gt;0,'L5'!AF79/WTAverage!AM163,""),"")</f>
        <v/>
      </c>
      <c r="BJ80" s="8"/>
      <c r="BK80" s="9"/>
      <c r="BM80" s="7" t="str">
        <f>IFERROR(IF('L6'!AC79&gt;0,'L6'!AC79/WTAverage!AE163,""),"")</f>
        <v/>
      </c>
      <c r="BN80" s="8" t="str">
        <f>IFERROR(IF('L6'!AD79&gt;0,'L6'!AD79/WTAverage!AE163,""),"")</f>
        <v/>
      </c>
      <c r="BO80" s="8" t="str">
        <f>IFERROR(IF('L6'!AE79&gt;0,'L6'!AE79/WTAverage!AM163,""),"")</f>
        <v/>
      </c>
      <c r="BP80" s="8" t="str">
        <f>IFERROR(IF('L6'!AF79&gt;0,'L6'!AF79/WTAverage!AM163,""),"")</f>
        <v/>
      </c>
      <c r="BQ80" s="8"/>
      <c r="BR80" s="9"/>
      <c r="BT80" s="7" t="str">
        <f>IFERROR(IF('L7'!AC79&gt;0,'L7'!AC79/WTAverage!AE163,""),"")</f>
        <v/>
      </c>
      <c r="BU80" s="8" t="str">
        <f>IFERROR(IF('L7'!AD79&gt;0,'L7'!AD79/WTAverage!AE163,""),"")</f>
        <v/>
      </c>
      <c r="BV80" s="8" t="str">
        <f>IFERROR(IF('L7'!AE79&gt;0,'L7'!AE79/WTAverage!AM163,""),"")</f>
        <v/>
      </c>
      <c r="BW80" s="8" t="str">
        <f>IFERROR(IF('L7'!AF79&gt;0,'L7'!AF79/WTAverage!AM163,""),"")</f>
        <v/>
      </c>
      <c r="BX80" s="8"/>
      <c r="BY80" s="9"/>
      <c r="CA80" s="7" t="str">
        <f>IFERROR(IF('L8'!AC79&gt;0,'L8'!AC79/WTAverage!AE163,""),"")</f>
        <v/>
      </c>
      <c r="CB80" s="8" t="str">
        <f>IFERROR(IF('L8'!AD79&gt;0,'L8'!AD79/WTAverage!AE163,""),"")</f>
        <v/>
      </c>
      <c r="CC80" s="8" t="str">
        <f>IFERROR(IF('L8'!AE79&gt;0,'L8'!AE79/WTAverage!AM163,""),"")</f>
        <v/>
      </c>
      <c r="CD80" s="8" t="str">
        <f>IFERROR(IF('L8'!AF79&gt;0,'L8'!AF79/WTAverage!AM163,""),"")</f>
        <v/>
      </c>
      <c r="CE80" s="8"/>
      <c r="CF80" s="9"/>
      <c r="CH80" s="7" t="str">
        <f>IFERROR(IF('L9'!AC79&gt;0,'L9'!AC79/WTAverage!AE163,""),"")</f>
        <v/>
      </c>
      <c r="CI80" s="8" t="str">
        <f>IFERROR(IF('L9'!AD79&gt;0,'L9'!AD79/WTAverage!AE163,""),"")</f>
        <v/>
      </c>
      <c r="CJ80" s="8" t="str">
        <f>IFERROR(IF('L9'!AE79&gt;0,'L9'!AE79/WTAverage!AM163,""),"")</f>
        <v/>
      </c>
      <c r="CK80" s="8" t="str">
        <f>IFERROR(IF('L9'!AF79&gt;0,'L9'!AF79/WTAverage!AM163,""),"")</f>
        <v/>
      </c>
      <c r="CL80" s="8"/>
      <c r="CM80" s="9"/>
      <c r="CO80" s="7" t="str">
        <f>IFERROR(IF('L10'!AC79&gt;0,'L10'!AC79/WTAverage!AE163,""),"")</f>
        <v/>
      </c>
      <c r="CP80" s="8" t="str">
        <f>IFERROR(IF('L10'!AD79&gt;0,'L10'!AD79/WTAverage!AE163,""),"")</f>
        <v/>
      </c>
      <c r="CQ80" s="8" t="str">
        <f>IFERROR(IF('L10'!AE79&gt;0,'L10'!AE79/WTAverage!AM163,""),"")</f>
        <v/>
      </c>
      <c r="CR80" s="8" t="str">
        <f>IFERROR(IF('L10'!AF79&gt;0,'L10'!AF79/WTAverage!AM163,""),"")</f>
        <v/>
      </c>
      <c r="CS80" s="8"/>
      <c r="CT80" s="9"/>
      <c r="CV80" s="7" t="str">
        <f>IFERROR(IF('L11'!AC79&gt;0,'L11'!AC79/WTAverage!AE163,""),"")</f>
        <v/>
      </c>
      <c r="CW80" s="8" t="str">
        <f>IFERROR(IF('L11'!AD79&gt;0,'L11'!AD79/WTAverage!AE163,""),"")</f>
        <v/>
      </c>
      <c r="CX80" s="8" t="str">
        <f>IFERROR(IF('L11'!AE79&gt;0,'L11'!AE79/WTAverage!AM163,""),"")</f>
        <v/>
      </c>
      <c r="CY80" s="8" t="str">
        <f>IFERROR(IF('L11'!AF79&gt;0,'L11'!AF79/WTAverage!AM163,""),"")</f>
        <v/>
      </c>
      <c r="CZ80" s="8"/>
      <c r="DA80" s="9"/>
      <c r="DC80" s="7" t="str">
        <f>IFERROR(IF('L12'!AC79&gt;0,'L12'!AC79/WTAverage!AE163,""),"")</f>
        <v/>
      </c>
      <c r="DD80" s="8" t="str">
        <f>IFERROR(IF('L12'!AD79&gt;0,'L12'!AD79/WTAverage!AE163,""),"")</f>
        <v/>
      </c>
      <c r="DE80" s="8" t="str">
        <f>IFERROR(IF('L12'!AE79&gt;0,'L12'!AE79/WTAverage!AM163,""),"")</f>
        <v/>
      </c>
      <c r="DF80" s="8" t="str">
        <f>IFERROR(IF('L12'!AF79&gt;0,'L12'!AF79/WTAverage!AM163,""),"")</f>
        <v/>
      </c>
      <c r="DG80" s="8"/>
      <c r="DH80" s="9"/>
    </row>
    <row r="81" spans="1:112" x14ac:dyDescent="0.25">
      <c r="A81" s="8"/>
      <c r="B81" s="7" t="str">
        <f>IFERROR(IF('WT1'!AC80&gt;0,'WT1'!AC80/WTAverage!AE163,""),"")</f>
        <v/>
      </c>
      <c r="C81" s="8" t="str">
        <f>IFERROR(IF('WT1'!AD80&gt;0,'WT1'!AD80/WTAverage!AE163,""),"")</f>
        <v/>
      </c>
      <c r="D81" s="8" t="str">
        <f>IFERROR(IF('WT1'!AE80&gt;0,'WT1'!AE80/WTAverage!AM163,""),"")</f>
        <v/>
      </c>
      <c r="E81" s="8" t="str">
        <f>IFERROR(IF('WT1'!AF80&gt;0,'WT1'!AF80/WTAverage!AM163,""),"")</f>
        <v/>
      </c>
      <c r="F81" s="8"/>
      <c r="G81" s="9"/>
      <c r="H81" s="8"/>
      <c r="I81" s="7" t="str">
        <f>IFERROR(IF('WT2'!AC80&gt;0,'WT2'!AC80/WTAverage!AE163,""),"")</f>
        <v/>
      </c>
      <c r="J81" s="8" t="str">
        <f>IFERROR(IF('WT2'!AD80&gt;0,'WT2'!AD80/WTAverage!AE163,""),"")</f>
        <v/>
      </c>
      <c r="K81" s="8" t="str">
        <f>IFERROR(IF('WT2'!AE80&gt;0,'WT2'!AE80/WTAverage!AM163,""),"")</f>
        <v/>
      </c>
      <c r="L81" s="8" t="str">
        <f>IFERROR(IF('WT2'!AF80&gt;0,'WT2'!AF80/WTAverage!AM163,""),"")</f>
        <v/>
      </c>
      <c r="M81" s="8"/>
      <c r="N81" s="9"/>
      <c r="O81" s="8"/>
      <c r="P81" s="7" t="str">
        <f>IFERROR(IF('WT3'!AC80&gt;0,'WT3'!AC80/WTAverage!AE163,""),"")</f>
        <v/>
      </c>
      <c r="Q81" s="8" t="str">
        <f>IFERROR(IF('WT3'!AD80&gt;0,'WT3'!AD80/WTAverage!AE163,""),"")</f>
        <v/>
      </c>
      <c r="R81" s="8" t="str">
        <f>IFERROR(IF('WT3'!AE80&gt;0,'WT3'!AE80/WTAverage!AM163,""),"")</f>
        <v/>
      </c>
      <c r="S81" s="8" t="str">
        <f>IFERROR(IF('WT3'!AF80&gt;0,'WT3'!AF80/WTAverage!AM163,""),"")</f>
        <v/>
      </c>
      <c r="T81" s="8"/>
      <c r="U81" s="9"/>
      <c r="V81" s="8"/>
      <c r="W81" s="7" t="str">
        <f>IFERROR(IF('WT4'!AC80&gt;0,'WT4'!AC80/WTAverage!AE163,""),"")</f>
        <v/>
      </c>
      <c r="X81" s="8" t="str">
        <f>IFERROR(IF('WT4'!AD80&gt;0,'WT4'!AD80/WTAverage!AE163,""),"")</f>
        <v/>
      </c>
      <c r="Y81" s="8" t="str">
        <f>IFERROR(IF('WT4'!AE80&gt;0,'WT4'!AE80/WTAverage!AM163,""),"")</f>
        <v/>
      </c>
      <c r="Z81" s="8" t="str">
        <f>IFERROR(IF('WT4'!AF80&gt;0,'WT4'!AF80/WTAverage!AM163,""),"")</f>
        <v/>
      </c>
      <c r="AA81" s="8"/>
      <c r="AB81" s="9"/>
      <c r="AD81" s="7" t="str">
        <f>IFERROR(IF('L1'!AC80&gt;0,'L1'!AC80/WTAverage!AE163,""),"")</f>
        <v/>
      </c>
      <c r="AE81" s="8" t="str">
        <f>IFERROR(IF('L1'!AD80&gt;0,'L1'!AD80/WTAverage!AE163,""),"")</f>
        <v/>
      </c>
      <c r="AF81" s="8" t="str">
        <f>IFERROR(IF('L1'!AE80&gt;0,'L1'!AE80/WTAverage!AM163,""),"")</f>
        <v/>
      </c>
      <c r="AG81" s="8" t="str">
        <f>IFERROR(IF('L1'!AF80&gt;0,'L1'!AF80/WTAverage!AM163,""),"")</f>
        <v/>
      </c>
      <c r="AH81" s="8"/>
      <c r="AI81" s="9"/>
      <c r="AK81" s="7" t="str">
        <f>IFERROR(IF('L2'!AC80&gt;0,'L2'!AC80/WTAverage!AE163,""),"")</f>
        <v/>
      </c>
      <c r="AL81" s="8" t="str">
        <f>IFERROR(IF('L2'!AD80&gt;0,'L2'!AD80/WTAverage!AE163,""),"")</f>
        <v/>
      </c>
      <c r="AM81" s="8" t="str">
        <f>IFERROR(IF('L2'!AE80&gt;0,'L2'!AE80/WTAverage!AM163,""),"")</f>
        <v/>
      </c>
      <c r="AN81" s="8" t="str">
        <f>IFERROR(IF('L2'!AF80&gt;0,'L2'!AF80/WTAverage!AM163,""),"")</f>
        <v/>
      </c>
      <c r="AO81" s="8"/>
      <c r="AP81" s="9"/>
      <c r="AR81" s="7" t="str">
        <f>IFERROR(IF('L3'!AC80&gt;0,'L3'!AC80/WTAverage!AE163,""),"")</f>
        <v/>
      </c>
      <c r="AS81" s="8" t="str">
        <f>IFERROR(IF('L3'!AD80&gt;0,'L3'!AD80/WTAverage!AE163,""),"")</f>
        <v/>
      </c>
      <c r="AT81" s="8" t="str">
        <f>IFERROR(IF('L3'!AE80&gt;0,'L3'!AE80/WTAverage!AM163,""),"")</f>
        <v/>
      </c>
      <c r="AU81" s="8" t="str">
        <f>IFERROR(IF('L3'!AF80&gt;0,'L3'!AF80/WTAverage!AM163,""),"")</f>
        <v/>
      </c>
      <c r="AV81" s="8"/>
      <c r="AW81" s="9"/>
      <c r="AY81" s="7" t="str">
        <f>IFERROR(IF('L4'!AC80&gt;0,'L4'!AC80/WTAverage!AE163,""),"")</f>
        <v/>
      </c>
      <c r="AZ81" s="8" t="str">
        <f>IFERROR(IF('L4'!AD80&gt;0,'L4'!AD80/WTAverage!AE163,""),"")</f>
        <v/>
      </c>
      <c r="BA81" s="8" t="str">
        <f>IFERROR(IF('L4'!AE80&gt;0,'L4'!AE80/WTAverage!AM163,""),"")</f>
        <v/>
      </c>
      <c r="BB81" s="8" t="str">
        <f>IFERROR(IF('L4'!AF80&gt;0,'L4'!AF80/WTAverage!AM163,""),"")</f>
        <v/>
      </c>
      <c r="BC81" s="8"/>
      <c r="BD81" s="9"/>
      <c r="BF81" s="7" t="str">
        <f>IFERROR(IF('L5'!AC80&gt;0,'L5'!AC80/WTAverage!AE163,""),"")</f>
        <v/>
      </c>
      <c r="BG81" s="8" t="str">
        <f>IFERROR(IF('L5'!AD80&gt;0,'L5'!AD80/WTAverage!AE163,""),"")</f>
        <v/>
      </c>
      <c r="BH81" s="8" t="str">
        <f>IFERROR(IF('L5'!AE80&gt;0,'L5'!AE80/WTAverage!AM163,""),"")</f>
        <v/>
      </c>
      <c r="BI81" s="8" t="str">
        <f>IFERROR(IF('L5'!AF80&gt;0,'L5'!AF80/WTAverage!AM163,""),"")</f>
        <v/>
      </c>
      <c r="BJ81" s="8"/>
      <c r="BK81" s="9"/>
      <c r="BM81" s="7" t="str">
        <f>IFERROR(IF('L6'!AC80&gt;0,'L6'!AC80/WTAverage!AE163,""),"")</f>
        <v/>
      </c>
      <c r="BN81" s="8" t="str">
        <f>IFERROR(IF('L6'!AD80&gt;0,'L6'!AD80/WTAverage!AE163,""),"")</f>
        <v/>
      </c>
      <c r="BO81" s="8" t="str">
        <f>IFERROR(IF('L6'!AE80&gt;0,'L6'!AE80/WTAverage!AM163,""),"")</f>
        <v/>
      </c>
      <c r="BP81" s="8" t="str">
        <f>IFERROR(IF('L6'!AF80&gt;0,'L6'!AF80/WTAverage!AM163,""),"")</f>
        <v/>
      </c>
      <c r="BQ81" s="8"/>
      <c r="BR81" s="9"/>
      <c r="BT81" s="7" t="str">
        <f>IFERROR(IF('L7'!AC80&gt;0,'L7'!AC80/WTAverage!AE163,""),"")</f>
        <v/>
      </c>
      <c r="BU81" s="8" t="str">
        <f>IFERROR(IF('L7'!AD80&gt;0,'L7'!AD80/WTAverage!AE163,""),"")</f>
        <v/>
      </c>
      <c r="BV81" s="8" t="str">
        <f>IFERROR(IF('L7'!AE80&gt;0,'L7'!AE80/WTAverage!AM163,""),"")</f>
        <v/>
      </c>
      <c r="BW81" s="8" t="str">
        <f>IFERROR(IF('L7'!AF80&gt;0,'L7'!AF80/WTAverage!AM163,""),"")</f>
        <v/>
      </c>
      <c r="BX81" s="8"/>
      <c r="BY81" s="9"/>
      <c r="CA81" s="7" t="str">
        <f>IFERROR(IF('L8'!AC80&gt;0,'L8'!AC80/WTAverage!AE163,""),"")</f>
        <v/>
      </c>
      <c r="CB81" s="8" t="str">
        <f>IFERROR(IF('L8'!AD80&gt;0,'L8'!AD80/WTAverage!AE163,""),"")</f>
        <v/>
      </c>
      <c r="CC81" s="8" t="str">
        <f>IFERROR(IF('L8'!AE80&gt;0,'L8'!AE80/WTAverage!AM163,""),"")</f>
        <v/>
      </c>
      <c r="CD81" s="8" t="str">
        <f>IFERROR(IF('L8'!AF80&gt;0,'L8'!AF80/WTAverage!AM163,""),"")</f>
        <v/>
      </c>
      <c r="CE81" s="8"/>
      <c r="CF81" s="9"/>
      <c r="CH81" s="7" t="str">
        <f>IFERROR(IF('L9'!AC80&gt;0,'L9'!AC80/WTAverage!AE163,""),"")</f>
        <v/>
      </c>
      <c r="CI81" s="8" t="str">
        <f>IFERROR(IF('L9'!AD80&gt;0,'L9'!AD80/WTAverage!AE163,""),"")</f>
        <v/>
      </c>
      <c r="CJ81" s="8" t="str">
        <f>IFERROR(IF('L9'!AE80&gt;0,'L9'!AE80/WTAverage!AM163,""),"")</f>
        <v/>
      </c>
      <c r="CK81" s="8" t="str">
        <f>IFERROR(IF('L9'!AF80&gt;0,'L9'!AF80/WTAverage!AM163,""),"")</f>
        <v/>
      </c>
      <c r="CL81" s="8"/>
      <c r="CM81" s="9"/>
      <c r="CO81" s="7" t="str">
        <f>IFERROR(IF('L10'!AC80&gt;0,'L10'!AC80/WTAverage!AE163,""),"")</f>
        <v/>
      </c>
      <c r="CP81" s="8" t="str">
        <f>IFERROR(IF('L10'!AD80&gt;0,'L10'!AD80/WTAverage!AE163,""),"")</f>
        <v/>
      </c>
      <c r="CQ81" s="8" t="str">
        <f>IFERROR(IF('L10'!AE80&gt;0,'L10'!AE80/WTAverage!AM163,""),"")</f>
        <v/>
      </c>
      <c r="CR81" s="8" t="str">
        <f>IFERROR(IF('L10'!AF80&gt;0,'L10'!AF80/WTAverage!AM163,""),"")</f>
        <v/>
      </c>
      <c r="CS81" s="8"/>
      <c r="CT81" s="9"/>
      <c r="CV81" s="7" t="str">
        <f>IFERROR(IF('L11'!AC80&gt;0,'L11'!AC80/WTAverage!AE163,""),"")</f>
        <v/>
      </c>
      <c r="CW81" s="8" t="str">
        <f>IFERROR(IF('L11'!AD80&gt;0,'L11'!AD80/WTAverage!AE163,""),"")</f>
        <v/>
      </c>
      <c r="CX81" s="8" t="str">
        <f>IFERROR(IF('L11'!AE80&gt;0,'L11'!AE80/WTAverage!AM163,""),"")</f>
        <v/>
      </c>
      <c r="CY81" s="8" t="str">
        <f>IFERROR(IF('L11'!AF80&gt;0,'L11'!AF80/WTAverage!AM163,""),"")</f>
        <v/>
      </c>
      <c r="CZ81" s="8"/>
      <c r="DA81" s="9"/>
      <c r="DC81" s="7" t="str">
        <f>IFERROR(IF('L12'!AC80&gt;0,'L12'!AC80/WTAverage!AE163,""),"")</f>
        <v/>
      </c>
      <c r="DD81" s="8" t="str">
        <f>IFERROR(IF('L12'!AD80&gt;0,'L12'!AD80/WTAverage!AE163,""),"")</f>
        <v/>
      </c>
      <c r="DE81" s="8" t="str">
        <f>IFERROR(IF('L12'!AE80&gt;0,'L12'!AE80/WTAverage!AM163,""),"")</f>
        <v/>
      </c>
      <c r="DF81" s="8" t="str">
        <f>IFERROR(IF('L12'!AF80&gt;0,'L12'!AF80/WTAverage!AM163,""),"")</f>
        <v/>
      </c>
      <c r="DG81" s="8"/>
      <c r="DH81" s="9"/>
    </row>
    <row r="82" spans="1:112" x14ac:dyDescent="0.25">
      <c r="A82" s="8"/>
      <c r="B82" s="7" t="str">
        <f>IFERROR(IF('WT1'!AC81&gt;0,'WT1'!AC81/WTAverage!AE163,""),"")</f>
        <v/>
      </c>
      <c r="C82" s="8" t="str">
        <f>IFERROR(IF('WT1'!AD81&gt;0,'WT1'!AD81/WTAverage!AE163,""),"")</f>
        <v/>
      </c>
      <c r="D82" s="8" t="str">
        <f>IFERROR(IF('WT1'!AE81&gt;0,'WT1'!AE81/WTAverage!AM163,""),"")</f>
        <v/>
      </c>
      <c r="E82" s="8" t="str">
        <f>IFERROR(IF('WT1'!AF81&gt;0,'WT1'!AF81/WTAverage!AM163,""),"")</f>
        <v/>
      </c>
      <c r="F82" s="8"/>
      <c r="G82" s="9"/>
      <c r="H82" s="8"/>
      <c r="I82" s="7" t="str">
        <f>IFERROR(IF('WT2'!AC81&gt;0,'WT2'!AC81/WTAverage!AE163,""),"")</f>
        <v/>
      </c>
      <c r="J82" s="8" t="str">
        <f>IFERROR(IF('WT2'!AD81&gt;0,'WT2'!AD81/WTAverage!AE163,""),"")</f>
        <v/>
      </c>
      <c r="K82" s="8" t="str">
        <f>IFERROR(IF('WT2'!AE81&gt;0,'WT2'!AE81/WTAverage!AM163,""),"")</f>
        <v/>
      </c>
      <c r="L82" s="8" t="str">
        <f>IFERROR(IF('WT2'!AF81&gt;0,'WT2'!AF81/WTAverage!AM163,""),"")</f>
        <v/>
      </c>
      <c r="M82" s="8"/>
      <c r="N82" s="9"/>
      <c r="O82" s="8"/>
      <c r="P82" s="7" t="str">
        <f>IFERROR(IF('WT3'!AC81&gt;0,'WT3'!AC81/WTAverage!AE163,""),"")</f>
        <v/>
      </c>
      <c r="Q82" s="8" t="str">
        <f>IFERROR(IF('WT3'!AD81&gt;0,'WT3'!AD81/WTAverage!AE163,""),"")</f>
        <v/>
      </c>
      <c r="R82" s="8" t="str">
        <f>IFERROR(IF('WT3'!AE81&gt;0,'WT3'!AE81/WTAverage!AM163,""),"")</f>
        <v/>
      </c>
      <c r="S82" s="8" t="str">
        <f>IFERROR(IF('WT3'!AF81&gt;0,'WT3'!AF81/WTAverage!AM163,""),"")</f>
        <v/>
      </c>
      <c r="T82" s="8"/>
      <c r="U82" s="9"/>
      <c r="V82" s="8"/>
      <c r="W82" s="7" t="str">
        <f>IFERROR(IF('WT4'!AC81&gt;0,'WT4'!AC81/WTAverage!AE163,""),"")</f>
        <v/>
      </c>
      <c r="X82" s="8" t="str">
        <f>IFERROR(IF('WT4'!AD81&gt;0,'WT4'!AD81/WTAverage!AE163,""),"")</f>
        <v/>
      </c>
      <c r="Y82" s="8" t="str">
        <f>IFERROR(IF('WT4'!AE81&gt;0,'WT4'!AE81/WTAverage!AM163,""),"")</f>
        <v/>
      </c>
      <c r="Z82" s="8" t="str">
        <f>IFERROR(IF('WT4'!AF81&gt;0,'WT4'!AF81/WTAverage!AM163,""),"")</f>
        <v/>
      </c>
      <c r="AA82" s="8"/>
      <c r="AB82" s="9"/>
      <c r="AD82" s="7" t="str">
        <f>IFERROR(IF('L1'!AC81&gt;0,'L1'!AC81/WTAverage!AE163,""),"")</f>
        <v/>
      </c>
      <c r="AE82" s="8" t="str">
        <f>IFERROR(IF('L1'!AD81&gt;0,'L1'!AD81/WTAverage!AE163,""),"")</f>
        <v/>
      </c>
      <c r="AF82" s="8" t="str">
        <f>IFERROR(IF('L1'!AE81&gt;0,'L1'!AE81/WTAverage!AM163,""),"")</f>
        <v/>
      </c>
      <c r="AG82" s="8" t="str">
        <f>IFERROR(IF('L1'!AF81&gt;0,'L1'!AF81/WTAverage!AM163,""),"")</f>
        <v/>
      </c>
      <c r="AH82" s="8"/>
      <c r="AI82" s="9"/>
      <c r="AK82" s="7" t="str">
        <f>IFERROR(IF('L2'!AC81&gt;0,'L2'!AC81/WTAverage!AE163,""),"")</f>
        <v/>
      </c>
      <c r="AL82" s="8" t="str">
        <f>IFERROR(IF('L2'!AD81&gt;0,'L2'!AD81/WTAverage!AE163,""),"")</f>
        <v/>
      </c>
      <c r="AM82" s="8" t="str">
        <f>IFERROR(IF('L2'!AE81&gt;0,'L2'!AE81/WTAverage!AM163,""),"")</f>
        <v/>
      </c>
      <c r="AN82" s="8" t="str">
        <f>IFERROR(IF('L2'!AF81&gt;0,'L2'!AF81/WTAverage!AM163,""),"")</f>
        <v/>
      </c>
      <c r="AO82" s="8"/>
      <c r="AP82" s="9"/>
      <c r="AR82" s="7" t="str">
        <f>IFERROR(IF('L3'!AC81&gt;0,'L3'!AC81/WTAverage!AE163,""),"")</f>
        <v/>
      </c>
      <c r="AS82" s="8" t="str">
        <f>IFERROR(IF('L3'!AD81&gt;0,'L3'!AD81/WTAverage!AE163,""),"")</f>
        <v/>
      </c>
      <c r="AT82" s="8" t="str">
        <f>IFERROR(IF('L3'!AE81&gt;0,'L3'!AE81/WTAverage!AM163,""),"")</f>
        <v/>
      </c>
      <c r="AU82" s="8" t="str">
        <f>IFERROR(IF('L3'!AF81&gt;0,'L3'!AF81/WTAverage!AM163,""),"")</f>
        <v/>
      </c>
      <c r="AV82" s="8"/>
      <c r="AW82" s="9"/>
      <c r="AY82" s="7" t="str">
        <f>IFERROR(IF('L4'!AC81&gt;0,'L4'!AC81/WTAverage!AE163,""),"")</f>
        <v/>
      </c>
      <c r="AZ82" s="8" t="str">
        <f>IFERROR(IF('L4'!AD81&gt;0,'L4'!AD81/WTAverage!AE163,""),"")</f>
        <v/>
      </c>
      <c r="BA82" s="8" t="str">
        <f>IFERROR(IF('L4'!AE81&gt;0,'L4'!AE81/WTAverage!AM163,""),"")</f>
        <v/>
      </c>
      <c r="BB82" s="8" t="str">
        <f>IFERROR(IF('L4'!AF81&gt;0,'L4'!AF81/WTAverage!AM163,""),"")</f>
        <v/>
      </c>
      <c r="BC82" s="8"/>
      <c r="BD82" s="9"/>
      <c r="BF82" s="7" t="str">
        <f>IFERROR(IF('L5'!AC81&gt;0,'L5'!AC81/WTAverage!AE163,""),"")</f>
        <v/>
      </c>
      <c r="BG82" s="8" t="str">
        <f>IFERROR(IF('L5'!AD81&gt;0,'L5'!AD81/WTAverage!AE163,""),"")</f>
        <v/>
      </c>
      <c r="BH82" s="8" t="str">
        <f>IFERROR(IF('L5'!AE81&gt;0,'L5'!AE81/WTAverage!AM163,""),"")</f>
        <v/>
      </c>
      <c r="BI82" s="8" t="str">
        <f>IFERROR(IF('L5'!AF81&gt;0,'L5'!AF81/WTAverage!AM163,""),"")</f>
        <v/>
      </c>
      <c r="BJ82" s="8"/>
      <c r="BK82" s="9"/>
      <c r="BM82" s="7" t="str">
        <f>IFERROR(IF('L6'!AC81&gt;0,'L6'!AC81/WTAverage!AE163,""),"")</f>
        <v/>
      </c>
      <c r="BN82" s="8" t="str">
        <f>IFERROR(IF('L6'!AD81&gt;0,'L6'!AD81/WTAverage!AE163,""),"")</f>
        <v/>
      </c>
      <c r="BO82" s="8" t="str">
        <f>IFERROR(IF('L6'!AE81&gt;0,'L6'!AE81/WTAverage!AM163,""),"")</f>
        <v/>
      </c>
      <c r="BP82" s="8" t="str">
        <f>IFERROR(IF('L6'!AF81&gt;0,'L6'!AF81/WTAverage!AM163,""),"")</f>
        <v/>
      </c>
      <c r="BQ82" s="8"/>
      <c r="BR82" s="9"/>
      <c r="BT82" s="7" t="str">
        <f>IFERROR(IF('L7'!AC81&gt;0,'L7'!AC81/WTAverage!AE163,""),"")</f>
        <v/>
      </c>
      <c r="BU82" s="8" t="str">
        <f>IFERROR(IF('L7'!AD81&gt;0,'L7'!AD81/WTAverage!AE163,""),"")</f>
        <v/>
      </c>
      <c r="BV82" s="8" t="str">
        <f>IFERROR(IF('L7'!AE81&gt;0,'L7'!AE81/WTAverage!AM163,""),"")</f>
        <v/>
      </c>
      <c r="BW82" s="8" t="str">
        <f>IFERROR(IF('L7'!AF81&gt;0,'L7'!AF81/WTAverage!AM163,""),"")</f>
        <v/>
      </c>
      <c r="BX82" s="8"/>
      <c r="BY82" s="9"/>
      <c r="CA82" s="7" t="str">
        <f>IFERROR(IF('L8'!AC81&gt;0,'L8'!AC81/WTAverage!AE163,""),"")</f>
        <v/>
      </c>
      <c r="CB82" s="8" t="str">
        <f>IFERROR(IF('L8'!AD81&gt;0,'L8'!AD81/WTAverage!AE163,""),"")</f>
        <v/>
      </c>
      <c r="CC82" s="8" t="str">
        <f>IFERROR(IF('L8'!AE81&gt;0,'L8'!AE81/WTAverage!AM163,""),"")</f>
        <v/>
      </c>
      <c r="CD82" s="8" t="str">
        <f>IFERROR(IF('L8'!AF81&gt;0,'L8'!AF81/WTAverage!AM163,""),"")</f>
        <v/>
      </c>
      <c r="CE82" s="8"/>
      <c r="CF82" s="9"/>
      <c r="CH82" s="7" t="str">
        <f>IFERROR(IF('L9'!AC81&gt;0,'L9'!AC81/WTAverage!AE163,""),"")</f>
        <v/>
      </c>
      <c r="CI82" s="8" t="str">
        <f>IFERROR(IF('L9'!AD81&gt;0,'L9'!AD81/WTAverage!AE163,""),"")</f>
        <v/>
      </c>
      <c r="CJ82" s="8" t="str">
        <f>IFERROR(IF('L9'!AE81&gt;0,'L9'!AE81/WTAverage!AM163,""),"")</f>
        <v/>
      </c>
      <c r="CK82" s="8" t="str">
        <f>IFERROR(IF('L9'!AF81&gt;0,'L9'!AF81/WTAverage!AM163,""),"")</f>
        <v/>
      </c>
      <c r="CL82" s="8"/>
      <c r="CM82" s="9"/>
      <c r="CO82" s="7" t="str">
        <f>IFERROR(IF('L10'!AC81&gt;0,'L10'!AC81/WTAverage!AE163,""),"")</f>
        <v/>
      </c>
      <c r="CP82" s="8" t="str">
        <f>IFERROR(IF('L10'!AD81&gt;0,'L10'!AD81/WTAverage!AE163,""),"")</f>
        <v/>
      </c>
      <c r="CQ82" s="8" t="str">
        <f>IFERROR(IF('L10'!AE81&gt;0,'L10'!AE81/WTAverage!AM163,""),"")</f>
        <v/>
      </c>
      <c r="CR82" s="8" t="str">
        <f>IFERROR(IF('L10'!AF81&gt;0,'L10'!AF81/WTAverage!AM163,""),"")</f>
        <v/>
      </c>
      <c r="CS82" s="8"/>
      <c r="CT82" s="9"/>
      <c r="CV82" s="7" t="str">
        <f>IFERROR(IF('L11'!AC81&gt;0,'L11'!AC81/WTAverage!AE163,""),"")</f>
        <v/>
      </c>
      <c r="CW82" s="8" t="str">
        <f>IFERROR(IF('L11'!AD81&gt;0,'L11'!AD81/WTAverage!AE163,""),"")</f>
        <v/>
      </c>
      <c r="CX82" s="8" t="str">
        <f>IFERROR(IF('L11'!AE81&gt;0,'L11'!AE81/WTAverage!AM163,""),"")</f>
        <v/>
      </c>
      <c r="CY82" s="8" t="str">
        <f>IFERROR(IF('L11'!AF81&gt;0,'L11'!AF81/WTAverage!AM163,""),"")</f>
        <v/>
      </c>
      <c r="CZ82" s="8"/>
      <c r="DA82" s="9"/>
      <c r="DC82" s="7" t="str">
        <f>IFERROR(IF('L12'!AC81&gt;0,'L12'!AC81/WTAverage!AE163,""),"")</f>
        <v/>
      </c>
      <c r="DD82" s="8" t="str">
        <f>IFERROR(IF('L12'!AD81&gt;0,'L12'!AD81/WTAverage!AE163,""),"")</f>
        <v/>
      </c>
      <c r="DE82" s="8" t="str">
        <f>IFERROR(IF('L12'!AE81&gt;0,'L12'!AE81/WTAverage!AM163,""),"")</f>
        <v/>
      </c>
      <c r="DF82" s="8" t="str">
        <f>IFERROR(IF('L12'!AF81&gt;0,'L12'!AF81/WTAverage!AM163,""),"")</f>
        <v/>
      </c>
      <c r="DG82" s="8"/>
      <c r="DH82" s="9"/>
    </row>
    <row r="83" spans="1:112" x14ac:dyDescent="0.25">
      <c r="A83" s="8"/>
      <c r="B83" s="7" t="str">
        <f>IFERROR(IF('WT1'!AC82&gt;0,'WT1'!AC82/WTAverage!AE163,""),"")</f>
        <v/>
      </c>
      <c r="C83" s="8" t="str">
        <f>IFERROR(IF('WT1'!AD82&gt;0,'WT1'!AD82/WTAverage!AE163,""),"")</f>
        <v/>
      </c>
      <c r="D83" s="8" t="str">
        <f>IFERROR(IF('WT1'!AE82&gt;0,'WT1'!AE82/WTAverage!AM163,""),"")</f>
        <v/>
      </c>
      <c r="E83" s="8" t="str">
        <f>IFERROR(IF('WT1'!AF82&gt;0,'WT1'!AF82/WTAverage!AM163,""),"")</f>
        <v/>
      </c>
      <c r="F83" s="8"/>
      <c r="G83" s="9"/>
      <c r="H83" s="8"/>
      <c r="I83" s="7" t="str">
        <f>IFERROR(IF('WT2'!AC82&gt;0,'WT2'!AC82/WTAverage!AE163,""),"")</f>
        <v/>
      </c>
      <c r="J83" s="8" t="str">
        <f>IFERROR(IF('WT2'!AD82&gt;0,'WT2'!AD82/WTAverage!AE163,""),"")</f>
        <v/>
      </c>
      <c r="K83" s="8" t="str">
        <f>IFERROR(IF('WT2'!AE82&gt;0,'WT2'!AE82/WTAverage!AM163,""),"")</f>
        <v/>
      </c>
      <c r="L83" s="8" t="str">
        <f>IFERROR(IF('WT2'!AF82&gt;0,'WT2'!AF82/WTAverage!AM163,""),"")</f>
        <v/>
      </c>
      <c r="M83" s="8"/>
      <c r="N83" s="9"/>
      <c r="O83" s="8"/>
      <c r="P83" s="7" t="str">
        <f>IFERROR(IF('WT3'!AC82&gt;0,'WT3'!AC82/WTAverage!AE163,""),"")</f>
        <v/>
      </c>
      <c r="Q83" s="8" t="str">
        <f>IFERROR(IF('WT3'!AD82&gt;0,'WT3'!AD82/WTAverage!AE163,""),"")</f>
        <v/>
      </c>
      <c r="R83" s="8" t="str">
        <f>IFERROR(IF('WT3'!AE82&gt;0,'WT3'!AE82/WTAverage!AM163,""),"")</f>
        <v/>
      </c>
      <c r="S83" s="8" t="str">
        <f>IFERROR(IF('WT3'!AF82&gt;0,'WT3'!AF82/WTAverage!AM163,""),"")</f>
        <v/>
      </c>
      <c r="T83" s="8"/>
      <c r="U83" s="9"/>
      <c r="V83" s="8"/>
      <c r="W83" s="7" t="str">
        <f>IFERROR(IF('WT4'!AC82&gt;0,'WT4'!AC82/WTAverage!AE163,""),"")</f>
        <v/>
      </c>
      <c r="X83" s="8" t="str">
        <f>IFERROR(IF('WT4'!AD82&gt;0,'WT4'!AD82/WTAverage!AE163,""),"")</f>
        <v/>
      </c>
      <c r="Y83" s="8" t="str">
        <f>IFERROR(IF('WT4'!AE82&gt;0,'WT4'!AE82/WTAverage!AM163,""),"")</f>
        <v/>
      </c>
      <c r="Z83" s="8" t="str">
        <f>IFERROR(IF('WT4'!AF82&gt;0,'WT4'!AF82/WTAverage!AM163,""),"")</f>
        <v/>
      </c>
      <c r="AA83" s="8"/>
      <c r="AB83" s="9"/>
      <c r="AD83" s="7" t="str">
        <f>IFERROR(IF('L1'!AC82&gt;0,'L1'!AC82/WTAverage!AE163,""),"")</f>
        <v/>
      </c>
      <c r="AE83" s="8" t="str">
        <f>IFERROR(IF('L1'!AD82&gt;0,'L1'!AD82/WTAverage!AE163,""),"")</f>
        <v/>
      </c>
      <c r="AF83" s="8" t="str">
        <f>IFERROR(IF('L1'!AE82&gt;0,'L1'!AE82/WTAverage!AM163,""),"")</f>
        <v/>
      </c>
      <c r="AG83" s="8" t="str">
        <f>IFERROR(IF('L1'!AF82&gt;0,'L1'!AF82/WTAverage!AM163,""),"")</f>
        <v/>
      </c>
      <c r="AH83" s="8"/>
      <c r="AI83" s="9"/>
      <c r="AK83" s="7" t="str">
        <f>IFERROR(IF('L2'!AC82&gt;0,'L2'!AC82/WTAverage!AE163,""),"")</f>
        <v/>
      </c>
      <c r="AL83" s="8" t="str">
        <f>IFERROR(IF('L2'!AD82&gt;0,'L2'!AD82/WTAverage!AE163,""),"")</f>
        <v/>
      </c>
      <c r="AM83" s="8" t="str">
        <f>IFERROR(IF('L2'!AE82&gt;0,'L2'!AE82/WTAverage!AM163,""),"")</f>
        <v/>
      </c>
      <c r="AN83" s="8" t="str">
        <f>IFERROR(IF('L2'!AF82&gt;0,'L2'!AF82/WTAverage!AM163,""),"")</f>
        <v/>
      </c>
      <c r="AO83" s="8"/>
      <c r="AP83" s="9"/>
      <c r="AR83" s="7" t="str">
        <f>IFERROR(IF('L3'!AC82&gt;0,'L3'!AC82/WTAverage!AE163,""),"")</f>
        <v/>
      </c>
      <c r="AS83" s="8" t="str">
        <f>IFERROR(IF('L3'!AD82&gt;0,'L3'!AD82/WTAverage!AE163,""),"")</f>
        <v/>
      </c>
      <c r="AT83" s="8" t="str">
        <f>IFERROR(IF('L3'!AE82&gt;0,'L3'!AE82/WTAverage!AM163,""),"")</f>
        <v/>
      </c>
      <c r="AU83" s="8" t="str">
        <f>IFERROR(IF('L3'!AF82&gt;0,'L3'!AF82/WTAverage!AM163,""),"")</f>
        <v/>
      </c>
      <c r="AV83" s="8"/>
      <c r="AW83" s="9"/>
      <c r="AY83" s="7" t="str">
        <f>IFERROR(IF('L4'!AC82&gt;0,'L4'!AC82/WTAverage!AE163,""),"")</f>
        <v/>
      </c>
      <c r="AZ83" s="8" t="str">
        <f>IFERROR(IF('L4'!AD82&gt;0,'L4'!AD82/WTAverage!AE163,""),"")</f>
        <v/>
      </c>
      <c r="BA83" s="8" t="str">
        <f>IFERROR(IF('L4'!AE82&gt;0,'L4'!AE82/WTAverage!AM163,""),"")</f>
        <v/>
      </c>
      <c r="BB83" s="8" t="str">
        <f>IFERROR(IF('L4'!AF82&gt;0,'L4'!AF82/WTAverage!AM163,""),"")</f>
        <v/>
      </c>
      <c r="BC83" s="8"/>
      <c r="BD83" s="9"/>
      <c r="BF83" s="7" t="str">
        <f>IFERROR(IF('L5'!AC82&gt;0,'L5'!AC82/WTAverage!AE163,""),"")</f>
        <v/>
      </c>
      <c r="BG83" s="8" t="str">
        <f>IFERROR(IF('L5'!AD82&gt;0,'L5'!AD82/WTAverage!AE163,""),"")</f>
        <v/>
      </c>
      <c r="BH83" s="8" t="str">
        <f>IFERROR(IF('L5'!AE82&gt;0,'L5'!AE82/WTAverage!AM163,""),"")</f>
        <v/>
      </c>
      <c r="BI83" s="8" t="str">
        <f>IFERROR(IF('L5'!AF82&gt;0,'L5'!AF82/WTAverage!AM163,""),"")</f>
        <v/>
      </c>
      <c r="BJ83" s="8"/>
      <c r="BK83" s="9"/>
      <c r="BM83" s="7" t="str">
        <f>IFERROR(IF('L6'!AC82&gt;0,'L6'!AC82/WTAverage!AE163,""),"")</f>
        <v/>
      </c>
      <c r="BN83" s="8" t="str">
        <f>IFERROR(IF('L6'!AD82&gt;0,'L6'!AD82/WTAverage!AE163,""),"")</f>
        <v/>
      </c>
      <c r="BO83" s="8" t="str">
        <f>IFERROR(IF('L6'!AE82&gt;0,'L6'!AE82/WTAverage!AM163,""),"")</f>
        <v/>
      </c>
      <c r="BP83" s="8" t="str">
        <f>IFERROR(IF('L6'!AF82&gt;0,'L6'!AF82/WTAverage!AM163,""),"")</f>
        <v/>
      </c>
      <c r="BQ83" s="8"/>
      <c r="BR83" s="9"/>
      <c r="BT83" s="7" t="str">
        <f>IFERROR(IF('L7'!AC82&gt;0,'L7'!AC82/WTAverage!AE163,""),"")</f>
        <v/>
      </c>
      <c r="BU83" s="8" t="str">
        <f>IFERROR(IF('L7'!AD82&gt;0,'L7'!AD82/WTAverage!AE163,""),"")</f>
        <v/>
      </c>
      <c r="BV83" s="8" t="str">
        <f>IFERROR(IF('L7'!AE82&gt;0,'L7'!AE82/WTAverage!AM163,""),"")</f>
        <v/>
      </c>
      <c r="BW83" s="8" t="str">
        <f>IFERROR(IF('L7'!AF82&gt;0,'L7'!AF82/WTAverage!AM163,""),"")</f>
        <v/>
      </c>
      <c r="BX83" s="8"/>
      <c r="BY83" s="9"/>
      <c r="CA83" s="7" t="str">
        <f>IFERROR(IF('L8'!AC82&gt;0,'L8'!AC82/WTAverage!AE163,""),"")</f>
        <v/>
      </c>
      <c r="CB83" s="8" t="str">
        <f>IFERROR(IF('L8'!AD82&gt;0,'L8'!AD82/WTAverage!AE163,""),"")</f>
        <v/>
      </c>
      <c r="CC83" s="8" t="str">
        <f>IFERROR(IF('L8'!AE82&gt;0,'L8'!AE82/WTAverage!AM163,""),"")</f>
        <v/>
      </c>
      <c r="CD83" s="8" t="str">
        <f>IFERROR(IF('L8'!AF82&gt;0,'L8'!AF82/WTAverage!AM163,""),"")</f>
        <v/>
      </c>
      <c r="CE83" s="8"/>
      <c r="CF83" s="9"/>
      <c r="CH83" s="7" t="str">
        <f>IFERROR(IF('L9'!AC82&gt;0,'L9'!AC82/WTAverage!AE163,""),"")</f>
        <v/>
      </c>
      <c r="CI83" s="8" t="str">
        <f>IFERROR(IF('L9'!AD82&gt;0,'L9'!AD82/WTAverage!AE163,""),"")</f>
        <v/>
      </c>
      <c r="CJ83" s="8" t="str">
        <f>IFERROR(IF('L9'!AE82&gt;0,'L9'!AE82/WTAverage!AM163,""),"")</f>
        <v/>
      </c>
      <c r="CK83" s="8" t="str">
        <f>IFERROR(IF('L9'!AF82&gt;0,'L9'!AF82/WTAverage!AM163,""),"")</f>
        <v/>
      </c>
      <c r="CL83" s="8"/>
      <c r="CM83" s="9"/>
      <c r="CO83" s="7" t="str">
        <f>IFERROR(IF('L10'!AC82&gt;0,'L10'!AC82/WTAverage!AE163,""),"")</f>
        <v/>
      </c>
      <c r="CP83" s="8" t="str">
        <f>IFERROR(IF('L10'!AD82&gt;0,'L10'!AD82/WTAverage!AE163,""),"")</f>
        <v/>
      </c>
      <c r="CQ83" s="8" t="str">
        <f>IFERROR(IF('L10'!AE82&gt;0,'L10'!AE82/WTAverage!AM163,""),"")</f>
        <v/>
      </c>
      <c r="CR83" s="8" t="str">
        <f>IFERROR(IF('L10'!AF82&gt;0,'L10'!AF82/WTAverage!AM163,""),"")</f>
        <v/>
      </c>
      <c r="CS83" s="8"/>
      <c r="CT83" s="9"/>
      <c r="CV83" s="7" t="str">
        <f>IFERROR(IF('L11'!AC82&gt;0,'L11'!AC82/WTAverage!AE163,""),"")</f>
        <v/>
      </c>
      <c r="CW83" s="8" t="str">
        <f>IFERROR(IF('L11'!AD82&gt;0,'L11'!AD82/WTAverage!AE163,""),"")</f>
        <v/>
      </c>
      <c r="CX83" s="8" t="str">
        <f>IFERROR(IF('L11'!AE82&gt;0,'L11'!AE82/WTAverage!AM163,""),"")</f>
        <v/>
      </c>
      <c r="CY83" s="8" t="str">
        <f>IFERROR(IF('L11'!AF82&gt;0,'L11'!AF82/WTAverage!AM163,""),"")</f>
        <v/>
      </c>
      <c r="CZ83" s="8"/>
      <c r="DA83" s="9"/>
      <c r="DC83" s="7" t="str">
        <f>IFERROR(IF('L12'!AC82&gt;0,'L12'!AC82/WTAverage!AE163,""),"")</f>
        <v/>
      </c>
      <c r="DD83" s="8" t="str">
        <f>IFERROR(IF('L12'!AD82&gt;0,'L12'!AD82/WTAverage!AE163,""),"")</f>
        <v/>
      </c>
      <c r="DE83" s="8" t="str">
        <f>IFERROR(IF('L12'!AE82&gt;0,'L12'!AE82/WTAverage!AM163,""),"")</f>
        <v/>
      </c>
      <c r="DF83" s="8" t="str">
        <f>IFERROR(IF('L12'!AF82&gt;0,'L12'!AF82/WTAverage!AM163,""),"")</f>
        <v/>
      </c>
      <c r="DG83" s="8"/>
      <c r="DH83" s="9"/>
    </row>
    <row r="84" spans="1:112" x14ac:dyDescent="0.25">
      <c r="A84" s="8"/>
      <c r="B84" s="7" t="str">
        <f>IFERROR(IF('WT1'!AC83&gt;0,'WT1'!AC83/WTAverage!AE163,""),"")</f>
        <v/>
      </c>
      <c r="C84" s="8" t="str">
        <f>IFERROR(IF('WT1'!AD83&gt;0,'WT1'!AD83/WTAverage!AE163,""),"")</f>
        <v/>
      </c>
      <c r="D84" s="8" t="str">
        <f>IFERROR(IF('WT1'!AE83&gt;0,'WT1'!AE83/WTAverage!AM163,""),"")</f>
        <v/>
      </c>
      <c r="E84" s="8" t="str">
        <f>IFERROR(IF('WT1'!AF83&gt;0,'WT1'!AF83/WTAverage!AM163,""),"")</f>
        <v/>
      </c>
      <c r="F84" s="8"/>
      <c r="G84" s="9"/>
      <c r="H84" s="8"/>
      <c r="I84" s="7" t="str">
        <f>IFERROR(IF('WT2'!AC83&gt;0,'WT2'!AC83/WTAverage!AE163,""),"")</f>
        <v/>
      </c>
      <c r="J84" s="8" t="str">
        <f>IFERROR(IF('WT2'!AD83&gt;0,'WT2'!AD83/WTAverage!AE163,""),"")</f>
        <v/>
      </c>
      <c r="K84" s="8" t="str">
        <f>IFERROR(IF('WT2'!AE83&gt;0,'WT2'!AE83/WTAverage!AM163,""),"")</f>
        <v/>
      </c>
      <c r="L84" s="8" t="str">
        <f>IFERROR(IF('WT2'!AF83&gt;0,'WT2'!AF83/WTAverage!AM163,""),"")</f>
        <v/>
      </c>
      <c r="M84" s="8"/>
      <c r="N84" s="9"/>
      <c r="O84" s="8"/>
      <c r="P84" s="7" t="str">
        <f>IFERROR(IF('WT3'!AC83&gt;0,'WT3'!AC83/WTAverage!AE163,""),"")</f>
        <v/>
      </c>
      <c r="Q84" s="8" t="str">
        <f>IFERROR(IF('WT3'!AD83&gt;0,'WT3'!AD83/WTAverage!AE163,""),"")</f>
        <v/>
      </c>
      <c r="R84" s="8" t="str">
        <f>IFERROR(IF('WT3'!AE83&gt;0,'WT3'!AE83/WTAverage!AM163,""),"")</f>
        <v/>
      </c>
      <c r="S84" s="8" t="str">
        <f>IFERROR(IF('WT3'!AF83&gt;0,'WT3'!AF83/WTAverage!AM163,""),"")</f>
        <v/>
      </c>
      <c r="T84" s="8"/>
      <c r="U84" s="9"/>
      <c r="V84" s="8"/>
      <c r="W84" s="7" t="str">
        <f>IFERROR(IF('WT4'!AC83&gt;0,'WT4'!AC83/WTAverage!AE163,""),"")</f>
        <v/>
      </c>
      <c r="X84" s="8" t="str">
        <f>IFERROR(IF('WT4'!AD83&gt;0,'WT4'!AD83/WTAverage!AE163,""),"")</f>
        <v/>
      </c>
      <c r="Y84" s="8" t="str">
        <f>IFERROR(IF('WT4'!AE83&gt;0,'WT4'!AE83/WTAverage!AM163,""),"")</f>
        <v/>
      </c>
      <c r="Z84" s="8" t="str">
        <f>IFERROR(IF('WT4'!AF83&gt;0,'WT4'!AF83/WTAverage!AM163,""),"")</f>
        <v/>
      </c>
      <c r="AA84" s="8"/>
      <c r="AB84" s="9"/>
      <c r="AD84" s="7" t="str">
        <f>IFERROR(IF('L1'!AC83&gt;0,'L1'!AC83/WTAverage!AE163,""),"")</f>
        <v/>
      </c>
      <c r="AE84" s="8" t="str">
        <f>IFERROR(IF('L1'!AD83&gt;0,'L1'!AD83/WTAverage!AE163,""),"")</f>
        <v/>
      </c>
      <c r="AF84" s="8" t="str">
        <f>IFERROR(IF('L1'!AE83&gt;0,'L1'!AE83/WTAverage!AM163,""),"")</f>
        <v/>
      </c>
      <c r="AG84" s="8" t="str">
        <f>IFERROR(IF('L1'!AF83&gt;0,'L1'!AF83/WTAverage!AM163,""),"")</f>
        <v/>
      </c>
      <c r="AH84" s="8"/>
      <c r="AI84" s="9"/>
      <c r="AK84" s="7" t="str">
        <f>IFERROR(IF('L2'!AC83&gt;0,'L2'!AC83/WTAverage!AE163,""),"")</f>
        <v/>
      </c>
      <c r="AL84" s="8" t="str">
        <f>IFERROR(IF('L2'!AD83&gt;0,'L2'!AD83/WTAverage!AE163,""),"")</f>
        <v/>
      </c>
      <c r="AM84" s="8" t="str">
        <f>IFERROR(IF('L2'!AE83&gt;0,'L2'!AE83/WTAverage!AM163,""),"")</f>
        <v/>
      </c>
      <c r="AN84" s="8" t="str">
        <f>IFERROR(IF('L2'!AF83&gt;0,'L2'!AF83/WTAverage!AM163,""),"")</f>
        <v/>
      </c>
      <c r="AO84" s="8"/>
      <c r="AP84" s="9"/>
      <c r="AR84" s="7" t="str">
        <f>IFERROR(IF('L3'!AC83&gt;0,'L3'!AC83/WTAverage!AE163,""),"")</f>
        <v/>
      </c>
      <c r="AS84" s="8" t="str">
        <f>IFERROR(IF('L3'!AD83&gt;0,'L3'!AD83/WTAverage!AE163,""),"")</f>
        <v/>
      </c>
      <c r="AT84" s="8" t="str">
        <f>IFERROR(IF('L3'!AE83&gt;0,'L3'!AE83/WTAverage!AM163,""),"")</f>
        <v/>
      </c>
      <c r="AU84" s="8" t="str">
        <f>IFERROR(IF('L3'!AF83&gt;0,'L3'!AF83/WTAverage!AM163,""),"")</f>
        <v/>
      </c>
      <c r="AV84" s="8"/>
      <c r="AW84" s="9"/>
      <c r="AY84" s="7" t="str">
        <f>IFERROR(IF('L4'!AC83&gt;0,'L4'!AC83/WTAverage!AE163,""),"")</f>
        <v/>
      </c>
      <c r="AZ84" s="8" t="str">
        <f>IFERROR(IF('L4'!AD83&gt;0,'L4'!AD83/WTAverage!AE163,""),"")</f>
        <v/>
      </c>
      <c r="BA84" s="8" t="str">
        <f>IFERROR(IF('L4'!AE83&gt;0,'L4'!AE83/WTAverage!AM163,""),"")</f>
        <v/>
      </c>
      <c r="BB84" s="8" t="str">
        <f>IFERROR(IF('L4'!AF83&gt;0,'L4'!AF83/WTAverage!AM163,""),"")</f>
        <v/>
      </c>
      <c r="BC84" s="8"/>
      <c r="BD84" s="9"/>
      <c r="BF84" s="7" t="str">
        <f>IFERROR(IF('L5'!AC83&gt;0,'L5'!AC83/WTAverage!AE163,""),"")</f>
        <v/>
      </c>
      <c r="BG84" s="8" t="str">
        <f>IFERROR(IF('L5'!AD83&gt;0,'L5'!AD83/WTAverage!AE163,""),"")</f>
        <v/>
      </c>
      <c r="BH84" s="8" t="str">
        <f>IFERROR(IF('L5'!AE83&gt;0,'L5'!AE83/WTAverage!AM163,""),"")</f>
        <v/>
      </c>
      <c r="BI84" s="8" t="str">
        <f>IFERROR(IF('L5'!AF83&gt;0,'L5'!AF83/WTAverage!AM163,""),"")</f>
        <v/>
      </c>
      <c r="BJ84" s="8"/>
      <c r="BK84" s="9"/>
      <c r="BM84" s="7" t="str">
        <f>IFERROR(IF('L6'!AC83&gt;0,'L6'!AC83/WTAverage!AE163,""),"")</f>
        <v/>
      </c>
      <c r="BN84" s="8" t="str">
        <f>IFERROR(IF('L6'!AD83&gt;0,'L6'!AD83/WTAverage!AE163,""),"")</f>
        <v/>
      </c>
      <c r="BO84" s="8" t="str">
        <f>IFERROR(IF('L6'!AE83&gt;0,'L6'!AE83/WTAverage!AM163,""),"")</f>
        <v/>
      </c>
      <c r="BP84" s="8" t="str">
        <f>IFERROR(IF('L6'!AF83&gt;0,'L6'!AF83/WTAverage!AM163,""),"")</f>
        <v/>
      </c>
      <c r="BQ84" s="8"/>
      <c r="BR84" s="9"/>
      <c r="BT84" s="7" t="str">
        <f>IFERROR(IF('L7'!AC83&gt;0,'L7'!AC83/WTAverage!AE163,""),"")</f>
        <v/>
      </c>
      <c r="BU84" s="8" t="str">
        <f>IFERROR(IF('L7'!AD83&gt;0,'L7'!AD83/WTAverage!AE163,""),"")</f>
        <v/>
      </c>
      <c r="BV84" s="8" t="str">
        <f>IFERROR(IF('L7'!AE83&gt;0,'L7'!AE83/WTAverage!AM163,""),"")</f>
        <v/>
      </c>
      <c r="BW84" s="8" t="str">
        <f>IFERROR(IF('L7'!AF83&gt;0,'L7'!AF83/WTAverage!AM163,""),"")</f>
        <v/>
      </c>
      <c r="BX84" s="8"/>
      <c r="BY84" s="9"/>
      <c r="CA84" s="7" t="str">
        <f>IFERROR(IF('L8'!AC83&gt;0,'L8'!AC83/WTAverage!AE163,""),"")</f>
        <v/>
      </c>
      <c r="CB84" s="8" t="str">
        <f>IFERROR(IF('L8'!AD83&gt;0,'L8'!AD83/WTAverage!AE163,""),"")</f>
        <v/>
      </c>
      <c r="CC84" s="8" t="str">
        <f>IFERROR(IF('L8'!AE83&gt;0,'L8'!AE83/WTAverage!AM163,""),"")</f>
        <v/>
      </c>
      <c r="CD84" s="8" t="str">
        <f>IFERROR(IF('L8'!AF83&gt;0,'L8'!AF83/WTAverage!AM163,""),"")</f>
        <v/>
      </c>
      <c r="CE84" s="8"/>
      <c r="CF84" s="9"/>
      <c r="CH84" s="7" t="str">
        <f>IFERROR(IF('L9'!AC83&gt;0,'L9'!AC83/WTAverage!AE163,""),"")</f>
        <v/>
      </c>
      <c r="CI84" s="8" t="str">
        <f>IFERROR(IF('L9'!AD83&gt;0,'L9'!AD83/WTAverage!AE163,""),"")</f>
        <v/>
      </c>
      <c r="CJ84" s="8" t="str">
        <f>IFERROR(IF('L9'!AE83&gt;0,'L9'!AE83/WTAverage!AM163,""),"")</f>
        <v/>
      </c>
      <c r="CK84" s="8" t="str">
        <f>IFERROR(IF('L9'!AF83&gt;0,'L9'!AF83/WTAverage!AM163,""),"")</f>
        <v/>
      </c>
      <c r="CL84" s="8"/>
      <c r="CM84" s="9"/>
      <c r="CO84" s="7" t="str">
        <f>IFERROR(IF('L10'!AC83&gt;0,'L10'!AC83/WTAverage!AE163,""),"")</f>
        <v/>
      </c>
      <c r="CP84" s="8" t="str">
        <f>IFERROR(IF('L10'!AD83&gt;0,'L10'!AD83/WTAverage!AE163,""),"")</f>
        <v/>
      </c>
      <c r="CQ84" s="8" t="str">
        <f>IFERROR(IF('L10'!AE83&gt;0,'L10'!AE83/WTAverage!AM163,""),"")</f>
        <v/>
      </c>
      <c r="CR84" s="8" t="str">
        <f>IFERROR(IF('L10'!AF83&gt;0,'L10'!AF83/WTAverage!AM163,""),"")</f>
        <v/>
      </c>
      <c r="CS84" s="8"/>
      <c r="CT84" s="9"/>
      <c r="CV84" s="7" t="str">
        <f>IFERROR(IF('L11'!AC83&gt;0,'L11'!AC83/WTAverage!AE163,""),"")</f>
        <v/>
      </c>
      <c r="CW84" s="8" t="str">
        <f>IFERROR(IF('L11'!AD83&gt;0,'L11'!AD83/WTAverage!AE163,""),"")</f>
        <v/>
      </c>
      <c r="CX84" s="8" t="str">
        <f>IFERROR(IF('L11'!AE83&gt;0,'L11'!AE83/WTAverage!AM163,""),"")</f>
        <v/>
      </c>
      <c r="CY84" s="8" t="str">
        <f>IFERROR(IF('L11'!AF83&gt;0,'L11'!AF83/WTAverage!AM163,""),"")</f>
        <v/>
      </c>
      <c r="CZ84" s="8"/>
      <c r="DA84" s="9"/>
      <c r="DC84" s="7" t="str">
        <f>IFERROR(IF('L12'!AC83&gt;0,'L12'!AC83/WTAverage!AE163,""),"")</f>
        <v/>
      </c>
      <c r="DD84" s="8" t="str">
        <f>IFERROR(IF('L12'!AD83&gt;0,'L12'!AD83/WTAverage!AE163,""),"")</f>
        <v/>
      </c>
      <c r="DE84" s="8" t="str">
        <f>IFERROR(IF('L12'!AE83&gt;0,'L12'!AE83/WTAverage!AM163,""),"")</f>
        <v/>
      </c>
      <c r="DF84" s="8" t="str">
        <f>IFERROR(IF('L12'!AF83&gt;0,'L12'!AF83/WTAverage!AM163,""),"")</f>
        <v/>
      </c>
      <c r="DG84" s="8"/>
      <c r="DH84" s="9"/>
    </row>
    <row r="85" spans="1:112" x14ac:dyDescent="0.25">
      <c r="A85" s="8"/>
      <c r="B85" s="7" t="str">
        <f>IFERROR(IF('WT1'!AC84&gt;0,'WT1'!AC84/WTAverage!AE163,""),"")</f>
        <v/>
      </c>
      <c r="C85" s="8" t="str">
        <f>IFERROR(IF('WT1'!AD84&gt;0,'WT1'!AD84/WTAverage!AE163,""),"")</f>
        <v/>
      </c>
      <c r="D85" s="8" t="str">
        <f>IFERROR(IF('WT1'!AE84&gt;0,'WT1'!AE84/WTAverage!AM163,""),"")</f>
        <v/>
      </c>
      <c r="E85" s="8" t="str">
        <f>IFERROR(IF('WT1'!AF84&gt;0,'WT1'!AF84/WTAverage!AM163,""),"")</f>
        <v/>
      </c>
      <c r="F85" s="8"/>
      <c r="G85" s="9"/>
      <c r="H85" s="8"/>
      <c r="I85" s="7" t="str">
        <f>IFERROR(IF('WT2'!AC84&gt;0,'WT2'!AC84/WTAverage!AE163,""),"")</f>
        <v/>
      </c>
      <c r="J85" s="8" t="str">
        <f>IFERROR(IF('WT2'!AD84&gt;0,'WT2'!AD84/WTAverage!AE163,""),"")</f>
        <v/>
      </c>
      <c r="K85" s="8" t="str">
        <f>IFERROR(IF('WT2'!AE84&gt;0,'WT2'!AE84/WTAverage!AM163,""),"")</f>
        <v/>
      </c>
      <c r="L85" s="8" t="str">
        <f>IFERROR(IF('WT2'!AF84&gt;0,'WT2'!AF84/WTAverage!AM163,""),"")</f>
        <v/>
      </c>
      <c r="M85" s="8"/>
      <c r="N85" s="9"/>
      <c r="O85" s="8"/>
      <c r="P85" s="7" t="str">
        <f>IFERROR(IF('WT3'!AC84&gt;0,'WT3'!AC84/WTAverage!AE163,""),"")</f>
        <v/>
      </c>
      <c r="Q85" s="8" t="str">
        <f>IFERROR(IF('WT3'!AD84&gt;0,'WT3'!AD84/WTAverage!AE163,""),"")</f>
        <v/>
      </c>
      <c r="R85" s="8" t="str">
        <f>IFERROR(IF('WT3'!AE84&gt;0,'WT3'!AE84/WTAverage!AM163,""),"")</f>
        <v/>
      </c>
      <c r="S85" s="8" t="str">
        <f>IFERROR(IF('WT3'!AF84&gt;0,'WT3'!AF84/WTAverage!AM163,""),"")</f>
        <v/>
      </c>
      <c r="T85" s="8"/>
      <c r="U85" s="9"/>
      <c r="V85" s="8"/>
      <c r="W85" s="7" t="str">
        <f>IFERROR(IF('WT4'!AC84&gt;0,'WT4'!AC84/WTAverage!AE163,""),"")</f>
        <v/>
      </c>
      <c r="X85" s="8" t="str">
        <f>IFERROR(IF('WT4'!AD84&gt;0,'WT4'!AD84/WTAverage!AE163,""),"")</f>
        <v/>
      </c>
      <c r="Y85" s="8" t="str">
        <f>IFERROR(IF('WT4'!AE84&gt;0,'WT4'!AE84/WTAverage!AM163,""),"")</f>
        <v/>
      </c>
      <c r="Z85" s="8" t="str">
        <f>IFERROR(IF('WT4'!AF84&gt;0,'WT4'!AF84/WTAverage!AM163,""),"")</f>
        <v/>
      </c>
      <c r="AA85" s="8"/>
      <c r="AB85" s="9"/>
      <c r="AD85" s="7" t="str">
        <f>IFERROR(IF('L1'!AC84&gt;0,'L1'!AC84/WTAverage!AE163,""),"")</f>
        <v/>
      </c>
      <c r="AE85" s="8" t="str">
        <f>IFERROR(IF('L1'!AD84&gt;0,'L1'!AD84/WTAverage!AE163,""),"")</f>
        <v/>
      </c>
      <c r="AF85" s="8" t="str">
        <f>IFERROR(IF('L1'!AE84&gt;0,'L1'!AE84/WTAverage!AM163,""),"")</f>
        <v/>
      </c>
      <c r="AG85" s="8" t="str">
        <f>IFERROR(IF('L1'!AF84&gt;0,'L1'!AF84/WTAverage!AM163,""),"")</f>
        <v/>
      </c>
      <c r="AH85" s="8"/>
      <c r="AI85" s="9"/>
      <c r="AK85" s="7" t="str">
        <f>IFERROR(IF('L2'!AC84&gt;0,'L2'!AC84/WTAverage!AE163,""),"")</f>
        <v/>
      </c>
      <c r="AL85" s="8" t="str">
        <f>IFERROR(IF('L2'!AD84&gt;0,'L2'!AD84/WTAverage!AE163,""),"")</f>
        <v/>
      </c>
      <c r="AM85" s="8" t="str">
        <f>IFERROR(IF('L2'!AE84&gt;0,'L2'!AE84/WTAverage!AM163,""),"")</f>
        <v/>
      </c>
      <c r="AN85" s="8" t="str">
        <f>IFERROR(IF('L2'!AF84&gt;0,'L2'!AF84/WTAverage!AM163,""),"")</f>
        <v/>
      </c>
      <c r="AO85" s="8"/>
      <c r="AP85" s="9"/>
      <c r="AR85" s="7" t="str">
        <f>IFERROR(IF('L3'!AC84&gt;0,'L3'!AC84/WTAverage!AE163,""),"")</f>
        <v/>
      </c>
      <c r="AS85" s="8" t="str">
        <f>IFERROR(IF('L3'!AD84&gt;0,'L3'!AD84/WTAverage!AE163,""),"")</f>
        <v/>
      </c>
      <c r="AT85" s="8" t="str">
        <f>IFERROR(IF('L3'!AE84&gt;0,'L3'!AE84/WTAverage!AM163,""),"")</f>
        <v/>
      </c>
      <c r="AU85" s="8" t="str">
        <f>IFERROR(IF('L3'!AF84&gt;0,'L3'!AF84/WTAverage!AM163,""),"")</f>
        <v/>
      </c>
      <c r="AV85" s="8"/>
      <c r="AW85" s="9"/>
      <c r="AY85" s="7" t="str">
        <f>IFERROR(IF('L4'!AC84&gt;0,'L4'!AC84/WTAverage!AE163,""),"")</f>
        <v/>
      </c>
      <c r="AZ85" s="8" t="str">
        <f>IFERROR(IF('L4'!AD84&gt;0,'L4'!AD84/WTAverage!AE163,""),"")</f>
        <v/>
      </c>
      <c r="BA85" s="8" t="str">
        <f>IFERROR(IF('L4'!AE84&gt;0,'L4'!AE84/WTAverage!AM163,""),"")</f>
        <v/>
      </c>
      <c r="BB85" s="8" t="str">
        <f>IFERROR(IF('L4'!AF84&gt;0,'L4'!AF84/WTAverage!AM163,""),"")</f>
        <v/>
      </c>
      <c r="BC85" s="8"/>
      <c r="BD85" s="9"/>
      <c r="BF85" s="7" t="str">
        <f>IFERROR(IF('L5'!AC84&gt;0,'L5'!AC84/WTAverage!AE163,""),"")</f>
        <v/>
      </c>
      <c r="BG85" s="8" t="str">
        <f>IFERROR(IF('L5'!AD84&gt;0,'L5'!AD84/WTAverage!AE163,""),"")</f>
        <v/>
      </c>
      <c r="BH85" s="8" t="str">
        <f>IFERROR(IF('L5'!AE84&gt;0,'L5'!AE84/WTAverage!AM163,""),"")</f>
        <v/>
      </c>
      <c r="BI85" s="8" t="str">
        <f>IFERROR(IF('L5'!AF84&gt;0,'L5'!AF84/WTAverage!AM163,""),"")</f>
        <v/>
      </c>
      <c r="BJ85" s="8"/>
      <c r="BK85" s="9"/>
      <c r="BM85" s="7" t="str">
        <f>IFERROR(IF('L6'!AC84&gt;0,'L6'!AC84/WTAverage!AE163,""),"")</f>
        <v/>
      </c>
      <c r="BN85" s="8" t="str">
        <f>IFERROR(IF('L6'!AD84&gt;0,'L6'!AD84/WTAverage!AE163,""),"")</f>
        <v/>
      </c>
      <c r="BO85" s="8" t="str">
        <f>IFERROR(IF('L6'!AE84&gt;0,'L6'!AE84/WTAverage!AM163,""),"")</f>
        <v/>
      </c>
      <c r="BP85" s="8" t="str">
        <f>IFERROR(IF('L6'!AF84&gt;0,'L6'!AF84/WTAverage!AM163,""),"")</f>
        <v/>
      </c>
      <c r="BQ85" s="8"/>
      <c r="BR85" s="9"/>
      <c r="BT85" s="7" t="str">
        <f>IFERROR(IF('L7'!AC84&gt;0,'L7'!AC84/WTAverage!AE163,""),"")</f>
        <v/>
      </c>
      <c r="BU85" s="8" t="str">
        <f>IFERROR(IF('L7'!AD84&gt;0,'L7'!AD84/WTAverage!AE163,""),"")</f>
        <v/>
      </c>
      <c r="BV85" s="8" t="str">
        <f>IFERROR(IF('L7'!AE84&gt;0,'L7'!AE84/WTAverage!AM163,""),"")</f>
        <v/>
      </c>
      <c r="BW85" s="8" t="str">
        <f>IFERROR(IF('L7'!AF84&gt;0,'L7'!AF84/WTAverage!AM163,""),"")</f>
        <v/>
      </c>
      <c r="BX85" s="8"/>
      <c r="BY85" s="9"/>
      <c r="CA85" s="7" t="str">
        <f>IFERROR(IF('L8'!AC84&gt;0,'L8'!AC84/WTAverage!AE163,""),"")</f>
        <v/>
      </c>
      <c r="CB85" s="8" t="str">
        <f>IFERROR(IF('L8'!AD84&gt;0,'L8'!AD84/WTAverage!AE163,""),"")</f>
        <v/>
      </c>
      <c r="CC85" s="8" t="str">
        <f>IFERROR(IF('L8'!AE84&gt;0,'L8'!AE84/WTAverage!AM163,""),"")</f>
        <v/>
      </c>
      <c r="CD85" s="8" t="str">
        <f>IFERROR(IF('L8'!AF84&gt;0,'L8'!AF84/WTAverage!AM163,""),"")</f>
        <v/>
      </c>
      <c r="CE85" s="8"/>
      <c r="CF85" s="9"/>
      <c r="CH85" s="7" t="str">
        <f>IFERROR(IF('L9'!AC84&gt;0,'L9'!AC84/WTAverage!AE163,""),"")</f>
        <v/>
      </c>
      <c r="CI85" s="8" t="str">
        <f>IFERROR(IF('L9'!AD84&gt;0,'L9'!AD84/WTAverage!AE163,""),"")</f>
        <v/>
      </c>
      <c r="CJ85" s="8" t="str">
        <f>IFERROR(IF('L9'!AE84&gt;0,'L9'!AE84/WTAverage!AM163,""),"")</f>
        <v/>
      </c>
      <c r="CK85" s="8" t="str">
        <f>IFERROR(IF('L9'!AF84&gt;0,'L9'!AF84/WTAverage!AM163,""),"")</f>
        <v/>
      </c>
      <c r="CL85" s="8"/>
      <c r="CM85" s="9"/>
      <c r="CO85" s="7" t="str">
        <f>IFERROR(IF('L10'!AC84&gt;0,'L10'!AC84/WTAverage!AE163,""),"")</f>
        <v/>
      </c>
      <c r="CP85" s="8" t="str">
        <f>IFERROR(IF('L10'!AD84&gt;0,'L10'!AD84/WTAverage!AE163,""),"")</f>
        <v/>
      </c>
      <c r="CQ85" s="8" t="str">
        <f>IFERROR(IF('L10'!AE84&gt;0,'L10'!AE84/WTAverage!AM163,""),"")</f>
        <v/>
      </c>
      <c r="CR85" s="8" t="str">
        <f>IFERROR(IF('L10'!AF84&gt;0,'L10'!AF84/WTAverage!AM163,""),"")</f>
        <v/>
      </c>
      <c r="CS85" s="8"/>
      <c r="CT85" s="9"/>
      <c r="CV85" s="7" t="str">
        <f>IFERROR(IF('L11'!AC84&gt;0,'L11'!AC84/WTAverage!AE163,""),"")</f>
        <v/>
      </c>
      <c r="CW85" s="8" t="str">
        <f>IFERROR(IF('L11'!AD84&gt;0,'L11'!AD84/WTAverage!AE163,""),"")</f>
        <v/>
      </c>
      <c r="CX85" s="8" t="str">
        <f>IFERROR(IF('L11'!AE84&gt;0,'L11'!AE84/WTAverage!AM163,""),"")</f>
        <v/>
      </c>
      <c r="CY85" s="8" t="str">
        <f>IFERROR(IF('L11'!AF84&gt;0,'L11'!AF84/WTAverage!AM163,""),"")</f>
        <v/>
      </c>
      <c r="CZ85" s="8"/>
      <c r="DA85" s="9"/>
      <c r="DC85" s="7" t="str">
        <f>IFERROR(IF('L12'!AC84&gt;0,'L12'!AC84/WTAverage!AE163,""),"")</f>
        <v/>
      </c>
      <c r="DD85" s="8" t="str">
        <f>IFERROR(IF('L12'!AD84&gt;0,'L12'!AD84/WTAverage!AE163,""),"")</f>
        <v/>
      </c>
      <c r="DE85" s="8" t="str">
        <f>IFERROR(IF('L12'!AE84&gt;0,'L12'!AE84/WTAverage!AM163,""),"")</f>
        <v/>
      </c>
      <c r="DF85" s="8" t="str">
        <f>IFERROR(IF('L12'!AF84&gt;0,'L12'!AF84/WTAverage!AM163,""),"")</f>
        <v/>
      </c>
      <c r="DG85" s="8"/>
      <c r="DH85" s="9"/>
    </row>
    <row r="86" spans="1:112" x14ac:dyDescent="0.25">
      <c r="A86" s="8"/>
      <c r="B86" s="7" t="str">
        <f>IFERROR(IF('WT1'!AC85&gt;0,'WT1'!AC85/WTAverage!AE163,""),"")</f>
        <v/>
      </c>
      <c r="C86" s="8" t="str">
        <f>IFERROR(IF('WT1'!AD85&gt;0,'WT1'!AD85/WTAverage!AE163,""),"")</f>
        <v/>
      </c>
      <c r="D86" s="8" t="str">
        <f>IFERROR(IF('WT1'!AE85&gt;0,'WT1'!AE85/WTAverage!AM163,""),"")</f>
        <v/>
      </c>
      <c r="E86" s="8" t="str">
        <f>IFERROR(IF('WT1'!AF85&gt;0,'WT1'!AF85/WTAverage!AM163,""),"")</f>
        <v/>
      </c>
      <c r="F86" s="8"/>
      <c r="G86" s="9"/>
      <c r="H86" s="8"/>
      <c r="I86" s="7" t="str">
        <f>IFERROR(IF('WT2'!AC85&gt;0,'WT2'!AC85/WTAverage!AE163,""),"")</f>
        <v/>
      </c>
      <c r="J86" s="8" t="str">
        <f>IFERROR(IF('WT2'!AD85&gt;0,'WT2'!AD85/WTAverage!AE163,""),"")</f>
        <v/>
      </c>
      <c r="K86" s="8" t="str">
        <f>IFERROR(IF('WT2'!AE85&gt;0,'WT2'!AE85/WTAverage!AM163,""),"")</f>
        <v/>
      </c>
      <c r="L86" s="8" t="str">
        <f>IFERROR(IF('WT2'!AF85&gt;0,'WT2'!AF85/WTAverage!AM163,""),"")</f>
        <v/>
      </c>
      <c r="M86" s="8"/>
      <c r="N86" s="9"/>
      <c r="O86" s="8"/>
      <c r="P86" s="7" t="str">
        <f>IFERROR(IF('WT3'!AC85&gt;0,'WT3'!AC85/WTAverage!AE163,""),"")</f>
        <v/>
      </c>
      <c r="Q86" s="8" t="str">
        <f>IFERROR(IF('WT3'!AD85&gt;0,'WT3'!AD85/WTAverage!AE163,""),"")</f>
        <v/>
      </c>
      <c r="R86" s="8" t="str">
        <f>IFERROR(IF('WT3'!AE85&gt;0,'WT3'!AE85/WTAverage!AM163,""),"")</f>
        <v/>
      </c>
      <c r="S86" s="8" t="str">
        <f>IFERROR(IF('WT3'!AF85&gt;0,'WT3'!AF85/WTAverage!AM163,""),"")</f>
        <v/>
      </c>
      <c r="T86" s="8"/>
      <c r="U86" s="9"/>
      <c r="V86" s="8"/>
      <c r="W86" s="7" t="str">
        <f>IFERROR(IF('WT4'!AC85&gt;0,'WT4'!AC85/WTAverage!AE163,""),"")</f>
        <v/>
      </c>
      <c r="X86" s="8" t="str">
        <f>IFERROR(IF('WT4'!AD85&gt;0,'WT4'!AD85/WTAverage!AE163,""),"")</f>
        <v/>
      </c>
      <c r="Y86" s="8" t="str">
        <f>IFERROR(IF('WT4'!AE85&gt;0,'WT4'!AE85/WTAverage!AM163,""),"")</f>
        <v/>
      </c>
      <c r="Z86" s="8" t="str">
        <f>IFERROR(IF('WT4'!AF85&gt;0,'WT4'!AF85/WTAverage!AM163,""),"")</f>
        <v/>
      </c>
      <c r="AA86" s="8"/>
      <c r="AB86" s="9"/>
      <c r="AD86" s="7" t="str">
        <f>IFERROR(IF('L1'!AC85&gt;0,'L1'!AC85/WTAverage!AE163,""),"")</f>
        <v/>
      </c>
      <c r="AE86" s="8" t="str">
        <f>IFERROR(IF('L1'!AD85&gt;0,'L1'!AD85/WTAverage!AE163,""),"")</f>
        <v/>
      </c>
      <c r="AF86" s="8" t="str">
        <f>IFERROR(IF('L1'!AE85&gt;0,'L1'!AE85/WTAverage!AM163,""),"")</f>
        <v/>
      </c>
      <c r="AG86" s="8" t="str">
        <f>IFERROR(IF('L1'!AF85&gt;0,'L1'!AF85/WTAverage!AM163,""),"")</f>
        <v/>
      </c>
      <c r="AH86" s="8"/>
      <c r="AI86" s="9"/>
      <c r="AK86" s="7" t="str">
        <f>IFERROR(IF('L2'!AC85&gt;0,'L2'!AC85/WTAverage!AE163,""),"")</f>
        <v/>
      </c>
      <c r="AL86" s="8" t="str">
        <f>IFERROR(IF('L2'!AD85&gt;0,'L2'!AD85/WTAverage!AE163,""),"")</f>
        <v/>
      </c>
      <c r="AM86" s="8" t="str">
        <f>IFERROR(IF('L2'!AE85&gt;0,'L2'!AE85/WTAverage!AM163,""),"")</f>
        <v/>
      </c>
      <c r="AN86" s="8" t="str">
        <f>IFERROR(IF('L2'!AF85&gt;0,'L2'!AF85/WTAverage!AM163,""),"")</f>
        <v/>
      </c>
      <c r="AO86" s="8"/>
      <c r="AP86" s="9"/>
      <c r="AR86" s="7" t="str">
        <f>IFERROR(IF('L3'!AC85&gt;0,'L3'!AC85/WTAverage!AE163,""),"")</f>
        <v/>
      </c>
      <c r="AS86" s="8" t="str">
        <f>IFERROR(IF('L3'!AD85&gt;0,'L3'!AD85/WTAverage!AE163,""),"")</f>
        <v/>
      </c>
      <c r="AT86" s="8" t="str">
        <f>IFERROR(IF('L3'!AE85&gt;0,'L3'!AE85/WTAverage!AM163,""),"")</f>
        <v/>
      </c>
      <c r="AU86" s="8" t="str">
        <f>IFERROR(IF('L3'!AF85&gt;0,'L3'!AF85/WTAverage!AM163,""),"")</f>
        <v/>
      </c>
      <c r="AV86" s="8"/>
      <c r="AW86" s="9"/>
      <c r="AY86" s="7" t="str">
        <f>IFERROR(IF('L4'!AC85&gt;0,'L4'!AC85/WTAverage!AE163,""),"")</f>
        <v/>
      </c>
      <c r="AZ86" s="8" t="str">
        <f>IFERROR(IF('L4'!AD85&gt;0,'L4'!AD85/WTAverage!AE163,""),"")</f>
        <v/>
      </c>
      <c r="BA86" s="8" t="str">
        <f>IFERROR(IF('L4'!AE85&gt;0,'L4'!AE85/WTAverage!AM163,""),"")</f>
        <v/>
      </c>
      <c r="BB86" s="8" t="str">
        <f>IFERROR(IF('L4'!AF85&gt;0,'L4'!AF85/WTAverage!AM163,""),"")</f>
        <v/>
      </c>
      <c r="BC86" s="8"/>
      <c r="BD86" s="9"/>
      <c r="BF86" s="7" t="str">
        <f>IFERROR(IF('L5'!AC85&gt;0,'L5'!AC85/WTAverage!AE163,""),"")</f>
        <v/>
      </c>
      <c r="BG86" s="8" t="str">
        <f>IFERROR(IF('L5'!AD85&gt;0,'L5'!AD85/WTAverage!AE163,""),"")</f>
        <v/>
      </c>
      <c r="BH86" s="8" t="str">
        <f>IFERROR(IF('L5'!AE85&gt;0,'L5'!AE85/WTAverage!AM163,""),"")</f>
        <v/>
      </c>
      <c r="BI86" s="8" t="str">
        <f>IFERROR(IF('L5'!AF85&gt;0,'L5'!AF85/WTAverage!AM163,""),"")</f>
        <v/>
      </c>
      <c r="BJ86" s="8"/>
      <c r="BK86" s="9"/>
      <c r="BM86" s="7" t="str">
        <f>IFERROR(IF('L6'!AC85&gt;0,'L6'!AC85/WTAverage!AE163,""),"")</f>
        <v/>
      </c>
      <c r="BN86" s="8" t="str">
        <f>IFERROR(IF('L6'!AD85&gt;0,'L6'!AD85/WTAverage!AE163,""),"")</f>
        <v/>
      </c>
      <c r="BO86" s="8" t="str">
        <f>IFERROR(IF('L6'!AE85&gt;0,'L6'!AE85/WTAverage!AM163,""),"")</f>
        <v/>
      </c>
      <c r="BP86" s="8" t="str">
        <f>IFERROR(IF('L6'!AF85&gt;0,'L6'!AF85/WTAverage!AM163,""),"")</f>
        <v/>
      </c>
      <c r="BQ86" s="8"/>
      <c r="BR86" s="9"/>
      <c r="BT86" s="7" t="str">
        <f>IFERROR(IF('L7'!AC85&gt;0,'L7'!AC85/WTAverage!AE163,""),"")</f>
        <v/>
      </c>
      <c r="BU86" s="8" t="str">
        <f>IFERROR(IF('L7'!AD85&gt;0,'L7'!AD85/WTAverage!AE163,""),"")</f>
        <v/>
      </c>
      <c r="BV86" s="8" t="str">
        <f>IFERROR(IF('L7'!AE85&gt;0,'L7'!AE85/WTAverage!AM163,""),"")</f>
        <v/>
      </c>
      <c r="BW86" s="8" t="str">
        <f>IFERROR(IF('L7'!AF85&gt;0,'L7'!AF85/WTAverage!AM163,""),"")</f>
        <v/>
      </c>
      <c r="BX86" s="8"/>
      <c r="BY86" s="9"/>
      <c r="CA86" s="7" t="str">
        <f>IFERROR(IF('L8'!AC85&gt;0,'L8'!AC85/WTAverage!AE163,""),"")</f>
        <v/>
      </c>
      <c r="CB86" s="8" t="str">
        <f>IFERROR(IF('L8'!AD85&gt;0,'L8'!AD85/WTAverage!AE163,""),"")</f>
        <v/>
      </c>
      <c r="CC86" s="8" t="str">
        <f>IFERROR(IF('L8'!AE85&gt;0,'L8'!AE85/WTAverage!AM163,""),"")</f>
        <v/>
      </c>
      <c r="CD86" s="8" t="str">
        <f>IFERROR(IF('L8'!AF85&gt;0,'L8'!AF85/WTAverage!AM163,""),"")</f>
        <v/>
      </c>
      <c r="CE86" s="8"/>
      <c r="CF86" s="9"/>
      <c r="CH86" s="7" t="str">
        <f>IFERROR(IF('L9'!AC85&gt;0,'L9'!AC85/WTAverage!AE163,""),"")</f>
        <v/>
      </c>
      <c r="CI86" s="8" t="str">
        <f>IFERROR(IF('L9'!AD85&gt;0,'L9'!AD85/WTAverage!AE163,""),"")</f>
        <v/>
      </c>
      <c r="CJ86" s="8" t="str">
        <f>IFERROR(IF('L9'!AE85&gt;0,'L9'!AE85/WTAverage!AM163,""),"")</f>
        <v/>
      </c>
      <c r="CK86" s="8" t="str">
        <f>IFERROR(IF('L9'!AF85&gt;0,'L9'!AF85/WTAverage!AM163,""),"")</f>
        <v/>
      </c>
      <c r="CL86" s="8"/>
      <c r="CM86" s="9"/>
      <c r="CO86" s="7" t="str">
        <f>IFERROR(IF('L10'!AC85&gt;0,'L10'!AC85/WTAverage!AE163,""),"")</f>
        <v/>
      </c>
      <c r="CP86" s="8" t="str">
        <f>IFERROR(IF('L10'!AD85&gt;0,'L10'!AD85/WTAverage!AE163,""),"")</f>
        <v/>
      </c>
      <c r="CQ86" s="8" t="str">
        <f>IFERROR(IF('L10'!AE85&gt;0,'L10'!AE85/WTAverage!AM163,""),"")</f>
        <v/>
      </c>
      <c r="CR86" s="8" t="str">
        <f>IFERROR(IF('L10'!AF85&gt;0,'L10'!AF85/WTAverage!AM163,""),"")</f>
        <v/>
      </c>
      <c r="CS86" s="8"/>
      <c r="CT86" s="9"/>
      <c r="CV86" s="7" t="str">
        <f>IFERROR(IF('L11'!AC85&gt;0,'L11'!AC85/WTAverage!AE163,""),"")</f>
        <v/>
      </c>
      <c r="CW86" s="8" t="str">
        <f>IFERROR(IF('L11'!AD85&gt;0,'L11'!AD85/WTAverage!AE163,""),"")</f>
        <v/>
      </c>
      <c r="CX86" s="8" t="str">
        <f>IFERROR(IF('L11'!AE85&gt;0,'L11'!AE85/WTAverage!AM163,""),"")</f>
        <v/>
      </c>
      <c r="CY86" s="8" t="str">
        <f>IFERROR(IF('L11'!AF85&gt;0,'L11'!AF85/WTAverage!AM163,""),"")</f>
        <v/>
      </c>
      <c r="CZ86" s="8"/>
      <c r="DA86" s="9"/>
      <c r="DC86" s="7" t="str">
        <f>IFERROR(IF('L12'!AC85&gt;0,'L12'!AC85/WTAverage!AE163,""),"")</f>
        <v/>
      </c>
      <c r="DD86" s="8" t="str">
        <f>IFERROR(IF('L12'!AD85&gt;0,'L12'!AD85/WTAverage!AE163,""),"")</f>
        <v/>
      </c>
      <c r="DE86" s="8" t="str">
        <f>IFERROR(IF('L12'!AE85&gt;0,'L12'!AE85/WTAverage!AM163,""),"")</f>
        <v/>
      </c>
      <c r="DF86" s="8" t="str">
        <f>IFERROR(IF('L12'!AF85&gt;0,'L12'!AF85/WTAverage!AM163,""),"")</f>
        <v/>
      </c>
      <c r="DG86" s="8"/>
      <c r="DH86" s="9"/>
    </row>
    <row r="87" spans="1:112" x14ac:dyDescent="0.25">
      <c r="A87" s="8"/>
      <c r="B87" s="7" t="str">
        <f>IFERROR(IF('WT1'!AC86&gt;0,'WT1'!AC86/WTAverage!AE163,""),"")</f>
        <v/>
      </c>
      <c r="C87" s="8" t="str">
        <f>IFERROR(IF('WT1'!AD86&gt;0,'WT1'!AD86/WTAverage!AE163,""),"")</f>
        <v/>
      </c>
      <c r="D87" s="8" t="str">
        <f>IFERROR(IF('WT1'!AE86&gt;0,'WT1'!AE86/WTAverage!AM163,""),"")</f>
        <v/>
      </c>
      <c r="E87" s="8" t="str">
        <f>IFERROR(IF('WT1'!AF86&gt;0,'WT1'!AF86/WTAverage!AM163,""),"")</f>
        <v/>
      </c>
      <c r="F87" s="8"/>
      <c r="G87" s="9"/>
      <c r="H87" s="8"/>
      <c r="I87" s="7" t="str">
        <f>IFERROR(IF('WT2'!AC86&gt;0,'WT2'!AC86/WTAverage!AE163,""),"")</f>
        <v/>
      </c>
      <c r="J87" s="8" t="str">
        <f>IFERROR(IF('WT2'!AD86&gt;0,'WT2'!AD86/WTAverage!AE163,""),"")</f>
        <v/>
      </c>
      <c r="K87" s="8" t="str">
        <f>IFERROR(IF('WT2'!AE86&gt;0,'WT2'!AE86/WTAverage!AM163,""),"")</f>
        <v/>
      </c>
      <c r="L87" s="8" t="str">
        <f>IFERROR(IF('WT2'!AF86&gt;0,'WT2'!AF86/WTAverage!AM163,""),"")</f>
        <v/>
      </c>
      <c r="M87" s="8"/>
      <c r="N87" s="9"/>
      <c r="O87" s="8"/>
      <c r="P87" s="7" t="str">
        <f>IFERROR(IF('WT3'!AC86&gt;0,'WT3'!AC86/WTAverage!AE163,""),"")</f>
        <v/>
      </c>
      <c r="Q87" s="8" t="str">
        <f>IFERROR(IF('WT3'!AD86&gt;0,'WT3'!AD86/WTAverage!AE163,""),"")</f>
        <v/>
      </c>
      <c r="R87" s="8" t="str">
        <f>IFERROR(IF('WT3'!AE86&gt;0,'WT3'!AE86/WTAverage!AM163,""),"")</f>
        <v/>
      </c>
      <c r="S87" s="8" t="str">
        <f>IFERROR(IF('WT3'!AF86&gt;0,'WT3'!AF86/WTAverage!AM163,""),"")</f>
        <v/>
      </c>
      <c r="T87" s="8"/>
      <c r="U87" s="9"/>
      <c r="V87" s="8"/>
      <c r="W87" s="7" t="str">
        <f>IFERROR(IF('WT4'!AC86&gt;0,'WT4'!AC86/WTAverage!AE163,""),"")</f>
        <v/>
      </c>
      <c r="X87" s="8" t="str">
        <f>IFERROR(IF('WT4'!AD86&gt;0,'WT4'!AD86/WTAverage!AE163,""),"")</f>
        <v/>
      </c>
      <c r="Y87" s="8" t="str">
        <f>IFERROR(IF('WT4'!AE86&gt;0,'WT4'!AE86/WTAverage!AM163,""),"")</f>
        <v/>
      </c>
      <c r="Z87" s="8" t="str">
        <f>IFERROR(IF('WT4'!AF86&gt;0,'WT4'!AF86/WTAverage!AM163,""),"")</f>
        <v/>
      </c>
      <c r="AA87" s="8"/>
      <c r="AB87" s="9"/>
      <c r="AD87" s="7" t="str">
        <f>IFERROR(IF('L1'!AC86&gt;0,'L1'!AC86/WTAverage!AE163,""),"")</f>
        <v/>
      </c>
      <c r="AE87" s="8" t="str">
        <f>IFERROR(IF('L1'!AD86&gt;0,'L1'!AD86/WTAverage!AE163,""),"")</f>
        <v/>
      </c>
      <c r="AF87" s="8" t="str">
        <f>IFERROR(IF('L1'!AE86&gt;0,'L1'!AE86/WTAverage!AM163,""),"")</f>
        <v/>
      </c>
      <c r="AG87" s="8" t="str">
        <f>IFERROR(IF('L1'!AF86&gt;0,'L1'!AF86/WTAverage!AM163,""),"")</f>
        <v/>
      </c>
      <c r="AH87" s="8"/>
      <c r="AI87" s="9"/>
      <c r="AK87" s="7" t="str">
        <f>IFERROR(IF('L2'!AC86&gt;0,'L2'!AC86/WTAverage!AE163,""),"")</f>
        <v/>
      </c>
      <c r="AL87" s="8" t="str">
        <f>IFERROR(IF('L2'!AD86&gt;0,'L2'!AD86/WTAverage!AE163,""),"")</f>
        <v/>
      </c>
      <c r="AM87" s="8" t="str">
        <f>IFERROR(IF('L2'!AE86&gt;0,'L2'!AE86/WTAverage!AM163,""),"")</f>
        <v/>
      </c>
      <c r="AN87" s="8" t="str">
        <f>IFERROR(IF('L2'!AF86&gt;0,'L2'!AF86/WTAverage!AM163,""),"")</f>
        <v/>
      </c>
      <c r="AO87" s="8"/>
      <c r="AP87" s="9"/>
      <c r="AR87" s="7" t="str">
        <f>IFERROR(IF('L3'!AC86&gt;0,'L3'!AC86/WTAverage!AE163,""),"")</f>
        <v/>
      </c>
      <c r="AS87" s="8" t="str">
        <f>IFERROR(IF('L3'!AD86&gt;0,'L3'!AD86/WTAverage!AE163,""),"")</f>
        <v/>
      </c>
      <c r="AT87" s="8" t="str">
        <f>IFERROR(IF('L3'!AE86&gt;0,'L3'!AE86/WTAverage!AM163,""),"")</f>
        <v/>
      </c>
      <c r="AU87" s="8" t="str">
        <f>IFERROR(IF('L3'!AF86&gt;0,'L3'!AF86/WTAverage!AM163,""),"")</f>
        <v/>
      </c>
      <c r="AV87" s="8"/>
      <c r="AW87" s="9"/>
      <c r="AY87" s="7" t="str">
        <f>IFERROR(IF('L4'!AC86&gt;0,'L4'!AC86/WTAverage!AE163,""),"")</f>
        <v/>
      </c>
      <c r="AZ87" s="8" t="str">
        <f>IFERROR(IF('L4'!AD86&gt;0,'L4'!AD86/WTAverage!AE163,""),"")</f>
        <v/>
      </c>
      <c r="BA87" s="8" t="str">
        <f>IFERROR(IF('L4'!AE86&gt;0,'L4'!AE86/WTAverage!AM163,""),"")</f>
        <v/>
      </c>
      <c r="BB87" s="8" t="str">
        <f>IFERROR(IF('L4'!AF86&gt;0,'L4'!AF86/WTAverage!AM163,""),"")</f>
        <v/>
      </c>
      <c r="BC87" s="8"/>
      <c r="BD87" s="9"/>
      <c r="BF87" s="7" t="str">
        <f>IFERROR(IF('L5'!AC86&gt;0,'L5'!AC86/WTAverage!AE163,""),"")</f>
        <v/>
      </c>
      <c r="BG87" s="8" t="str">
        <f>IFERROR(IF('L5'!AD86&gt;0,'L5'!AD86/WTAverage!AE163,""),"")</f>
        <v/>
      </c>
      <c r="BH87" s="8" t="str">
        <f>IFERROR(IF('L5'!AE86&gt;0,'L5'!AE86/WTAverage!AM163,""),"")</f>
        <v/>
      </c>
      <c r="BI87" s="8" t="str">
        <f>IFERROR(IF('L5'!AF86&gt;0,'L5'!AF86/WTAverage!AM163,""),"")</f>
        <v/>
      </c>
      <c r="BJ87" s="8"/>
      <c r="BK87" s="9"/>
      <c r="BM87" s="7" t="str">
        <f>IFERROR(IF('L6'!AC86&gt;0,'L6'!AC86/WTAverage!AE163,""),"")</f>
        <v/>
      </c>
      <c r="BN87" s="8" t="str">
        <f>IFERROR(IF('L6'!AD86&gt;0,'L6'!AD86/WTAverage!AE163,""),"")</f>
        <v/>
      </c>
      <c r="BO87" s="8" t="str">
        <f>IFERROR(IF('L6'!AE86&gt;0,'L6'!AE86/WTAverage!AM163,""),"")</f>
        <v/>
      </c>
      <c r="BP87" s="8" t="str">
        <f>IFERROR(IF('L6'!AF86&gt;0,'L6'!AF86/WTAverage!AM163,""),"")</f>
        <v/>
      </c>
      <c r="BQ87" s="8"/>
      <c r="BR87" s="9"/>
      <c r="BT87" s="7" t="str">
        <f>IFERROR(IF('L7'!AC86&gt;0,'L7'!AC86/WTAverage!AE163,""),"")</f>
        <v/>
      </c>
      <c r="BU87" s="8" t="str">
        <f>IFERROR(IF('L7'!AD86&gt;0,'L7'!AD86/WTAverage!AE163,""),"")</f>
        <v/>
      </c>
      <c r="BV87" s="8" t="str">
        <f>IFERROR(IF('L7'!AE86&gt;0,'L7'!AE86/WTAverage!AM163,""),"")</f>
        <v/>
      </c>
      <c r="BW87" s="8" t="str">
        <f>IFERROR(IF('L7'!AF86&gt;0,'L7'!AF86/WTAverage!AM163,""),"")</f>
        <v/>
      </c>
      <c r="BX87" s="8"/>
      <c r="BY87" s="9"/>
      <c r="CA87" s="7" t="str">
        <f>IFERROR(IF('L8'!AC86&gt;0,'L8'!AC86/WTAverage!AE163,""),"")</f>
        <v/>
      </c>
      <c r="CB87" s="8" t="str">
        <f>IFERROR(IF('L8'!AD86&gt;0,'L8'!AD86/WTAverage!AE163,""),"")</f>
        <v/>
      </c>
      <c r="CC87" s="8" t="str">
        <f>IFERROR(IF('L8'!AE86&gt;0,'L8'!AE86/WTAverage!AM163,""),"")</f>
        <v/>
      </c>
      <c r="CD87" s="8" t="str">
        <f>IFERROR(IF('L8'!AF86&gt;0,'L8'!AF86/WTAverage!AM163,""),"")</f>
        <v/>
      </c>
      <c r="CE87" s="8"/>
      <c r="CF87" s="9"/>
      <c r="CH87" s="7" t="str">
        <f>IFERROR(IF('L9'!AC86&gt;0,'L9'!AC86/WTAverage!AE163,""),"")</f>
        <v/>
      </c>
      <c r="CI87" s="8" t="str">
        <f>IFERROR(IF('L9'!AD86&gt;0,'L9'!AD86/WTAverage!AE163,""),"")</f>
        <v/>
      </c>
      <c r="CJ87" s="8" t="str">
        <f>IFERROR(IF('L9'!AE86&gt;0,'L9'!AE86/WTAverage!AM163,""),"")</f>
        <v/>
      </c>
      <c r="CK87" s="8" t="str">
        <f>IFERROR(IF('L9'!AF86&gt;0,'L9'!AF86/WTAverage!AM163,""),"")</f>
        <v/>
      </c>
      <c r="CL87" s="8"/>
      <c r="CM87" s="9"/>
      <c r="CO87" s="7" t="str">
        <f>IFERROR(IF('L10'!AC86&gt;0,'L10'!AC86/WTAverage!AE163,""),"")</f>
        <v/>
      </c>
      <c r="CP87" s="8" t="str">
        <f>IFERROR(IF('L10'!AD86&gt;0,'L10'!AD86/WTAverage!AE163,""),"")</f>
        <v/>
      </c>
      <c r="CQ87" s="8" t="str">
        <f>IFERROR(IF('L10'!AE86&gt;0,'L10'!AE86/WTAverage!AM163,""),"")</f>
        <v/>
      </c>
      <c r="CR87" s="8" t="str">
        <f>IFERROR(IF('L10'!AF86&gt;0,'L10'!AF86/WTAverage!AM163,""),"")</f>
        <v/>
      </c>
      <c r="CS87" s="8"/>
      <c r="CT87" s="9"/>
      <c r="CV87" s="7" t="str">
        <f>IFERROR(IF('L11'!AC86&gt;0,'L11'!AC86/WTAverage!AE163,""),"")</f>
        <v/>
      </c>
      <c r="CW87" s="8" t="str">
        <f>IFERROR(IF('L11'!AD86&gt;0,'L11'!AD86/WTAverage!AE163,""),"")</f>
        <v/>
      </c>
      <c r="CX87" s="8" t="str">
        <f>IFERROR(IF('L11'!AE86&gt;0,'L11'!AE86/WTAverage!AM163,""),"")</f>
        <v/>
      </c>
      <c r="CY87" s="8" t="str">
        <f>IFERROR(IF('L11'!AF86&gt;0,'L11'!AF86/WTAverage!AM163,""),"")</f>
        <v/>
      </c>
      <c r="CZ87" s="8"/>
      <c r="DA87" s="9"/>
      <c r="DC87" s="7" t="str">
        <f>IFERROR(IF('L12'!AC86&gt;0,'L12'!AC86/WTAverage!AE163,""),"")</f>
        <v/>
      </c>
      <c r="DD87" s="8" t="str">
        <f>IFERROR(IF('L12'!AD86&gt;0,'L12'!AD86/WTAverage!AE163,""),"")</f>
        <v/>
      </c>
      <c r="DE87" s="8" t="str">
        <f>IFERROR(IF('L12'!AE86&gt;0,'L12'!AE86/WTAverage!AM163,""),"")</f>
        <v/>
      </c>
      <c r="DF87" s="8" t="str">
        <f>IFERROR(IF('L12'!AF86&gt;0,'L12'!AF86/WTAverage!AM163,""),"")</f>
        <v/>
      </c>
      <c r="DG87" s="8"/>
      <c r="DH87" s="9"/>
    </row>
    <row r="88" spans="1:112" x14ac:dyDescent="0.25">
      <c r="A88" s="8"/>
      <c r="B88" s="7" t="str">
        <f>IFERROR(IF('WT1'!AC87&gt;0,'WT1'!AC87/WTAverage!AE163,""),"")</f>
        <v/>
      </c>
      <c r="C88" s="8" t="str">
        <f>IFERROR(IF('WT1'!AD87&gt;0,'WT1'!AD87/WTAverage!AE163,""),"")</f>
        <v/>
      </c>
      <c r="D88" s="8" t="str">
        <f>IFERROR(IF('WT1'!AE87&gt;0,'WT1'!AE87/WTAverage!AM163,""),"")</f>
        <v/>
      </c>
      <c r="E88" s="8" t="str">
        <f>IFERROR(IF('WT1'!AF87&gt;0,'WT1'!AF87/WTAverage!AM163,""),"")</f>
        <v/>
      </c>
      <c r="F88" s="8"/>
      <c r="G88" s="9"/>
      <c r="H88" s="8"/>
      <c r="I88" s="7" t="str">
        <f>IFERROR(IF('WT2'!AC87&gt;0,'WT2'!AC87/WTAverage!AE163,""),"")</f>
        <v/>
      </c>
      <c r="J88" s="8" t="str">
        <f>IFERROR(IF('WT2'!AD87&gt;0,'WT2'!AD87/WTAverage!AE163,""),"")</f>
        <v/>
      </c>
      <c r="K88" s="8" t="str">
        <f>IFERROR(IF('WT2'!AE87&gt;0,'WT2'!AE87/WTAverage!AM163,""),"")</f>
        <v/>
      </c>
      <c r="L88" s="8" t="str">
        <f>IFERROR(IF('WT2'!AF87&gt;0,'WT2'!AF87/WTAverage!AM163,""),"")</f>
        <v/>
      </c>
      <c r="M88" s="8"/>
      <c r="N88" s="9"/>
      <c r="O88" s="8"/>
      <c r="P88" s="7" t="str">
        <f>IFERROR(IF('WT3'!AC87&gt;0,'WT3'!AC87/WTAverage!AE163,""),"")</f>
        <v/>
      </c>
      <c r="Q88" s="8" t="str">
        <f>IFERROR(IF('WT3'!AD87&gt;0,'WT3'!AD87/WTAverage!AE163,""),"")</f>
        <v/>
      </c>
      <c r="R88" s="8" t="str">
        <f>IFERROR(IF('WT3'!AE87&gt;0,'WT3'!AE87/WTAverage!AM163,""),"")</f>
        <v/>
      </c>
      <c r="S88" s="8" t="str">
        <f>IFERROR(IF('WT3'!AF87&gt;0,'WT3'!AF87/WTAverage!AM163,""),"")</f>
        <v/>
      </c>
      <c r="T88" s="8"/>
      <c r="U88" s="9"/>
      <c r="V88" s="8"/>
      <c r="W88" s="7" t="str">
        <f>IFERROR(IF('WT4'!AC87&gt;0,'WT4'!AC87/WTAverage!AE163,""),"")</f>
        <v/>
      </c>
      <c r="X88" s="8" t="str">
        <f>IFERROR(IF('WT4'!AD87&gt;0,'WT4'!AD87/WTAverage!AE163,""),"")</f>
        <v/>
      </c>
      <c r="Y88" s="8" t="str">
        <f>IFERROR(IF('WT4'!AE87&gt;0,'WT4'!AE87/WTAverage!AM163,""),"")</f>
        <v/>
      </c>
      <c r="Z88" s="8" t="str">
        <f>IFERROR(IF('WT4'!AF87&gt;0,'WT4'!AF87/WTAverage!AM163,""),"")</f>
        <v/>
      </c>
      <c r="AA88" s="8"/>
      <c r="AB88" s="9"/>
      <c r="AD88" s="7" t="str">
        <f>IFERROR(IF('L1'!AC87&gt;0,'L1'!AC87/WTAverage!AE163,""),"")</f>
        <v/>
      </c>
      <c r="AE88" s="8" t="str">
        <f>IFERROR(IF('L1'!AD87&gt;0,'L1'!AD87/WTAverage!AE163,""),"")</f>
        <v/>
      </c>
      <c r="AF88" s="8" t="str">
        <f>IFERROR(IF('L1'!AE87&gt;0,'L1'!AE87/WTAverage!AM163,""),"")</f>
        <v/>
      </c>
      <c r="AG88" s="8" t="str">
        <f>IFERROR(IF('L1'!AF87&gt;0,'L1'!AF87/WTAverage!AM163,""),"")</f>
        <v/>
      </c>
      <c r="AH88" s="8"/>
      <c r="AI88" s="9"/>
      <c r="AK88" s="7" t="str">
        <f>IFERROR(IF('L2'!AC87&gt;0,'L2'!AC87/WTAverage!AE163,""),"")</f>
        <v/>
      </c>
      <c r="AL88" s="8" t="str">
        <f>IFERROR(IF('L2'!AD87&gt;0,'L2'!AD87/WTAverage!AE163,""),"")</f>
        <v/>
      </c>
      <c r="AM88" s="8" t="str">
        <f>IFERROR(IF('L2'!AE87&gt;0,'L2'!AE87/WTAverage!AM163,""),"")</f>
        <v/>
      </c>
      <c r="AN88" s="8" t="str">
        <f>IFERROR(IF('L2'!AF87&gt;0,'L2'!AF87/WTAverage!AM163,""),"")</f>
        <v/>
      </c>
      <c r="AO88" s="8"/>
      <c r="AP88" s="9"/>
      <c r="AR88" s="7" t="str">
        <f>IFERROR(IF('L3'!AC87&gt;0,'L3'!AC87/WTAverage!AE163,""),"")</f>
        <v/>
      </c>
      <c r="AS88" s="8" t="str">
        <f>IFERROR(IF('L3'!AD87&gt;0,'L3'!AD87/WTAverage!AE163,""),"")</f>
        <v/>
      </c>
      <c r="AT88" s="8" t="str">
        <f>IFERROR(IF('L3'!AE87&gt;0,'L3'!AE87/WTAverage!AM163,""),"")</f>
        <v/>
      </c>
      <c r="AU88" s="8" t="str">
        <f>IFERROR(IF('L3'!AF87&gt;0,'L3'!AF87/WTAverage!AM163,""),"")</f>
        <v/>
      </c>
      <c r="AV88" s="8"/>
      <c r="AW88" s="9"/>
      <c r="AY88" s="7" t="str">
        <f>IFERROR(IF('L4'!AC87&gt;0,'L4'!AC87/WTAverage!AE163,""),"")</f>
        <v/>
      </c>
      <c r="AZ88" s="8" t="str">
        <f>IFERROR(IF('L4'!AD87&gt;0,'L4'!AD87/WTAverage!AE163,""),"")</f>
        <v/>
      </c>
      <c r="BA88" s="8" t="str">
        <f>IFERROR(IF('L4'!AE87&gt;0,'L4'!AE87/WTAverage!AM163,""),"")</f>
        <v/>
      </c>
      <c r="BB88" s="8" t="str">
        <f>IFERROR(IF('L4'!AF87&gt;0,'L4'!AF87/WTAverage!AM163,""),"")</f>
        <v/>
      </c>
      <c r="BC88" s="8"/>
      <c r="BD88" s="9"/>
      <c r="BF88" s="7" t="str">
        <f>IFERROR(IF('L5'!AC87&gt;0,'L5'!AC87/WTAverage!AE163,""),"")</f>
        <v/>
      </c>
      <c r="BG88" s="8" t="str">
        <f>IFERROR(IF('L5'!AD87&gt;0,'L5'!AD87/WTAverage!AE163,""),"")</f>
        <v/>
      </c>
      <c r="BH88" s="8" t="str">
        <f>IFERROR(IF('L5'!AE87&gt;0,'L5'!AE87/WTAverage!AM163,""),"")</f>
        <v/>
      </c>
      <c r="BI88" s="8" t="str">
        <f>IFERROR(IF('L5'!AF87&gt;0,'L5'!AF87/WTAverage!AM163,""),"")</f>
        <v/>
      </c>
      <c r="BJ88" s="8"/>
      <c r="BK88" s="9"/>
      <c r="BM88" s="7" t="str">
        <f>IFERROR(IF('L6'!AC87&gt;0,'L6'!AC87/WTAverage!AE163,""),"")</f>
        <v/>
      </c>
      <c r="BN88" s="8" t="str">
        <f>IFERROR(IF('L6'!AD87&gt;0,'L6'!AD87/WTAverage!AE163,""),"")</f>
        <v/>
      </c>
      <c r="BO88" s="8" t="str">
        <f>IFERROR(IF('L6'!AE87&gt;0,'L6'!AE87/WTAverage!AM163,""),"")</f>
        <v/>
      </c>
      <c r="BP88" s="8" t="str">
        <f>IFERROR(IF('L6'!AF87&gt;0,'L6'!AF87/WTAverage!AM163,""),"")</f>
        <v/>
      </c>
      <c r="BQ88" s="8"/>
      <c r="BR88" s="9"/>
      <c r="BT88" s="7" t="str">
        <f>IFERROR(IF('L7'!AC87&gt;0,'L7'!AC87/WTAverage!AE163,""),"")</f>
        <v/>
      </c>
      <c r="BU88" s="8" t="str">
        <f>IFERROR(IF('L7'!AD87&gt;0,'L7'!AD87/WTAverage!AE163,""),"")</f>
        <v/>
      </c>
      <c r="BV88" s="8" t="str">
        <f>IFERROR(IF('L7'!AE87&gt;0,'L7'!AE87/WTAverage!AM163,""),"")</f>
        <v/>
      </c>
      <c r="BW88" s="8" t="str">
        <f>IFERROR(IF('L7'!AF87&gt;0,'L7'!AF87/WTAverage!AM163,""),"")</f>
        <v/>
      </c>
      <c r="BX88" s="8"/>
      <c r="BY88" s="9"/>
      <c r="CA88" s="7" t="str">
        <f>IFERROR(IF('L8'!AC87&gt;0,'L8'!AC87/WTAverage!AE163,""),"")</f>
        <v/>
      </c>
      <c r="CB88" s="8" t="str">
        <f>IFERROR(IF('L8'!AD87&gt;0,'L8'!AD87/WTAverage!AE163,""),"")</f>
        <v/>
      </c>
      <c r="CC88" s="8" t="str">
        <f>IFERROR(IF('L8'!AE87&gt;0,'L8'!AE87/WTAverage!AM163,""),"")</f>
        <v/>
      </c>
      <c r="CD88" s="8" t="str">
        <f>IFERROR(IF('L8'!AF87&gt;0,'L8'!AF87/WTAverage!AM163,""),"")</f>
        <v/>
      </c>
      <c r="CE88" s="8"/>
      <c r="CF88" s="9"/>
      <c r="CH88" s="7" t="str">
        <f>IFERROR(IF('L9'!AC87&gt;0,'L9'!AC87/WTAverage!AE163,""),"")</f>
        <v/>
      </c>
      <c r="CI88" s="8" t="str">
        <f>IFERROR(IF('L9'!AD87&gt;0,'L9'!AD87/WTAverage!AE163,""),"")</f>
        <v/>
      </c>
      <c r="CJ88" s="8" t="str">
        <f>IFERROR(IF('L9'!AE87&gt;0,'L9'!AE87/WTAverage!AM163,""),"")</f>
        <v/>
      </c>
      <c r="CK88" s="8" t="str">
        <f>IFERROR(IF('L9'!AF87&gt;0,'L9'!AF87/WTAverage!AM163,""),"")</f>
        <v/>
      </c>
      <c r="CL88" s="8"/>
      <c r="CM88" s="9"/>
      <c r="CO88" s="7" t="str">
        <f>IFERROR(IF('L10'!AC87&gt;0,'L10'!AC87/WTAverage!AE163,""),"")</f>
        <v/>
      </c>
      <c r="CP88" s="8" t="str">
        <f>IFERROR(IF('L10'!AD87&gt;0,'L10'!AD87/WTAverage!AE163,""),"")</f>
        <v/>
      </c>
      <c r="CQ88" s="8" t="str">
        <f>IFERROR(IF('L10'!AE87&gt;0,'L10'!AE87/WTAverage!AM163,""),"")</f>
        <v/>
      </c>
      <c r="CR88" s="8" t="str">
        <f>IFERROR(IF('L10'!AF87&gt;0,'L10'!AF87/WTAverage!AM163,""),"")</f>
        <v/>
      </c>
      <c r="CS88" s="8"/>
      <c r="CT88" s="9"/>
      <c r="CV88" s="7" t="str">
        <f>IFERROR(IF('L11'!AC87&gt;0,'L11'!AC87/WTAverage!AE163,""),"")</f>
        <v/>
      </c>
      <c r="CW88" s="8" t="str">
        <f>IFERROR(IF('L11'!AD87&gt;0,'L11'!AD87/WTAverage!AE163,""),"")</f>
        <v/>
      </c>
      <c r="CX88" s="8" t="str">
        <f>IFERROR(IF('L11'!AE87&gt;0,'L11'!AE87/WTAverage!AM163,""),"")</f>
        <v/>
      </c>
      <c r="CY88" s="8" t="str">
        <f>IFERROR(IF('L11'!AF87&gt;0,'L11'!AF87/WTAverage!AM163,""),"")</f>
        <v/>
      </c>
      <c r="CZ88" s="8"/>
      <c r="DA88" s="9"/>
      <c r="DC88" s="7" t="str">
        <f>IFERROR(IF('L12'!AC87&gt;0,'L12'!AC87/WTAverage!AE163,""),"")</f>
        <v/>
      </c>
      <c r="DD88" s="8" t="str">
        <f>IFERROR(IF('L12'!AD87&gt;0,'L12'!AD87/WTAverage!AE163,""),"")</f>
        <v/>
      </c>
      <c r="DE88" s="8" t="str">
        <f>IFERROR(IF('L12'!AE87&gt;0,'L12'!AE87/WTAverage!AM163,""),"")</f>
        <v/>
      </c>
      <c r="DF88" s="8" t="str">
        <f>IFERROR(IF('L12'!AF87&gt;0,'L12'!AF87/WTAverage!AM163,""),"")</f>
        <v/>
      </c>
      <c r="DG88" s="8"/>
      <c r="DH88" s="9"/>
    </row>
    <row r="89" spans="1:112" x14ac:dyDescent="0.25">
      <c r="A89" s="8"/>
      <c r="B89" s="7" t="str">
        <f>IFERROR(IF('WT1'!AC88&gt;0,'WT1'!AC88/WTAverage!AE163,""),"")</f>
        <v/>
      </c>
      <c r="C89" s="8" t="str">
        <f>IFERROR(IF('WT1'!AD88&gt;0,'WT1'!AD88/WTAverage!AE163,""),"")</f>
        <v/>
      </c>
      <c r="D89" s="8" t="str">
        <f>IFERROR(IF('WT1'!AE88&gt;0,'WT1'!AE88/WTAverage!AM163,""),"")</f>
        <v/>
      </c>
      <c r="E89" s="8" t="str">
        <f>IFERROR(IF('WT1'!AF88&gt;0,'WT1'!AF88/WTAverage!AM163,""),"")</f>
        <v/>
      </c>
      <c r="F89" s="8"/>
      <c r="G89" s="9"/>
      <c r="H89" s="8"/>
      <c r="I89" s="7" t="str">
        <f>IFERROR(IF('WT2'!AC88&gt;0,'WT2'!AC88/WTAverage!AE163,""),"")</f>
        <v/>
      </c>
      <c r="J89" s="8" t="str">
        <f>IFERROR(IF('WT2'!AD88&gt;0,'WT2'!AD88/WTAverage!AE163,""),"")</f>
        <v/>
      </c>
      <c r="K89" s="8" t="str">
        <f>IFERROR(IF('WT2'!AE88&gt;0,'WT2'!AE88/WTAverage!AM163,""),"")</f>
        <v/>
      </c>
      <c r="L89" s="8" t="str">
        <f>IFERROR(IF('WT2'!AF88&gt;0,'WT2'!AF88/WTAverage!AM163,""),"")</f>
        <v/>
      </c>
      <c r="M89" s="8"/>
      <c r="N89" s="9"/>
      <c r="O89" s="8"/>
      <c r="P89" s="7" t="str">
        <f>IFERROR(IF('WT3'!AC88&gt;0,'WT3'!AC88/WTAverage!AE163,""),"")</f>
        <v/>
      </c>
      <c r="Q89" s="8" t="str">
        <f>IFERROR(IF('WT3'!AD88&gt;0,'WT3'!AD88/WTAverage!AE163,""),"")</f>
        <v/>
      </c>
      <c r="R89" s="8" t="str">
        <f>IFERROR(IF('WT3'!AE88&gt;0,'WT3'!AE88/WTAverage!AM163,""),"")</f>
        <v/>
      </c>
      <c r="S89" s="8" t="str">
        <f>IFERROR(IF('WT3'!AF88&gt;0,'WT3'!AF88/WTAverage!AM163,""),"")</f>
        <v/>
      </c>
      <c r="T89" s="8"/>
      <c r="U89" s="9"/>
      <c r="V89" s="8"/>
      <c r="W89" s="7" t="str">
        <f>IFERROR(IF('WT4'!AC88&gt;0,'WT4'!AC88/WTAverage!AE163,""),"")</f>
        <v/>
      </c>
      <c r="X89" s="8" t="str">
        <f>IFERROR(IF('WT4'!AD88&gt;0,'WT4'!AD88/WTAverage!AE163,""),"")</f>
        <v/>
      </c>
      <c r="Y89" s="8" t="str">
        <f>IFERROR(IF('WT4'!AE88&gt;0,'WT4'!AE88/WTAverage!AM163,""),"")</f>
        <v/>
      </c>
      <c r="Z89" s="8" t="str">
        <f>IFERROR(IF('WT4'!AF88&gt;0,'WT4'!AF88/WTAverage!AM163,""),"")</f>
        <v/>
      </c>
      <c r="AA89" s="8"/>
      <c r="AB89" s="9"/>
      <c r="AD89" s="7" t="str">
        <f>IFERROR(IF('L1'!AC88&gt;0,'L1'!AC88/WTAverage!AE163,""),"")</f>
        <v/>
      </c>
      <c r="AE89" s="8" t="str">
        <f>IFERROR(IF('L1'!AD88&gt;0,'L1'!AD88/WTAverage!AE163,""),"")</f>
        <v/>
      </c>
      <c r="AF89" s="8" t="str">
        <f>IFERROR(IF('L1'!AE88&gt;0,'L1'!AE88/WTAverage!AM163,""),"")</f>
        <v/>
      </c>
      <c r="AG89" s="8" t="str">
        <f>IFERROR(IF('L1'!AF88&gt;0,'L1'!AF88/WTAverage!AM163,""),"")</f>
        <v/>
      </c>
      <c r="AH89" s="8"/>
      <c r="AI89" s="9"/>
      <c r="AK89" s="7" t="str">
        <f>IFERROR(IF('L2'!AC88&gt;0,'L2'!AC88/WTAverage!AE163,""),"")</f>
        <v/>
      </c>
      <c r="AL89" s="8" t="str">
        <f>IFERROR(IF('L2'!AD88&gt;0,'L2'!AD88/WTAverage!AE163,""),"")</f>
        <v/>
      </c>
      <c r="AM89" s="8" t="str">
        <f>IFERROR(IF('L2'!AE88&gt;0,'L2'!AE88/WTAverage!AM163,""),"")</f>
        <v/>
      </c>
      <c r="AN89" s="8" t="str">
        <f>IFERROR(IF('L2'!AF88&gt;0,'L2'!AF88/WTAverage!AM163,""),"")</f>
        <v/>
      </c>
      <c r="AO89" s="8"/>
      <c r="AP89" s="9"/>
      <c r="AR89" s="7" t="str">
        <f>IFERROR(IF('L3'!AC88&gt;0,'L3'!AC88/WTAverage!AE163,""),"")</f>
        <v/>
      </c>
      <c r="AS89" s="8" t="str">
        <f>IFERROR(IF('L3'!AD88&gt;0,'L3'!AD88/WTAverage!AE163,""),"")</f>
        <v/>
      </c>
      <c r="AT89" s="8" t="str">
        <f>IFERROR(IF('L3'!AE88&gt;0,'L3'!AE88/WTAverage!AM163,""),"")</f>
        <v/>
      </c>
      <c r="AU89" s="8" t="str">
        <f>IFERROR(IF('L3'!AF88&gt;0,'L3'!AF88/WTAverage!AM163,""),"")</f>
        <v/>
      </c>
      <c r="AV89" s="8"/>
      <c r="AW89" s="9"/>
      <c r="AY89" s="7" t="str">
        <f>IFERROR(IF('L4'!AC88&gt;0,'L4'!AC88/WTAverage!AE163,""),"")</f>
        <v/>
      </c>
      <c r="AZ89" s="8" t="str">
        <f>IFERROR(IF('L4'!AD88&gt;0,'L4'!AD88/WTAverage!AE163,""),"")</f>
        <v/>
      </c>
      <c r="BA89" s="8" t="str">
        <f>IFERROR(IF('L4'!AE88&gt;0,'L4'!AE88/WTAverage!AM163,""),"")</f>
        <v/>
      </c>
      <c r="BB89" s="8" t="str">
        <f>IFERROR(IF('L4'!AF88&gt;0,'L4'!AF88/WTAverage!AM163,""),"")</f>
        <v/>
      </c>
      <c r="BC89" s="8"/>
      <c r="BD89" s="9"/>
      <c r="BF89" s="7" t="str">
        <f>IFERROR(IF('L5'!AC88&gt;0,'L5'!AC88/WTAverage!AE163,""),"")</f>
        <v/>
      </c>
      <c r="BG89" s="8" t="str">
        <f>IFERROR(IF('L5'!AD88&gt;0,'L5'!AD88/WTAverage!AE163,""),"")</f>
        <v/>
      </c>
      <c r="BH89" s="8" t="str">
        <f>IFERROR(IF('L5'!AE88&gt;0,'L5'!AE88/WTAverage!AM163,""),"")</f>
        <v/>
      </c>
      <c r="BI89" s="8" t="str">
        <f>IFERROR(IF('L5'!AF88&gt;0,'L5'!AF88/WTAverage!AM163,""),"")</f>
        <v/>
      </c>
      <c r="BJ89" s="8"/>
      <c r="BK89" s="9"/>
      <c r="BM89" s="7" t="str">
        <f>IFERROR(IF('L6'!AC88&gt;0,'L6'!AC88/WTAverage!AE163,""),"")</f>
        <v/>
      </c>
      <c r="BN89" s="8" t="str">
        <f>IFERROR(IF('L6'!AD88&gt;0,'L6'!AD88/WTAverage!AE163,""),"")</f>
        <v/>
      </c>
      <c r="BO89" s="8" t="str">
        <f>IFERROR(IF('L6'!AE88&gt;0,'L6'!AE88/WTAverage!AM163,""),"")</f>
        <v/>
      </c>
      <c r="BP89" s="8" t="str">
        <f>IFERROR(IF('L6'!AF88&gt;0,'L6'!AF88/WTAverage!AM163,""),"")</f>
        <v/>
      </c>
      <c r="BQ89" s="8"/>
      <c r="BR89" s="9"/>
      <c r="BT89" s="7" t="str">
        <f>IFERROR(IF('L7'!AC88&gt;0,'L7'!AC88/WTAverage!AE163,""),"")</f>
        <v/>
      </c>
      <c r="BU89" s="8" t="str">
        <f>IFERROR(IF('L7'!AD88&gt;0,'L7'!AD88/WTAverage!AE163,""),"")</f>
        <v/>
      </c>
      <c r="BV89" s="8" t="str">
        <f>IFERROR(IF('L7'!AE88&gt;0,'L7'!AE88/WTAverage!AM163,""),"")</f>
        <v/>
      </c>
      <c r="BW89" s="8" t="str">
        <f>IFERROR(IF('L7'!AF88&gt;0,'L7'!AF88/WTAverage!AM163,""),"")</f>
        <v/>
      </c>
      <c r="BX89" s="8"/>
      <c r="BY89" s="9"/>
      <c r="CA89" s="7" t="str">
        <f>IFERROR(IF('L8'!AC88&gt;0,'L8'!AC88/WTAverage!AE163,""),"")</f>
        <v/>
      </c>
      <c r="CB89" s="8" t="str">
        <f>IFERROR(IF('L8'!AD88&gt;0,'L8'!AD88/WTAverage!AE163,""),"")</f>
        <v/>
      </c>
      <c r="CC89" s="8" t="str">
        <f>IFERROR(IF('L8'!AE88&gt;0,'L8'!AE88/WTAverage!AM163,""),"")</f>
        <v/>
      </c>
      <c r="CD89" s="8" t="str">
        <f>IFERROR(IF('L8'!AF88&gt;0,'L8'!AF88/WTAverage!AM163,""),"")</f>
        <v/>
      </c>
      <c r="CE89" s="8"/>
      <c r="CF89" s="9"/>
      <c r="CH89" s="7" t="str">
        <f>IFERROR(IF('L9'!AC88&gt;0,'L9'!AC88/WTAverage!AE163,""),"")</f>
        <v/>
      </c>
      <c r="CI89" s="8" t="str">
        <f>IFERROR(IF('L9'!AD88&gt;0,'L9'!AD88/WTAverage!AE163,""),"")</f>
        <v/>
      </c>
      <c r="CJ89" s="8" t="str">
        <f>IFERROR(IF('L9'!AE88&gt;0,'L9'!AE88/WTAverage!AM163,""),"")</f>
        <v/>
      </c>
      <c r="CK89" s="8" t="str">
        <f>IFERROR(IF('L9'!AF88&gt;0,'L9'!AF88/WTAverage!AM163,""),"")</f>
        <v/>
      </c>
      <c r="CL89" s="8"/>
      <c r="CM89" s="9"/>
      <c r="CO89" s="7" t="str">
        <f>IFERROR(IF('L10'!AC88&gt;0,'L10'!AC88/WTAverage!AE163,""),"")</f>
        <v/>
      </c>
      <c r="CP89" s="8" t="str">
        <f>IFERROR(IF('L10'!AD88&gt;0,'L10'!AD88/WTAverage!AE163,""),"")</f>
        <v/>
      </c>
      <c r="CQ89" s="8" t="str">
        <f>IFERROR(IF('L10'!AE88&gt;0,'L10'!AE88/WTAverage!AM163,""),"")</f>
        <v/>
      </c>
      <c r="CR89" s="8" t="str">
        <f>IFERROR(IF('L10'!AF88&gt;0,'L10'!AF88/WTAverage!AM163,""),"")</f>
        <v/>
      </c>
      <c r="CS89" s="8"/>
      <c r="CT89" s="9"/>
      <c r="CV89" s="7" t="str">
        <f>IFERROR(IF('L11'!AC88&gt;0,'L11'!AC88/WTAverage!AE163,""),"")</f>
        <v/>
      </c>
      <c r="CW89" s="8" t="str">
        <f>IFERROR(IF('L11'!AD88&gt;0,'L11'!AD88/WTAverage!AE163,""),"")</f>
        <v/>
      </c>
      <c r="CX89" s="8" t="str">
        <f>IFERROR(IF('L11'!AE88&gt;0,'L11'!AE88/WTAverage!AM163,""),"")</f>
        <v/>
      </c>
      <c r="CY89" s="8" t="str">
        <f>IFERROR(IF('L11'!AF88&gt;0,'L11'!AF88/WTAverage!AM163,""),"")</f>
        <v/>
      </c>
      <c r="CZ89" s="8"/>
      <c r="DA89" s="9"/>
      <c r="DC89" s="7" t="str">
        <f>IFERROR(IF('L12'!AC88&gt;0,'L12'!AC88/WTAverage!AE163,""),"")</f>
        <v/>
      </c>
      <c r="DD89" s="8" t="str">
        <f>IFERROR(IF('L12'!AD88&gt;0,'L12'!AD88/WTAverage!AE163,""),"")</f>
        <v/>
      </c>
      <c r="DE89" s="8" t="str">
        <f>IFERROR(IF('L12'!AE88&gt;0,'L12'!AE88/WTAverage!AM163,""),"")</f>
        <v/>
      </c>
      <c r="DF89" s="8" t="str">
        <f>IFERROR(IF('L12'!AF88&gt;0,'L12'!AF88/WTAverage!AM163,""),"")</f>
        <v/>
      </c>
      <c r="DG89" s="8"/>
      <c r="DH89" s="9"/>
    </row>
    <row r="90" spans="1:112" x14ac:dyDescent="0.25">
      <c r="A90" s="8"/>
      <c r="B90" s="7" t="str">
        <f>IFERROR(IF('WT1'!AC89&gt;0,'WT1'!AC89/WTAverage!AE163,""),"")</f>
        <v/>
      </c>
      <c r="C90" s="8" t="str">
        <f>IFERROR(IF('WT1'!AD89&gt;0,'WT1'!AD89/WTAverage!AE163,""),"")</f>
        <v/>
      </c>
      <c r="D90" s="8" t="str">
        <f>IFERROR(IF('WT1'!AE89&gt;0,'WT1'!AE89/WTAverage!AM163,""),"")</f>
        <v/>
      </c>
      <c r="E90" s="8" t="str">
        <f>IFERROR(IF('WT1'!AF89&gt;0,'WT1'!AF89/WTAverage!AM163,""),"")</f>
        <v/>
      </c>
      <c r="F90" s="8"/>
      <c r="G90" s="9"/>
      <c r="H90" s="8"/>
      <c r="I90" s="7" t="str">
        <f>IFERROR(IF('WT2'!AC89&gt;0,'WT2'!AC89/WTAverage!AE163,""),"")</f>
        <v/>
      </c>
      <c r="J90" s="8" t="str">
        <f>IFERROR(IF('WT2'!AD89&gt;0,'WT2'!AD89/WTAverage!AE163,""),"")</f>
        <v/>
      </c>
      <c r="K90" s="8" t="str">
        <f>IFERROR(IF('WT2'!AE89&gt;0,'WT2'!AE89/WTAverage!AM163,""),"")</f>
        <v/>
      </c>
      <c r="L90" s="8" t="str">
        <f>IFERROR(IF('WT2'!AF89&gt;0,'WT2'!AF89/WTAverage!AM163,""),"")</f>
        <v/>
      </c>
      <c r="M90" s="8"/>
      <c r="N90" s="9"/>
      <c r="O90" s="8"/>
      <c r="P90" s="7" t="str">
        <f>IFERROR(IF('WT3'!AC89&gt;0,'WT3'!AC89/WTAverage!AE163,""),"")</f>
        <v/>
      </c>
      <c r="Q90" s="8" t="str">
        <f>IFERROR(IF('WT3'!AD89&gt;0,'WT3'!AD89/WTAverage!AE163,""),"")</f>
        <v/>
      </c>
      <c r="R90" s="8" t="str">
        <f>IFERROR(IF('WT3'!AE89&gt;0,'WT3'!AE89/WTAverage!AM163,""),"")</f>
        <v/>
      </c>
      <c r="S90" s="8" t="str">
        <f>IFERROR(IF('WT3'!AF89&gt;0,'WT3'!AF89/WTAverage!AM163,""),"")</f>
        <v/>
      </c>
      <c r="T90" s="8"/>
      <c r="U90" s="9"/>
      <c r="V90" s="8"/>
      <c r="W90" s="7" t="str">
        <f>IFERROR(IF('WT4'!AC89&gt;0,'WT4'!AC89/WTAverage!AE163,""),"")</f>
        <v/>
      </c>
      <c r="X90" s="8" t="str">
        <f>IFERROR(IF('WT4'!AD89&gt;0,'WT4'!AD89/WTAverage!AE163,""),"")</f>
        <v/>
      </c>
      <c r="Y90" s="8" t="str">
        <f>IFERROR(IF('WT4'!AE89&gt;0,'WT4'!AE89/WTAverage!AM163,""),"")</f>
        <v/>
      </c>
      <c r="Z90" s="8" t="str">
        <f>IFERROR(IF('WT4'!AF89&gt;0,'WT4'!AF89/WTAverage!AM163,""),"")</f>
        <v/>
      </c>
      <c r="AA90" s="8"/>
      <c r="AB90" s="9"/>
      <c r="AD90" s="7" t="str">
        <f>IFERROR(IF('L1'!AC89&gt;0,'L1'!AC89/WTAverage!AE163,""),"")</f>
        <v/>
      </c>
      <c r="AE90" s="8" t="str">
        <f>IFERROR(IF('L1'!AD89&gt;0,'L1'!AD89/WTAverage!AE163,""),"")</f>
        <v/>
      </c>
      <c r="AF90" s="8" t="str">
        <f>IFERROR(IF('L1'!AE89&gt;0,'L1'!AE89/WTAverage!AM163,""),"")</f>
        <v/>
      </c>
      <c r="AG90" s="8" t="str">
        <f>IFERROR(IF('L1'!AF89&gt;0,'L1'!AF89/WTAverage!AM163,""),"")</f>
        <v/>
      </c>
      <c r="AH90" s="8"/>
      <c r="AI90" s="9"/>
      <c r="AK90" s="7" t="str">
        <f>IFERROR(IF('L2'!AC89&gt;0,'L2'!AC89/WTAverage!AE163,""),"")</f>
        <v/>
      </c>
      <c r="AL90" s="8" t="str">
        <f>IFERROR(IF('L2'!AD89&gt;0,'L2'!AD89/WTAverage!AE163,""),"")</f>
        <v/>
      </c>
      <c r="AM90" s="8" t="str">
        <f>IFERROR(IF('L2'!AE89&gt;0,'L2'!AE89/WTAverage!AM163,""),"")</f>
        <v/>
      </c>
      <c r="AN90" s="8" t="str">
        <f>IFERROR(IF('L2'!AF89&gt;0,'L2'!AF89/WTAverage!AM163,""),"")</f>
        <v/>
      </c>
      <c r="AO90" s="8"/>
      <c r="AP90" s="9"/>
      <c r="AR90" s="7" t="str">
        <f>IFERROR(IF('L3'!AC89&gt;0,'L3'!AC89/WTAverage!AE163,""),"")</f>
        <v/>
      </c>
      <c r="AS90" s="8" t="str">
        <f>IFERROR(IF('L3'!AD89&gt;0,'L3'!AD89/WTAverage!AE163,""),"")</f>
        <v/>
      </c>
      <c r="AT90" s="8" t="str">
        <f>IFERROR(IF('L3'!AE89&gt;0,'L3'!AE89/WTAverage!AM163,""),"")</f>
        <v/>
      </c>
      <c r="AU90" s="8" t="str">
        <f>IFERROR(IF('L3'!AF89&gt;0,'L3'!AF89/WTAverage!AM163,""),"")</f>
        <v/>
      </c>
      <c r="AV90" s="8"/>
      <c r="AW90" s="9"/>
      <c r="AY90" s="7" t="str">
        <f>IFERROR(IF('L4'!AC89&gt;0,'L4'!AC89/WTAverage!AE163,""),"")</f>
        <v/>
      </c>
      <c r="AZ90" s="8" t="str">
        <f>IFERROR(IF('L4'!AD89&gt;0,'L4'!AD89/WTAverage!AE163,""),"")</f>
        <v/>
      </c>
      <c r="BA90" s="8" t="str">
        <f>IFERROR(IF('L4'!AE89&gt;0,'L4'!AE89/WTAverage!AM163,""),"")</f>
        <v/>
      </c>
      <c r="BB90" s="8" t="str">
        <f>IFERROR(IF('L4'!AF89&gt;0,'L4'!AF89/WTAverage!AM163,""),"")</f>
        <v/>
      </c>
      <c r="BC90" s="8"/>
      <c r="BD90" s="9"/>
      <c r="BF90" s="7" t="str">
        <f>IFERROR(IF('L5'!AC89&gt;0,'L5'!AC89/WTAverage!AE163,""),"")</f>
        <v/>
      </c>
      <c r="BG90" s="8" t="str">
        <f>IFERROR(IF('L5'!AD89&gt;0,'L5'!AD89/WTAverage!AE163,""),"")</f>
        <v/>
      </c>
      <c r="BH90" s="8" t="str">
        <f>IFERROR(IF('L5'!AE89&gt;0,'L5'!AE89/WTAverage!AM163,""),"")</f>
        <v/>
      </c>
      <c r="BI90" s="8" t="str">
        <f>IFERROR(IF('L5'!AF89&gt;0,'L5'!AF89/WTAverage!AM163,""),"")</f>
        <v/>
      </c>
      <c r="BJ90" s="8"/>
      <c r="BK90" s="9"/>
      <c r="BM90" s="7" t="str">
        <f>IFERROR(IF('L6'!AC89&gt;0,'L6'!AC89/WTAverage!AE163,""),"")</f>
        <v/>
      </c>
      <c r="BN90" s="8" t="str">
        <f>IFERROR(IF('L6'!AD89&gt;0,'L6'!AD89/WTAverage!AE163,""),"")</f>
        <v/>
      </c>
      <c r="BO90" s="8" t="str">
        <f>IFERROR(IF('L6'!AE89&gt;0,'L6'!AE89/WTAverage!AM163,""),"")</f>
        <v/>
      </c>
      <c r="BP90" s="8" t="str">
        <f>IFERROR(IF('L6'!AF89&gt;0,'L6'!AF89/WTAverage!AM163,""),"")</f>
        <v/>
      </c>
      <c r="BQ90" s="8"/>
      <c r="BR90" s="9"/>
      <c r="BT90" s="7" t="str">
        <f>IFERROR(IF('L7'!AC89&gt;0,'L7'!AC89/WTAverage!AE163,""),"")</f>
        <v/>
      </c>
      <c r="BU90" s="8" t="str">
        <f>IFERROR(IF('L7'!AD89&gt;0,'L7'!AD89/WTAverage!AE163,""),"")</f>
        <v/>
      </c>
      <c r="BV90" s="8" t="str">
        <f>IFERROR(IF('L7'!AE89&gt;0,'L7'!AE89/WTAverage!AM163,""),"")</f>
        <v/>
      </c>
      <c r="BW90" s="8" t="str">
        <f>IFERROR(IF('L7'!AF89&gt;0,'L7'!AF89/WTAverage!AM163,""),"")</f>
        <v/>
      </c>
      <c r="BX90" s="8"/>
      <c r="BY90" s="9"/>
      <c r="CA90" s="7" t="str">
        <f>IFERROR(IF('L8'!AC89&gt;0,'L8'!AC89/WTAverage!AE163,""),"")</f>
        <v/>
      </c>
      <c r="CB90" s="8" t="str">
        <f>IFERROR(IF('L8'!AD89&gt;0,'L8'!AD89/WTAverage!AE163,""),"")</f>
        <v/>
      </c>
      <c r="CC90" s="8" t="str">
        <f>IFERROR(IF('L8'!AE89&gt;0,'L8'!AE89/WTAverage!AM163,""),"")</f>
        <v/>
      </c>
      <c r="CD90" s="8" t="str">
        <f>IFERROR(IF('L8'!AF89&gt;0,'L8'!AF89/WTAverage!AM163,""),"")</f>
        <v/>
      </c>
      <c r="CE90" s="8"/>
      <c r="CF90" s="9"/>
      <c r="CH90" s="7" t="str">
        <f>IFERROR(IF('L9'!AC89&gt;0,'L9'!AC89/WTAverage!AE163,""),"")</f>
        <v/>
      </c>
      <c r="CI90" s="8" t="str">
        <f>IFERROR(IF('L9'!AD89&gt;0,'L9'!AD89/WTAverage!AE163,""),"")</f>
        <v/>
      </c>
      <c r="CJ90" s="8" t="str">
        <f>IFERROR(IF('L9'!AE89&gt;0,'L9'!AE89/WTAverage!AM163,""),"")</f>
        <v/>
      </c>
      <c r="CK90" s="8" t="str">
        <f>IFERROR(IF('L9'!AF89&gt;0,'L9'!AF89/WTAverage!AM163,""),"")</f>
        <v/>
      </c>
      <c r="CL90" s="8"/>
      <c r="CM90" s="9"/>
      <c r="CO90" s="7" t="str">
        <f>IFERROR(IF('L10'!AC89&gt;0,'L10'!AC89/WTAverage!AE163,""),"")</f>
        <v/>
      </c>
      <c r="CP90" s="8" t="str">
        <f>IFERROR(IF('L10'!AD89&gt;0,'L10'!AD89/WTAverage!AE163,""),"")</f>
        <v/>
      </c>
      <c r="CQ90" s="8" t="str">
        <f>IFERROR(IF('L10'!AE89&gt;0,'L10'!AE89/WTAverage!AM163,""),"")</f>
        <v/>
      </c>
      <c r="CR90" s="8" t="str">
        <f>IFERROR(IF('L10'!AF89&gt;0,'L10'!AF89/WTAverage!AM163,""),"")</f>
        <v/>
      </c>
      <c r="CS90" s="8"/>
      <c r="CT90" s="9"/>
      <c r="CV90" s="7" t="str">
        <f>IFERROR(IF('L11'!AC89&gt;0,'L11'!AC89/WTAverage!AE163,""),"")</f>
        <v/>
      </c>
      <c r="CW90" s="8" t="str">
        <f>IFERROR(IF('L11'!AD89&gt;0,'L11'!AD89/WTAverage!AE163,""),"")</f>
        <v/>
      </c>
      <c r="CX90" s="8" t="str">
        <f>IFERROR(IF('L11'!AE89&gt;0,'L11'!AE89/WTAverage!AM163,""),"")</f>
        <v/>
      </c>
      <c r="CY90" s="8" t="str">
        <f>IFERROR(IF('L11'!AF89&gt;0,'L11'!AF89/WTAverage!AM163,""),"")</f>
        <v/>
      </c>
      <c r="CZ90" s="8"/>
      <c r="DA90" s="9"/>
      <c r="DC90" s="7" t="str">
        <f>IFERROR(IF('L12'!AC89&gt;0,'L12'!AC89/WTAverage!AE163,""),"")</f>
        <v/>
      </c>
      <c r="DD90" s="8" t="str">
        <f>IFERROR(IF('L12'!AD89&gt;0,'L12'!AD89/WTAverage!AE163,""),"")</f>
        <v/>
      </c>
      <c r="DE90" s="8" t="str">
        <f>IFERROR(IF('L12'!AE89&gt;0,'L12'!AE89/WTAverage!AM163,""),"")</f>
        <v/>
      </c>
      <c r="DF90" s="8" t="str">
        <f>IFERROR(IF('L12'!AF89&gt;0,'L12'!AF89/WTAverage!AM163,""),"")</f>
        <v/>
      </c>
      <c r="DG90" s="8"/>
      <c r="DH90" s="9"/>
    </row>
    <row r="91" spans="1:112" x14ac:dyDescent="0.25">
      <c r="A91" s="8"/>
      <c r="B91" s="7" t="str">
        <f>IFERROR(IF('WT1'!AC90&gt;0,'WT1'!AC90/WTAverage!AE163,""),"")</f>
        <v/>
      </c>
      <c r="C91" s="8" t="str">
        <f>IFERROR(IF('WT1'!AD90&gt;0,'WT1'!AD90/WTAverage!AE163,""),"")</f>
        <v/>
      </c>
      <c r="D91" s="8" t="str">
        <f>IFERROR(IF('WT1'!AE90&gt;0,'WT1'!AE90/WTAverage!AM163,""),"")</f>
        <v/>
      </c>
      <c r="E91" s="8" t="str">
        <f>IFERROR(IF('WT1'!AF90&gt;0,'WT1'!AF90/WTAverage!AM163,""),"")</f>
        <v/>
      </c>
      <c r="F91" s="8"/>
      <c r="G91" s="9"/>
      <c r="H91" s="8"/>
      <c r="I91" s="7" t="str">
        <f>IFERROR(IF('WT2'!AC90&gt;0,'WT2'!AC90/WTAverage!AE163,""),"")</f>
        <v/>
      </c>
      <c r="J91" s="8" t="str">
        <f>IFERROR(IF('WT2'!AD90&gt;0,'WT2'!AD90/WTAverage!AE163,""),"")</f>
        <v/>
      </c>
      <c r="K91" s="8" t="str">
        <f>IFERROR(IF('WT2'!AE90&gt;0,'WT2'!AE90/WTAverage!AM163,""),"")</f>
        <v/>
      </c>
      <c r="L91" s="8" t="str">
        <f>IFERROR(IF('WT2'!AF90&gt;0,'WT2'!AF90/WTAverage!AM163,""),"")</f>
        <v/>
      </c>
      <c r="M91" s="8"/>
      <c r="N91" s="9"/>
      <c r="O91" s="8"/>
      <c r="P91" s="7" t="str">
        <f>IFERROR(IF('WT3'!AC90&gt;0,'WT3'!AC90/WTAverage!AE163,""),"")</f>
        <v/>
      </c>
      <c r="Q91" s="8" t="str">
        <f>IFERROR(IF('WT3'!AD90&gt;0,'WT3'!AD90/WTAverage!AE163,""),"")</f>
        <v/>
      </c>
      <c r="R91" s="8" t="str">
        <f>IFERROR(IF('WT3'!AE90&gt;0,'WT3'!AE90/WTAverage!AM163,""),"")</f>
        <v/>
      </c>
      <c r="S91" s="8" t="str">
        <f>IFERROR(IF('WT3'!AF90&gt;0,'WT3'!AF90/WTAverage!AM163,""),"")</f>
        <v/>
      </c>
      <c r="T91" s="8"/>
      <c r="U91" s="9"/>
      <c r="V91" s="8"/>
      <c r="W91" s="7" t="str">
        <f>IFERROR(IF('WT4'!AC90&gt;0,'WT4'!AC90/WTAverage!AE163,""),"")</f>
        <v/>
      </c>
      <c r="X91" s="8" t="str">
        <f>IFERROR(IF('WT4'!AD90&gt;0,'WT4'!AD90/WTAverage!AE163,""),"")</f>
        <v/>
      </c>
      <c r="Y91" s="8" t="str">
        <f>IFERROR(IF('WT4'!AE90&gt;0,'WT4'!AE90/WTAverage!AM163,""),"")</f>
        <v/>
      </c>
      <c r="Z91" s="8" t="str">
        <f>IFERROR(IF('WT4'!AF90&gt;0,'WT4'!AF90/WTAverage!AM163,""),"")</f>
        <v/>
      </c>
      <c r="AA91" s="8"/>
      <c r="AB91" s="9"/>
      <c r="AD91" s="7" t="str">
        <f>IFERROR(IF('L1'!AC90&gt;0,'L1'!AC90/WTAverage!AE163,""),"")</f>
        <v/>
      </c>
      <c r="AE91" s="8" t="str">
        <f>IFERROR(IF('L1'!AD90&gt;0,'L1'!AD90/WTAverage!AE163,""),"")</f>
        <v/>
      </c>
      <c r="AF91" s="8" t="str">
        <f>IFERROR(IF('L1'!AE90&gt;0,'L1'!AE90/WTAverage!AM163,""),"")</f>
        <v/>
      </c>
      <c r="AG91" s="8" t="str">
        <f>IFERROR(IF('L1'!AF90&gt;0,'L1'!AF90/WTAverage!AM163,""),"")</f>
        <v/>
      </c>
      <c r="AH91" s="8"/>
      <c r="AI91" s="9"/>
      <c r="AK91" s="7" t="str">
        <f>IFERROR(IF('L2'!AC90&gt;0,'L2'!AC90/WTAverage!AE163,""),"")</f>
        <v/>
      </c>
      <c r="AL91" s="8" t="str">
        <f>IFERROR(IF('L2'!AD90&gt;0,'L2'!AD90/WTAverage!AE163,""),"")</f>
        <v/>
      </c>
      <c r="AM91" s="8" t="str">
        <f>IFERROR(IF('L2'!AE90&gt;0,'L2'!AE90/WTAverage!AM163,""),"")</f>
        <v/>
      </c>
      <c r="AN91" s="8" t="str">
        <f>IFERROR(IF('L2'!AF90&gt;0,'L2'!AF90/WTAverage!AM163,""),"")</f>
        <v/>
      </c>
      <c r="AO91" s="8"/>
      <c r="AP91" s="9"/>
      <c r="AR91" s="7" t="str">
        <f>IFERROR(IF('L3'!AC90&gt;0,'L3'!AC90/WTAverage!AE163,""),"")</f>
        <v/>
      </c>
      <c r="AS91" s="8" t="str">
        <f>IFERROR(IF('L3'!AD90&gt;0,'L3'!AD90/WTAverage!AE163,""),"")</f>
        <v/>
      </c>
      <c r="AT91" s="8" t="str">
        <f>IFERROR(IF('L3'!AE90&gt;0,'L3'!AE90/WTAverage!AM163,""),"")</f>
        <v/>
      </c>
      <c r="AU91" s="8" t="str">
        <f>IFERROR(IF('L3'!AF90&gt;0,'L3'!AF90/WTAverage!AM163,""),"")</f>
        <v/>
      </c>
      <c r="AV91" s="8"/>
      <c r="AW91" s="9"/>
      <c r="AY91" s="7" t="str">
        <f>IFERROR(IF('L4'!AC90&gt;0,'L4'!AC90/WTAverage!AE163,""),"")</f>
        <v/>
      </c>
      <c r="AZ91" s="8" t="str">
        <f>IFERROR(IF('L4'!AD90&gt;0,'L4'!AD90/WTAverage!AE163,""),"")</f>
        <v/>
      </c>
      <c r="BA91" s="8" t="str">
        <f>IFERROR(IF('L4'!AE90&gt;0,'L4'!AE90/WTAverage!AM163,""),"")</f>
        <v/>
      </c>
      <c r="BB91" s="8" t="str">
        <f>IFERROR(IF('L4'!AF90&gt;0,'L4'!AF90/WTAverage!AM163,""),"")</f>
        <v/>
      </c>
      <c r="BC91" s="8"/>
      <c r="BD91" s="9"/>
      <c r="BF91" s="7" t="str">
        <f>IFERROR(IF('L5'!AC90&gt;0,'L5'!AC90/WTAverage!AE163,""),"")</f>
        <v/>
      </c>
      <c r="BG91" s="8" t="str">
        <f>IFERROR(IF('L5'!AD90&gt;0,'L5'!AD90/WTAverage!AE163,""),"")</f>
        <v/>
      </c>
      <c r="BH91" s="8" t="str">
        <f>IFERROR(IF('L5'!AE90&gt;0,'L5'!AE90/WTAverage!AM163,""),"")</f>
        <v/>
      </c>
      <c r="BI91" s="8" t="str">
        <f>IFERROR(IF('L5'!AF90&gt;0,'L5'!AF90/WTAverage!AM163,""),"")</f>
        <v/>
      </c>
      <c r="BJ91" s="8"/>
      <c r="BK91" s="9"/>
      <c r="BM91" s="7" t="str">
        <f>IFERROR(IF('L6'!AC90&gt;0,'L6'!AC90/WTAverage!AE163,""),"")</f>
        <v/>
      </c>
      <c r="BN91" s="8" t="str">
        <f>IFERROR(IF('L6'!AD90&gt;0,'L6'!AD90/WTAverage!AE163,""),"")</f>
        <v/>
      </c>
      <c r="BO91" s="8" t="str">
        <f>IFERROR(IF('L6'!AE90&gt;0,'L6'!AE90/WTAverage!AM163,""),"")</f>
        <v/>
      </c>
      <c r="BP91" s="8" t="str">
        <f>IFERROR(IF('L6'!AF90&gt;0,'L6'!AF90/WTAverage!AM163,""),"")</f>
        <v/>
      </c>
      <c r="BQ91" s="8"/>
      <c r="BR91" s="9"/>
      <c r="BT91" s="7" t="str">
        <f>IFERROR(IF('L7'!AC90&gt;0,'L7'!AC90/WTAverage!AE163,""),"")</f>
        <v/>
      </c>
      <c r="BU91" s="8" t="str">
        <f>IFERROR(IF('L7'!AD90&gt;0,'L7'!AD90/WTAverage!AE163,""),"")</f>
        <v/>
      </c>
      <c r="BV91" s="8" t="str">
        <f>IFERROR(IF('L7'!AE90&gt;0,'L7'!AE90/WTAverage!AM163,""),"")</f>
        <v/>
      </c>
      <c r="BW91" s="8" t="str">
        <f>IFERROR(IF('L7'!AF90&gt;0,'L7'!AF90/WTAverage!AM163,""),"")</f>
        <v/>
      </c>
      <c r="BX91" s="8"/>
      <c r="BY91" s="9"/>
      <c r="CA91" s="7" t="str">
        <f>IFERROR(IF('L8'!AC90&gt;0,'L8'!AC90/WTAverage!AE163,""),"")</f>
        <v/>
      </c>
      <c r="CB91" s="8" t="str">
        <f>IFERROR(IF('L8'!AD90&gt;0,'L8'!AD90/WTAverage!AE163,""),"")</f>
        <v/>
      </c>
      <c r="CC91" s="8" t="str">
        <f>IFERROR(IF('L8'!AE90&gt;0,'L8'!AE90/WTAverage!AM163,""),"")</f>
        <v/>
      </c>
      <c r="CD91" s="8" t="str">
        <f>IFERROR(IF('L8'!AF90&gt;0,'L8'!AF90/WTAverage!AM163,""),"")</f>
        <v/>
      </c>
      <c r="CE91" s="8"/>
      <c r="CF91" s="9"/>
      <c r="CH91" s="7" t="str">
        <f>IFERROR(IF('L9'!AC90&gt;0,'L9'!AC90/WTAverage!AE163,""),"")</f>
        <v/>
      </c>
      <c r="CI91" s="8" t="str">
        <f>IFERROR(IF('L9'!AD90&gt;0,'L9'!AD90/WTAverage!AE163,""),"")</f>
        <v/>
      </c>
      <c r="CJ91" s="8" t="str">
        <f>IFERROR(IF('L9'!AE90&gt;0,'L9'!AE90/WTAverage!AM163,""),"")</f>
        <v/>
      </c>
      <c r="CK91" s="8" t="str">
        <f>IFERROR(IF('L9'!AF90&gt;0,'L9'!AF90/WTAverage!AM163,""),"")</f>
        <v/>
      </c>
      <c r="CL91" s="8"/>
      <c r="CM91" s="9"/>
      <c r="CO91" s="7" t="str">
        <f>IFERROR(IF('L10'!AC90&gt;0,'L10'!AC90/WTAverage!AE163,""),"")</f>
        <v/>
      </c>
      <c r="CP91" s="8" t="str">
        <f>IFERROR(IF('L10'!AD90&gt;0,'L10'!AD90/WTAverage!AE163,""),"")</f>
        <v/>
      </c>
      <c r="CQ91" s="8" t="str">
        <f>IFERROR(IF('L10'!AE90&gt;0,'L10'!AE90/WTAverage!AM163,""),"")</f>
        <v/>
      </c>
      <c r="CR91" s="8" t="str">
        <f>IFERROR(IF('L10'!AF90&gt;0,'L10'!AF90/WTAverage!AM163,""),"")</f>
        <v/>
      </c>
      <c r="CS91" s="8"/>
      <c r="CT91" s="9"/>
      <c r="CV91" s="7" t="str">
        <f>IFERROR(IF('L11'!AC90&gt;0,'L11'!AC90/WTAverage!AE163,""),"")</f>
        <v/>
      </c>
      <c r="CW91" s="8" t="str">
        <f>IFERROR(IF('L11'!AD90&gt;0,'L11'!AD90/WTAverage!AE163,""),"")</f>
        <v/>
      </c>
      <c r="CX91" s="8" t="str">
        <f>IFERROR(IF('L11'!AE90&gt;0,'L11'!AE90/WTAverage!AM163,""),"")</f>
        <v/>
      </c>
      <c r="CY91" s="8" t="str">
        <f>IFERROR(IF('L11'!AF90&gt;0,'L11'!AF90/WTAverage!AM163,""),"")</f>
        <v/>
      </c>
      <c r="CZ91" s="8"/>
      <c r="DA91" s="9"/>
      <c r="DC91" s="7" t="str">
        <f>IFERROR(IF('L12'!AC90&gt;0,'L12'!AC90/WTAverage!AE163,""),"")</f>
        <v/>
      </c>
      <c r="DD91" s="8" t="str">
        <f>IFERROR(IF('L12'!AD90&gt;0,'L12'!AD90/WTAverage!AE163,""),"")</f>
        <v/>
      </c>
      <c r="DE91" s="8" t="str">
        <f>IFERROR(IF('L12'!AE90&gt;0,'L12'!AE90/WTAverage!AM163,""),"")</f>
        <v/>
      </c>
      <c r="DF91" s="8" t="str">
        <f>IFERROR(IF('L12'!AF90&gt;0,'L12'!AF90/WTAverage!AM163,""),"")</f>
        <v/>
      </c>
      <c r="DG91" s="8"/>
      <c r="DH91" s="9"/>
    </row>
    <row r="92" spans="1:112" x14ac:dyDescent="0.25">
      <c r="A92" s="8"/>
      <c r="B92" s="7" t="str">
        <f>IFERROR(IF('WT1'!AC91&gt;0,'WT1'!AC91/WTAverage!AE163,""),"")</f>
        <v/>
      </c>
      <c r="C92" s="8" t="str">
        <f>IFERROR(IF('WT1'!AD91&gt;0,'WT1'!AD91/WTAverage!AE163,""),"")</f>
        <v/>
      </c>
      <c r="D92" s="8" t="str">
        <f>IFERROR(IF('WT1'!AE91&gt;0,'WT1'!AE91/WTAverage!AM163,""),"")</f>
        <v/>
      </c>
      <c r="E92" s="8" t="str">
        <f>IFERROR(IF('WT1'!AF91&gt;0,'WT1'!AF91/WTAverage!AM163,""),"")</f>
        <v/>
      </c>
      <c r="F92" s="8"/>
      <c r="G92" s="9"/>
      <c r="H92" s="8"/>
      <c r="I92" s="7" t="str">
        <f>IFERROR(IF('WT2'!AC91&gt;0,'WT2'!AC91/WTAverage!AE163,""),"")</f>
        <v/>
      </c>
      <c r="J92" s="8" t="str">
        <f>IFERROR(IF('WT2'!AD91&gt;0,'WT2'!AD91/WTAverage!AE163,""),"")</f>
        <v/>
      </c>
      <c r="K92" s="8" t="str">
        <f>IFERROR(IF('WT2'!AE91&gt;0,'WT2'!AE91/WTAverage!AM163,""),"")</f>
        <v/>
      </c>
      <c r="L92" s="8" t="str">
        <f>IFERROR(IF('WT2'!AF91&gt;0,'WT2'!AF91/WTAverage!AM163,""),"")</f>
        <v/>
      </c>
      <c r="M92" s="8"/>
      <c r="N92" s="9"/>
      <c r="O92" s="8"/>
      <c r="P92" s="7" t="str">
        <f>IFERROR(IF('WT3'!AC91&gt;0,'WT3'!AC91/WTAverage!AE163,""),"")</f>
        <v/>
      </c>
      <c r="Q92" s="8" t="str">
        <f>IFERROR(IF('WT3'!AD91&gt;0,'WT3'!AD91/WTAverage!AE163,""),"")</f>
        <v/>
      </c>
      <c r="R92" s="8" t="str">
        <f>IFERROR(IF('WT3'!AE91&gt;0,'WT3'!AE91/WTAverage!AM163,""),"")</f>
        <v/>
      </c>
      <c r="S92" s="8" t="str">
        <f>IFERROR(IF('WT3'!AF91&gt;0,'WT3'!AF91/WTAverage!AM163,""),"")</f>
        <v/>
      </c>
      <c r="T92" s="8"/>
      <c r="U92" s="9"/>
      <c r="V92" s="8"/>
      <c r="W92" s="7" t="str">
        <f>IFERROR(IF('WT4'!AC91&gt;0,'WT4'!AC91/WTAverage!AE163,""),"")</f>
        <v/>
      </c>
      <c r="X92" s="8" t="str">
        <f>IFERROR(IF('WT4'!AD91&gt;0,'WT4'!AD91/WTAverage!AE163,""),"")</f>
        <v/>
      </c>
      <c r="Y92" s="8" t="str">
        <f>IFERROR(IF('WT4'!AE91&gt;0,'WT4'!AE91/WTAverage!AM163,""),"")</f>
        <v/>
      </c>
      <c r="Z92" s="8" t="str">
        <f>IFERROR(IF('WT4'!AF91&gt;0,'WT4'!AF91/WTAverage!AM163,""),"")</f>
        <v/>
      </c>
      <c r="AA92" s="8"/>
      <c r="AB92" s="9"/>
      <c r="AD92" s="7" t="str">
        <f>IFERROR(IF('L1'!AC91&gt;0,'L1'!AC91/WTAverage!AE163,""),"")</f>
        <v/>
      </c>
      <c r="AE92" s="8" t="str">
        <f>IFERROR(IF('L1'!AD91&gt;0,'L1'!AD91/WTAverage!AE163,""),"")</f>
        <v/>
      </c>
      <c r="AF92" s="8" t="str">
        <f>IFERROR(IF('L1'!AE91&gt;0,'L1'!AE91/WTAverage!AM163,""),"")</f>
        <v/>
      </c>
      <c r="AG92" s="8" t="str">
        <f>IFERROR(IF('L1'!AF91&gt;0,'L1'!AF91/WTAverage!AM163,""),"")</f>
        <v/>
      </c>
      <c r="AH92" s="8"/>
      <c r="AI92" s="9"/>
      <c r="AK92" s="7" t="str">
        <f>IFERROR(IF('L2'!AC91&gt;0,'L2'!AC91/WTAverage!AE163,""),"")</f>
        <v/>
      </c>
      <c r="AL92" s="8" t="str">
        <f>IFERROR(IF('L2'!AD91&gt;0,'L2'!AD91/WTAverage!AE163,""),"")</f>
        <v/>
      </c>
      <c r="AM92" s="8" t="str">
        <f>IFERROR(IF('L2'!AE91&gt;0,'L2'!AE91/WTAverage!AM163,""),"")</f>
        <v/>
      </c>
      <c r="AN92" s="8" t="str">
        <f>IFERROR(IF('L2'!AF91&gt;0,'L2'!AF91/WTAverage!AM163,""),"")</f>
        <v/>
      </c>
      <c r="AO92" s="8"/>
      <c r="AP92" s="9"/>
      <c r="AR92" s="7" t="str">
        <f>IFERROR(IF('L3'!AC91&gt;0,'L3'!AC91/WTAverage!AE163,""),"")</f>
        <v/>
      </c>
      <c r="AS92" s="8" t="str">
        <f>IFERROR(IF('L3'!AD91&gt;0,'L3'!AD91/WTAverage!AE163,""),"")</f>
        <v/>
      </c>
      <c r="AT92" s="8" t="str">
        <f>IFERROR(IF('L3'!AE91&gt;0,'L3'!AE91/WTAverage!AM163,""),"")</f>
        <v/>
      </c>
      <c r="AU92" s="8" t="str">
        <f>IFERROR(IF('L3'!AF91&gt;0,'L3'!AF91/WTAverage!AM163,""),"")</f>
        <v/>
      </c>
      <c r="AV92" s="8"/>
      <c r="AW92" s="9"/>
      <c r="AY92" s="7" t="str">
        <f>IFERROR(IF('L4'!AC91&gt;0,'L4'!AC91/WTAverage!AE163,""),"")</f>
        <v/>
      </c>
      <c r="AZ92" s="8" t="str">
        <f>IFERROR(IF('L4'!AD91&gt;0,'L4'!AD91/WTAverage!AE163,""),"")</f>
        <v/>
      </c>
      <c r="BA92" s="8" t="str">
        <f>IFERROR(IF('L4'!AE91&gt;0,'L4'!AE91/WTAverage!AM163,""),"")</f>
        <v/>
      </c>
      <c r="BB92" s="8" t="str">
        <f>IFERROR(IF('L4'!AF91&gt;0,'L4'!AF91/WTAverage!AM163,""),"")</f>
        <v/>
      </c>
      <c r="BC92" s="8"/>
      <c r="BD92" s="9"/>
      <c r="BF92" s="7" t="str">
        <f>IFERROR(IF('L5'!AC91&gt;0,'L5'!AC91/WTAverage!AE163,""),"")</f>
        <v/>
      </c>
      <c r="BG92" s="8" t="str">
        <f>IFERROR(IF('L5'!AD91&gt;0,'L5'!AD91/WTAverage!AE163,""),"")</f>
        <v/>
      </c>
      <c r="BH92" s="8" t="str">
        <f>IFERROR(IF('L5'!AE91&gt;0,'L5'!AE91/WTAverage!AM163,""),"")</f>
        <v/>
      </c>
      <c r="BI92" s="8" t="str">
        <f>IFERROR(IF('L5'!AF91&gt;0,'L5'!AF91/WTAverage!AM163,""),"")</f>
        <v/>
      </c>
      <c r="BJ92" s="8"/>
      <c r="BK92" s="9"/>
      <c r="BM92" s="7" t="str">
        <f>IFERROR(IF('L6'!AC91&gt;0,'L6'!AC91/WTAverage!AE163,""),"")</f>
        <v/>
      </c>
      <c r="BN92" s="8" t="str">
        <f>IFERROR(IF('L6'!AD91&gt;0,'L6'!AD91/WTAverage!AE163,""),"")</f>
        <v/>
      </c>
      <c r="BO92" s="8" t="str">
        <f>IFERROR(IF('L6'!AE91&gt;0,'L6'!AE91/WTAverage!AM163,""),"")</f>
        <v/>
      </c>
      <c r="BP92" s="8" t="str">
        <f>IFERROR(IF('L6'!AF91&gt;0,'L6'!AF91/WTAverage!AM163,""),"")</f>
        <v/>
      </c>
      <c r="BQ92" s="8"/>
      <c r="BR92" s="9"/>
      <c r="BT92" s="7" t="str">
        <f>IFERROR(IF('L7'!AC91&gt;0,'L7'!AC91/WTAverage!AE163,""),"")</f>
        <v/>
      </c>
      <c r="BU92" s="8" t="str">
        <f>IFERROR(IF('L7'!AD91&gt;0,'L7'!AD91/WTAverage!AE163,""),"")</f>
        <v/>
      </c>
      <c r="BV92" s="8" t="str">
        <f>IFERROR(IF('L7'!AE91&gt;0,'L7'!AE91/WTAverage!AM163,""),"")</f>
        <v/>
      </c>
      <c r="BW92" s="8" t="str">
        <f>IFERROR(IF('L7'!AF91&gt;0,'L7'!AF91/WTAverage!AM163,""),"")</f>
        <v/>
      </c>
      <c r="BX92" s="8"/>
      <c r="BY92" s="9"/>
      <c r="CA92" s="7" t="str">
        <f>IFERROR(IF('L8'!AC91&gt;0,'L8'!AC91/WTAverage!AE163,""),"")</f>
        <v/>
      </c>
      <c r="CB92" s="8" t="str">
        <f>IFERROR(IF('L8'!AD91&gt;0,'L8'!AD91/WTAverage!AE163,""),"")</f>
        <v/>
      </c>
      <c r="CC92" s="8" t="str">
        <f>IFERROR(IF('L8'!AE91&gt;0,'L8'!AE91/WTAverage!AM163,""),"")</f>
        <v/>
      </c>
      <c r="CD92" s="8" t="str">
        <f>IFERROR(IF('L8'!AF91&gt;0,'L8'!AF91/WTAverage!AM163,""),"")</f>
        <v/>
      </c>
      <c r="CE92" s="8"/>
      <c r="CF92" s="9"/>
      <c r="CH92" s="7" t="str">
        <f>IFERROR(IF('L9'!AC91&gt;0,'L9'!AC91/WTAverage!AE163,""),"")</f>
        <v/>
      </c>
      <c r="CI92" s="8" t="str">
        <f>IFERROR(IF('L9'!AD91&gt;0,'L9'!AD91/WTAverage!AE163,""),"")</f>
        <v/>
      </c>
      <c r="CJ92" s="8" t="str">
        <f>IFERROR(IF('L9'!AE91&gt;0,'L9'!AE91/WTAverage!AM163,""),"")</f>
        <v/>
      </c>
      <c r="CK92" s="8" t="str">
        <f>IFERROR(IF('L9'!AF91&gt;0,'L9'!AF91/WTAverage!AM163,""),"")</f>
        <v/>
      </c>
      <c r="CL92" s="8"/>
      <c r="CM92" s="9"/>
      <c r="CO92" s="7" t="str">
        <f>IFERROR(IF('L10'!AC91&gt;0,'L10'!AC91/WTAverage!AE163,""),"")</f>
        <v/>
      </c>
      <c r="CP92" s="8" t="str">
        <f>IFERROR(IF('L10'!AD91&gt;0,'L10'!AD91/WTAverage!AE163,""),"")</f>
        <v/>
      </c>
      <c r="CQ92" s="8" t="str">
        <f>IFERROR(IF('L10'!AE91&gt;0,'L10'!AE91/WTAverage!AM163,""),"")</f>
        <v/>
      </c>
      <c r="CR92" s="8" t="str">
        <f>IFERROR(IF('L10'!AF91&gt;0,'L10'!AF91/WTAverage!AM163,""),"")</f>
        <v/>
      </c>
      <c r="CS92" s="8"/>
      <c r="CT92" s="9"/>
      <c r="CV92" s="7" t="str">
        <f>IFERROR(IF('L11'!AC91&gt;0,'L11'!AC91/WTAverage!AE163,""),"")</f>
        <v/>
      </c>
      <c r="CW92" s="8" t="str">
        <f>IFERROR(IF('L11'!AD91&gt;0,'L11'!AD91/WTAverage!AE163,""),"")</f>
        <v/>
      </c>
      <c r="CX92" s="8" t="str">
        <f>IFERROR(IF('L11'!AE91&gt;0,'L11'!AE91/WTAverage!AM163,""),"")</f>
        <v/>
      </c>
      <c r="CY92" s="8" t="str">
        <f>IFERROR(IF('L11'!AF91&gt;0,'L11'!AF91/WTAverage!AM163,""),"")</f>
        <v/>
      </c>
      <c r="CZ92" s="8"/>
      <c r="DA92" s="9"/>
      <c r="DC92" s="7" t="str">
        <f>IFERROR(IF('L12'!AC91&gt;0,'L12'!AC91/WTAverage!AE163,""),"")</f>
        <v/>
      </c>
      <c r="DD92" s="8" t="str">
        <f>IFERROR(IF('L12'!AD91&gt;0,'L12'!AD91/WTAverage!AE163,""),"")</f>
        <v/>
      </c>
      <c r="DE92" s="8" t="str">
        <f>IFERROR(IF('L12'!AE91&gt;0,'L12'!AE91/WTAverage!AM163,""),"")</f>
        <v/>
      </c>
      <c r="DF92" s="8" t="str">
        <f>IFERROR(IF('L12'!AF91&gt;0,'L12'!AF91/WTAverage!AM163,""),"")</f>
        <v/>
      </c>
      <c r="DG92" s="8"/>
      <c r="DH92" s="9"/>
    </row>
    <row r="93" spans="1:112" x14ac:dyDescent="0.25">
      <c r="A93" s="8"/>
      <c r="B93" s="7" t="str">
        <f>IFERROR(IF('WT1'!AC92&gt;0,'WT1'!AC92/WTAverage!AE163,""),"")</f>
        <v/>
      </c>
      <c r="C93" s="8" t="str">
        <f>IFERROR(IF('WT1'!AD92&gt;0,'WT1'!AD92/WTAverage!AE163,""),"")</f>
        <v/>
      </c>
      <c r="D93" s="8" t="str">
        <f>IFERROR(IF('WT1'!AE92&gt;0,'WT1'!AE92/WTAverage!AM163,""),"")</f>
        <v/>
      </c>
      <c r="E93" s="8" t="str">
        <f>IFERROR(IF('WT1'!AF92&gt;0,'WT1'!AF92/WTAverage!AM163,""),"")</f>
        <v/>
      </c>
      <c r="F93" s="8"/>
      <c r="G93" s="9"/>
      <c r="H93" s="8"/>
      <c r="I93" s="7" t="str">
        <f>IFERROR(IF('WT2'!AC92&gt;0,'WT2'!AC92/WTAverage!AE163,""),"")</f>
        <v/>
      </c>
      <c r="J93" s="8" t="str">
        <f>IFERROR(IF('WT2'!AD92&gt;0,'WT2'!AD92/WTAverage!AE163,""),"")</f>
        <v/>
      </c>
      <c r="K93" s="8" t="str">
        <f>IFERROR(IF('WT2'!AE92&gt;0,'WT2'!AE92/WTAverage!AM163,""),"")</f>
        <v/>
      </c>
      <c r="L93" s="8" t="str">
        <f>IFERROR(IF('WT2'!AF92&gt;0,'WT2'!AF92/WTAverage!AM163,""),"")</f>
        <v/>
      </c>
      <c r="M93" s="8"/>
      <c r="N93" s="9"/>
      <c r="O93" s="8"/>
      <c r="P93" s="7" t="str">
        <f>IFERROR(IF('WT3'!AC92&gt;0,'WT3'!AC92/WTAverage!AE163,""),"")</f>
        <v/>
      </c>
      <c r="Q93" s="8" t="str">
        <f>IFERROR(IF('WT3'!AD92&gt;0,'WT3'!AD92/WTAverage!AE163,""),"")</f>
        <v/>
      </c>
      <c r="R93" s="8" t="str">
        <f>IFERROR(IF('WT3'!AE92&gt;0,'WT3'!AE92/WTAverage!AM163,""),"")</f>
        <v/>
      </c>
      <c r="S93" s="8" t="str">
        <f>IFERROR(IF('WT3'!AF92&gt;0,'WT3'!AF92/WTAverage!AM163,""),"")</f>
        <v/>
      </c>
      <c r="T93" s="8"/>
      <c r="U93" s="9"/>
      <c r="V93" s="8"/>
      <c r="W93" s="7" t="str">
        <f>IFERROR(IF('WT4'!AC92&gt;0,'WT4'!AC92/WTAverage!AE163,""),"")</f>
        <v/>
      </c>
      <c r="X93" s="8" t="str">
        <f>IFERROR(IF('WT4'!AD92&gt;0,'WT4'!AD92/WTAverage!AE163,""),"")</f>
        <v/>
      </c>
      <c r="Y93" s="8" t="str">
        <f>IFERROR(IF('WT4'!AE92&gt;0,'WT4'!AE92/WTAverage!AM163,""),"")</f>
        <v/>
      </c>
      <c r="Z93" s="8" t="str">
        <f>IFERROR(IF('WT4'!AF92&gt;0,'WT4'!AF92/WTAverage!AM163,""),"")</f>
        <v/>
      </c>
      <c r="AA93" s="8"/>
      <c r="AB93" s="9"/>
      <c r="AD93" s="7" t="str">
        <f>IFERROR(IF('L1'!AC92&gt;0,'L1'!AC92/WTAverage!AE163,""),"")</f>
        <v/>
      </c>
      <c r="AE93" s="8" t="str">
        <f>IFERROR(IF('L1'!AD92&gt;0,'L1'!AD92/WTAverage!AE163,""),"")</f>
        <v/>
      </c>
      <c r="AF93" s="8" t="str">
        <f>IFERROR(IF('L1'!AE92&gt;0,'L1'!AE92/WTAverage!AM163,""),"")</f>
        <v/>
      </c>
      <c r="AG93" s="8" t="str">
        <f>IFERROR(IF('L1'!AF92&gt;0,'L1'!AF92/WTAverage!AM163,""),"")</f>
        <v/>
      </c>
      <c r="AH93" s="8"/>
      <c r="AI93" s="9"/>
      <c r="AK93" s="7" t="str">
        <f>IFERROR(IF('L2'!AC92&gt;0,'L2'!AC92/WTAverage!AE163,""),"")</f>
        <v/>
      </c>
      <c r="AL93" s="8" t="str">
        <f>IFERROR(IF('L2'!AD92&gt;0,'L2'!AD92/WTAverage!AE163,""),"")</f>
        <v/>
      </c>
      <c r="AM93" s="8" t="str">
        <f>IFERROR(IF('L2'!AE92&gt;0,'L2'!AE92/WTAverage!AM163,""),"")</f>
        <v/>
      </c>
      <c r="AN93" s="8" t="str">
        <f>IFERROR(IF('L2'!AF92&gt;0,'L2'!AF92/WTAverage!AM163,""),"")</f>
        <v/>
      </c>
      <c r="AO93" s="8"/>
      <c r="AP93" s="9"/>
      <c r="AR93" s="7" t="str">
        <f>IFERROR(IF('L3'!AC92&gt;0,'L3'!AC92/WTAverage!AE163,""),"")</f>
        <v/>
      </c>
      <c r="AS93" s="8" t="str">
        <f>IFERROR(IF('L3'!AD92&gt;0,'L3'!AD92/WTAverage!AE163,""),"")</f>
        <v/>
      </c>
      <c r="AT93" s="8" t="str">
        <f>IFERROR(IF('L3'!AE92&gt;0,'L3'!AE92/WTAverage!AM163,""),"")</f>
        <v/>
      </c>
      <c r="AU93" s="8" t="str">
        <f>IFERROR(IF('L3'!AF92&gt;0,'L3'!AF92/WTAverage!AM163,""),"")</f>
        <v/>
      </c>
      <c r="AV93" s="8"/>
      <c r="AW93" s="9"/>
      <c r="AY93" s="7" t="str">
        <f>IFERROR(IF('L4'!AC92&gt;0,'L4'!AC92/WTAverage!AE163,""),"")</f>
        <v/>
      </c>
      <c r="AZ93" s="8" t="str">
        <f>IFERROR(IF('L4'!AD92&gt;0,'L4'!AD92/WTAverage!AE163,""),"")</f>
        <v/>
      </c>
      <c r="BA93" s="8" t="str">
        <f>IFERROR(IF('L4'!AE92&gt;0,'L4'!AE92/WTAverage!AM163,""),"")</f>
        <v/>
      </c>
      <c r="BB93" s="8" t="str">
        <f>IFERROR(IF('L4'!AF92&gt;0,'L4'!AF92/WTAverage!AM163,""),"")</f>
        <v/>
      </c>
      <c r="BC93" s="8"/>
      <c r="BD93" s="9"/>
      <c r="BF93" s="7" t="str">
        <f>IFERROR(IF('L5'!AC92&gt;0,'L5'!AC92/WTAverage!AE163,""),"")</f>
        <v/>
      </c>
      <c r="BG93" s="8" t="str">
        <f>IFERROR(IF('L5'!AD92&gt;0,'L5'!AD92/WTAverage!AE163,""),"")</f>
        <v/>
      </c>
      <c r="BH93" s="8" t="str">
        <f>IFERROR(IF('L5'!AE92&gt;0,'L5'!AE92/WTAverage!AM163,""),"")</f>
        <v/>
      </c>
      <c r="BI93" s="8" t="str">
        <f>IFERROR(IF('L5'!AF92&gt;0,'L5'!AF92/WTAverage!AM163,""),"")</f>
        <v/>
      </c>
      <c r="BJ93" s="8"/>
      <c r="BK93" s="9"/>
      <c r="BM93" s="7" t="str">
        <f>IFERROR(IF('L6'!AC92&gt;0,'L6'!AC92/WTAverage!AE163,""),"")</f>
        <v/>
      </c>
      <c r="BN93" s="8" t="str">
        <f>IFERROR(IF('L6'!AD92&gt;0,'L6'!AD92/WTAverage!AE163,""),"")</f>
        <v/>
      </c>
      <c r="BO93" s="8" t="str">
        <f>IFERROR(IF('L6'!AE92&gt;0,'L6'!AE92/WTAverage!AM163,""),"")</f>
        <v/>
      </c>
      <c r="BP93" s="8" t="str">
        <f>IFERROR(IF('L6'!AF92&gt;0,'L6'!AF92/WTAverage!AM163,""),"")</f>
        <v/>
      </c>
      <c r="BQ93" s="8"/>
      <c r="BR93" s="9"/>
      <c r="BT93" s="7" t="str">
        <f>IFERROR(IF('L7'!AC92&gt;0,'L7'!AC92/WTAverage!AE163,""),"")</f>
        <v/>
      </c>
      <c r="BU93" s="8" t="str">
        <f>IFERROR(IF('L7'!AD92&gt;0,'L7'!AD92/WTAverage!AE163,""),"")</f>
        <v/>
      </c>
      <c r="BV93" s="8" t="str">
        <f>IFERROR(IF('L7'!AE92&gt;0,'L7'!AE92/WTAverage!AM163,""),"")</f>
        <v/>
      </c>
      <c r="BW93" s="8" t="str">
        <f>IFERROR(IF('L7'!AF92&gt;0,'L7'!AF92/WTAverage!AM163,""),"")</f>
        <v/>
      </c>
      <c r="BX93" s="8"/>
      <c r="BY93" s="9"/>
      <c r="CA93" s="7" t="str">
        <f>IFERROR(IF('L8'!AC92&gt;0,'L8'!AC92/WTAverage!AE163,""),"")</f>
        <v/>
      </c>
      <c r="CB93" s="8" t="str">
        <f>IFERROR(IF('L8'!AD92&gt;0,'L8'!AD92/WTAverage!AE163,""),"")</f>
        <v/>
      </c>
      <c r="CC93" s="8" t="str">
        <f>IFERROR(IF('L8'!AE92&gt;0,'L8'!AE92/WTAverage!AM163,""),"")</f>
        <v/>
      </c>
      <c r="CD93" s="8" t="str">
        <f>IFERROR(IF('L8'!AF92&gt;0,'L8'!AF92/WTAverage!AM163,""),"")</f>
        <v/>
      </c>
      <c r="CE93" s="8"/>
      <c r="CF93" s="9"/>
      <c r="CH93" s="7" t="str">
        <f>IFERROR(IF('L9'!AC92&gt;0,'L9'!AC92/WTAverage!AE163,""),"")</f>
        <v/>
      </c>
      <c r="CI93" s="8" t="str">
        <f>IFERROR(IF('L9'!AD92&gt;0,'L9'!AD92/WTAverage!AE163,""),"")</f>
        <v/>
      </c>
      <c r="CJ93" s="8" t="str">
        <f>IFERROR(IF('L9'!AE92&gt;0,'L9'!AE92/WTAverage!AM163,""),"")</f>
        <v/>
      </c>
      <c r="CK93" s="8" t="str">
        <f>IFERROR(IF('L9'!AF92&gt;0,'L9'!AF92/WTAverage!AM163,""),"")</f>
        <v/>
      </c>
      <c r="CL93" s="8"/>
      <c r="CM93" s="9"/>
      <c r="CO93" s="7" t="str">
        <f>IFERROR(IF('L10'!AC92&gt;0,'L10'!AC92/WTAverage!AE163,""),"")</f>
        <v/>
      </c>
      <c r="CP93" s="8" t="str">
        <f>IFERROR(IF('L10'!AD92&gt;0,'L10'!AD92/WTAverage!AE163,""),"")</f>
        <v/>
      </c>
      <c r="CQ93" s="8" t="str">
        <f>IFERROR(IF('L10'!AE92&gt;0,'L10'!AE92/WTAverage!AM163,""),"")</f>
        <v/>
      </c>
      <c r="CR93" s="8" t="str">
        <f>IFERROR(IF('L10'!AF92&gt;0,'L10'!AF92/WTAverage!AM163,""),"")</f>
        <v/>
      </c>
      <c r="CS93" s="8"/>
      <c r="CT93" s="9"/>
      <c r="CV93" s="7" t="str">
        <f>IFERROR(IF('L11'!AC92&gt;0,'L11'!AC92/WTAverage!AE163,""),"")</f>
        <v/>
      </c>
      <c r="CW93" s="8" t="str">
        <f>IFERROR(IF('L11'!AD92&gt;0,'L11'!AD92/WTAverage!AE163,""),"")</f>
        <v/>
      </c>
      <c r="CX93" s="8" t="str">
        <f>IFERROR(IF('L11'!AE92&gt;0,'L11'!AE92/WTAverage!AM163,""),"")</f>
        <v/>
      </c>
      <c r="CY93" s="8" t="str">
        <f>IFERROR(IF('L11'!AF92&gt;0,'L11'!AF92/WTAverage!AM163,""),"")</f>
        <v/>
      </c>
      <c r="CZ93" s="8"/>
      <c r="DA93" s="9"/>
      <c r="DC93" s="7" t="str">
        <f>IFERROR(IF('L12'!AC92&gt;0,'L12'!AC92/WTAverage!AE163,""),"")</f>
        <v/>
      </c>
      <c r="DD93" s="8" t="str">
        <f>IFERROR(IF('L12'!AD92&gt;0,'L12'!AD92/WTAverage!AE163,""),"")</f>
        <v/>
      </c>
      <c r="DE93" s="8" t="str">
        <f>IFERROR(IF('L12'!AE92&gt;0,'L12'!AE92/WTAverage!AM163,""),"")</f>
        <v/>
      </c>
      <c r="DF93" s="8" t="str">
        <f>IFERROR(IF('L12'!AF92&gt;0,'L12'!AF92/WTAverage!AM163,""),"")</f>
        <v/>
      </c>
      <c r="DG93" s="8"/>
      <c r="DH93" s="9"/>
    </row>
    <row r="94" spans="1:112" x14ac:dyDescent="0.25">
      <c r="A94" s="8"/>
      <c r="B94" s="7" t="str">
        <f>IFERROR(IF('WT1'!AC93&gt;0,'WT1'!AC93/WTAverage!AE163,""),"")</f>
        <v/>
      </c>
      <c r="C94" s="8" t="str">
        <f>IFERROR(IF('WT1'!AD93&gt;0,'WT1'!AD93/WTAverage!AE163,""),"")</f>
        <v/>
      </c>
      <c r="D94" s="8" t="str">
        <f>IFERROR(IF('WT1'!AE93&gt;0,'WT1'!AE93/WTAverage!AM163,""),"")</f>
        <v/>
      </c>
      <c r="E94" s="8" t="str">
        <f>IFERROR(IF('WT1'!AF93&gt;0,'WT1'!AF93/WTAverage!AM163,""),"")</f>
        <v/>
      </c>
      <c r="F94" s="8"/>
      <c r="G94" s="9"/>
      <c r="H94" s="8"/>
      <c r="I94" s="7" t="str">
        <f>IFERROR(IF('WT2'!AC93&gt;0,'WT2'!AC93/WTAverage!AE163,""),"")</f>
        <v/>
      </c>
      <c r="J94" s="8" t="str">
        <f>IFERROR(IF('WT2'!AD93&gt;0,'WT2'!AD93/WTAverage!AE163,""),"")</f>
        <v/>
      </c>
      <c r="K94" s="8" t="str">
        <f>IFERROR(IF('WT2'!AE93&gt;0,'WT2'!AE93/WTAverage!AM163,""),"")</f>
        <v/>
      </c>
      <c r="L94" s="8" t="str">
        <f>IFERROR(IF('WT2'!AF93&gt;0,'WT2'!AF93/WTAverage!AM163,""),"")</f>
        <v/>
      </c>
      <c r="M94" s="8"/>
      <c r="N94" s="9"/>
      <c r="O94" s="8"/>
      <c r="P94" s="7" t="str">
        <f>IFERROR(IF('WT3'!AC93&gt;0,'WT3'!AC93/WTAverage!AE163,""),"")</f>
        <v/>
      </c>
      <c r="Q94" s="8" t="str">
        <f>IFERROR(IF('WT3'!AD93&gt;0,'WT3'!AD93/WTAverage!AE163,""),"")</f>
        <v/>
      </c>
      <c r="R94" s="8" t="str">
        <f>IFERROR(IF('WT3'!AE93&gt;0,'WT3'!AE93/WTAverage!AM163,""),"")</f>
        <v/>
      </c>
      <c r="S94" s="8" t="str">
        <f>IFERROR(IF('WT3'!AF93&gt;0,'WT3'!AF93/WTAverage!AM163,""),"")</f>
        <v/>
      </c>
      <c r="T94" s="8"/>
      <c r="U94" s="9"/>
      <c r="V94" s="8"/>
      <c r="W94" s="7" t="str">
        <f>IFERROR(IF('WT4'!AC93&gt;0,'WT4'!AC93/WTAverage!AE163,""),"")</f>
        <v/>
      </c>
      <c r="X94" s="8" t="str">
        <f>IFERROR(IF('WT4'!AD93&gt;0,'WT4'!AD93/WTAverage!AE163,""),"")</f>
        <v/>
      </c>
      <c r="Y94" s="8" t="str">
        <f>IFERROR(IF('WT4'!AE93&gt;0,'WT4'!AE93/WTAverage!AM163,""),"")</f>
        <v/>
      </c>
      <c r="Z94" s="8" t="str">
        <f>IFERROR(IF('WT4'!AF93&gt;0,'WT4'!AF93/WTAverage!AM163,""),"")</f>
        <v/>
      </c>
      <c r="AA94" s="8"/>
      <c r="AB94" s="9"/>
      <c r="AD94" s="7" t="str">
        <f>IFERROR(IF('L1'!AC93&gt;0,'L1'!AC93/WTAverage!AE163,""),"")</f>
        <v/>
      </c>
      <c r="AE94" s="8" t="str">
        <f>IFERROR(IF('L1'!AD93&gt;0,'L1'!AD93/WTAverage!AE163,""),"")</f>
        <v/>
      </c>
      <c r="AF94" s="8" t="str">
        <f>IFERROR(IF('L1'!AE93&gt;0,'L1'!AE93/WTAverage!AM163,""),"")</f>
        <v/>
      </c>
      <c r="AG94" s="8" t="str">
        <f>IFERROR(IF('L1'!AF93&gt;0,'L1'!AF93/WTAverage!AM163,""),"")</f>
        <v/>
      </c>
      <c r="AH94" s="8"/>
      <c r="AI94" s="9"/>
      <c r="AK94" s="7" t="str">
        <f>IFERROR(IF('L2'!AC93&gt;0,'L2'!AC93/WTAverage!AE163,""),"")</f>
        <v/>
      </c>
      <c r="AL94" s="8" t="str">
        <f>IFERROR(IF('L2'!AD93&gt;0,'L2'!AD93/WTAverage!AE163,""),"")</f>
        <v/>
      </c>
      <c r="AM94" s="8" t="str">
        <f>IFERROR(IF('L2'!AE93&gt;0,'L2'!AE93/WTAverage!AM163,""),"")</f>
        <v/>
      </c>
      <c r="AN94" s="8" t="str">
        <f>IFERROR(IF('L2'!AF93&gt;0,'L2'!AF93/WTAverage!AM163,""),"")</f>
        <v/>
      </c>
      <c r="AO94" s="8"/>
      <c r="AP94" s="9"/>
      <c r="AR94" s="7" t="str">
        <f>IFERROR(IF('L3'!AC93&gt;0,'L3'!AC93/WTAverage!AE163,""),"")</f>
        <v/>
      </c>
      <c r="AS94" s="8" t="str">
        <f>IFERROR(IF('L3'!AD93&gt;0,'L3'!AD93/WTAverage!AE163,""),"")</f>
        <v/>
      </c>
      <c r="AT94" s="8" t="str">
        <f>IFERROR(IF('L3'!AE93&gt;0,'L3'!AE93/WTAverage!AM163,""),"")</f>
        <v/>
      </c>
      <c r="AU94" s="8" t="str">
        <f>IFERROR(IF('L3'!AF93&gt;0,'L3'!AF93/WTAverage!AM163,""),"")</f>
        <v/>
      </c>
      <c r="AV94" s="8"/>
      <c r="AW94" s="9"/>
      <c r="AY94" s="7" t="str">
        <f>IFERROR(IF('L4'!AC93&gt;0,'L4'!AC93/WTAverage!AE163,""),"")</f>
        <v/>
      </c>
      <c r="AZ94" s="8" t="str">
        <f>IFERROR(IF('L4'!AD93&gt;0,'L4'!AD93/WTAverage!AE163,""),"")</f>
        <v/>
      </c>
      <c r="BA94" s="8" t="str">
        <f>IFERROR(IF('L4'!AE93&gt;0,'L4'!AE93/WTAverage!AM163,""),"")</f>
        <v/>
      </c>
      <c r="BB94" s="8" t="str">
        <f>IFERROR(IF('L4'!AF93&gt;0,'L4'!AF93/WTAverage!AM163,""),"")</f>
        <v/>
      </c>
      <c r="BC94" s="8"/>
      <c r="BD94" s="9"/>
      <c r="BF94" s="7" t="str">
        <f>IFERROR(IF('L5'!AC93&gt;0,'L5'!AC93/WTAverage!AE163,""),"")</f>
        <v/>
      </c>
      <c r="BG94" s="8" t="str">
        <f>IFERROR(IF('L5'!AD93&gt;0,'L5'!AD93/WTAverage!AE163,""),"")</f>
        <v/>
      </c>
      <c r="BH94" s="8" t="str">
        <f>IFERROR(IF('L5'!AE93&gt;0,'L5'!AE93/WTAverage!AM163,""),"")</f>
        <v/>
      </c>
      <c r="BI94" s="8" t="str">
        <f>IFERROR(IF('L5'!AF93&gt;0,'L5'!AF93/WTAverage!AM163,""),"")</f>
        <v/>
      </c>
      <c r="BJ94" s="8"/>
      <c r="BK94" s="9"/>
      <c r="BM94" s="7" t="str">
        <f>IFERROR(IF('L6'!AC93&gt;0,'L6'!AC93/WTAverage!AE163,""),"")</f>
        <v/>
      </c>
      <c r="BN94" s="8" t="str">
        <f>IFERROR(IF('L6'!AD93&gt;0,'L6'!AD93/WTAverage!AE163,""),"")</f>
        <v/>
      </c>
      <c r="BO94" s="8" t="str">
        <f>IFERROR(IF('L6'!AE93&gt;0,'L6'!AE93/WTAverage!AM163,""),"")</f>
        <v/>
      </c>
      <c r="BP94" s="8" t="str">
        <f>IFERROR(IF('L6'!AF93&gt;0,'L6'!AF93/WTAverage!AM163,""),"")</f>
        <v/>
      </c>
      <c r="BQ94" s="8"/>
      <c r="BR94" s="9"/>
      <c r="BT94" s="7" t="str">
        <f>IFERROR(IF('L7'!AC93&gt;0,'L7'!AC93/WTAverage!AE163,""),"")</f>
        <v/>
      </c>
      <c r="BU94" s="8" t="str">
        <f>IFERROR(IF('L7'!AD93&gt;0,'L7'!AD93/WTAverage!AE163,""),"")</f>
        <v/>
      </c>
      <c r="BV94" s="8" t="str">
        <f>IFERROR(IF('L7'!AE93&gt;0,'L7'!AE93/WTAverage!AM163,""),"")</f>
        <v/>
      </c>
      <c r="BW94" s="8" t="str">
        <f>IFERROR(IF('L7'!AF93&gt;0,'L7'!AF93/WTAverage!AM163,""),"")</f>
        <v/>
      </c>
      <c r="BX94" s="8"/>
      <c r="BY94" s="9"/>
      <c r="CA94" s="7" t="str">
        <f>IFERROR(IF('L8'!AC93&gt;0,'L8'!AC93/WTAverage!AE163,""),"")</f>
        <v/>
      </c>
      <c r="CB94" s="8" t="str">
        <f>IFERROR(IF('L8'!AD93&gt;0,'L8'!AD93/WTAverage!AE163,""),"")</f>
        <v/>
      </c>
      <c r="CC94" s="8" t="str">
        <f>IFERROR(IF('L8'!AE93&gt;0,'L8'!AE93/WTAverage!AM163,""),"")</f>
        <v/>
      </c>
      <c r="CD94" s="8" t="str">
        <f>IFERROR(IF('L8'!AF93&gt;0,'L8'!AF93/WTAverage!AM163,""),"")</f>
        <v/>
      </c>
      <c r="CE94" s="8"/>
      <c r="CF94" s="9"/>
      <c r="CH94" s="7" t="str">
        <f>IFERROR(IF('L9'!AC93&gt;0,'L9'!AC93/WTAverage!AE163,""),"")</f>
        <v/>
      </c>
      <c r="CI94" s="8" t="str">
        <f>IFERROR(IF('L9'!AD93&gt;0,'L9'!AD93/WTAverage!AE163,""),"")</f>
        <v/>
      </c>
      <c r="CJ94" s="8" t="str">
        <f>IFERROR(IF('L9'!AE93&gt;0,'L9'!AE93/WTAverage!AM163,""),"")</f>
        <v/>
      </c>
      <c r="CK94" s="8" t="str">
        <f>IFERROR(IF('L9'!AF93&gt;0,'L9'!AF93/WTAverage!AM163,""),"")</f>
        <v/>
      </c>
      <c r="CL94" s="8"/>
      <c r="CM94" s="9"/>
      <c r="CO94" s="7" t="str">
        <f>IFERROR(IF('L10'!AC93&gt;0,'L10'!AC93/WTAverage!AE163,""),"")</f>
        <v/>
      </c>
      <c r="CP94" s="8" t="str">
        <f>IFERROR(IF('L10'!AD93&gt;0,'L10'!AD93/WTAverage!AE163,""),"")</f>
        <v/>
      </c>
      <c r="CQ94" s="8" t="str">
        <f>IFERROR(IF('L10'!AE93&gt;0,'L10'!AE93/WTAverage!AM163,""),"")</f>
        <v/>
      </c>
      <c r="CR94" s="8" t="str">
        <f>IFERROR(IF('L10'!AF93&gt;0,'L10'!AF93/WTAverage!AM163,""),"")</f>
        <v/>
      </c>
      <c r="CS94" s="8"/>
      <c r="CT94" s="9"/>
      <c r="CV94" s="7" t="str">
        <f>IFERROR(IF('L11'!AC93&gt;0,'L11'!AC93/WTAverage!AE163,""),"")</f>
        <v/>
      </c>
      <c r="CW94" s="8" t="str">
        <f>IFERROR(IF('L11'!AD93&gt;0,'L11'!AD93/WTAverage!AE163,""),"")</f>
        <v/>
      </c>
      <c r="CX94" s="8" t="str">
        <f>IFERROR(IF('L11'!AE93&gt;0,'L11'!AE93/WTAverage!AM163,""),"")</f>
        <v/>
      </c>
      <c r="CY94" s="8" t="str">
        <f>IFERROR(IF('L11'!AF93&gt;0,'L11'!AF93/WTAverage!AM163,""),"")</f>
        <v/>
      </c>
      <c r="CZ94" s="8"/>
      <c r="DA94" s="9"/>
      <c r="DC94" s="7" t="str">
        <f>IFERROR(IF('L12'!AC93&gt;0,'L12'!AC93/WTAverage!AE163,""),"")</f>
        <v/>
      </c>
      <c r="DD94" s="8" t="str">
        <f>IFERROR(IF('L12'!AD93&gt;0,'L12'!AD93/WTAverage!AE163,""),"")</f>
        <v/>
      </c>
      <c r="DE94" s="8" t="str">
        <f>IFERROR(IF('L12'!AE93&gt;0,'L12'!AE93/WTAverage!AM163,""),"")</f>
        <v/>
      </c>
      <c r="DF94" s="8" t="str">
        <f>IFERROR(IF('L12'!AF93&gt;0,'L12'!AF93/WTAverage!AM163,""),"")</f>
        <v/>
      </c>
      <c r="DG94" s="8"/>
      <c r="DH94" s="9"/>
    </row>
    <row r="95" spans="1:112" x14ac:dyDescent="0.25">
      <c r="A95" s="8"/>
      <c r="B95" s="7" t="str">
        <f>IFERROR(IF('WT1'!AC94&gt;0,'WT1'!AC94/WTAverage!AE163,""),"")</f>
        <v/>
      </c>
      <c r="C95" s="8" t="str">
        <f>IFERROR(IF('WT1'!AD94&gt;0,'WT1'!AD94/WTAverage!AE163,""),"")</f>
        <v/>
      </c>
      <c r="D95" s="8" t="str">
        <f>IFERROR(IF('WT1'!AE94&gt;0,'WT1'!AE94/WTAverage!AM163,""),"")</f>
        <v/>
      </c>
      <c r="E95" s="8" t="str">
        <f>IFERROR(IF('WT1'!AF94&gt;0,'WT1'!AF94/WTAverage!AM163,""),"")</f>
        <v/>
      </c>
      <c r="F95" s="8"/>
      <c r="G95" s="9"/>
      <c r="H95" s="8"/>
      <c r="I95" s="7" t="str">
        <f>IFERROR(IF('WT2'!AC94&gt;0,'WT2'!AC94/WTAverage!AE163,""),"")</f>
        <v/>
      </c>
      <c r="J95" s="8" t="str">
        <f>IFERROR(IF('WT2'!AD94&gt;0,'WT2'!AD94/WTAverage!AE163,""),"")</f>
        <v/>
      </c>
      <c r="K95" s="8" t="str">
        <f>IFERROR(IF('WT2'!AE94&gt;0,'WT2'!AE94/WTAverage!AM163,""),"")</f>
        <v/>
      </c>
      <c r="L95" s="8" t="str">
        <f>IFERROR(IF('WT2'!AF94&gt;0,'WT2'!AF94/WTAverage!AM163,""),"")</f>
        <v/>
      </c>
      <c r="M95" s="8"/>
      <c r="N95" s="9"/>
      <c r="O95" s="8"/>
      <c r="P95" s="7" t="str">
        <f>IFERROR(IF('WT3'!AC94&gt;0,'WT3'!AC94/WTAverage!AE163,""),"")</f>
        <v/>
      </c>
      <c r="Q95" s="8" t="str">
        <f>IFERROR(IF('WT3'!AD94&gt;0,'WT3'!AD94/WTAverage!AE163,""),"")</f>
        <v/>
      </c>
      <c r="R95" s="8" t="str">
        <f>IFERROR(IF('WT3'!AE94&gt;0,'WT3'!AE94/WTAverage!AM163,""),"")</f>
        <v/>
      </c>
      <c r="S95" s="8" t="str">
        <f>IFERROR(IF('WT3'!AF94&gt;0,'WT3'!AF94/WTAverage!AM163,""),"")</f>
        <v/>
      </c>
      <c r="T95" s="8"/>
      <c r="U95" s="9"/>
      <c r="V95" s="8"/>
      <c r="W95" s="7" t="str">
        <f>IFERROR(IF('WT4'!AC94&gt;0,'WT4'!AC94/WTAverage!AE163,""),"")</f>
        <v/>
      </c>
      <c r="X95" s="8" t="str">
        <f>IFERROR(IF('WT4'!AD94&gt;0,'WT4'!AD94/WTAverage!AE163,""),"")</f>
        <v/>
      </c>
      <c r="Y95" s="8" t="str">
        <f>IFERROR(IF('WT4'!AE94&gt;0,'WT4'!AE94/WTAverage!AM163,""),"")</f>
        <v/>
      </c>
      <c r="Z95" s="8" t="str">
        <f>IFERROR(IF('WT4'!AF94&gt;0,'WT4'!AF94/WTAverage!AM163,""),"")</f>
        <v/>
      </c>
      <c r="AA95" s="8"/>
      <c r="AB95" s="9"/>
      <c r="AD95" s="7" t="str">
        <f>IFERROR(IF('L1'!AC94&gt;0,'L1'!AC94/WTAverage!AE163,""),"")</f>
        <v/>
      </c>
      <c r="AE95" s="8" t="str">
        <f>IFERROR(IF('L1'!AD94&gt;0,'L1'!AD94/WTAverage!AE163,""),"")</f>
        <v/>
      </c>
      <c r="AF95" s="8" t="str">
        <f>IFERROR(IF('L1'!AE94&gt;0,'L1'!AE94/WTAverage!AM163,""),"")</f>
        <v/>
      </c>
      <c r="AG95" s="8" t="str">
        <f>IFERROR(IF('L1'!AF94&gt;0,'L1'!AF94/WTAverage!AM163,""),"")</f>
        <v/>
      </c>
      <c r="AH95" s="8"/>
      <c r="AI95" s="9"/>
      <c r="AK95" s="7" t="str">
        <f>IFERROR(IF('L2'!AC94&gt;0,'L2'!AC94/WTAverage!AE163,""),"")</f>
        <v/>
      </c>
      <c r="AL95" s="8" t="str">
        <f>IFERROR(IF('L2'!AD94&gt;0,'L2'!AD94/WTAverage!AE163,""),"")</f>
        <v/>
      </c>
      <c r="AM95" s="8" t="str">
        <f>IFERROR(IF('L2'!AE94&gt;0,'L2'!AE94/WTAverage!AM163,""),"")</f>
        <v/>
      </c>
      <c r="AN95" s="8" t="str">
        <f>IFERROR(IF('L2'!AF94&gt;0,'L2'!AF94/WTAverage!AM163,""),"")</f>
        <v/>
      </c>
      <c r="AO95" s="8"/>
      <c r="AP95" s="9"/>
      <c r="AR95" s="7" t="str">
        <f>IFERROR(IF('L3'!AC94&gt;0,'L3'!AC94/WTAverage!AE163,""),"")</f>
        <v/>
      </c>
      <c r="AS95" s="8" t="str">
        <f>IFERROR(IF('L3'!AD94&gt;0,'L3'!AD94/WTAverage!AE163,""),"")</f>
        <v/>
      </c>
      <c r="AT95" s="8" t="str">
        <f>IFERROR(IF('L3'!AE94&gt;0,'L3'!AE94/WTAverage!AM163,""),"")</f>
        <v/>
      </c>
      <c r="AU95" s="8" t="str">
        <f>IFERROR(IF('L3'!AF94&gt;0,'L3'!AF94/WTAverage!AM163,""),"")</f>
        <v/>
      </c>
      <c r="AV95" s="8"/>
      <c r="AW95" s="9"/>
      <c r="AY95" s="7" t="str">
        <f>IFERROR(IF('L4'!AC94&gt;0,'L4'!AC94/WTAverage!AE163,""),"")</f>
        <v/>
      </c>
      <c r="AZ95" s="8" t="str">
        <f>IFERROR(IF('L4'!AD94&gt;0,'L4'!AD94/WTAverage!AE163,""),"")</f>
        <v/>
      </c>
      <c r="BA95" s="8" t="str">
        <f>IFERROR(IF('L4'!AE94&gt;0,'L4'!AE94/WTAverage!AM163,""),"")</f>
        <v/>
      </c>
      <c r="BB95" s="8" t="str">
        <f>IFERROR(IF('L4'!AF94&gt;0,'L4'!AF94/WTAverage!AM163,""),"")</f>
        <v/>
      </c>
      <c r="BC95" s="8"/>
      <c r="BD95" s="9"/>
      <c r="BF95" s="7" t="str">
        <f>IFERROR(IF('L5'!AC94&gt;0,'L5'!AC94/WTAverage!AE163,""),"")</f>
        <v/>
      </c>
      <c r="BG95" s="8" t="str">
        <f>IFERROR(IF('L5'!AD94&gt;0,'L5'!AD94/WTAverage!AE163,""),"")</f>
        <v/>
      </c>
      <c r="BH95" s="8" t="str">
        <f>IFERROR(IF('L5'!AE94&gt;0,'L5'!AE94/WTAverage!AM163,""),"")</f>
        <v/>
      </c>
      <c r="BI95" s="8" t="str">
        <f>IFERROR(IF('L5'!AF94&gt;0,'L5'!AF94/WTAverage!AM163,""),"")</f>
        <v/>
      </c>
      <c r="BJ95" s="8"/>
      <c r="BK95" s="9"/>
      <c r="BM95" s="7" t="str">
        <f>IFERROR(IF('L6'!AC94&gt;0,'L6'!AC94/WTAverage!AE163,""),"")</f>
        <v/>
      </c>
      <c r="BN95" s="8" t="str">
        <f>IFERROR(IF('L6'!AD94&gt;0,'L6'!AD94/WTAverage!AE163,""),"")</f>
        <v/>
      </c>
      <c r="BO95" s="8" t="str">
        <f>IFERROR(IF('L6'!AE94&gt;0,'L6'!AE94/WTAverage!AM163,""),"")</f>
        <v/>
      </c>
      <c r="BP95" s="8" t="str">
        <f>IFERROR(IF('L6'!AF94&gt;0,'L6'!AF94/WTAverage!AM163,""),"")</f>
        <v/>
      </c>
      <c r="BQ95" s="8"/>
      <c r="BR95" s="9"/>
      <c r="BT95" s="7" t="str">
        <f>IFERROR(IF('L7'!AC94&gt;0,'L7'!AC94/WTAverage!AE163,""),"")</f>
        <v/>
      </c>
      <c r="BU95" s="8" t="str">
        <f>IFERROR(IF('L7'!AD94&gt;0,'L7'!AD94/WTAverage!AE163,""),"")</f>
        <v/>
      </c>
      <c r="BV95" s="8" t="str">
        <f>IFERROR(IF('L7'!AE94&gt;0,'L7'!AE94/WTAverage!AM163,""),"")</f>
        <v/>
      </c>
      <c r="BW95" s="8" t="str">
        <f>IFERROR(IF('L7'!AF94&gt;0,'L7'!AF94/WTAverage!AM163,""),"")</f>
        <v/>
      </c>
      <c r="BX95" s="8"/>
      <c r="BY95" s="9"/>
      <c r="CA95" s="7" t="str">
        <f>IFERROR(IF('L8'!AC94&gt;0,'L8'!AC94/WTAverage!AE163,""),"")</f>
        <v/>
      </c>
      <c r="CB95" s="8" t="str">
        <f>IFERROR(IF('L8'!AD94&gt;0,'L8'!AD94/WTAverage!AE163,""),"")</f>
        <v/>
      </c>
      <c r="CC95" s="8" t="str">
        <f>IFERROR(IF('L8'!AE94&gt;0,'L8'!AE94/WTAverage!AM163,""),"")</f>
        <v/>
      </c>
      <c r="CD95" s="8" t="str">
        <f>IFERROR(IF('L8'!AF94&gt;0,'L8'!AF94/WTAverage!AM163,""),"")</f>
        <v/>
      </c>
      <c r="CE95" s="8"/>
      <c r="CF95" s="9"/>
      <c r="CH95" s="7" t="str">
        <f>IFERROR(IF('L9'!AC94&gt;0,'L9'!AC94/WTAverage!AE163,""),"")</f>
        <v/>
      </c>
      <c r="CI95" s="8" t="str">
        <f>IFERROR(IF('L9'!AD94&gt;0,'L9'!AD94/WTAverage!AE163,""),"")</f>
        <v/>
      </c>
      <c r="CJ95" s="8" t="str">
        <f>IFERROR(IF('L9'!AE94&gt;0,'L9'!AE94/WTAverage!AM163,""),"")</f>
        <v/>
      </c>
      <c r="CK95" s="8" t="str">
        <f>IFERROR(IF('L9'!AF94&gt;0,'L9'!AF94/WTAverage!AM163,""),"")</f>
        <v/>
      </c>
      <c r="CL95" s="8"/>
      <c r="CM95" s="9"/>
      <c r="CO95" s="7" t="str">
        <f>IFERROR(IF('L10'!AC94&gt;0,'L10'!AC94/WTAverage!AE163,""),"")</f>
        <v/>
      </c>
      <c r="CP95" s="8" t="str">
        <f>IFERROR(IF('L10'!AD94&gt;0,'L10'!AD94/WTAverage!AE163,""),"")</f>
        <v/>
      </c>
      <c r="CQ95" s="8" t="str">
        <f>IFERROR(IF('L10'!AE94&gt;0,'L10'!AE94/WTAverage!AM163,""),"")</f>
        <v/>
      </c>
      <c r="CR95" s="8" t="str">
        <f>IFERROR(IF('L10'!AF94&gt;0,'L10'!AF94/WTAverage!AM163,""),"")</f>
        <v/>
      </c>
      <c r="CS95" s="8"/>
      <c r="CT95" s="9"/>
      <c r="CV95" s="7" t="str">
        <f>IFERROR(IF('L11'!AC94&gt;0,'L11'!AC94/WTAverage!AE163,""),"")</f>
        <v/>
      </c>
      <c r="CW95" s="8" t="str">
        <f>IFERROR(IF('L11'!AD94&gt;0,'L11'!AD94/WTAverage!AE163,""),"")</f>
        <v/>
      </c>
      <c r="CX95" s="8" t="str">
        <f>IFERROR(IF('L11'!AE94&gt;0,'L11'!AE94/WTAverage!AM163,""),"")</f>
        <v/>
      </c>
      <c r="CY95" s="8" t="str">
        <f>IFERROR(IF('L11'!AF94&gt;0,'L11'!AF94/WTAverage!AM163,""),"")</f>
        <v/>
      </c>
      <c r="CZ95" s="8"/>
      <c r="DA95" s="9"/>
      <c r="DC95" s="7" t="str">
        <f>IFERROR(IF('L12'!AC94&gt;0,'L12'!AC94/WTAverage!AE163,""),"")</f>
        <v/>
      </c>
      <c r="DD95" s="8" t="str">
        <f>IFERROR(IF('L12'!AD94&gt;0,'L12'!AD94/WTAverage!AE163,""),"")</f>
        <v/>
      </c>
      <c r="DE95" s="8" t="str">
        <f>IFERROR(IF('L12'!AE94&gt;0,'L12'!AE94/WTAverage!AM163,""),"")</f>
        <v/>
      </c>
      <c r="DF95" s="8" t="str">
        <f>IFERROR(IF('L12'!AF94&gt;0,'L12'!AF94/WTAverage!AM163,""),"")</f>
        <v/>
      </c>
      <c r="DG95" s="8"/>
      <c r="DH95" s="9"/>
    </row>
    <row r="96" spans="1:112" x14ac:dyDescent="0.25">
      <c r="A96" s="8"/>
      <c r="B96" s="7" t="str">
        <f>IFERROR(IF('WT1'!AC95&gt;0,'WT1'!AC95/WTAverage!AE163,""),"")</f>
        <v/>
      </c>
      <c r="C96" s="8" t="str">
        <f>IFERROR(IF('WT1'!AD95&gt;0,'WT1'!AD95/WTAverage!AE163,""),"")</f>
        <v/>
      </c>
      <c r="D96" s="8" t="str">
        <f>IFERROR(IF('WT1'!AE95&gt;0,'WT1'!AE95/WTAverage!AM163,""),"")</f>
        <v/>
      </c>
      <c r="E96" s="8" t="str">
        <f>IFERROR(IF('WT1'!AF95&gt;0,'WT1'!AF95/WTAverage!AM163,""),"")</f>
        <v/>
      </c>
      <c r="F96" s="8"/>
      <c r="G96" s="9"/>
      <c r="H96" s="8"/>
      <c r="I96" s="7" t="str">
        <f>IFERROR(IF('WT2'!AC95&gt;0,'WT2'!AC95/WTAverage!AE163,""),"")</f>
        <v/>
      </c>
      <c r="J96" s="8" t="str">
        <f>IFERROR(IF('WT2'!AD95&gt;0,'WT2'!AD95/WTAverage!AE163,""),"")</f>
        <v/>
      </c>
      <c r="K96" s="8" t="str">
        <f>IFERROR(IF('WT2'!AE95&gt;0,'WT2'!AE95/WTAverage!AM163,""),"")</f>
        <v/>
      </c>
      <c r="L96" s="8" t="str">
        <f>IFERROR(IF('WT2'!AF95&gt;0,'WT2'!AF95/WTAverage!AM163,""),"")</f>
        <v/>
      </c>
      <c r="M96" s="8"/>
      <c r="N96" s="9"/>
      <c r="O96" s="8"/>
      <c r="P96" s="7" t="str">
        <f>IFERROR(IF('WT3'!AC95&gt;0,'WT3'!AC95/WTAverage!AE163,""),"")</f>
        <v/>
      </c>
      <c r="Q96" s="8" t="str">
        <f>IFERROR(IF('WT3'!AD95&gt;0,'WT3'!AD95/WTAverage!AE163,""),"")</f>
        <v/>
      </c>
      <c r="R96" s="8" t="str">
        <f>IFERROR(IF('WT3'!AE95&gt;0,'WT3'!AE95/WTAverage!AM163,""),"")</f>
        <v/>
      </c>
      <c r="S96" s="8" t="str">
        <f>IFERROR(IF('WT3'!AF95&gt;0,'WT3'!AF95/WTAverage!AM163,""),"")</f>
        <v/>
      </c>
      <c r="T96" s="8"/>
      <c r="U96" s="9"/>
      <c r="V96" s="8"/>
      <c r="W96" s="7" t="str">
        <f>IFERROR(IF('WT4'!AC95&gt;0,'WT4'!AC95/WTAverage!AE163,""),"")</f>
        <v/>
      </c>
      <c r="X96" s="8" t="str">
        <f>IFERROR(IF('WT4'!AD95&gt;0,'WT4'!AD95/WTAverage!AE163,""),"")</f>
        <v/>
      </c>
      <c r="Y96" s="8" t="str">
        <f>IFERROR(IF('WT4'!AE95&gt;0,'WT4'!AE95/WTAverage!AM163,""),"")</f>
        <v/>
      </c>
      <c r="Z96" s="8" t="str">
        <f>IFERROR(IF('WT4'!AF95&gt;0,'WT4'!AF95/WTAverage!AM163,""),"")</f>
        <v/>
      </c>
      <c r="AA96" s="8"/>
      <c r="AB96" s="9"/>
      <c r="AD96" s="7" t="str">
        <f>IFERROR(IF('L1'!AC95&gt;0,'L1'!AC95/WTAverage!AE163,""),"")</f>
        <v/>
      </c>
      <c r="AE96" s="8" t="str">
        <f>IFERROR(IF('L1'!AD95&gt;0,'L1'!AD95/WTAverage!AE163,""),"")</f>
        <v/>
      </c>
      <c r="AF96" s="8" t="str">
        <f>IFERROR(IF('L1'!AE95&gt;0,'L1'!AE95/WTAverage!AM163,""),"")</f>
        <v/>
      </c>
      <c r="AG96" s="8" t="str">
        <f>IFERROR(IF('L1'!AF95&gt;0,'L1'!AF95/WTAverage!AM163,""),"")</f>
        <v/>
      </c>
      <c r="AH96" s="8"/>
      <c r="AI96" s="9"/>
      <c r="AK96" s="7" t="str">
        <f>IFERROR(IF('L2'!AC95&gt;0,'L2'!AC95/WTAverage!AE163,""),"")</f>
        <v/>
      </c>
      <c r="AL96" s="8" t="str">
        <f>IFERROR(IF('L2'!AD95&gt;0,'L2'!AD95/WTAverage!AE163,""),"")</f>
        <v/>
      </c>
      <c r="AM96" s="8" t="str">
        <f>IFERROR(IF('L2'!AE95&gt;0,'L2'!AE95/WTAverage!AM163,""),"")</f>
        <v/>
      </c>
      <c r="AN96" s="8" t="str">
        <f>IFERROR(IF('L2'!AF95&gt;0,'L2'!AF95/WTAverage!AM163,""),"")</f>
        <v/>
      </c>
      <c r="AO96" s="8"/>
      <c r="AP96" s="9"/>
      <c r="AR96" s="7" t="str">
        <f>IFERROR(IF('L3'!AC95&gt;0,'L3'!AC95/WTAverage!AE163,""),"")</f>
        <v/>
      </c>
      <c r="AS96" s="8" t="str">
        <f>IFERROR(IF('L3'!AD95&gt;0,'L3'!AD95/WTAverage!AE163,""),"")</f>
        <v/>
      </c>
      <c r="AT96" s="8" t="str">
        <f>IFERROR(IF('L3'!AE95&gt;0,'L3'!AE95/WTAverage!AM163,""),"")</f>
        <v/>
      </c>
      <c r="AU96" s="8" t="str">
        <f>IFERROR(IF('L3'!AF95&gt;0,'L3'!AF95/WTAverage!AM163,""),"")</f>
        <v/>
      </c>
      <c r="AV96" s="8"/>
      <c r="AW96" s="9"/>
      <c r="AY96" s="7" t="str">
        <f>IFERROR(IF('L4'!AC95&gt;0,'L4'!AC95/WTAverage!AE163,""),"")</f>
        <v/>
      </c>
      <c r="AZ96" s="8" t="str">
        <f>IFERROR(IF('L4'!AD95&gt;0,'L4'!AD95/WTAverage!AE163,""),"")</f>
        <v/>
      </c>
      <c r="BA96" s="8" t="str">
        <f>IFERROR(IF('L4'!AE95&gt;0,'L4'!AE95/WTAverage!AM163,""),"")</f>
        <v/>
      </c>
      <c r="BB96" s="8" t="str">
        <f>IFERROR(IF('L4'!AF95&gt;0,'L4'!AF95/WTAverage!AM163,""),"")</f>
        <v/>
      </c>
      <c r="BC96" s="8"/>
      <c r="BD96" s="9"/>
      <c r="BF96" s="7" t="str">
        <f>IFERROR(IF('L5'!AC95&gt;0,'L5'!AC95/WTAverage!AE163,""),"")</f>
        <v/>
      </c>
      <c r="BG96" s="8" t="str">
        <f>IFERROR(IF('L5'!AD95&gt;0,'L5'!AD95/WTAverage!AE163,""),"")</f>
        <v/>
      </c>
      <c r="BH96" s="8" t="str">
        <f>IFERROR(IF('L5'!AE95&gt;0,'L5'!AE95/WTAverage!AM163,""),"")</f>
        <v/>
      </c>
      <c r="BI96" s="8" t="str">
        <f>IFERROR(IF('L5'!AF95&gt;0,'L5'!AF95/WTAverage!AM163,""),"")</f>
        <v/>
      </c>
      <c r="BJ96" s="8"/>
      <c r="BK96" s="9"/>
      <c r="BM96" s="7" t="str">
        <f>IFERROR(IF('L6'!AC95&gt;0,'L6'!AC95/WTAverage!AE163,""),"")</f>
        <v/>
      </c>
      <c r="BN96" s="8" t="str">
        <f>IFERROR(IF('L6'!AD95&gt;0,'L6'!AD95/WTAverage!AE163,""),"")</f>
        <v/>
      </c>
      <c r="BO96" s="8" t="str">
        <f>IFERROR(IF('L6'!AE95&gt;0,'L6'!AE95/WTAverage!AM163,""),"")</f>
        <v/>
      </c>
      <c r="BP96" s="8" t="str">
        <f>IFERROR(IF('L6'!AF95&gt;0,'L6'!AF95/WTAverage!AM163,""),"")</f>
        <v/>
      </c>
      <c r="BQ96" s="8"/>
      <c r="BR96" s="9"/>
      <c r="BT96" s="7" t="str">
        <f>IFERROR(IF('L7'!AC95&gt;0,'L7'!AC95/WTAverage!AE163,""),"")</f>
        <v/>
      </c>
      <c r="BU96" s="8" t="str">
        <f>IFERROR(IF('L7'!AD95&gt;0,'L7'!AD95/WTAverage!AE163,""),"")</f>
        <v/>
      </c>
      <c r="BV96" s="8" t="str">
        <f>IFERROR(IF('L7'!AE95&gt;0,'L7'!AE95/WTAverage!AM163,""),"")</f>
        <v/>
      </c>
      <c r="BW96" s="8" t="str">
        <f>IFERROR(IF('L7'!AF95&gt;0,'L7'!AF95/WTAverage!AM163,""),"")</f>
        <v/>
      </c>
      <c r="BX96" s="8"/>
      <c r="BY96" s="9"/>
      <c r="CA96" s="7" t="str">
        <f>IFERROR(IF('L8'!AC95&gt;0,'L8'!AC95/WTAverage!AE163,""),"")</f>
        <v/>
      </c>
      <c r="CB96" s="8" t="str">
        <f>IFERROR(IF('L8'!AD95&gt;0,'L8'!AD95/WTAverage!AE163,""),"")</f>
        <v/>
      </c>
      <c r="CC96" s="8" t="str">
        <f>IFERROR(IF('L8'!AE95&gt;0,'L8'!AE95/WTAverage!AM163,""),"")</f>
        <v/>
      </c>
      <c r="CD96" s="8" t="str">
        <f>IFERROR(IF('L8'!AF95&gt;0,'L8'!AF95/WTAverage!AM163,""),"")</f>
        <v/>
      </c>
      <c r="CE96" s="8"/>
      <c r="CF96" s="9"/>
      <c r="CH96" s="7" t="str">
        <f>IFERROR(IF('L9'!AC95&gt;0,'L9'!AC95/WTAverage!AE163,""),"")</f>
        <v/>
      </c>
      <c r="CI96" s="8" t="str">
        <f>IFERROR(IF('L9'!AD95&gt;0,'L9'!AD95/WTAverage!AE163,""),"")</f>
        <v/>
      </c>
      <c r="CJ96" s="8" t="str">
        <f>IFERROR(IF('L9'!AE95&gt;0,'L9'!AE95/WTAverage!AM163,""),"")</f>
        <v/>
      </c>
      <c r="CK96" s="8" t="str">
        <f>IFERROR(IF('L9'!AF95&gt;0,'L9'!AF95/WTAverage!AM163,""),"")</f>
        <v/>
      </c>
      <c r="CL96" s="8"/>
      <c r="CM96" s="9"/>
      <c r="CO96" s="7" t="str">
        <f>IFERROR(IF('L10'!AC95&gt;0,'L10'!AC95/WTAverage!AE163,""),"")</f>
        <v/>
      </c>
      <c r="CP96" s="8" t="str">
        <f>IFERROR(IF('L10'!AD95&gt;0,'L10'!AD95/WTAverage!AE163,""),"")</f>
        <v/>
      </c>
      <c r="CQ96" s="8" t="str">
        <f>IFERROR(IF('L10'!AE95&gt;0,'L10'!AE95/WTAverage!AM163,""),"")</f>
        <v/>
      </c>
      <c r="CR96" s="8" t="str">
        <f>IFERROR(IF('L10'!AF95&gt;0,'L10'!AF95/WTAverage!AM163,""),"")</f>
        <v/>
      </c>
      <c r="CS96" s="8"/>
      <c r="CT96" s="9"/>
      <c r="CV96" s="7" t="str">
        <f>IFERROR(IF('L11'!AC95&gt;0,'L11'!AC95/WTAverage!AE163,""),"")</f>
        <v/>
      </c>
      <c r="CW96" s="8" t="str">
        <f>IFERROR(IF('L11'!AD95&gt;0,'L11'!AD95/WTAverage!AE163,""),"")</f>
        <v/>
      </c>
      <c r="CX96" s="8" t="str">
        <f>IFERROR(IF('L11'!AE95&gt;0,'L11'!AE95/WTAverage!AM163,""),"")</f>
        <v/>
      </c>
      <c r="CY96" s="8" t="str">
        <f>IFERROR(IF('L11'!AF95&gt;0,'L11'!AF95/WTAverage!AM163,""),"")</f>
        <v/>
      </c>
      <c r="CZ96" s="8"/>
      <c r="DA96" s="9"/>
      <c r="DC96" s="7" t="str">
        <f>IFERROR(IF('L12'!AC95&gt;0,'L12'!AC95/WTAverage!AE163,""),"")</f>
        <v/>
      </c>
      <c r="DD96" s="8" t="str">
        <f>IFERROR(IF('L12'!AD95&gt;0,'L12'!AD95/WTAverage!AE163,""),"")</f>
        <v/>
      </c>
      <c r="DE96" s="8" t="str">
        <f>IFERROR(IF('L12'!AE95&gt;0,'L12'!AE95/WTAverage!AM163,""),"")</f>
        <v/>
      </c>
      <c r="DF96" s="8" t="str">
        <f>IFERROR(IF('L12'!AF95&gt;0,'L12'!AF95/WTAverage!AM163,""),"")</f>
        <v/>
      </c>
      <c r="DG96" s="8"/>
      <c r="DH96" s="9"/>
    </row>
    <row r="97" spans="1:112" x14ac:dyDescent="0.25">
      <c r="A97" s="8"/>
      <c r="B97" s="7" t="str">
        <f>IFERROR(IF('WT1'!AC96&gt;0,'WT1'!AC96/WTAverage!AE163,""),"")</f>
        <v/>
      </c>
      <c r="C97" s="8" t="str">
        <f>IFERROR(IF('WT1'!AD96&gt;0,'WT1'!AD96/WTAverage!AE163,""),"")</f>
        <v/>
      </c>
      <c r="D97" s="8" t="str">
        <f>IFERROR(IF('WT1'!AE96&gt;0,'WT1'!AE96/WTAverage!AM163,""),"")</f>
        <v/>
      </c>
      <c r="E97" s="8" t="str">
        <f>IFERROR(IF('WT1'!AF96&gt;0,'WT1'!AF96/WTAverage!AM163,""),"")</f>
        <v/>
      </c>
      <c r="F97" s="8"/>
      <c r="G97" s="9"/>
      <c r="H97" s="8"/>
      <c r="I97" s="7" t="str">
        <f>IFERROR(IF('WT2'!AC96&gt;0,'WT2'!AC96/WTAverage!AE163,""),"")</f>
        <v/>
      </c>
      <c r="J97" s="8" t="str">
        <f>IFERROR(IF('WT2'!AD96&gt;0,'WT2'!AD96/WTAverage!AE163,""),"")</f>
        <v/>
      </c>
      <c r="K97" s="8" t="str">
        <f>IFERROR(IF('WT2'!AE96&gt;0,'WT2'!AE96/WTAverage!AM163,""),"")</f>
        <v/>
      </c>
      <c r="L97" s="8" t="str">
        <f>IFERROR(IF('WT2'!AF96&gt;0,'WT2'!AF96/WTAverage!AM163,""),"")</f>
        <v/>
      </c>
      <c r="M97" s="8"/>
      <c r="N97" s="9"/>
      <c r="O97" s="8"/>
      <c r="P97" s="7" t="str">
        <f>IFERROR(IF('WT3'!AC96&gt;0,'WT3'!AC96/WTAverage!AE163,""),"")</f>
        <v/>
      </c>
      <c r="Q97" s="8" t="str">
        <f>IFERROR(IF('WT3'!AD96&gt;0,'WT3'!AD96/WTAverage!AE163,""),"")</f>
        <v/>
      </c>
      <c r="R97" s="8" t="str">
        <f>IFERROR(IF('WT3'!AE96&gt;0,'WT3'!AE96/WTAverage!AM163,""),"")</f>
        <v/>
      </c>
      <c r="S97" s="8" t="str">
        <f>IFERROR(IF('WT3'!AF96&gt;0,'WT3'!AF96/WTAverage!AM163,""),"")</f>
        <v/>
      </c>
      <c r="T97" s="8"/>
      <c r="U97" s="9"/>
      <c r="V97" s="8"/>
      <c r="W97" s="7" t="str">
        <f>IFERROR(IF('WT4'!AC96&gt;0,'WT4'!AC96/WTAverage!AE163,""),"")</f>
        <v/>
      </c>
      <c r="X97" s="8" t="str">
        <f>IFERROR(IF('WT4'!AD96&gt;0,'WT4'!AD96/WTAverage!AE163,""),"")</f>
        <v/>
      </c>
      <c r="Y97" s="8" t="str">
        <f>IFERROR(IF('WT4'!AE96&gt;0,'WT4'!AE96/WTAverage!AM163,""),"")</f>
        <v/>
      </c>
      <c r="Z97" s="8" t="str">
        <f>IFERROR(IF('WT4'!AF96&gt;0,'WT4'!AF96/WTAverage!AM163,""),"")</f>
        <v/>
      </c>
      <c r="AA97" s="8"/>
      <c r="AB97" s="9"/>
      <c r="AD97" s="7" t="str">
        <f>IFERROR(IF('L1'!AC96&gt;0,'L1'!AC96/WTAverage!AE163,""),"")</f>
        <v/>
      </c>
      <c r="AE97" s="8" t="str">
        <f>IFERROR(IF('L1'!AD96&gt;0,'L1'!AD96/WTAverage!AE163,""),"")</f>
        <v/>
      </c>
      <c r="AF97" s="8" t="str">
        <f>IFERROR(IF('L1'!AE96&gt;0,'L1'!AE96/WTAverage!AM163,""),"")</f>
        <v/>
      </c>
      <c r="AG97" s="8" t="str">
        <f>IFERROR(IF('L1'!AF96&gt;0,'L1'!AF96/WTAverage!AM163,""),"")</f>
        <v/>
      </c>
      <c r="AH97" s="8"/>
      <c r="AI97" s="9"/>
      <c r="AK97" s="7" t="str">
        <f>IFERROR(IF('L2'!AC96&gt;0,'L2'!AC96/WTAverage!AE163,""),"")</f>
        <v/>
      </c>
      <c r="AL97" s="8" t="str">
        <f>IFERROR(IF('L2'!AD96&gt;0,'L2'!AD96/WTAverage!AE163,""),"")</f>
        <v/>
      </c>
      <c r="AM97" s="8" t="str">
        <f>IFERROR(IF('L2'!AE96&gt;0,'L2'!AE96/WTAverage!AM163,""),"")</f>
        <v/>
      </c>
      <c r="AN97" s="8" t="str">
        <f>IFERROR(IF('L2'!AF96&gt;0,'L2'!AF96/WTAverage!AM163,""),"")</f>
        <v/>
      </c>
      <c r="AO97" s="8"/>
      <c r="AP97" s="9"/>
      <c r="AR97" s="7" t="str">
        <f>IFERROR(IF('L3'!AC96&gt;0,'L3'!AC96/WTAverage!AE163,""),"")</f>
        <v/>
      </c>
      <c r="AS97" s="8" t="str">
        <f>IFERROR(IF('L3'!AD96&gt;0,'L3'!AD96/WTAverage!AE163,""),"")</f>
        <v/>
      </c>
      <c r="AT97" s="8" t="str">
        <f>IFERROR(IF('L3'!AE96&gt;0,'L3'!AE96/WTAverage!AM163,""),"")</f>
        <v/>
      </c>
      <c r="AU97" s="8" t="str">
        <f>IFERROR(IF('L3'!AF96&gt;0,'L3'!AF96/WTAverage!AM163,""),"")</f>
        <v/>
      </c>
      <c r="AV97" s="8"/>
      <c r="AW97" s="9"/>
      <c r="AY97" s="7" t="str">
        <f>IFERROR(IF('L4'!AC96&gt;0,'L4'!AC96/WTAverage!AE163,""),"")</f>
        <v/>
      </c>
      <c r="AZ97" s="8" t="str">
        <f>IFERROR(IF('L4'!AD96&gt;0,'L4'!AD96/WTAverage!AE163,""),"")</f>
        <v/>
      </c>
      <c r="BA97" s="8" t="str">
        <f>IFERROR(IF('L4'!AE96&gt;0,'L4'!AE96/WTAverage!AM163,""),"")</f>
        <v/>
      </c>
      <c r="BB97" s="8" t="str">
        <f>IFERROR(IF('L4'!AF96&gt;0,'L4'!AF96/WTAverage!AM163,""),"")</f>
        <v/>
      </c>
      <c r="BC97" s="8"/>
      <c r="BD97" s="9"/>
      <c r="BF97" s="7" t="str">
        <f>IFERROR(IF('L5'!AC96&gt;0,'L5'!AC96/WTAverage!AE163,""),"")</f>
        <v/>
      </c>
      <c r="BG97" s="8" t="str">
        <f>IFERROR(IF('L5'!AD96&gt;0,'L5'!AD96/WTAverage!AE163,""),"")</f>
        <v/>
      </c>
      <c r="BH97" s="8" t="str">
        <f>IFERROR(IF('L5'!AE96&gt;0,'L5'!AE96/WTAverage!AM163,""),"")</f>
        <v/>
      </c>
      <c r="BI97" s="8" t="str">
        <f>IFERROR(IF('L5'!AF96&gt;0,'L5'!AF96/WTAverage!AM163,""),"")</f>
        <v/>
      </c>
      <c r="BJ97" s="8"/>
      <c r="BK97" s="9"/>
      <c r="BM97" s="7" t="str">
        <f>IFERROR(IF('L6'!AC96&gt;0,'L6'!AC96/WTAverage!AE163,""),"")</f>
        <v/>
      </c>
      <c r="BN97" s="8" t="str">
        <f>IFERROR(IF('L6'!AD96&gt;0,'L6'!AD96/WTAverage!AE163,""),"")</f>
        <v/>
      </c>
      <c r="BO97" s="8" t="str">
        <f>IFERROR(IF('L6'!AE96&gt;0,'L6'!AE96/WTAverage!AM163,""),"")</f>
        <v/>
      </c>
      <c r="BP97" s="8" t="str">
        <f>IFERROR(IF('L6'!AF96&gt;0,'L6'!AF96/WTAverage!AM163,""),"")</f>
        <v/>
      </c>
      <c r="BQ97" s="8"/>
      <c r="BR97" s="9"/>
      <c r="BT97" s="7" t="str">
        <f>IFERROR(IF('L7'!AC96&gt;0,'L7'!AC96/WTAverage!AE163,""),"")</f>
        <v/>
      </c>
      <c r="BU97" s="8" t="str">
        <f>IFERROR(IF('L7'!AD96&gt;0,'L7'!AD96/WTAverage!AE163,""),"")</f>
        <v/>
      </c>
      <c r="BV97" s="8" t="str">
        <f>IFERROR(IF('L7'!AE96&gt;0,'L7'!AE96/WTAverage!AM163,""),"")</f>
        <v/>
      </c>
      <c r="BW97" s="8" t="str">
        <f>IFERROR(IF('L7'!AF96&gt;0,'L7'!AF96/WTAverage!AM163,""),"")</f>
        <v/>
      </c>
      <c r="BX97" s="8"/>
      <c r="BY97" s="9"/>
      <c r="CA97" s="7" t="str">
        <f>IFERROR(IF('L8'!AC96&gt;0,'L8'!AC96/WTAverage!AE163,""),"")</f>
        <v/>
      </c>
      <c r="CB97" s="8" t="str">
        <f>IFERROR(IF('L8'!AD96&gt;0,'L8'!AD96/WTAverage!AE163,""),"")</f>
        <v/>
      </c>
      <c r="CC97" s="8" t="str">
        <f>IFERROR(IF('L8'!AE96&gt;0,'L8'!AE96/WTAverage!AM163,""),"")</f>
        <v/>
      </c>
      <c r="CD97" s="8" t="str">
        <f>IFERROR(IF('L8'!AF96&gt;0,'L8'!AF96/WTAverage!AM163,""),"")</f>
        <v/>
      </c>
      <c r="CE97" s="8"/>
      <c r="CF97" s="9"/>
      <c r="CH97" s="7" t="str">
        <f>IFERROR(IF('L9'!AC96&gt;0,'L9'!AC96/WTAverage!AE163,""),"")</f>
        <v/>
      </c>
      <c r="CI97" s="8" t="str">
        <f>IFERROR(IF('L9'!AD96&gt;0,'L9'!AD96/WTAverage!AE163,""),"")</f>
        <v/>
      </c>
      <c r="CJ97" s="8" t="str">
        <f>IFERROR(IF('L9'!AE96&gt;0,'L9'!AE96/WTAverage!AM163,""),"")</f>
        <v/>
      </c>
      <c r="CK97" s="8" t="str">
        <f>IFERROR(IF('L9'!AF96&gt;0,'L9'!AF96/WTAverage!AM163,""),"")</f>
        <v/>
      </c>
      <c r="CL97" s="8"/>
      <c r="CM97" s="9"/>
      <c r="CO97" s="7" t="str">
        <f>IFERROR(IF('L10'!AC96&gt;0,'L10'!AC96/WTAverage!AE163,""),"")</f>
        <v/>
      </c>
      <c r="CP97" s="8" t="str">
        <f>IFERROR(IF('L10'!AD96&gt;0,'L10'!AD96/WTAverage!AE163,""),"")</f>
        <v/>
      </c>
      <c r="CQ97" s="8" t="str">
        <f>IFERROR(IF('L10'!AE96&gt;0,'L10'!AE96/WTAverage!AM163,""),"")</f>
        <v/>
      </c>
      <c r="CR97" s="8" t="str">
        <f>IFERROR(IF('L10'!AF96&gt;0,'L10'!AF96/WTAverage!AM163,""),"")</f>
        <v/>
      </c>
      <c r="CS97" s="8"/>
      <c r="CT97" s="9"/>
      <c r="CV97" s="7" t="str">
        <f>IFERROR(IF('L11'!AC96&gt;0,'L11'!AC96/WTAverage!AE163,""),"")</f>
        <v/>
      </c>
      <c r="CW97" s="8" t="str">
        <f>IFERROR(IF('L11'!AD96&gt;0,'L11'!AD96/WTAverage!AE163,""),"")</f>
        <v/>
      </c>
      <c r="CX97" s="8" t="str">
        <f>IFERROR(IF('L11'!AE96&gt;0,'L11'!AE96/WTAverage!AM163,""),"")</f>
        <v/>
      </c>
      <c r="CY97" s="8" t="str">
        <f>IFERROR(IF('L11'!AF96&gt;0,'L11'!AF96/WTAverage!AM163,""),"")</f>
        <v/>
      </c>
      <c r="CZ97" s="8"/>
      <c r="DA97" s="9"/>
      <c r="DC97" s="7" t="str">
        <f>IFERROR(IF('L12'!AC96&gt;0,'L12'!AC96/WTAverage!AE163,""),"")</f>
        <v/>
      </c>
      <c r="DD97" s="8" t="str">
        <f>IFERROR(IF('L12'!AD96&gt;0,'L12'!AD96/WTAverage!AE163,""),"")</f>
        <v/>
      </c>
      <c r="DE97" s="8" t="str">
        <f>IFERROR(IF('L12'!AE96&gt;0,'L12'!AE96/WTAverage!AM163,""),"")</f>
        <v/>
      </c>
      <c r="DF97" s="8" t="str">
        <f>IFERROR(IF('L12'!AF96&gt;0,'L12'!AF96/WTAverage!AM163,""),"")</f>
        <v/>
      </c>
      <c r="DG97" s="8"/>
      <c r="DH97" s="9"/>
    </row>
    <row r="98" spans="1:112" x14ac:dyDescent="0.25">
      <c r="A98" s="8"/>
      <c r="B98" s="7" t="str">
        <f>IFERROR(IF('WT1'!AC97&gt;0,'WT1'!AC97/WTAverage!AE163,""),"")</f>
        <v/>
      </c>
      <c r="C98" s="8" t="str">
        <f>IFERROR(IF('WT1'!AD97&gt;0,'WT1'!AD97/WTAverage!AE163,""),"")</f>
        <v/>
      </c>
      <c r="D98" s="8" t="str">
        <f>IFERROR(IF('WT1'!AE97&gt;0,'WT1'!AE97/WTAverage!AM163,""),"")</f>
        <v/>
      </c>
      <c r="E98" s="8" t="str">
        <f>IFERROR(IF('WT1'!AF97&gt;0,'WT1'!AF97/WTAverage!AM163,""),"")</f>
        <v/>
      </c>
      <c r="F98" s="8"/>
      <c r="G98" s="9"/>
      <c r="H98" s="8"/>
      <c r="I98" s="7" t="str">
        <f>IFERROR(IF('WT2'!AC97&gt;0,'WT2'!AC97/WTAverage!AE163,""),"")</f>
        <v/>
      </c>
      <c r="J98" s="8" t="str">
        <f>IFERROR(IF('WT2'!AD97&gt;0,'WT2'!AD97/WTAverage!AE163,""),"")</f>
        <v/>
      </c>
      <c r="K98" s="8" t="str">
        <f>IFERROR(IF('WT2'!AE97&gt;0,'WT2'!AE97/WTAverage!AM163,""),"")</f>
        <v/>
      </c>
      <c r="L98" s="8" t="str">
        <f>IFERROR(IF('WT2'!AF97&gt;0,'WT2'!AF97/WTAverage!AM163,""),"")</f>
        <v/>
      </c>
      <c r="M98" s="8"/>
      <c r="N98" s="9"/>
      <c r="O98" s="8"/>
      <c r="P98" s="7" t="str">
        <f>IFERROR(IF('WT3'!AC97&gt;0,'WT3'!AC97/WTAverage!AE163,""),"")</f>
        <v/>
      </c>
      <c r="Q98" s="8" t="str">
        <f>IFERROR(IF('WT3'!AD97&gt;0,'WT3'!AD97/WTAverage!AE163,""),"")</f>
        <v/>
      </c>
      <c r="R98" s="8" t="str">
        <f>IFERROR(IF('WT3'!AE97&gt;0,'WT3'!AE97/WTAverage!AM163,""),"")</f>
        <v/>
      </c>
      <c r="S98" s="8" t="str">
        <f>IFERROR(IF('WT3'!AF97&gt;0,'WT3'!AF97/WTAverage!AM163,""),"")</f>
        <v/>
      </c>
      <c r="T98" s="8"/>
      <c r="U98" s="9"/>
      <c r="V98" s="8"/>
      <c r="W98" s="7" t="str">
        <f>IFERROR(IF('WT4'!AC97&gt;0,'WT4'!AC97/WTAverage!AE163,""),"")</f>
        <v/>
      </c>
      <c r="X98" s="8" t="str">
        <f>IFERROR(IF('WT4'!AD97&gt;0,'WT4'!AD97/WTAverage!AE163,""),"")</f>
        <v/>
      </c>
      <c r="Y98" s="8" t="str">
        <f>IFERROR(IF('WT4'!AE97&gt;0,'WT4'!AE97/WTAverage!AM163,""),"")</f>
        <v/>
      </c>
      <c r="Z98" s="8" t="str">
        <f>IFERROR(IF('WT4'!AF97&gt;0,'WT4'!AF97/WTAverage!AM163,""),"")</f>
        <v/>
      </c>
      <c r="AA98" s="8"/>
      <c r="AB98" s="9"/>
      <c r="AD98" s="7" t="str">
        <f>IFERROR(IF('L1'!AC97&gt;0,'L1'!AC97/WTAverage!AE163,""),"")</f>
        <v/>
      </c>
      <c r="AE98" s="8" t="str">
        <f>IFERROR(IF('L1'!AD97&gt;0,'L1'!AD97/WTAverage!AE163,""),"")</f>
        <v/>
      </c>
      <c r="AF98" s="8" t="str">
        <f>IFERROR(IF('L1'!AE97&gt;0,'L1'!AE97/WTAverage!AM163,""),"")</f>
        <v/>
      </c>
      <c r="AG98" s="8" t="str">
        <f>IFERROR(IF('L1'!AF97&gt;0,'L1'!AF97/WTAverage!AM163,""),"")</f>
        <v/>
      </c>
      <c r="AH98" s="8"/>
      <c r="AI98" s="9"/>
      <c r="AK98" s="7" t="str">
        <f>IFERROR(IF('L2'!AC97&gt;0,'L2'!AC97/WTAverage!AE163,""),"")</f>
        <v/>
      </c>
      <c r="AL98" s="8" t="str">
        <f>IFERROR(IF('L2'!AD97&gt;0,'L2'!AD97/WTAverage!AE163,""),"")</f>
        <v/>
      </c>
      <c r="AM98" s="8" t="str">
        <f>IFERROR(IF('L2'!AE97&gt;0,'L2'!AE97/WTAverage!AM163,""),"")</f>
        <v/>
      </c>
      <c r="AN98" s="8" t="str">
        <f>IFERROR(IF('L2'!AF97&gt;0,'L2'!AF97/WTAverage!AM163,""),"")</f>
        <v/>
      </c>
      <c r="AO98" s="8"/>
      <c r="AP98" s="9"/>
      <c r="AR98" s="7" t="str">
        <f>IFERROR(IF('L3'!AC97&gt;0,'L3'!AC97/WTAverage!AE163,""),"")</f>
        <v/>
      </c>
      <c r="AS98" s="8" t="str">
        <f>IFERROR(IF('L3'!AD97&gt;0,'L3'!AD97/WTAverage!AE163,""),"")</f>
        <v/>
      </c>
      <c r="AT98" s="8" t="str">
        <f>IFERROR(IF('L3'!AE97&gt;0,'L3'!AE97/WTAverage!AM163,""),"")</f>
        <v/>
      </c>
      <c r="AU98" s="8" t="str">
        <f>IFERROR(IF('L3'!AF97&gt;0,'L3'!AF97/WTAverage!AM163,""),"")</f>
        <v/>
      </c>
      <c r="AV98" s="8"/>
      <c r="AW98" s="9"/>
      <c r="AY98" s="7" t="str">
        <f>IFERROR(IF('L4'!AC97&gt;0,'L4'!AC97/WTAverage!AE163,""),"")</f>
        <v/>
      </c>
      <c r="AZ98" s="8" t="str">
        <f>IFERROR(IF('L4'!AD97&gt;0,'L4'!AD97/WTAverage!AE163,""),"")</f>
        <v/>
      </c>
      <c r="BA98" s="8" t="str">
        <f>IFERROR(IF('L4'!AE97&gt;0,'L4'!AE97/WTAverage!AM163,""),"")</f>
        <v/>
      </c>
      <c r="BB98" s="8" t="str">
        <f>IFERROR(IF('L4'!AF97&gt;0,'L4'!AF97/WTAverage!AM163,""),"")</f>
        <v/>
      </c>
      <c r="BC98" s="8"/>
      <c r="BD98" s="9"/>
      <c r="BF98" s="7" t="str">
        <f>IFERROR(IF('L5'!AC97&gt;0,'L5'!AC97/WTAverage!AE163,""),"")</f>
        <v/>
      </c>
      <c r="BG98" s="8" t="str">
        <f>IFERROR(IF('L5'!AD97&gt;0,'L5'!AD97/WTAverage!AE163,""),"")</f>
        <v/>
      </c>
      <c r="BH98" s="8" t="str">
        <f>IFERROR(IF('L5'!AE97&gt;0,'L5'!AE97/WTAverage!AM163,""),"")</f>
        <v/>
      </c>
      <c r="BI98" s="8" t="str">
        <f>IFERROR(IF('L5'!AF97&gt;0,'L5'!AF97/WTAverage!AM163,""),"")</f>
        <v/>
      </c>
      <c r="BJ98" s="8"/>
      <c r="BK98" s="9"/>
      <c r="BM98" s="7" t="str">
        <f>IFERROR(IF('L6'!AC97&gt;0,'L6'!AC97/WTAverage!AE163,""),"")</f>
        <v/>
      </c>
      <c r="BN98" s="8" t="str">
        <f>IFERROR(IF('L6'!AD97&gt;0,'L6'!AD97/WTAverage!AE163,""),"")</f>
        <v/>
      </c>
      <c r="BO98" s="8" t="str">
        <f>IFERROR(IF('L6'!AE97&gt;0,'L6'!AE97/WTAverage!AM163,""),"")</f>
        <v/>
      </c>
      <c r="BP98" s="8" t="str">
        <f>IFERROR(IF('L6'!AF97&gt;0,'L6'!AF97/WTAverage!AM163,""),"")</f>
        <v/>
      </c>
      <c r="BQ98" s="8"/>
      <c r="BR98" s="9"/>
      <c r="BT98" s="7" t="str">
        <f>IFERROR(IF('L7'!AC97&gt;0,'L7'!AC97/WTAverage!AE163,""),"")</f>
        <v/>
      </c>
      <c r="BU98" s="8" t="str">
        <f>IFERROR(IF('L7'!AD97&gt;0,'L7'!AD97/WTAverage!AE163,""),"")</f>
        <v/>
      </c>
      <c r="BV98" s="8" t="str">
        <f>IFERROR(IF('L7'!AE97&gt;0,'L7'!AE97/WTAverage!AM163,""),"")</f>
        <v/>
      </c>
      <c r="BW98" s="8" t="str">
        <f>IFERROR(IF('L7'!AF97&gt;0,'L7'!AF97/WTAverage!AM163,""),"")</f>
        <v/>
      </c>
      <c r="BX98" s="8"/>
      <c r="BY98" s="9"/>
      <c r="CA98" s="7" t="str">
        <f>IFERROR(IF('L8'!AC97&gt;0,'L8'!AC97/WTAverage!AE163,""),"")</f>
        <v/>
      </c>
      <c r="CB98" s="8" t="str">
        <f>IFERROR(IF('L8'!AD97&gt;0,'L8'!AD97/WTAverage!AE163,""),"")</f>
        <v/>
      </c>
      <c r="CC98" s="8" t="str">
        <f>IFERROR(IF('L8'!AE97&gt;0,'L8'!AE97/WTAverage!AM163,""),"")</f>
        <v/>
      </c>
      <c r="CD98" s="8" t="str">
        <f>IFERROR(IF('L8'!AF97&gt;0,'L8'!AF97/WTAverage!AM163,""),"")</f>
        <v/>
      </c>
      <c r="CE98" s="8"/>
      <c r="CF98" s="9"/>
      <c r="CH98" s="7" t="str">
        <f>IFERROR(IF('L9'!AC97&gt;0,'L9'!AC97/WTAverage!AE163,""),"")</f>
        <v/>
      </c>
      <c r="CI98" s="8" t="str">
        <f>IFERROR(IF('L9'!AD97&gt;0,'L9'!AD97/WTAverage!AE163,""),"")</f>
        <v/>
      </c>
      <c r="CJ98" s="8" t="str">
        <f>IFERROR(IF('L9'!AE97&gt;0,'L9'!AE97/WTAverage!AM163,""),"")</f>
        <v/>
      </c>
      <c r="CK98" s="8" t="str">
        <f>IFERROR(IF('L9'!AF97&gt;0,'L9'!AF97/WTAverage!AM163,""),"")</f>
        <v/>
      </c>
      <c r="CL98" s="8"/>
      <c r="CM98" s="9"/>
      <c r="CO98" s="7" t="str">
        <f>IFERROR(IF('L10'!AC97&gt;0,'L10'!AC97/WTAverage!AE163,""),"")</f>
        <v/>
      </c>
      <c r="CP98" s="8" t="str">
        <f>IFERROR(IF('L10'!AD97&gt;0,'L10'!AD97/WTAverage!AE163,""),"")</f>
        <v/>
      </c>
      <c r="CQ98" s="8" t="str">
        <f>IFERROR(IF('L10'!AE97&gt;0,'L10'!AE97/WTAverage!AM163,""),"")</f>
        <v/>
      </c>
      <c r="CR98" s="8" t="str">
        <f>IFERROR(IF('L10'!AF97&gt;0,'L10'!AF97/WTAverage!AM163,""),"")</f>
        <v/>
      </c>
      <c r="CS98" s="8"/>
      <c r="CT98" s="9"/>
      <c r="CV98" s="7" t="str">
        <f>IFERROR(IF('L11'!AC97&gt;0,'L11'!AC97/WTAverage!AE163,""),"")</f>
        <v/>
      </c>
      <c r="CW98" s="8" t="str">
        <f>IFERROR(IF('L11'!AD97&gt;0,'L11'!AD97/WTAverage!AE163,""),"")</f>
        <v/>
      </c>
      <c r="CX98" s="8" t="str">
        <f>IFERROR(IF('L11'!AE97&gt;0,'L11'!AE97/WTAverage!AM163,""),"")</f>
        <v/>
      </c>
      <c r="CY98" s="8" t="str">
        <f>IFERROR(IF('L11'!AF97&gt;0,'L11'!AF97/WTAverage!AM163,""),"")</f>
        <v/>
      </c>
      <c r="CZ98" s="8"/>
      <c r="DA98" s="9"/>
      <c r="DC98" s="7" t="str">
        <f>IFERROR(IF('L12'!AC97&gt;0,'L12'!AC97/WTAverage!AE163,""),"")</f>
        <v/>
      </c>
      <c r="DD98" s="8" t="str">
        <f>IFERROR(IF('L12'!AD97&gt;0,'L12'!AD97/WTAverage!AE163,""),"")</f>
        <v/>
      </c>
      <c r="DE98" s="8" t="str">
        <f>IFERROR(IF('L12'!AE97&gt;0,'L12'!AE97/WTAverage!AM163,""),"")</f>
        <v/>
      </c>
      <c r="DF98" s="8" t="str">
        <f>IFERROR(IF('L12'!AF97&gt;0,'L12'!AF97/WTAverage!AM163,""),"")</f>
        <v/>
      </c>
      <c r="DG98" s="8"/>
      <c r="DH98" s="9"/>
    </row>
    <row r="99" spans="1:112" x14ac:dyDescent="0.25">
      <c r="A99" s="8"/>
      <c r="B99" s="7" t="str">
        <f>IFERROR(IF('WT1'!AC98&gt;0,'WT1'!AC98/WTAverage!AE163,""),"")</f>
        <v/>
      </c>
      <c r="C99" s="8" t="str">
        <f>IFERROR(IF('WT1'!AD98&gt;0,'WT1'!AD98/WTAverage!AE163,""),"")</f>
        <v/>
      </c>
      <c r="D99" s="8" t="str">
        <f>IFERROR(IF('WT1'!AE98&gt;0,'WT1'!AE98/WTAverage!AM163,""),"")</f>
        <v/>
      </c>
      <c r="E99" s="8" t="str">
        <f>IFERROR(IF('WT1'!AF98&gt;0,'WT1'!AF98/WTAverage!AM163,""),"")</f>
        <v/>
      </c>
      <c r="F99" s="8"/>
      <c r="G99" s="9"/>
      <c r="H99" s="8"/>
      <c r="I99" s="7" t="str">
        <f>IFERROR(IF('WT2'!AC98&gt;0,'WT2'!AC98/WTAverage!AE163,""),"")</f>
        <v/>
      </c>
      <c r="J99" s="8" t="str">
        <f>IFERROR(IF('WT2'!AD98&gt;0,'WT2'!AD98/WTAverage!AE163,""),"")</f>
        <v/>
      </c>
      <c r="K99" s="8" t="str">
        <f>IFERROR(IF('WT2'!AE98&gt;0,'WT2'!AE98/WTAverage!AM163,""),"")</f>
        <v/>
      </c>
      <c r="L99" s="8" t="str">
        <f>IFERROR(IF('WT2'!AF98&gt;0,'WT2'!AF98/WTAverage!AM163,""),"")</f>
        <v/>
      </c>
      <c r="M99" s="8"/>
      <c r="N99" s="9"/>
      <c r="O99" s="8"/>
      <c r="P99" s="7" t="str">
        <f>IFERROR(IF('WT3'!AC98&gt;0,'WT3'!AC98/WTAverage!AE163,""),"")</f>
        <v/>
      </c>
      <c r="Q99" s="8" t="str">
        <f>IFERROR(IF('WT3'!AD98&gt;0,'WT3'!AD98/WTAverage!AE163,""),"")</f>
        <v/>
      </c>
      <c r="R99" s="8" t="str">
        <f>IFERROR(IF('WT3'!AE98&gt;0,'WT3'!AE98/WTAverage!AM163,""),"")</f>
        <v/>
      </c>
      <c r="S99" s="8" t="str">
        <f>IFERROR(IF('WT3'!AF98&gt;0,'WT3'!AF98/WTAverage!AM163,""),"")</f>
        <v/>
      </c>
      <c r="T99" s="8"/>
      <c r="U99" s="9"/>
      <c r="V99" s="8"/>
      <c r="W99" s="7" t="str">
        <f>IFERROR(IF('WT4'!AC98&gt;0,'WT4'!AC98/WTAverage!AE163,""),"")</f>
        <v/>
      </c>
      <c r="X99" s="8" t="str">
        <f>IFERROR(IF('WT4'!AD98&gt;0,'WT4'!AD98/WTAverage!AE163,""),"")</f>
        <v/>
      </c>
      <c r="Y99" s="8" t="str">
        <f>IFERROR(IF('WT4'!AE98&gt;0,'WT4'!AE98/WTAverage!AM163,""),"")</f>
        <v/>
      </c>
      <c r="Z99" s="8" t="str">
        <f>IFERROR(IF('WT4'!AF98&gt;0,'WT4'!AF98/WTAverage!AM163,""),"")</f>
        <v/>
      </c>
      <c r="AA99" s="8"/>
      <c r="AB99" s="9"/>
      <c r="AD99" s="7" t="str">
        <f>IFERROR(IF('L1'!AC98&gt;0,'L1'!AC98/WTAverage!AE163,""),"")</f>
        <v/>
      </c>
      <c r="AE99" s="8" t="str">
        <f>IFERROR(IF('L1'!AD98&gt;0,'L1'!AD98/WTAverage!AE163,""),"")</f>
        <v/>
      </c>
      <c r="AF99" s="8" t="str">
        <f>IFERROR(IF('L1'!AE98&gt;0,'L1'!AE98/WTAverage!AM163,""),"")</f>
        <v/>
      </c>
      <c r="AG99" s="8" t="str">
        <f>IFERROR(IF('L1'!AF98&gt;0,'L1'!AF98/WTAverage!AM163,""),"")</f>
        <v/>
      </c>
      <c r="AH99" s="8"/>
      <c r="AI99" s="9"/>
      <c r="AK99" s="7" t="str">
        <f>IFERROR(IF('L2'!AC98&gt;0,'L2'!AC98/WTAverage!AE163,""),"")</f>
        <v/>
      </c>
      <c r="AL99" s="8" t="str">
        <f>IFERROR(IF('L2'!AD98&gt;0,'L2'!AD98/WTAverage!AE163,""),"")</f>
        <v/>
      </c>
      <c r="AM99" s="8" t="str">
        <f>IFERROR(IF('L2'!AE98&gt;0,'L2'!AE98/WTAverage!AM163,""),"")</f>
        <v/>
      </c>
      <c r="AN99" s="8" t="str">
        <f>IFERROR(IF('L2'!AF98&gt;0,'L2'!AF98/WTAverage!AM163,""),"")</f>
        <v/>
      </c>
      <c r="AO99" s="8"/>
      <c r="AP99" s="9"/>
      <c r="AR99" s="7" t="str">
        <f>IFERROR(IF('L3'!AC98&gt;0,'L3'!AC98/WTAverage!AE163,""),"")</f>
        <v/>
      </c>
      <c r="AS99" s="8" t="str">
        <f>IFERROR(IF('L3'!AD98&gt;0,'L3'!AD98/WTAverage!AE163,""),"")</f>
        <v/>
      </c>
      <c r="AT99" s="8" t="str">
        <f>IFERROR(IF('L3'!AE98&gt;0,'L3'!AE98/WTAverage!AM163,""),"")</f>
        <v/>
      </c>
      <c r="AU99" s="8" t="str">
        <f>IFERROR(IF('L3'!AF98&gt;0,'L3'!AF98/WTAverage!AM163,""),"")</f>
        <v/>
      </c>
      <c r="AV99" s="8"/>
      <c r="AW99" s="9"/>
      <c r="AY99" s="7" t="str">
        <f>IFERROR(IF('L4'!AC98&gt;0,'L4'!AC98/WTAverage!AE163,""),"")</f>
        <v/>
      </c>
      <c r="AZ99" s="8" t="str">
        <f>IFERROR(IF('L4'!AD98&gt;0,'L4'!AD98/WTAverage!AE163,""),"")</f>
        <v/>
      </c>
      <c r="BA99" s="8" t="str">
        <f>IFERROR(IF('L4'!AE98&gt;0,'L4'!AE98/WTAverage!AM163,""),"")</f>
        <v/>
      </c>
      <c r="BB99" s="8" t="str">
        <f>IFERROR(IF('L4'!AF98&gt;0,'L4'!AF98/WTAverage!AM163,""),"")</f>
        <v/>
      </c>
      <c r="BC99" s="8"/>
      <c r="BD99" s="9"/>
      <c r="BF99" s="7" t="str">
        <f>IFERROR(IF('L5'!AC98&gt;0,'L5'!AC98/WTAverage!AE163,""),"")</f>
        <v/>
      </c>
      <c r="BG99" s="8" t="str">
        <f>IFERROR(IF('L5'!AD98&gt;0,'L5'!AD98/WTAverage!AE163,""),"")</f>
        <v/>
      </c>
      <c r="BH99" s="8" t="str">
        <f>IFERROR(IF('L5'!AE98&gt;0,'L5'!AE98/WTAverage!AM163,""),"")</f>
        <v/>
      </c>
      <c r="BI99" s="8" t="str">
        <f>IFERROR(IF('L5'!AF98&gt;0,'L5'!AF98/WTAverage!AM163,""),"")</f>
        <v/>
      </c>
      <c r="BJ99" s="8"/>
      <c r="BK99" s="9"/>
      <c r="BM99" s="7" t="str">
        <f>IFERROR(IF('L6'!AC98&gt;0,'L6'!AC98/WTAverage!AE163,""),"")</f>
        <v/>
      </c>
      <c r="BN99" s="8" t="str">
        <f>IFERROR(IF('L6'!AD98&gt;0,'L6'!AD98/WTAverage!AE163,""),"")</f>
        <v/>
      </c>
      <c r="BO99" s="8" t="str">
        <f>IFERROR(IF('L6'!AE98&gt;0,'L6'!AE98/WTAverage!AM163,""),"")</f>
        <v/>
      </c>
      <c r="BP99" s="8" t="str">
        <f>IFERROR(IF('L6'!AF98&gt;0,'L6'!AF98/WTAverage!AM163,""),"")</f>
        <v/>
      </c>
      <c r="BQ99" s="8"/>
      <c r="BR99" s="9"/>
      <c r="BT99" s="7" t="str">
        <f>IFERROR(IF('L7'!AC98&gt;0,'L7'!AC98/WTAverage!AE163,""),"")</f>
        <v/>
      </c>
      <c r="BU99" s="8" t="str">
        <f>IFERROR(IF('L7'!AD98&gt;0,'L7'!AD98/WTAverage!AE163,""),"")</f>
        <v/>
      </c>
      <c r="BV99" s="8" t="str">
        <f>IFERROR(IF('L7'!AE98&gt;0,'L7'!AE98/WTAverage!AM163,""),"")</f>
        <v/>
      </c>
      <c r="BW99" s="8" t="str">
        <f>IFERROR(IF('L7'!AF98&gt;0,'L7'!AF98/WTAverage!AM163,""),"")</f>
        <v/>
      </c>
      <c r="BX99" s="8"/>
      <c r="BY99" s="9"/>
      <c r="CA99" s="7" t="str">
        <f>IFERROR(IF('L8'!AC98&gt;0,'L8'!AC98/WTAverage!AE163,""),"")</f>
        <v/>
      </c>
      <c r="CB99" s="8" t="str">
        <f>IFERROR(IF('L8'!AD98&gt;0,'L8'!AD98/WTAverage!AE163,""),"")</f>
        <v/>
      </c>
      <c r="CC99" s="8" t="str">
        <f>IFERROR(IF('L8'!AE98&gt;0,'L8'!AE98/WTAverage!AM163,""),"")</f>
        <v/>
      </c>
      <c r="CD99" s="8" t="str">
        <f>IFERROR(IF('L8'!AF98&gt;0,'L8'!AF98/WTAverage!AM163,""),"")</f>
        <v/>
      </c>
      <c r="CE99" s="8"/>
      <c r="CF99" s="9"/>
      <c r="CH99" s="7" t="str">
        <f>IFERROR(IF('L9'!AC98&gt;0,'L9'!AC98/WTAverage!AE163,""),"")</f>
        <v/>
      </c>
      <c r="CI99" s="8" t="str">
        <f>IFERROR(IF('L9'!AD98&gt;0,'L9'!AD98/WTAverage!AE163,""),"")</f>
        <v/>
      </c>
      <c r="CJ99" s="8" t="str">
        <f>IFERROR(IF('L9'!AE98&gt;0,'L9'!AE98/WTAverage!AM163,""),"")</f>
        <v/>
      </c>
      <c r="CK99" s="8" t="str">
        <f>IFERROR(IF('L9'!AF98&gt;0,'L9'!AF98/WTAverage!AM163,""),"")</f>
        <v/>
      </c>
      <c r="CL99" s="8"/>
      <c r="CM99" s="9"/>
      <c r="CO99" s="7" t="str">
        <f>IFERROR(IF('L10'!AC98&gt;0,'L10'!AC98/WTAverage!AE163,""),"")</f>
        <v/>
      </c>
      <c r="CP99" s="8" t="str">
        <f>IFERROR(IF('L10'!AD98&gt;0,'L10'!AD98/WTAverage!AE163,""),"")</f>
        <v/>
      </c>
      <c r="CQ99" s="8" t="str">
        <f>IFERROR(IF('L10'!AE98&gt;0,'L10'!AE98/WTAverage!AM163,""),"")</f>
        <v/>
      </c>
      <c r="CR99" s="8" t="str">
        <f>IFERROR(IF('L10'!AF98&gt;0,'L10'!AF98/WTAverage!AM163,""),"")</f>
        <v/>
      </c>
      <c r="CS99" s="8"/>
      <c r="CT99" s="9"/>
      <c r="CV99" s="7" t="str">
        <f>IFERROR(IF('L11'!AC98&gt;0,'L11'!AC98/WTAverage!AE163,""),"")</f>
        <v/>
      </c>
      <c r="CW99" s="8" t="str">
        <f>IFERROR(IF('L11'!AD98&gt;0,'L11'!AD98/WTAverage!AE163,""),"")</f>
        <v/>
      </c>
      <c r="CX99" s="8" t="str">
        <f>IFERROR(IF('L11'!AE98&gt;0,'L11'!AE98/WTAverage!AM163,""),"")</f>
        <v/>
      </c>
      <c r="CY99" s="8" t="str">
        <f>IFERROR(IF('L11'!AF98&gt;0,'L11'!AF98/WTAverage!AM163,""),"")</f>
        <v/>
      </c>
      <c r="CZ99" s="8"/>
      <c r="DA99" s="9"/>
      <c r="DC99" s="7" t="str">
        <f>IFERROR(IF('L12'!AC98&gt;0,'L12'!AC98/WTAverage!AE163,""),"")</f>
        <v/>
      </c>
      <c r="DD99" s="8" t="str">
        <f>IFERROR(IF('L12'!AD98&gt;0,'L12'!AD98/WTAverage!AE163,""),"")</f>
        <v/>
      </c>
      <c r="DE99" s="8" t="str">
        <f>IFERROR(IF('L12'!AE98&gt;0,'L12'!AE98/WTAverage!AM163,""),"")</f>
        <v/>
      </c>
      <c r="DF99" s="8" t="str">
        <f>IFERROR(IF('L12'!AF98&gt;0,'L12'!AF98/WTAverage!AM163,""),"")</f>
        <v/>
      </c>
      <c r="DG99" s="8"/>
      <c r="DH99" s="9"/>
    </row>
    <row r="100" spans="1:112" x14ac:dyDescent="0.25">
      <c r="A100" s="8"/>
      <c r="B100" s="7" t="str">
        <f>IFERROR(IF('WT1'!AC99&gt;0,'WT1'!AC99/WTAverage!AE163,""),"")</f>
        <v/>
      </c>
      <c r="C100" s="8" t="str">
        <f>IFERROR(IF('WT1'!AD99&gt;0,'WT1'!AD99/WTAverage!AE163,""),"")</f>
        <v/>
      </c>
      <c r="D100" s="8" t="str">
        <f>IFERROR(IF('WT1'!AE99&gt;0,'WT1'!AE99/WTAverage!AM163,""),"")</f>
        <v/>
      </c>
      <c r="E100" s="8" t="str">
        <f>IFERROR(IF('WT1'!AF99&gt;0,'WT1'!AF99/WTAverage!AM163,""),"")</f>
        <v/>
      </c>
      <c r="F100" s="8"/>
      <c r="G100" s="9"/>
      <c r="H100" s="8"/>
      <c r="I100" s="7" t="str">
        <f>IFERROR(IF('WT2'!AC99&gt;0,'WT2'!AC99/WTAverage!AE163,""),"")</f>
        <v/>
      </c>
      <c r="J100" s="8" t="str">
        <f>IFERROR(IF('WT2'!AD99&gt;0,'WT2'!AD99/WTAverage!AE163,""),"")</f>
        <v/>
      </c>
      <c r="K100" s="8" t="str">
        <f>IFERROR(IF('WT2'!AE99&gt;0,'WT2'!AE99/WTAverage!AM163,""),"")</f>
        <v/>
      </c>
      <c r="L100" s="8" t="str">
        <f>IFERROR(IF('WT2'!AF99&gt;0,'WT2'!AF99/WTAverage!AM163,""),"")</f>
        <v/>
      </c>
      <c r="M100" s="8"/>
      <c r="N100" s="9"/>
      <c r="O100" s="8"/>
      <c r="P100" s="7" t="str">
        <f>IFERROR(IF('WT3'!AC99&gt;0,'WT3'!AC99/WTAverage!AE163,""),"")</f>
        <v/>
      </c>
      <c r="Q100" s="8" t="str">
        <f>IFERROR(IF('WT3'!AD99&gt;0,'WT3'!AD99/WTAverage!AE163,""),"")</f>
        <v/>
      </c>
      <c r="R100" s="8" t="str">
        <f>IFERROR(IF('WT3'!AE99&gt;0,'WT3'!AE99/WTAverage!AM163,""),"")</f>
        <v/>
      </c>
      <c r="S100" s="8" t="str">
        <f>IFERROR(IF('WT3'!AF99&gt;0,'WT3'!AF99/WTAverage!AM163,""),"")</f>
        <v/>
      </c>
      <c r="T100" s="8"/>
      <c r="U100" s="9"/>
      <c r="V100" s="8"/>
      <c r="W100" s="7" t="str">
        <f>IFERROR(IF('WT4'!AC99&gt;0,'WT4'!AC99/WTAverage!AE163,""),"")</f>
        <v/>
      </c>
      <c r="X100" s="8" t="str">
        <f>IFERROR(IF('WT4'!AD99&gt;0,'WT4'!AD99/WTAverage!AE163,""),"")</f>
        <v/>
      </c>
      <c r="Y100" s="8" t="str">
        <f>IFERROR(IF('WT4'!AE99&gt;0,'WT4'!AE99/WTAverage!AM163,""),"")</f>
        <v/>
      </c>
      <c r="Z100" s="8" t="str">
        <f>IFERROR(IF('WT4'!AF99&gt;0,'WT4'!AF99/WTAverage!AM163,""),"")</f>
        <v/>
      </c>
      <c r="AA100" s="8"/>
      <c r="AB100" s="9"/>
      <c r="AD100" s="7" t="str">
        <f>IFERROR(IF('L1'!AC99&gt;0,'L1'!AC99/WTAverage!AE163,""),"")</f>
        <v/>
      </c>
      <c r="AE100" s="8" t="str">
        <f>IFERROR(IF('L1'!AD99&gt;0,'L1'!AD99/WTAverage!AE163,""),"")</f>
        <v/>
      </c>
      <c r="AF100" s="8" t="str">
        <f>IFERROR(IF('L1'!AE99&gt;0,'L1'!AE99/WTAverage!AM163,""),"")</f>
        <v/>
      </c>
      <c r="AG100" s="8" t="str">
        <f>IFERROR(IF('L1'!AF99&gt;0,'L1'!AF99/WTAverage!AM163,""),"")</f>
        <v/>
      </c>
      <c r="AH100" s="8"/>
      <c r="AI100" s="9"/>
      <c r="AK100" s="7" t="str">
        <f>IFERROR(IF('L2'!AC99&gt;0,'L2'!AC99/WTAverage!AE163,""),"")</f>
        <v/>
      </c>
      <c r="AL100" s="8" t="str">
        <f>IFERROR(IF('L2'!AD99&gt;0,'L2'!AD99/WTAverage!AE163,""),"")</f>
        <v/>
      </c>
      <c r="AM100" s="8" t="str">
        <f>IFERROR(IF('L2'!AE99&gt;0,'L2'!AE99/WTAverage!AM163,""),"")</f>
        <v/>
      </c>
      <c r="AN100" s="8" t="str">
        <f>IFERROR(IF('L2'!AF99&gt;0,'L2'!AF99/WTAverage!AM163,""),"")</f>
        <v/>
      </c>
      <c r="AO100" s="8"/>
      <c r="AP100" s="9"/>
      <c r="AR100" s="7" t="str">
        <f>IFERROR(IF('L3'!AC99&gt;0,'L3'!AC99/WTAverage!AE163,""),"")</f>
        <v/>
      </c>
      <c r="AS100" s="8" t="str">
        <f>IFERROR(IF('L3'!AD99&gt;0,'L3'!AD99/WTAverage!AE163,""),"")</f>
        <v/>
      </c>
      <c r="AT100" s="8" t="str">
        <f>IFERROR(IF('L3'!AE99&gt;0,'L3'!AE99/WTAverage!AM163,""),"")</f>
        <v/>
      </c>
      <c r="AU100" s="8" t="str">
        <f>IFERROR(IF('L3'!AF99&gt;0,'L3'!AF99/WTAverage!AM163,""),"")</f>
        <v/>
      </c>
      <c r="AV100" s="8"/>
      <c r="AW100" s="9"/>
      <c r="AY100" s="7" t="str">
        <f>IFERROR(IF('L4'!AC99&gt;0,'L4'!AC99/WTAverage!AE163,""),"")</f>
        <v/>
      </c>
      <c r="AZ100" s="8" t="str">
        <f>IFERROR(IF('L4'!AD99&gt;0,'L4'!AD99/WTAverage!AE163,""),"")</f>
        <v/>
      </c>
      <c r="BA100" s="8" t="str">
        <f>IFERROR(IF('L4'!AE99&gt;0,'L4'!AE99/WTAverage!AM163,""),"")</f>
        <v/>
      </c>
      <c r="BB100" s="8" t="str">
        <f>IFERROR(IF('L4'!AF99&gt;0,'L4'!AF99/WTAverage!AM163,""),"")</f>
        <v/>
      </c>
      <c r="BC100" s="8"/>
      <c r="BD100" s="9"/>
      <c r="BF100" s="7" t="str">
        <f>IFERROR(IF('L5'!AC99&gt;0,'L5'!AC99/WTAverage!AE163,""),"")</f>
        <v/>
      </c>
      <c r="BG100" s="8" t="str">
        <f>IFERROR(IF('L5'!AD99&gt;0,'L5'!AD99/WTAverage!AE163,""),"")</f>
        <v/>
      </c>
      <c r="BH100" s="8" t="str">
        <f>IFERROR(IF('L5'!AE99&gt;0,'L5'!AE99/WTAverage!AM163,""),"")</f>
        <v/>
      </c>
      <c r="BI100" s="8" t="str">
        <f>IFERROR(IF('L5'!AF99&gt;0,'L5'!AF99/WTAverage!AM163,""),"")</f>
        <v/>
      </c>
      <c r="BJ100" s="8"/>
      <c r="BK100" s="9"/>
      <c r="BM100" s="7" t="str">
        <f>IFERROR(IF('L6'!AC99&gt;0,'L6'!AC99/WTAverage!AE163,""),"")</f>
        <v/>
      </c>
      <c r="BN100" s="8" t="str">
        <f>IFERROR(IF('L6'!AD99&gt;0,'L6'!AD99/WTAverage!AE163,""),"")</f>
        <v/>
      </c>
      <c r="BO100" s="8" t="str">
        <f>IFERROR(IF('L6'!AE99&gt;0,'L6'!AE99/WTAverage!AM163,""),"")</f>
        <v/>
      </c>
      <c r="BP100" s="8" t="str">
        <f>IFERROR(IF('L6'!AF99&gt;0,'L6'!AF99/WTAverage!AM163,""),"")</f>
        <v/>
      </c>
      <c r="BQ100" s="8"/>
      <c r="BR100" s="9"/>
      <c r="BT100" s="7" t="str">
        <f>IFERROR(IF('L7'!AC99&gt;0,'L7'!AC99/WTAverage!AE163,""),"")</f>
        <v/>
      </c>
      <c r="BU100" s="8" t="str">
        <f>IFERROR(IF('L7'!AD99&gt;0,'L7'!AD99/WTAverage!AE163,""),"")</f>
        <v/>
      </c>
      <c r="BV100" s="8" t="str">
        <f>IFERROR(IF('L7'!AE99&gt;0,'L7'!AE99/WTAverage!AM163,""),"")</f>
        <v/>
      </c>
      <c r="BW100" s="8" t="str">
        <f>IFERROR(IF('L7'!AF99&gt;0,'L7'!AF99/WTAverage!AM163,""),"")</f>
        <v/>
      </c>
      <c r="BX100" s="8"/>
      <c r="BY100" s="9"/>
      <c r="CA100" s="7" t="str">
        <f>IFERROR(IF('L8'!AC99&gt;0,'L8'!AC99/WTAverage!AE163,""),"")</f>
        <v/>
      </c>
      <c r="CB100" s="8" t="str">
        <f>IFERROR(IF('L8'!AD99&gt;0,'L8'!AD99/WTAverage!AE163,""),"")</f>
        <v/>
      </c>
      <c r="CC100" s="8" t="str">
        <f>IFERROR(IF('L8'!AE99&gt;0,'L8'!AE99/WTAverage!AM163,""),"")</f>
        <v/>
      </c>
      <c r="CD100" s="8" t="str">
        <f>IFERROR(IF('L8'!AF99&gt;0,'L8'!AF99/WTAverage!AM163,""),"")</f>
        <v/>
      </c>
      <c r="CE100" s="8"/>
      <c r="CF100" s="9"/>
      <c r="CH100" s="7" t="str">
        <f>IFERROR(IF('L9'!AC99&gt;0,'L9'!AC99/WTAverage!AE163,""),"")</f>
        <v/>
      </c>
      <c r="CI100" s="8" t="str">
        <f>IFERROR(IF('L9'!AD99&gt;0,'L9'!AD99/WTAverage!AE163,""),"")</f>
        <v/>
      </c>
      <c r="CJ100" s="8" t="str">
        <f>IFERROR(IF('L9'!AE99&gt;0,'L9'!AE99/WTAverage!AM163,""),"")</f>
        <v/>
      </c>
      <c r="CK100" s="8" t="str">
        <f>IFERROR(IF('L9'!AF99&gt;0,'L9'!AF99/WTAverage!AM163,""),"")</f>
        <v/>
      </c>
      <c r="CL100" s="8"/>
      <c r="CM100" s="9"/>
      <c r="CO100" s="7" t="str">
        <f>IFERROR(IF('L10'!AC99&gt;0,'L10'!AC99/WTAverage!AE163,""),"")</f>
        <v/>
      </c>
      <c r="CP100" s="8" t="str">
        <f>IFERROR(IF('L10'!AD99&gt;0,'L10'!AD99/WTAverage!AE163,""),"")</f>
        <v/>
      </c>
      <c r="CQ100" s="8" t="str">
        <f>IFERROR(IF('L10'!AE99&gt;0,'L10'!AE99/WTAverage!AM163,""),"")</f>
        <v/>
      </c>
      <c r="CR100" s="8" t="str">
        <f>IFERROR(IF('L10'!AF99&gt;0,'L10'!AF99/WTAverage!AM163,""),"")</f>
        <v/>
      </c>
      <c r="CS100" s="8"/>
      <c r="CT100" s="9"/>
      <c r="CV100" s="7" t="str">
        <f>IFERROR(IF('L11'!AC99&gt;0,'L11'!AC99/WTAverage!AE163,""),"")</f>
        <v/>
      </c>
      <c r="CW100" s="8" t="str">
        <f>IFERROR(IF('L11'!AD99&gt;0,'L11'!AD99/WTAverage!AE163,""),"")</f>
        <v/>
      </c>
      <c r="CX100" s="8" t="str">
        <f>IFERROR(IF('L11'!AE99&gt;0,'L11'!AE99/WTAverage!AM163,""),"")</f>
        <v/>
      </c>
      <c r="CY100" s="8" t="str">
        <f>IFERROR(IF('L11'!AF99&gt;0,'L11'!AF99/WTAverage!AM163,""),"")</f>
        <v/>
      </c>
      <c r="CZ100" s="8"/>
      <c r="DA100" s="9"/>
      <c r="DC100" s="7" t="str">
        <f>IFERROR(IF('L12'!AC99&gt;0,'L12'!AC99/WTAverage!AE163,""),"")</f>
        <v/>
      </c>
      <c r="DD100" s="8" t="str">
        <f>IFERROR(IF('L12'!AD99&gt;0,'L12'!AD99/WTAverage!AE163,""),"")</f>
        <v/>
      </c>
      <c r="DE100" s="8" t="str">
        <f>IFERROR(IF('L12'!AE99&gt;0,'L12'!AE99/WTAverage!AM163,""),"")</f>
        <v/>
      </c>
      <c r="DF100" s="8" t="str">
        <f>IFERROR(IF('L12'!AF99&gt;0,'L12'!AF99/WTAverage!AM163,""),"")</f>
        <v/>
      </c>
      <c r="DG100" s="8"/>
      <c r="DH100" s="9"/>
    </row>
    <row r="101" spans="1:112" x14ac:dyDescent="0.25">
      <c r="A101" s="8"/>
      <c r="B101" s="7" t="str">
        <f>IFERROR(IF('WT1'!AC100&gt;0,'WT1'!AC100/WTAverage!AE163,""),"")</f>
        <v/>
      </c>
      <c r="C101" s="8" t="str">
        <f>IFERROR(IF('WT1'!AD100&gt;0,'WT1'!AD100/WTAverage!AE163,""),"")</f>
        <v/>
      </c>
      <c r="D101" s="8" t="str">
        <f>IFERROR(IF('WT1'!AE100&gt;0,'WT1'!AE100/WTAverage!AM163,""),"")</f>
        <v/>
      </c>
      <c r="E101" s="8" t="str">
        <f>IFERROR(IF('WT1'!AF100&gt;0,'WT1'!AF100/WTAverage!AM163,""),"")</f>
        <v/>
      </c>
      <c r="F101" s="8"/>
      <c r="G101" s="9"/>
      <c r="H101" s="8"/>
      <c r="I101" s="7" t="str">
        <f>IFERROR(IF('WT2'!AC100&gt;0,'WT2'!AC100/WTAverage!AE163,""),"")</f>
        <v/>
      </c>
      <c r="J101" s="8" t="str">
        <f>IFERROR(IF('WT2'!AD100&gt;0,'WT2'!AD100/WTAverage!AE163,""),"")</f>
        <v/>
      </c>
      <c r="K101" s="8" t="str">
        <f>IFERROR(IF('WT2'!AE100&gt;0,'WT2'!AE100/WTAverage!AM163,""),"")</f>
        <v/>
      </c>
      <c r="L101" s="8" t="str">
        <f>IFERROR(IF('WT2'!AF100&gt;0,'WT2'!AF100/WTAverage!AM163,""),"")</f>
        <v/>
      </c>
      <c r="M101" s="8"/>
      <c r="N101" s="9"/>
      <c r="O101" s="8"/>
      <c r="P101" s="7" t="str">
        <f>IFERROR(IF('WT3'!AC100&gt;0,'WT3'!AC100/WTAverage!AE163,""),"")</f>
        <v/>
      </c>
      <c r="Q101" s="8" t="str">
        <f>IFERROR(IF('WT3'!AD100&gt;0,'WT3'!AD100/WTAverage!AE163,""),"")</f>
        <v/>
      </c>
      <c r="R101" s="8" t="str">
        <f>IFERROR(IF('WT3'!AE100&gt;0,'WT3'!AE100/WTAverage!AM163,""),"")</f>
        <v/>
      </c>
      <c r="S101" s="8" t="str">
        <f>IFERROR(IF('WT3'!AF100&gt;0,'WT3'!AF100/WTAverage!AM163,""),"")</f>
        <v/>
      </c>
      <c r="T101" s="8"/>
      <c r="U101" s="9"/>
      <c r="V101" s="8"/>
      <c r="W101" s="7" t="str">
        <f>IFERROR(IF('WT4'!AC100&gt;0,'WT4'!AC100/WTAverage!AE163,""),"")</f>
        <v/>
      </c>
      <c r="X101" s="8" t="str">
        <f>IFERROR(IF('WT4'!AD100&gt;0,'WT4'!AD100/WTAverage!AE163,""),"")</f>
        <v/>
      </c>
      <c r="Y101" s="8" t="str">
        <f>IFERROR(IF('WT4'!AE100&gt;0,'WT4'!AE100/WTAverage!AM163,""),"")</f>
        <v/>
      </c>
      <c r="Z101" s="8" t="str">
        <f>IFERROR(IF('WT4'!AF100&gt;0,'WT4'!AF100/WTAverage!AM163,""),"")</f>
        <v/>
      </c>
      <c r="AA101" s="8"/>
      <c r="AB101" s="9"/>
      <c r="AD101" s="7" t="str">
        <f>IFERROR(IF('L1'!AC100&gt;0,'L1'!AC100/WTAverage!AE163,""),"")</f>
        <v/>
      </c>
      <c r="AE101" s="8" t="str">
        <f>IFERROR(IF('L1'!AD100&gt;0,'L1'!AD100/WTAverage!AE163,""),"")</f>
        <v/>
      </c>
      <c r="AF101" s="8" t="str">
        <f>IFERROR(IF('L1'!AE100&gt;0,'L1'!AE100/WTAverage!AM163,""),"")</f>
        <v/>
      </c>
      <c r="AG101" s="8" t="str">
        <f>IFERROR(IF('L1'!AF100&gt;0,'L1'!AF100/WTAverage!AM163,""),"")</f>
        <v/>
      </c>
      <c r="AH101" s="8"/>
      <c r="AI101" s="9"/>
      <c r="AK101" s="7" t="str">
        <f>IFERROR(IF('L2'!AC100&gt;0,'L2'!AC100/WTAverage!AE163,""),"")</f>
        <v/>
      </c>
      <c r="AL101" s="8" t="str">
        <f>IFERROR(IF('L2'!AD100&gt;0,'L2'!AD100/WTAverage!AE163,""),"")</f>
        <v/>
      </c>
      <c r="AM101" s="8" t="str">
        <f>IFERROR(IF('L2'!AE100&gt;0,'L2'!AE100/WTAverage!AM163,""),"")</f>
        <v/>
      </c>
      <c r="AN101" s="8" t="str">
        <f>IFERROR(IF('L2'!AF100&gt;0,'L2'!AF100/WTAverage!AM163,""),"")</f>
        <v/>
      </c>
      <c r="AO101" s="8"/>
      <c r="AP101" s="9"/>
      <c r="AR101" s="7" t="str">
        <f>IFERROR(IF('L3'!AC100&gt;0,'L3'!AC100/WTAverage!AE163,""),"")</f>
        <v/>
      </c>
      <c r="AS101" s="8" t="str">
        <f>IFERROR(IF('L3'!AD100&gt;0,'L3'!AD100/WTAverage!AE163,""),"")</f>
        <v/>
      </c>
      <c r="AT101" s="8" t="str">
        <f>IFERROR(IF('L3'!AE100&gt;0,'L3'!AE100/WTAverage!AM163,""),"")</f>
        <v/>
      </c>
      <c r="AU101" s="8" t="str">
        <f>IFERROR(IF('L3'!AF100&gt;0,'L3'!AF100/WTAverage!AM163,""),"")</f>
        <v/>
      </c>
      <c r="AV101" s="8"/>
      <c r="AW101" s="9"/>
      <c r="AY101" s="7" t="str">
        <f>IFERROR(IF('L4'!AC100&gt;0,'L4'!AC100/WTAverage!AE163,""),"")</f>
        <v/>
      </c>
      <c r="AZ101" s="8" t="str">
        <f>IFERROR(IF('L4'!AD100&gt;0,'L4'!AD100/WTAverage!AE163,""),"")</f>
        <v/>
      </c>
      <c r="BA101" s="8" t="str">
        <f>IFERROR(IF('L4'!AE100&gt;0,'L4'!AE100/WTAverage!AM163,""),"")</f>
        <v/>
      </c>
      <c r="BB101" s="8" t="str">
        <f>IFERROR(IF('L4'!AF100&gt;0,'L4'!AF100/WTAverage!AM163,""),"")</f>
        <v/>
      </c>
      <c r="BC101" s="8"/>
      <c r="BD101" s="9"/>
      <c r="BF101" s="7" t="str">
        <f>IFERROR(IF('L5'!AC100&gt;0,'L5'!AC100/WTAverage!AE163,""),"")</f>
        <v/>
      </c>
      <c r="BG101" s="8" t="str">
        <f>IFERROR(IF('L5'!AD100&gt;0,'L5'!AD100/WTAverage!AE163,""),"")</f>
        <v/>
      </c>
      <c r="BH101" s="8" t="str">
        <f>IFERROR(IF('L5'!AE100&gt;0,'L5'!AE100/WTAverage!AM163,""),"")</f>
        <v/>
      </c>
      <c r="BI101" s="8" t="str">
        <f>IFERROR(IF('L5'!AF100&gt;0,'L5'!AF100/WTAverage!AM163,""),"")</f>
        <v/>
      </c>
      <c r="BJ101" s="8"/>
      <c r="BK101" s="9"/>
      <c r="BM101" s="7" t="str">
        <f>IFERROR(IF('L6'!AC100&gt;0,'L6'!AC100/WTAverage!AE163,""),"")</f>
        <v/>
      </c>
      <c r="BN101" s="8" t="str">
        <f>IFERROR(IF('L6'!AD100&gt;0,'L6'!AD100/WTAverage!AE163,""),"")</f>
        <v/>
      </c>
      <c r="BO101" s="8" t="str">
        <f>IFERROR(IF('L6'!AE100&gt;0,'L6'!AE100/WTAverage!AM163,""),"")</f>
        <v/>
      </c>
      <c r="BP101" s="8" t="str">
        <f>IFERROR(IF('L6'!AF100&gt;0,'L6'!AF100/WTAverage!AM163,""),"")</f>
        <v/>
      </c>
      <c r="BQ101" s="8"/>
      <c r="BR101" s="9"/>
      <c r="BT101" s="7" t="str">
        <f>IFERROR(IF('L7'!AC100&gt;0,'L7'!AC100/WTAverage!AE163,""),"")</f>
        <v/>
      </c>
      <c r="BU101" s="8" t="str">
        <f>IFERROR(IF('L7'!AD100&gt;0,'L7'!AD100/WTAverage!AE163,""),"")</f>
        <v/>
      </c>
      <c r="BV101" s="8" t="str">
        <f>IFERROR(IF('L7'!AE100&gt;0,'L7'!AE100/WTAverage!AM163,""),"")</f>
        <v/>
      </c>
      <c r="BW101" s="8" t="str">
        <f>IFERROR(IF('L7'!AF100&gt;0,'L7'!AF100/WTAverage!AM163,""),"")</f>
        <v/>
      </c>
      <c r="BX101" s="8"/>
      <c r="BY101" s="9"/>
      <c r="CA101" s="7" t="str">
        <f>IFERROR(IF('L8'!AC100&gt;0,'L8'!AC100/WTAverage!AE163,""),"")</f>
        <v/>
      </c>
      <c r="CB101" s="8" t="str">
        <f>IFERROR(IF('L8'!AD100&gt;0,'L8'!AD100/WTAverage!AE163,""),"")</f>
        <v/>
      </c>
      <c r="CC101" s="8" t="str">
        <f>IFERROR(IF('L8'!AE100&gt;0,'L8'!AE100/WTAverage!AM163,""),"")</f>
        <v/>
      </c>
      <c r="CD101" s="8" t="str">
        <f>IFERROR(IF('L8'!AF100&gt;0,'L8'!AF100/WTAverage!AM163,""),"")</f>
        <v/>
      </c>
      <c r="CE101" s="8"/>
      <c r="CF101" s="9"/>
      <c r="CH101" s="7" t="str">
        <f>IFERROR(IF('L9'!AC100&gt;0,'L9'!AC100/WTAverage!AE163,""),"")</f>
        <v/>
      </c>
      <c r="CI101" s="8" t="str">
        <f>IFERROR(IF('L9'!AD100&gt;0,'L9'!AD100/WTAverage!AE163,""),"")</f>
        <v/>
      </c>
      <c r="CJ101" s="8" t="str">
        <f>IFERROR(IF('L9'!AE100&gt;0,'L9'!AE100/WTAverage!AM163,""),"")</f>
        <v/>
      </c>
      <c r="CK101" s="8" t="str">
        <f>IFERROR(IF('L9'!AF100&gt;0,'L9'!AF100/WTAverage!AM163,""),"")</f>
        <v/>
      </c>
      <c r="CL101" s="8"/>
      <c r="CM101" s="9"/>
      <c r="CO101" s="7" t="str">
        <f>IFERROR(IF('L10'!AC100&gt;0,'L10'!AC100/WTAverage!AE163,""),"")</f>
        <v/>
      </c>
      <c r="CP101" s="8" t="str">
        <f>IFERROR(IF('L10'!AD100&gt;0,'L10'!AD100/WTAverage!AE163,""),"")</f>
        <v/>
      </c>
      <c r="CQ101" s="8" t="str">
        <f>IFERROR(IF('L10'!AE100&gt;0,'L10'!AE100/WTAverage!AM163,""),"")</f>
        <v/>
      </c>
      <c r="CR101" s="8" t="str">
        <f>IFERROR(IF('L10'!AF100&gt;0,'L10'!AF100/WTAverage!AM163,""),"")</f>
        <v/>
      </c>
      <c r="CS101" s="8"/>
      <c r="CT101" s="9"/>
      <c r="CV101" s="7" t="str">
        <f>IFERROR(IF('L11'!AC100&gt;0,'L11'!AC100/WTAverage!AE163,""),"")</f>
        <v/>
      </c>
      <c r="CW101" s="8" t="str">
        <f>IFERROR(IF('L11'!AD100&gt;0,'L11'!AD100/WTAverage!AE163,""),"")</f>
        <v/>
      </c>
      <c r="CX101" s="8" t="str">
        <f>IFERROR(IF('L11'!AE100&gt;0,'L11'!AE100/WTAverage!AM163,""),"")</f>
        <v/>
      </c>
      <c r="CY101" s="8" t="str">
        <f>IFERROR(IF('L11'!AF100&gt;0,'L11'!AF100/WTAverage!AM163,""),"")</f>
        <v/>
      </c>
      <c r="CZ101" s="8"/>
      <c r="DA101" s="9"/>
      <c r="DC101" s="7" t="str">
        <f>IFERROR(IF('L12'!AC100&gt;0,'L12'!AC100/WTAverage!AE163,""),"")</f>
        <v/>
      </c>
      <c r="DD101" s="8" t="str">
        <f>IFERROR(IF('L12'!AD100&gt;0,'L12'!AD100/WTAverage!AE163,""),"")</f>
        <v/>
      </c>
      <c r="DE101" s="8" t="str">
        <f>IFERROR(IF('L12'!AE100&gt;0,'L12'!AE100/WTAverage!AM163,""),"")</f>
        <v/>
      </c>
      <c r="DF101" s="8" t="str">
        <f>IFERROR(IF('L12'!AF100&gt;0,'L12'!AF100/WTAverage!AM163,""),"")</f>
        <v/>
      </c>
      <c r="DG101" s="8"/>
      <c r="DH101" s="9"/>
    </row>
    <row r="102" spans="1:112" x14ac:dyDescent="0.25">
      <c r="A102" s="8"/>
      <c r="B102" s="7" t="str">
        <f>IFERROR(IF('WT1'!AC101&gt;0,'WT1'!AC101/WTAverage!AE163,""),"")</f>
        <v/>
      </c>
      <c r="C102" s="8" t="str">
        <f>IFERROR(IF('WT1'!AD101&gt;0,'WT1'!AD101/WTAverage!AE163,""),"")</f>
        <v/>
      </c>
      <c r="D102" s="8" t="str">
        <f>IFERROR(IF('WT1'!AE101&gt;0,'WT1'!AE101/WTAverage!AM163,""),"")</f>
        <v/>
      </c>
      <c r="E102" s="8" t="str">
        <f>IFERROR(IF('WT1'!AF101&gt;0,'WT1'!AF101/WTAverage!AM163,""),"")</f>
        <v/>
      </c>
      <c r="F102" s="8"/>
      <c r="G102" s="9"/>
      <c r="H102" s="8"/>
      <c r="I102" s="7" t="str">
        <f>IFERROR(IF('WT2'!AC101&gt;0,'WT2'!AC101/WTAverage!AE163,""),"")</f>
        <v/>
      </c>
      <c r="J102" s="8" t="str">
        <f>IFERROR(IF('WT2'!AD101&gt;0,'WT2'!AD101/WTAverage!AE163,""),"")</f>
        <v/>
      </c>
      <c r="K102" s="8" t="str">
        <f>IFERROR(IF('WT2'!AE101&gt;0,'WT2'!AE101/WTAverage!AM163,""),"")</f>
        <v/>
      </c>
      <c r="L102" s="8" t="str">
        <f>IFERROR(IF('WT2'!AF101&gt;0,'WT2'!AF101/WTAverage!AM163,""),"")</f>
        <v/>
      </c>
      <c r="M102" s="8"/>
      <c r="N102" s="9"/>
      <c r="O102" s="8"/>
      <c r="P102" s="7" t="str">
        <f>IFERROR(IF('WT3'!AC101&gt;0,'WT3'!AC101/WTAverage!AE163,""),"")</f>
        <v/>
      </c>
      <c r="Q102" s="8" t="str">
        <f>IFERROR(IF('WT3'!AD101&gt;0,'WT3'!AD101/WTAverage!AE163,""),"")</f>
        <v/>
      </c>
      <c r="R102" s="8" t="str">
        <f>IFERROR(IF('WT3'!AE101&gt;0,'WT3'!AE101/WTAverage!AM163,""),"")</f>
        <v/>
      </c>
      <c r="S102" s="8" t="str">
        <f>IFERROR(IF('WT3'!AF101&gt;0,'WT3'!AF101/WTAverage!AM163,""),"")</f>
        <v/>
      </c>
      <c r="T102" s="8"/>
      <c r="U102" s="9"/>
      <c r="V102" s="8"/>
      <c r="W102" s="7" t="str">
        <f>IFERROR(IF('WT4'!AC101&gt;0,'WT4'!AC101/WTAverage!AE163,""),"")</f>
        <v/>
      </c>
      <c r="X102" s="8" t="str">
        <f>IFERROR(IF('WT4'!AD101&gt;0,'WT4'!AD101/WTAverage!AE163,""),"")</f>
        <v/>
      </c>
      <c r="Y102" s="8" t="str">
        <f>IFERROR(IF('WT4'!AE101&gt;0,'WT4'!AE101/WTAverage!AM163,""),"")</f>
        <v/>
      </c>
      <c r="Z102" s="8" t="str">
        <f>IFERROR(IF('WT4'!AF101&gt;0,'WT4'!AF101/WTAverage!AM163,""),"")</f>
        <v/>
      </c>
      <c r="AA102" s="8"/>
      <c r="AB102" s="9"/>
      <c r="AD102" s="7" t="str">
        <f>IFERROR(IF('L1'!AC101&gt;0,'L1'!AC101/WTAverage!AE163,""),"")</f>
        <v/>
      </c>
      <c r="AE102" s="8" t="str">
        <f>IFERROR(IF('L1'!AD101&gt;0,'L1'!AD101/WTAverage!AE163,""),"")</f>
        <v/>
      </c>
      <c r="AF102" s="8" t="str">
        <f>IFERROR(IF('L1'!AE101&gt;0,'L1'!AE101/WTAverage!AM163,""),"")</f>
        <v/>
      </c>
      <c r="AG102" s="8" t="str">
        <f>IFERROR(IF('L1'!AF101&gt;0,'L1'!AF101/WTAverage!AM163,""),"")</f>
        <v/>
      </c>
      <c r="AH102" s="8"/>
      <c r="AI102" s="9"/>
      <c r="AK102" s="7" t="str">
        <f>IFERROR(IF('L2'!AC101&gt;0,'L2'!AC101/WTAverage!AE163,""),"")</f>
        <v/>
      </c>
      <c r="AL102" s="8" t="str">
        <f>IFERROR(IF('L2'!AD101&gt;0,'L2'!AD101/WTAverage!AE163,""),"")</f>
        <v/>
      </c>
      <c r="AM102" s="8" t="str">
        <f>IFERROR(IF('L2'!AE101&gt;0,'L2'!AE101/WTAverage!AM163,""),"")</f>
        <v/>
      </c>
      <c r="AN102" s="8" t="str">
        <f>IFERROR(IF('L2'!AF101&gt;0,'L2'!AF101/WTAverage!AM163,""),"")</f>
        <v/>
      </c>
      <c r="AO102" s="8"/>
      <c r="AP102" s="9"/>
      <c r="AR102" s="7" t="str">
        <f>IFERROR(IF('L3'!AC101&gt;0,'L3'!AC101/WTAverage!AE163,""),"")</f>
        <v/>
      </c>
      <c r="AS102" s="8" t="str">
        <f>IFERROR(IF('L3'!AD101&gt;0,'L3'!AD101/WTAverage!AE163,""),"")</f>
        <v/>
      </c>
      <c r="AT102" s="8" t="str">
        <f>IFERROR(IF('L3'!AE101&gt;0,'L3'!AE101/WTAverage!AM163,""),"")</f>
        <v/>
      </c>
      <c r="AU102" s="8" t="str">
        <f>IFERROR(IF('L3'!AF101&gt;0,'L3'!AF101/WTAverage!AM163,""),"")</f>
        <v/>
      </c>
      <c r="AV102" s="8"/>
      <c r="AW102" s="9"/>
      <c r="AY102" s="7" t="str">
        <f>IFERROR(IF('L4'!AC101&gt;0,'L4'!AC101/WTAverage!AE163,""),"")</f>
        <v/>
      </c>
      <c r="AZ102" s="8" t="str">
        <f>IFERROR(IF('L4'!AD101&gt;0,'L4'!AD101/WTAverage!AE163,""),"")</f>
        <v/>
      </c>
      <c r="BA102" s="8" t="str">
        <f>IFERROR(IF('L4'!AE101&gt;0,'L4'!AE101/WTAverage!AM163,""),"")</f>
        <v/>
      </c>
      <c r="BB102" s="8" t="str">
        <f>IFERROR(IF('L4'!AF101&gt;0,'L4'!AF101/WTAverage!AM163,""),"")</f>
        <v/>
      </c>
      <c r="BC102" s="8"/>
      <c r="BD102" s="9"/>
      <c r="BF102" s="7" t="str">
        <f>IFERROR(IF('L5'!AC101&gt;0,'L5'!AC101/WTAverage!AE163,""),"")</f>
        <v/>
      </c>
      <c r="BG102" s="8" t="str">
        <f>IFERROR(IF('L5'!AD101&gt;0,'L5'!AD101/WTAverage!AE163,""),"")</f>
        <v/>
      </c>
      <c r="BH102" s="8" t="str">
        <f>IFERROR(IF('L5'!AE101&gt;0,'L5'!AE101/WTAverage!AM163,""),"")</f>
        <v/>
      </c>
      <c r="BI102" s="8" t="str">
        <f>IFERROR(IF('L5'!AF101&gt;0,'L5'!AF101/WTAverage!AM163,""),"")</f>
        <v/>
      </c>
      <c r="BJ102" s="8"/>
      <c r="BK102" s="9"/>
      <c r="BM102" s="7" t="str">
        <f>IFERROR(IF('L6'!AC101&gt;0,'L6'!AC101/WTAverage!AE163,""),"")</f>
        <v/>
      </c>
      <c r="BN102" s="8" t="str">
        <f>IFERROR(IF('L6'!AD101&gt;0,'L6'!AD101/WTAverage!AE163,""),"")</f>
        <v/>
      </c>
      <c r="BO102" s="8" t="str">
        <f>IFERROR(IF('L6'!AE101&gt;0,'L6'!AE101/WTAverage!AM163,""),"")</f>
        <v/>
      </c>
      <c r="BP102" s="8" t="str">
        <f>IFERROR(IF('L6'!AF101&gt;0,'L6'!AF101/WTAverage!AM163,""),"")</f>
        <v/>
      </c>
      <c r="BQ102" s="8"/>
      <c r="BR102" s="9"/>
      <c r="BT102" s="7" t="str">
        <f>IFERROR(IF('L7'!AC101&gt;0,'L7'!AC101/WTAverage!AE163,""),"")</f>
        <v/>
      </c>
      <c r="BU102" s="8" t="str">
        <f>IFERROR(IF('L7'!AD101&gt;0,'L7'!AD101/WTAverage!AE163,""),"")</f>
        <v/>
      </c>
      <c r="BV102" s="8" t="str">
        <f>IFERROR(IF('L7'!AE101&gt;0,'L7'!AE101/WTAverage!AM163,""),"")</f>
        <v/>
      </c>
      <c r="BW102" s="8" t="str">
        <f>IFERROR(IF('L7'!AF101&gt;0,'L7'!AF101/WTAverage!AM163,""),"")</f>
        <v/>
      </c>
      <c r="BX102" s="8"/>
      <c r="BY102" s="9"/>
      <c r="CA102" s="7" t="str">
        <f>IFERROR(IF('L8'!AC101&gt;0,'L8'!AC101/WTAverage!AE163,""),"")</f>
        <v/>
      </c>
      <c r="CB102" s="8" t="str">
        <f>IFERROR(IF('L8'!AD101&gt;0,'L8'!AD101/WTAverage!AE163,""),"")</f>
        <v/>
      </c>
      <c r="CC102" s="8" t="str">
        <f>IFERROR(IF('L8'!AE101&gt;0,'L8'!AE101/WTAverage!AM163,""),"")</f>
        <v/>
      </c>
      <c r="CD102" s="8" t="str">
        <f>IFERROR(IF('L8'!AF101&gt;0,'L8'!AF101/WTAverage!AM163,""),"")</f>
        <v/>
      </c>
      <c r="CE102" s="8"/>
      <c r="CF102" s="9"/>
      <c r="CH102" s="7" t="str">
        <f>IFERROR(IF('L9'!AC101&gt;0,'L9'!AC101/WTAverage!AE163,""),"")</f>
        <v/>
      </c>
      <c r="CI102" s="8" t="str">
        <f>IFERROR(IF('L9'!AD101&gt;0,'L9'!AD101/WTAverage!AE163,""),"")</f>
        <v/>
      </c>
      <c r="CJ102" s="8" t="str">
        <f>IFERROR(IF('L9'!AE101&gt;0,'L9'!AE101/WTAverage!AM163,""),"")</f>
        <v/>
      </c>
      <c r="CK102" s="8" t="str">
        <f>IFERROR(IF('L9'!AF101&gt;0,'L9'!AF101/WTAverage!AM163,""),"")</f>
        <v/>
      </c>
      <c r="CL102" s="8"/>
      <c r="CM102" s="9"/>
      <c r="CO102" s="7" t="str">
        <f>IFERROR(IF('L10'!AC101&gt;0,'L10'!AC101/WTAverage!AE163,""),"")</f>
        <v/>
      </c>
      <c r="CP102" s="8" t="str">
        <f>IFERROR(IF('L10'!AD101&gt;0,'L10'!AD101/WTAverage!AE163,""),"")</f>
        <v/>
      </c>
      <c r="CQ102" s="8" t="str">
        <f>IFERROR(IF('L10'!AE101&gt;0,'L10'!AE101/WTAverage!AM163,""),"")</f>
        <v/>
      </c>
      <c r="CR102" s="8" t="str">
        <f>IFERROR(IF('L10'!AF101&gt;0,'L10'!AF101/WTAverage!AM163,""),"")</f>
        <v/>
      </c>
      <c r="CS102" s="8"/>
      <c r="CT102" s="9"/>
      <c r="CV102" s="7" t="str">
        <f>IFERROR(IF('L11'!AC101&gt;0,'L11'!AC101/WTAverage!AE163,""),"")</f>
        <v/>
      </c>
      <c r="CW102" s="8" t="str">
        <f>IFERROR(IF('L11'!AD101&gt;0,'L11'!AD101/WTAverage!AE163,""),"")</f>
        <v/>
      </c>
      <c r="CX102" s="8" t="str">
        <f>IFERROR(IF('L11'!AE101&gt;0,'L11'!AE101/WTAverage!AM163,""),"")</f>
        <v/>
      </c>
      <c r="CY102" s="8" t="str">
        <f>IFERROR(IF('L11'!AF101&gt;0,'L11'!AF101/WTAverage!AM163,""),"")</f>
        <v/>
      </c>
      <c r="CZ102" s="8"/>
      <c r="DA102" s="9"/>
      <c r="DC102" s="7" t="str">
        <f>IFERROR(IF('L12'!AC101&gt;0,'L12'!AC101/WTAverage!AE163,""),"")</f>
        <v/>
      </c>
      <c r="DD102" s="8" t="str">
        <f>IFERROR(IF('L12'!AD101&gt;0,'L12'!AD101/WTAverage!AE163,""),"")</f>
        <v/>
      </c>
      <c r="DE102" s="8" t="str">
        <f>IFERROR(IF('L12'!AE101&gt;0,'L12'!AE101/WTAverage!AM163,""),"")</f>
        <v/>
      </c>
      <c r="DF102" s="8" t="str">
        <f>IFERROR(IF('L12'!AF101&gt;0,'L12'!AF101/WTAverage!AM163,""),"")</f>
        <v/>
      </c>
      <c r="DG102" s="8"/>
      <c r="DH102" s="9"/>
    </row>
    <row r="103" spans="1:112" x14ac:dyDescent="0.25">
      <c r="A103" s="8"/>
      <c r="B103" s="7" t="str">
        <f>IFERROR(IF('WT1'!AC102&gt;0,'WT1'!AC102/WTAverage!AE163,""),"")</f>
        <v/>
      </c>
      <c r="C103" s="8" t="str">
        <f>IFERROR(IF('WT1'!AD102&gt;0,'WT1'!AD102/WTAverage!AE163,""),"")</f>
        <v/>
      </c>
      <c r="D103" s="8" t="str">
        <f>IFERROR(IF('WT1'!AE102&gt;0,'WT1'!AE102/WTAverage!AM163,""),"")</f>
        <v/>
      </c>
      <c r="E103" s="8" t="str">
        <f>IFERROR(IF('WT1'!AF102&gt;0,'WT1'!AF102/WTAverage!AM163,""),"")</f>
        <v/>
      </c>
      <c r="F103" s="8"/>
      <c r="G103" s="9"/>
      <c r="H103" s="8"/>
      <c r="I103" s="7" t="str">
        <f>IFERROR(IF('WT2'!AC102&gt;0,'WT2'!AC102/WTAverage!AE163,""),"")</f>
        <v/>
      </c>
      <c r="J103" s="8" t="str">
        <f>IFERROR(IF('WT2'!AD102&gt;0,'WT2'!AD102/WTAverage!AE163,""),"")</f>
        <v/>
      </c>
      <c r="K103" s="8" t="str">
        <f>IFERROR(IF('WT2'!AE102&gt;0,'WT2'!AE102/WTAverage!AM163,""),"")</f>
        <v/>
      </c>
      <c r="L103" s="8" t="str">
        <f>IFERROR(IF('WT2'!AF102&gt;0,'WT2'!AF102/WTAverage!AM163,""),"")</f>
        <v/>
      </c>
      <c r="M103" s="8"/>
      <c r="N103" s="9"/>
      <c r="O103" s="8"/>
      <c r="P103" s="7" t="str">
        <f>IFERROR(IF('WT3'!AC102&gt;0,'WT3'!AC102/WTAverage!AE163,""),"")</f>
        <v/>
      </c>
      <c r="Q103" s="8" t="str">
        <f>IFERROR(IF('WT3'!AD102&gt;0,'WT3'!AD102/WTAverage!AE163,""),"")</f>
        <v/>
      </c>
      <c r="R103" s="8" t="str">
        <f>IFERROR(IF('WT3'!AE102&gt;0,'WT3'!AE102/WTAverage!AM163,""),"")</f>
        <v/>
      </c>
      <c r="S103" s="8" t="str">
        <f>IFERROR(IF('WT3'!AF102&gt;0,'WT3'!AF102/WTAverage!AM163,""),"")</f>
        <v/>
      </c>
      <c r="T103" s="8"/>
      <c r="U103" s="9"/>
      <c r="V103" s="8"/>
      <c r="W103" s="7" t="str">
        <f>IFERROR(IF('WT4'!AC102&gt;0,'WT4'!AC102/WTAverage!AE163,""),"")</f>
        <v/>
      </c>
      <c r="X103" s="8" t="str">
        <f>IFERROR(IF('WT4'!AD102&gt;0,'WT4'!AD102/WTAverage!AE163,""),"")</f>
        <v/>
      </c>
      <c r="Y103" s="8" t="str">
        <f>IFERROR(IF('WT4'!AE102&gt;0,'WT4'!AE102/WTAverage!AM163,""),"")</f>
        <v/>
      </c>
      <c r="Z103" s="8" t="str">
        <f>IFERROR(IF('WT4'!AF102&gt;0,'WT4'!AF102/WTAverage!AM163,""),"")</f>
        <v/>
      </c>
      <c r="AA103" s="8"/>
      <c r="AB103" s="9"/>
      <c r="AD103" s="7" t="str">
        <f>IFERROR(IF('L1'!AC102&gt;0,'L1'!AC102/WTAverage!AE163,""),"")</f>
        <v/>
      </c>
      <c r="AE103" s="8" t="str">
        <f>IFERROR(IF('L1'!AD102&gt;0,'L1'!AD102/WTAverage!AE163,""),"")</f>
        <v/>
      </c>
      <c r="AF103" s="8" t="str">
        <f>IFERROR(IF('L1'!AE102&gt;0,'L1'!AE102/WTAverage!AM163,""),"")</f>
        <v/>
      </c>
      <c r="AG103" s="8" t="str">
        <f>IFERROR(IF('L1'!AF102&gt;0,'L1'!AF102/WTAverage!AM163,""),"")</f>
        <v/>
      </c>
      <c r="AH103" s="8"/>
      <c r="AI103" s="9"/>
      <c r="AK103" s="7" t="str">
        <f>IFERROR(IF('L2'!AC102&gt;0,'L2'!AC102/WTAverage!AE163,""),"")</f>
        <v/>
      </c>
      <c r="AL103" s="8" t="str">
        <f>IFERROR(IF('L2'!AD102&gt;0,'L2'!AD102/WTAverage!AE163,""),"")</f>
        <v/>
      </c>
      <c r="AM103" s="8" t="str">
        <f>IFERROR(IF('L2'!AE102&gt;0,'L2'!AE102/WTAverage!AM163,""),"")</f>
        <v/>
      </c>
      <c r="AN103" s="8" t="str">
        <f>IFERROR(IF('L2'!AF102&gt;0,'L2'!AF102/WTAverage!AM163,""),"")</f>
        <v/>
      </c>
      <c r="AO103" s="8"/>
      <c r="AP103" s="9"/>
      <c r="AR103" s="7" t="str">
        <f>IFERROR(IF('L3'!AC102&gt;0,'L3'!AC102/WTAverage!AE163,""),"")</f>
        <v/>
      </c>
      <c r="AS103" s="8" t="str">
        <f>IFERROR(IF('L3'!AD102&gt;0,'L3'!AD102/WTAverage!AE163,""),"")</f>
        <v/>
      </c>
      <c r="AT103" s="8" t="str">
        <f>IFERROR(IF('L3'!AE102&gt;0,'L3'!AE102/WTAverage!AM163,""),"")</f>
        <v/>
      </c>
      <c r="AU103" s="8" t="str">
        <f>IFERROR(IF('L3'!AF102&gt;0,'L3'!AF102/WTAverage!AM163,""),"")</f>
        <v/>
      </c>
      <c r="AV103" s="8"/>
      <c r="AW103" s="9"/>
      <c r="AY103" s="7" t="str">
        <f>IFERROR(IF('L4'!AC102&gt;0,'L4'!AC102/WTAverage!AE163,""),"")</f>
        <v/>
      </c>
      <c r="AZ103" s="8" t="str">
        <f>IFERROR(IF('L4'!AD102&gt;0,'L4'!AD102/WTAverage!AE163,""),"")</f>
        <v/>
      </c>
      <c r="BA103" s="8" t="str">
        <f>IFERROR(IF('L4'!AE102&gt;0,'L4'!AE102/WTAverage!AM163,""),"")</f>
        <v/>
      </c>
      <c r="BB103" s="8" t="str">
        <f>IFERROR(IF('L4'!AF102&gt;0,'L4'!AF102/WTAverage!AM163,""),"")</f>
        <v/>
      </c>
      <c r="BC103" s="8"/>
      <c r="BD103" s="9"/>
      <c r="BF103" s="7" t="str">
        <f>IFERROR(IF('L5'!AC102&gt;0,'L5'!AC102/WTAverage!AE163,""),"")</f>
        <v/>
      </c>
      <c r="BG103" s="8" t="str">
        <f>IFERROR(IF('L5'!AD102&gt;0,'L5'!AD102/WTAverage!AE163,""),"")</f>
        <v/>
      </c>
      <c r="BH103" s="8" t="str">
        <f>IFERROR(IF('L5'!AE102&gt;0,'L5'!AE102/WTAverage!AM163,""),"")</f>
        <v/>
      </c>
      <c r="BI103" s="8" t="str">
        <f>IFERROR(IF('L5'!AF102&gt;0,'L5'!AF102/WTAverage!AM163,""),"")</f>
        <v/>
      </c>
      <c r="BJ103" s="8"/>
      <c r="BK103" s="9"/>
      <c r="BM103" s="7" t="str">
        <f>IFERROR(IF('L6'!AC102&gt;0,'L6'!AC102/WTAverage!AE163,""),"")</f>
        <v/>
      </c>
      <c r="BN103" s="8" t="str">
        <f>IFERROR(IF('L6'!AD102&gt;0,'L6'!AD102/WTAverage!AE163,""),"")</f>
        <v/>
      </c>
      <c r="BO103" s="8" t="str">
        <f>IFERROR(IF('L6'!AE102&gt;0,'L6'!AE102/WTAverage!AM163,""),"")</f>
        <v/>
      </c>
      <c r="BP103" s="8" t="str">
        <f>IFERROR(IF('L6'!AF102&gt;0,'L6'!AF102/WTAverage!AM163,""),"")</f>
        <v/>
      </c>
      <c r="BQ103" s="8"/>
      <c r="BR103" s="9"/>
      <c r="BT103" s="7" t="str">
        <f>IFERROR(IF('L7'!AC102&gt;0,'L7'!AC102/WTAverage!AE163,""),"")</f>
        <v/>
      </c>
      <c r="BU103" s="8" t="str">
        <f>IFERROR(IF('L7'!AD102&gt;0,'L7'!AD102/WTAverage!AE163,""),"")</f>
        <v/>
      </c>
      <c r="BV103" s="8" t="str">
        <f>IFERROR(IF('L7'!AE102&gt;0,'L7'!AE102/WTAverage!AM163,""),"")</f>
        <v/>
      </c>
      <c r="BW103" s="8" t="str">
        <f>IFERROR(IF('L7'!AF102&gt;0,'L7'!AF102/WTAverage!AM163,""),"")</f>
        <v/>
      </c>
      <c r="BX103" s="8"/>
      <c r="BY103" s="9"/>
      <c r="CA103" s="7" t="str">
        <f>IFERROR(IF('L8'!AC102&gt;0,'L8'!AC102/WTAverage!AE163,""),"")</f>
        <v/>
      </c>
      <c r="CB103" s="8" t="str">
        <f>IFERROR(IF('L8'!AD102&gt;0,'L8'!AD102/WTAverage!AE163,""),"")</f>
        <v/>
      </c>
      <c r="CC103" s="8" t="str">
        <f>IFERROR(IF('L8'!AE102&gt;0,'L8'!AE102/WTAverage!AM163,""),"")</f>
        <v/>
      </c>
      <c r="CD103" s="8" t="str">
        <f>IFERROR(IF('L8'!AF102&gt;0,'L8'!AF102/WTAverage!AM163,""),"")</f>
        <v/>
      </c>
      <c r="CE103" s="8"/>
      <c r="CF103" s="9"/>
      <c r="CH103" s="7" t="str">
        <f>IFERROR(IF('L9'!AC102&gt;0,'L9'!AC102/WTAverage!AE163,""),"")</f>
        <v/>
      </c>
      <c r="CI103" s="8" t="str">
        <f>IFERROR(IF('L9'!AD102&gt;0,'L9'!AD102/WTAverage!AE163,""),"")</f>
        <v/>
      </c>
      <c r="CJ103" s="8" t="str">
        <f>IFERROR(IF('L9'!AE102&gt;0,'L9'!AE102/WTAverage!AM163,""),"")</f>
        <v/>
      </c>
      <c r="CK103" s="8" t="str">
        <f>IFERROR(IF('L9'!AF102&gt;0,'L9'!AF102/WTAverage!AM163,""),"")</f>
        <v/>
      </c>
      <c r="CL103" s="8"/>
      <c r="CM103" s="9"/>
      <c r="CO103" s="7" t="str">
        <f>IFERROR(IF('L10'!AC102&gt;0,'L10'!AC102/WTAverage!AE163,""),"")</f>
        <v/>
      </c>
      <c r="CP103" s="8" t="str">
        <f>IFERROR(IF('L10'!AD102&gt;0,'L10'!AD102/WTAverage!AE163,""),"")</f>
        <v/>
      </c>
      <c r="CQ103" s="8" t="str">
        <f>IFERROR(IF('L10'!AE102&gt;0,'L10'!AE102/WTAverage!AM163,""),"")</f>
        <v/>
      </c>
      <c r="CR103" s="8" t="str">
        <f>IFERROR(IF('L10'!AF102&gt;0,'L10'!AF102/WTAverage!AM163,""),"")</f>
        <v/>
      </c>
      <c r="CS103" s="8"/>
      <c r="CT103" s="9"/>
      <c r="CV103" s="7" t="str">
        <f>IFERROR(IF('L11'!AC102&gt;0,'L11'!AC102/WTAverage!AE163,""),"")</f>
        <v/>
      </c>
      <c r="CW103" s="8" t="str">
        <f>IFERROR(IF('L11'!AD102&gt;0,'L11'!AD102/WTAverage!AE163,""),"")</f>
        <v/>
      </c>
      <c r="CX103" s="8" t="str">
        <f>IFERROR(IF('L11'!AE102&gt;0,'L11'!AE102/WTAverage!AM163,""),"")</f>
        <v/>
      </c>
      <c r="CY103" s="8" t="str">
        <f>IFERROR(IF('L11'!AF102&gt;0,'L11'!AF102/WTAverage!AM163,""),"")</f>
        <v/>
      </c>
      <c r="CZ103" s="8"/>
      <c r="DA103" s="9"/>
      <c r="DC103" s="7" t="str">
        <f>IFERROR(IF('L12'!AC102&gt;0,'L12'!AC102/WTAverage!AE163,""),"")</f>
        <v/>
      </c>
      <c r="DD103" s="8" t="str">
        <f>IFERROR(IF('L12'!AD102&gt;0,'L12'!AD102/WTAverage!AE163,""),"")</f>
        <v/>
      </c>
      <c r="DE103" s="8" t="str">
        <f>IFERROR(IF('L12'!AE102&gt;0,'L12'!AE102/WTAverage!AM163,""),"")</f>
        <v/>
      </c>
      <c r="DF103" s="8" t="str">
        <f>IFERROR(IF('L12'!AF102&gt;0,'L12'!AF102/WTAverage!AM163,""),"")</f>
        <v/>
      </c>
      <c r="DG103" s="8"/>
      <c r="DH103" s="9"/>
    </row>
    <row r="104" spans="1:112" x14ac:dyDescent="0.25">
      <c r="A104" s="8"/>
      <c r="B104" s="7" t="str">
        <f>IFERROR(IF('WT1'!AC103&gt;0,'WT1'!AC103/WTAverage!AE163,""),"")</f>
        <v/>
      </c>
      <c r="C104" s="8" t="str">
        <f>IFERROR(IF('WT1'!AD103&gt;0,'WT1'!AD103/WTAverage!AE163,""),"")</f>
        <v/>
      </c>
      <c r="D104" s="8" t="str">
        <f>IFERROR(IF('WT1'!AE103&gt;0,'WT1'!AE103/WTAverage!AM163,""),"")</f>
        <v/>
      </c>
      <c r="E104" s="8" t="str">
        <f>IFERROR(IF('WT1'!AF103&gt;0,'WT1'!AF103/WTAverage!AM163,""),"")</f>
        <v/>
      </c>
      <c r="F104" s="8"/>
      <c r="G104" s="9"/>
      <c r="H104" s="8"/>
      <c r="I104" s="7" t="str">
        <f>IFERROR(IF('WT2'!AC103&gt;0,'WT2'!AC103/WTAverage!AE163,""),"")</f>
        <v/>
      </c>
      <c r="J104" s="8" t="str">
        <f>IFERROR(IF('WT2'!AD103&gt;0,'WT2'!AD103/WTAverage!AE163,""),"")</f>
        <v/>
      </c>
      <c r="K104" s="8" t="str">
        <f>IFERROR(IF('WT2'!AE103&gt;0,'WT2'!AE103/WTAverage!AM163,""),"")</f>
        <v/>
      </c>
      <c r="L104" s="8" t="str">
        <f>IFERROR(IF('WT2'!AF103&gt;0,'WT2'!AF103/WTAverage!AM163,""),"")</f>
        <v/>
      </c>
      <c r="M104" s="8"/>
      <c r="N104" s="9"/>
      <c r="O104" s="8"/>
      <c r="P104" s="7" t="str">
        <f>IFERROR(IF('WT3'!AC103&gt;0,'WT3'!AC103/WTAverage!AE163,""),"")</f>
        <v/>
      </c>
      <c r="Q104" s="8" t="str">
        <f>IFERROR(IF('WT3'!AD103&gt;0,'WT3'!AD103/WTAverage!AE163,""),"")</f>
        <v/>
      </c>
      <c r="R104" s="8" t="str">
        <f>IFERROR(IF('WT3'!AE103&gt;0,'WT3'!AE103/WTAverage!AM163,""),"")</f>
        <v/>
      </c>
      <c r="S104" s="8" t="str">
        <f>IFERROR(IF('WT3'!AF103&gt;0,'WT3'!AF103/WTAverage!AM163,""),"")</f>
        <v/>
      </c>
      <c r="T104" s="8"/>
      <c r="U104" s="9"/>
      <c r="V104" s="8"/>
      <c r="W104" s="7" t="str">
        <f>IFERROR(IF('WT4'!AC103&gt;0,'WT4'!AC103/WTAverage!AE163,""),"")</f>
        <v/>
      </c>
      <c r="X104" s="8" t="str">
        <f>IFERROR(IF('WT4'!AD103&gt;0,'WT4'!AD103/WTAverage!AE163,""),"")</f>
        <v/>
      </c>
      <c r="Y104" s="8" t="str">
        <f>IFERROR(IF('WT4'!AE103&gt;0,'WT4'!AE103/WTAverage!AM163,""),"")</f>
        <v/>
      </c>
      <c r="Z104" s="8" t="str">
        <f>IFERROR(IF('WT4'!AF103&gt;0,'WT4'!AF103/WTAverage!AM163,""),"")</f>
        <v/>
      </c>
      <c r="AA104" s="8"/>
      <c r="AB104" s="9"/>
      <c r="AD104" s="7" t="str">
        <f>IFERROR(IF('L1'!AC103&gt;0,'L1'!AC103/WTAverage!AE163,""),"")</f>
        <v/>
      </c>
      <c r="AE104" s="8" t="str">
        <f>IFERROR(IF('L1'!AD103&gt;0,'L1'!AD103/WTAverage!AE163,""),"")</f>
        <v/>
      </c>
      <c r="AF104" s="8" t="str">
        <f>IFERROR(IF('L1'!AE103&gt;0,'L1'!AE103/WTAverage!AM163,""),"")</f>
        <v/>
      </c>
      <c r="AG104" s="8" t="str">
        <f>IFERROR(IF('L1'!AF103&gt;0,'L1'!AF103/WTAverage!AM163,""),"")</f>
        <v/>
      </c>
      <c r="AH104" s="8"/>
      <c r="AI104" s="9"/>
      <c r="AK104" s="7" t="str">
        <f>IFERROR(IF('L2'!AC103&gt;0,'L2'!AC103/WTAverage!AE163,""),"")</f>
        <v/>
      </c>
      <c r="AL104" s="8" t="str">
        <f>IFERROR(IF('L2'!AD103&gt;0,'L2'!AD103/WTAverage!AE163,""),"")</f>
        <v/>
      </c>
      <c r="AM104" s="8" t="str">
        <f>IFERROR(IF('L2'!AE103&gt;0,'L2'!AE103/WTAverage!AM163,""),"")</f>
        <v/>
      </c>
      <c r="AN104" s="8" t="str">
        <f>IFERROR(IF('L2'!AF103&gt;0,'L2'!AF103/WTAverage!AM163,""),"")</f>
        <v/>
      </c>
      <c r="AO104" s="8"/>
      <c r="AP104" s="9"/>
      <c r="AR104" s="7" t="str">
        <f>IFERROR(IF('L3'!AC103&gt;0,'L3'!AC103/WTAverage!AE163,""),"")</f>
        <v/>
      </c>
      <c r="AS104" s="8" t="str">
        <f>IFERROR(IF('L3'!AD103&gt;0,'L3'!AD103/WTAverage!AE163,""),"")</f>
        <v/>
      </c>
      <c r="AT104" s="8" t="str">
        <f>IFERROR(IF('L3'!AE103&gt;0,'L3'!AE103/WTAverage!AM163,""),"")</f>
        <v/>
      </c>
      <c r="AU104" s="8" t="str">
        <f>IFERROR(IF('L3'!AF103&gt;0,'L3'!AF103/WTAverage!AM163,""),"")</f>
        <v/>
      </c>
      <c r="AV104" s="8"/>
      <c r="AW104" s="9"/>
      <c r="AY104" s="7" t="str">
        <f>IFERROR(IF('L4'!AC103&gt;0,'L4'!AC103/WTAverage!AE163,""),"")</f>
        <v/>
      </c>
      <c r="AZ104" s="8" t="str">
        <f>IFERROR(IF('L4'!AD103&gt;0,'L4'!AD103/WTAverage!AE163,""),"")</f>
        <v/>
      </c>
      <c r="BA104" s="8" t="str">
        <f>IFERROR(IF('L4'!AE103&gt;0,'L4'!AE103/WTAverage!AM163,""),"")</f>
        <v/>
      </c>
      <c r="BB104" s="8" t="str">
        <f>IFERROR(IF('L4'!AF103&gt;0,'L4'!AF103/WTAverage!AM163,""),"")</f>
        <v/>
      </c>
      <c r="BC104" s="8"/>
      <c r="BD104" s="9"/>
      <c r="BF104" s="7" t="str">
        <f>IFERROR(IF('L5'!AC103&gt;0,'L5'!AC103/WTAverage!AE163,""),"")</f>
        <v/>
      </c>
      <c r="BG104" s="8" t="str">
        <f>IFERROR(IF('L5'!AD103&gt;0,'L5'!AD103/WTAverage!AE163,""),"")</f>
        <v/>
      </c>
      <c r="BH104" s="8" t="str">
        <f>IFERROR(IF('L5'!AE103&gt;0,'L5'!AE103/WTAverage!AM163,""),"")</f>
        <v/>
      </c>
      <c r="BI104" s="8" t="str">
        <f>IFERROR(IF('L5'!AF103&gt;0,'L5'!AF103/WTAverage!AM163,""),"")</f>
        <v/>
      </c>
      <c r="BJ104" s="8"/>
      <c r="BK104" s="9"/>
      <c r="BM104" s="7" t="str">
        <f>IFERROR(IF('L6'!AC103&gt;0,'L6'!AC103/WTAverage!AE163,""),"")</f>
        <v/>
      </c>
      <c r="BN104" s="8" t="str">
        <f>IFERROR(IF('L6'!AD103&gt;0,'L6'!AD103/WTAverage!AE163,""),"")</f>
        <v/>
      </c>
      <c r="BO104" s="8" t="str">
        <f>IFERROR(IF('L6'!AE103&gt;0,'L6'!AE103/WTAverage!AM163,""),"")</f>
        <v/>
      </c>
      <c r="BP104" s="8" t="str">
        <f>IFERROR(IF('L6'!AF103&gt;0,'L6'!AF103/WTAverage!AM163,""),"")</f>
        <v/>
      </c>
      <c r="BQ104" s="8"/>
      <c r="BR104" s="9"/>
      <c r="BT104" s="7" t="str">
        <f>IFERROR(IF('L7'!AC103&gt;0,'L7'!AC103/WTAverage!AE163,""),"")</f>
        <v/>
      </c>
      <c r="BU104" s="8" t="str">
        <f>IFERROR(IF('L7'!AD103&gt;0,'L7'!AD103/WTAverage!AE163,""),"")</f>
        <v/>
      </c>
      <c r="BV104" s="8" t="str">
        <f>IFERROR(IF('L7'!AE103&gt;0,'L7'!AE103/WTAverage!AM163,""),"")</f>
        <v/>
      </c>
      <c r="BW104" s="8" t="str">
        <f>IFERROR(IF('L7'!AF103&gt;0,'L7'!AF103/WTAverage!AM163,""),"")</f>
        <v/>
      </c>
      <c r="BX104" s="8"/>
      <c r="BY104" s="9"/>
      <c r="CA104" s="7" t="str">
        <f>IFERROR(IF('L8'!AC103&gt;0,'L8'!AC103/WTAverage!AE163,""),"")</f>
        <v/>
      </c>
      <c r="CB104" s="8" t="str">
        <f>IFERROR(IF('L8'!AD103&gt;0,'L8'!AD103/WTAverage!AE163,""),"")</f>
        <v/>
      </c>
      <c r="CC104" s="8" t="str">
        <f>IFERROR(IF('L8'!AE103&gt;0,'L8'!AE103/WTAverage!AM163,""),"")</f>
        <v/>
      </c>
      <c r="CD104" s="8" t="str">
        <f>IFERROR(IF('L8'!AF103&gt;0,'L8'!AF103/WTAverage!AM163,""),"")</f>
        <v/>
      </c>
      <c r="CE104" s="8"/>
      <c r="CF104" s="9"/>
      <c r="CH104" s="7" t="str">
        <f>IFERROR(IF('L9'!AC103&gt;0,'L9'!AC103/WTAverage!AE163,""),"")</f>
        <v/>
      </c>
      <c r="CI104" s="8" t="str">
        <f>IFERROR(IF('L9'!AD103&gt;0,'L9'!AD103/WTAverage!AE163,""),"")</f>
        <v/>
      </c>
      <c r="CJ104" s="8" t="str">
        <f>IFERROR(IF('L9'!AE103&gt;0,'L9'!AE103/WTAverage!AM163,""),"")</f>
        <v/>
      </c>
      <c r="CK104" s="8" t="str">
        <f>IFERROR(IF('L9'!AF103&gt;0,'L9'!AF103/WTAverage!AM163,""),"")</f>
        <v/>
      </c>
      <c r="CL104" s="8"/>
      <c r="CM104" s="9"/>
      <c r="CO104" s="7" t="str">
        <f>IFERROR(IF('L10'!AC103&gt;0,'L10'!AC103/WTAverage!AE163,""),"")</f>
        <v/>
      </c>
      <c r="CP104" s="8" t="str">
        <f>IFERROR(IF('L10'!AD103&gt;0,'L10'!AD103/WTAverage!AE163,""),"")</f>
        <v/>
      </c>
      <c r="CQ104" s="8" t="str">
        <f>IFERROR(IF('L10'!AE103&gt;0,'L10'!AE103/WTAverage!AM163,""),"")</f>
        <v/>
      </c>
      <c r="CR104" s="8" t="str">
        <f>IFERROR(IF('L10'!AF103&gt;0,'L10'!AF103/WTAverage!AM163,""),"")</f>
        <v/>
      </c>
      <c r="CS104" s="8"/>
      <c r="CT104" s="9"/>
      <c r="CV104" s="7" t="str">
        <f>IFERROR(IF('L11'!AC103&gt;0,'L11'!AC103/WTAverage!AE163,""),"")</f>
        <v/>
      </c>
      <c r="CW104" s="8" t="str">
        <f>IFERROR(IF('L11'!AD103&gt;0,'L11'!AD103/WTAverage!AE163,""),"")</f>
        <v/>
      </c>
      <c r="CX104" s="8" t="str">
        <f>IFERROR(IF('L11'!AE103&gt;0,'L11'!AE103/WTAverage!AM163,""),"")</f>
        <v/>
      </c>
      <c r="CY104" s="8" t="str">
        <f>IFERROR(IF('L11'!AF103&gt;0,'L11'!AF103/WTAverage!AM163,""),"")</f>
        <v/>
      </c>
      <c r="CZ104" s="8"/>
      <c r="DA104" s="9"/>
      <c r="DC104" s="7" t="str">
        <f>IFERROR(IF('L12'!AC103&gt;0,'L12'!AC103/WTAverage!AE163,""),"")</f>
        <v/>
      </c>
      <c r="DD104" s="8" t="str">
        <f>IFERROR(IF('L12'!AD103&gt;0,'L12'!AD103/WTAverage!AE163,""),"")</f>
        <v/>
      </c>
      <c r="DE104" s="8" t="str">
        <f>IFERROR(IF('L12'!AE103&gt;0,'L12'!AE103/WTAverage!AM163,""),"")</f>
        <v/>
      </c>
      <c r="DF104" s="8" t="str">
        <f>IFERROR(IF('L12'!AF103&gt;0,'L12'!AF103/WTAverage!AM163,""),"")</f>
        <v/>
      </c>
      <c r="DG104" s="8"/>
      <c r="DH104" s="9"/>
    </row>
    <row r="105" spans="1:112" x14ac:dyDescent="0.25">
      <c r="A105" s="8"/>
      <c r="B105" s="7" t="str">
        <f>IFERROR(IF('WT1'!AC104&gt;0,'WT1'!AC104/WTAverage!AE163,""),"")</f>
        <v/>
      </c>
      <c r="C105" s="8" t="str">
        <f>IFERROR(IF('WT1'!AD104&gt;0,'WT1'!AD104/WTAverage!AE163,""),"")</f>
        <v/>
      </c>
      <c r="D105" s="8" t="str">
        <f>IFERROR(IF('WT1'!AE104&gt;0,'WT1'!AE104/WTAverage!AM163,""),"")</f>
        <v/>
      </c>
      <c r="E105" s="8" t="str">
        <f>IFERROR(IF('WT1'!AF104&gt;0,'WT1'!AF104/WTAverage!AM163,""),"")</f>
        <v/>
      </c>
      <c r="F105" s="8"/>
      <c r="G105" s="9"/>
      <c r="H105" s="8"/>
      <c r="I105" s="7" t="str">
        <f>IFERROR(IF('WT2'!AC104&gt;0,'WT2'!AC104/WTAverage!AE163,""),"")</f>
        <v/>
      </c>
      <c r="J105" s="8" t="str">
        <f>IFERROR(IF('WT2'!AD104&gt;0,'WT2'!AD104/WTAverage!AE163,""),"")</f>
        <v/>
      </c>
      <c r="K105" s="8" t="str">
        <f>IFERROR(IF('WT2'!AE104&gt;0,'WT2'!AE104/WTAverage!AM163,""),"")</f>
        <v/>
      </c>
      <c r="L105" s="8" t="str">
        <f>IFERROR(IF('WT2'!AF104&gt;0,'WT2'!AF104/WTAverage!AM163,""),"")</f>
        <v/>
      </c>
      <c r="M105" s="8"/>
      <c r="N105" s="9"/>
      <c r="O105" s="8"/>
      <c r="P105" s="7" t="str">
        <f>IFERROR(IF('WT3'!AC104&gt;0,'WT3'!AC104/WTAverage!AE163,""),"")</f>
        <v/>
      </c>
      <c r="Q105" s="8" t="str">
        <f>IFERROR(IF('WT3'!AD104&gt;0,'WT3'!AD104/WTAverage!AE163,""),"")</f>
        <v/>
      </c>
      <c r="R105" s="8" t="str">
        <f>IFERROR(IF('WT3'!AE104&gt;0,'WT3'!AE104/WTAverage!AM163,""),"")</f>
        <v/>
      </c>
      <c r="S105" s="8" t="str">
        <f>IFERROR(IF('WT3'!AF104&gt;0,'WT3'!AF104/WTAverage!AM163,""),"")</f>
        <v/>
      </c>
      <c r="T105" s="8"/>
      <c r="U105" s="9"/>
      <c r="V105" s="8"/>
      <c r="W105" s="7" t="str">
        <f>IFERROR(IF('WT4'!AC104&gt;0,'WT4'!AC104/WTAverage!AE163,""),"")</f>
        <v/>
      </c>
      <c r="X105" s="8" t="str">
        <f>IFERROR(IF('WT4'!AD104&gt;0,'WT4'!AD104/WTAverage!AE163,""),"")</f>
        <v/>
      </c>
      <c r="Y105" s="8" t="str">
        <f>IFERROR(IF('WT4'!AE104&gt;0,'WT4'!AE104/WTAverage!AM163,""),"")</f>
        <v/>
      </c>
      <c r="Z105" s="8" t="str">
        <f>IFERROR(IF('WT4'!AF104&gt;0,'WT4'!AF104/WTAverage!AM163,""),"")</f>
        <v/>
      </c>
      <c r="AA105" s="8"/>
      <c r="AB105" s="9"/>
      <c r="AD105" s="7" t="str">
        <f>IFERROR(IF('L1'!AC104&gt;0,'L1'!AC104/WTAverage!AE163,""),"")</f>
        <v/>
      </c>
      <c r="AE105" s="8" t="str">
        <f>IFERROR(IF('L1'!AD104&gt;0,'L1'!AD104/WTAverage!AE163,""),"")</f>
        <v/>
      </c>
      <c r="AF105" s="8" t="str">
        <f>IFERROR(IF('L1'!AE104&gt;0,'L1'!AE104/WTAverage!AM163,""),"")</f>
        <v/>
      </c>
      <c r="AG105" s="8" t="str">
        <f>IFERROR(IF('L1'!AF104&gt;0,'L1'!AF104/WTAverage!AM163,""),"")</f>
        <v/>
      </c>
      <c r="AH105" s="8"/>
      <c r="AI105" s="9"/>
      <c r="AK105" s="7" t="str">
        <f>IFERROR(IF('L2'!AC104&gt;0,'L2'!AC104/WTAverage!AE163,""),"")</f>
        <v/>
      </c>
      <c r="AL105" s="8" t="str">
        <f>IFERROR(IF('L2'!AD104&gt;0,'L2'!AD104/WTAverage!AE163,""),"")</f>
        <v/>
      </c>
      <c r="AM105" s="8" t="str">
        <f>IFERROR(IF('L2'!AE104&gt;0,'L2'!AE104/WTAverage!AM163,""),"")</f>
        <v/>
      </c>
      <c r="AN105" s="8" t="str">
        <f>IFERROR(IF('L2'!AF104&gt;0,'L2'!AF104/WTAverage!AM163,""),"")</f>
        <v/>
      </c>
      <c r="AO105" s="8"/>
      <c r="AP105" s="9"/>
      <c r="AR105" s="7" t="str">
        <f>IFERROR(IF('L3'!AC104&gt;0,'L3'!AC104/WTAverage!AE163,""),"")</f>
        <v/>
      </c>
      <c r="AS105" s="8" t="str">
        <f>IFERROR(IF('L3'!AD104&gt;0,'L3'!AD104/WTAverage!AE163,""),"")</f>
        <v/>
      </c>
      <c r="AT105" s="8" t="str">
        <f>IFERROR(IF('L3'!AE104&gt;0,'L3'!AE104/WTAverage!AM163,""),"")</f>
        <v/>
      </c>
      <c r="AU105" s="8" t="str">
        <f>IFERROR(IF('L3'!AF104&gt;0,'L3'!AF104/WTAverage!AM163,""),"")</f>
        <v/>
      </c>
      <c r="AV105" s="8"/>
      <c r="AW105" s="9"/>
      <c r="AY105" s="7" t="str">
        <f>IFERROR(IF('L4'!AC104&gt;0,'L4'!AC104/WTAverage!AE163,""),"")</f>
        <v/>
      </c>
      <c r="AZ105" s="8" t="str">
        <f>IFERROR(IF('L4'!AD104&gt;0,'L4'!AD104/WTAverage!AE163,""),"")</f>
        <v/>
      </c>
      <c r="BA105" s="8" t="str">
        <f>IFERROR(IF('L4'!AE104&gt;0,'L4'!AE104/WTAverage!AM163,""),"")</f>
        <v/>
      </c>
      <c r="BB105" s="8" t="str">
        <f>IFERROR(IF('L4'!AF104&gt;0,'L4'!AF104/WTAverage!AM163,""),"")</f>
        <v/>
      </c>
      <c r="BC105" s="8"/>
      <c r="BD105" s="9"/>
      <c r="BF105" s="7" t="str">
        <f>IFERROR(IF('L5'!AC104&gt;0,'L5'!AC104/WTAverage!AE163,""),"")</f>
        <v/>
      </c>
      <c r="BG105" s="8" t="str">
        <f>IFERROR(IF('L5'!AD104&gt;0,'L5'!AD104/WTAverage!AE163,""),"")</f>
        <v/>
      </c>
      <c r="BH105" s="8" t="str">
        <f>IFERROR(IF('L5'!AE104&gt;0,'L5'!AE104/WTAverage!AM163,""),"")</f>
        <v/>
      </c>
      <c r="BI105" s="8" t="str">
        <f>IFERROR(IF('L5'!AF104&gt;0,'L5'!AF104/WTAverage!AM163,""),"")</f>
        <v/>
      </c>
      <c r="BJ105" s="8"/>
      <c r="BK105" s="9"/>
      <c r="BM105" s="7" t="str">
        <f>IFERROR(IF('L6'!AC104&gt;0,'L6'!AC104/WTAverage!AE163,""),"")</f>
        <v/>
      </c>
      <c r="BN105" s="8" t="str">
        <f>IFERROR(IF('L6'!AD104&gt;0,'L6'!AD104/WTAverage!AE163,""),"")</f>
        <v/>
      </c>
      <c r="BO105" s="8" t="str">
        <f>IFERROR(IF('L6'!AE104&gt;0,'L6'!AE104/WTAverage!AM163,""),"")</f>
        <v/>
      </c>
      <c r="BP105" s="8" t="str">
        <f>IFERROR(IF('L6'!AF104&gt;0,'L6'!AF104/WTAverage!AM163,""),"")</f>
        <v/>
      </c>
      <c r="BQ105" s="8"/>
      <c r="BR105" s="9"/>
      <c r="BT105" s="7" t="str">
        <f>IFERROR(IF('L7'!AC104&gt;0,'L7'!AC104/WTAverage!AE163,""),"")</f>
        <v/>
      </c>
      <c r="BU105" s="8" t="str">
        <f>IFERROR(IF('L7'!AD104&gt;0,'L7'!AD104/WTAverage!AE163,""),"")</f>
        <v/>
      </c>
      <c r="BV105" s="8" t="str">
        <f>IFERROR(IF('L7'!AE104&gt;0,'L7'!AE104/WTAverage!AM163,""),"")</f>
        <v/>
      </c>
      <c r="BW105" s="8" t="str">
        <f>IFERROR(IF('L7'!AF104&gt;0,'L7'!AF104/WTAverage!AM163,""),"")</f>
        <v/>
      </c>
      <c r="BX105" s="8"/>
      <c r="BY105" s="9"/>
      <c r="CA105" s="7" t="str">
        <f>IFERROR(IF('L8'!AC104&gt;0,'L8'!AC104/WTAverage!AE163,""),"")</f>
        <v/>
      </c>
      <c r="CB105" s="8" t="str">
        <f>IFERROR(IF('L8'!AD104&gt;0,'L8'!AD104/WTAverage!AE163,""),"")</f>
        <v/>
      </c>
      <c r="CC105" s="8" t="str">
        <f>IFERROR(IF('L8'!AE104&gt;0,'L8'!AE104/WTAverage!AM163,""),"")</f>
        <v/>
      </c>
      <c r="CD105" s="8" t="str">
        <f>IFERROR(IF('L8'!AF104&gt;0,'L8'!AF104/WTAverage!AM163,""),"")</f>
        <v/>
      </c>
      <c r="CE105" s="8"/>
      <c r="CF105" s="9"/>
      <c r="CH105" s="7" t="str">
        <f>IFERROR(IF('L9'!AC104&gt;0,'L9'!AC104/WTAverage!AE163,""),"")</f>
        <v/>
      </c>
      <c r="CI105" s="8" t="str">
        <f>IFERROR(IF('L9'!AD104&gt;0,'L9'!AD104/WTAverage!AE163,""),"")</f>
        <v/>
      </c>
      <c r="CJ105" s="8" t="str">
        <f>IFERROR(IF('L9'!AE104&gt;0,'L9'!AE104/WTAverage!AM163,""),"")</f>
        <v/>
      </c>
      <c r="CK105" s="8" t="str">
        <f>IFERROR(IF('L9'!AF104&gt;0,'L9'!AF104/WTAverage!AM163,""),"")</f>
        <v/>
      </c>
      <c r="CL105" s="8"/>
      <c r="CM105" s="9"/>
      <c r="CO105" s="7" t="str">
        <f>IFERROR(IF('L10'!AC104&gt;0,'L10'!AC104/WTAverage!AE163,""),"")</f>
        <v/>
      </c>
      <c r="CP105" s="8" t="str">
        <f>IFERROR(IF('L10'!AD104&gt;0,'L10'!AD104/WTAverage!AE163,""),"")</f>
        <v/>
      </c>
      <c r="CQ105" s="8" t="str">
        <f>IFERROR(IF('L10'!AE104&gt;0,'L10'!AE104/WTAverage!AM163,""),"")</f>
        <v/>
      </c>
      <c r="CR105" s="8" t="str">
        <f>IFERROR(IF('L10'!AF104&gt;0,'L10'!AF104/WTAverage!AM163,""),"")</f>
        <v/>
      </c>
      <c r="CS105" s="8"/>
      <c r="CT105" s="9"/>
      <c r="CV105" s="7" t="str">
        <f>IFERROR(IF('L11'!AC104&gt;0,'L11'!AC104/WTAverage!AE163,""),"")</f>
        <v/>
      </c>
      <c r="CW105" s="8" t="str">
        <f>IFERROR(IF('L11'!AD104&gt;0,'L11'!AD104/WTAverage!AE163,""),"")</f>
        <v/>
      </c>
      <c r="CX105" s="8" t="str">
        <f>IFERROR(IF('L11'!AE104&gt;0,'L11'!AE104/WTAverage!AM163,""),"")</f>
        <v/>
      </c>
      <c r="CY105" s="8" t="str">
        <f>IFERROR(IF('L11'!AF104&gt;0,'L11'!AF104/WTAverage!AM163,""),"")</f>
        <v/>
      </c>
      <c r="CZ105" s="8"/>
      <c r="DA105" s="9"/>
      <c r="DC105" s="7" t="str">
        <f>IFERROR(IF('L12'!AC104&gt;0,'L12'!AC104/WTAverage!AE163,""),"")</f>
        <v/>
      </c>
      <c r="DD105" s="8" t="str">
        <f>IFERROR(IF('L12'!AD104&gt;0,'L12'!AD104/WTAverage!AE163,""),"")</f>
        <v/>
      </c>
      <c r="DE105" s="8" t="str">
        <f>IFERROR(IF('L12'!AE104&gt;0,'L12'!AE104/WTAverage!AM163,""),"")</f>
        <v/>
      </c>
      <c r="DF105" s="8" t="str">
        <f>IFERROR(IF('L12'!AF104&gt;0,'L12'!AF104/WTAverage!AM163,""),"")</f>
        <v/>
      </c>
      <c r="DG105" s="8"/>
      <c r="DH105" s="9"/>
    </row>
    <row r="106" spans="1:112" x14ac:dyDescent="0.25">
      <c r="A106" s="8"/>
      <c r="B106" s="7" t="str">
        <f>IFERROR(IF('WT1'!AC105&gt;0,'WT1'!AC105/WTAverage!AE163,""),"")</f>
        <v/>
      </c>
      <c r="C106" s="8" t="str">
        <f>IFERROR(IF('WT1'!AD105&gt;0,'WT1'!AD105/WTAverage!AE163,""),"")</f>
        <v/>
      </c>
      <c r="D106" s="8" t="str">
        <f>IFERROR(IF('WT1'!AE105&gt;0,'WT1'!AE105/WTAverage!AM163,""),"")</f>
        <v/>
      </c>
      <c r="E106" s="8" t="str">
        <f>IFERROR(IF('WT1'!AF105&gt;0,'WT1'!AF105/WTAverage!AM163,""),"")</f>
        <v/>
      </c>
      <c r="F106" s="8"/>
      <c r="G106" s="9"/>
      <c r="H106" s="8"/>
      <c r="I106" s="7" t="str">
        <f>IFERROR(IF('WT2'!AC105&gt;0,'WT2'!AC105/WTAverage!AE163,""),"")</f>
        <v/>
      </c>
      <c r="J106" s="8" t="str">
        <f>IFERROR(IF('WT2'!AD105&gt;0,'WT2'!AD105/WTAverage!AE163,""),"")</f>
        <v/>
      </c>
      <c r="K106" s="8" t="str">
        <f>IFERROR(IF('WT2'!AE105&gt;0,'WT2'!AE105/WTAverage!AM163,""),"")</f>
        <v/>
      </c>
      <c r="L106" s="8" t="str">
        <f>IFERROR(IF('WT2'!AF105&gt;0,'WT2'!AF105/WTAverage!AM163,""),"")</f>
        <v/>
      </c>
      <c r="M106" s="8"/>
      <c r="N106" s="9"/>
      <c r="O106" s="8"/>
      <c r="P106" s="7" t="str">
        <f>IFERROR(IF('WT3'!AC105&gt;0,'WT3'!AC105/WTAverage!AE163,""),"")</f>
        <v/>
      </c>
      <c r="Q106" s="8" t="str">
        <f>IFERROR(IF('WT3'!AD105&gt;0,'WT3'!AD105/WTAverage!AE163,""),"")</f>
        <v/>
      </c>
      <c r="R106" s="8" t="str">
        <f>IFERROR(IF('WT3'!AE105&gt;0,'WT3'!AE105/WTAverage!AM163,""),"")</f>
        <v/>
      </c>
      <c r="S106" s="8" t="str">
        <f>IFERROR(IF('WT3'!AF105&gt;0,'WT3'!AF105/WTAverage!AM163,""),"")</f>
        <v/>
      </c>
      <c r="T106" s="8"/>
      <c r="U106" s="9"/>
      <c r="V106" s="8"/>
      <c r="W106" s="7" t="str">
        <f>IFERROR(IF('WT4'!AC105&gt;0,'WT4'!AC105/WTAverage!AE163,""),"")</f>
        <v/>
      </c>
      <c r="X106" s="8" t="str">
        <f>IFERROR(IF('WT4'!AD105&gt;0,'WT4'!AD105/WTAverage!AE163,""),"")</f>
        <v/>
      </c>
      <c r="Y106" s="8" t="str">
        <f>IFERROR(IF('WT4'!AE105&gt;0,'WT4'!AE105/WTAverage!AM163,""),"")</f>
        <v/>
      </c>
      <c r="Z106" s="8" t="str">
        <f>IFERROR(IF('WT4'!AF105&gt;0,'WT4'!AF105/WTAverage!AM163,""),"")</f>
        <v/>
      </c>
      <c r="AA106" s="8"/>
      <c r="AB106" s="9"/>
      <c r="AD106" s="7" t="str">
        <f>IFERROR(IF('L1'!AC105&gt;0,'L1'!AC105/WTAverage!AE163,""),"")</f>
        <v/>
      </c>
      <c r="AE106" s="8" t="str">
        <f>IFERROR(IF('L1'!AD105&gt;0,'L1'!AD105/WTAverage!AE163,""),"")</f>
        <v/>
      </c>
      <c r="AF106" s="8" t="str">
        <f>IFERROR(IF('L1'!AE105&gt;0,'L1'!AE105/WTAverage!AM163,""),"")</f>
        <v/>
      </c>
      <c r="AG106" s="8" t="str">
        <f>IFERROR(IF('L1'!AF105&gt;0,'L1'!AF105/WTAverage!AM163,""),"")</f>
        <v/>
      </c>
      <c r="AH106" s="8"/>
      <c r="AI106" s="9"/>
      <c r="AK106" s="7" t="str">
        <f>IFERROR(IF('L2'!AC105&gt;0,'L2'!AC105/WTAverage!AE163,""),"")</f>
        <v/>
      </c>
      <c r="AL106" s="8" t="str">
        <f>IFERROR(IF('L2'!AD105&gt;0,'L2'!AD105/WTAverage!AE163,""),"")</f>
        <v/>
      </c>
      <c r="AM106" s="8" t="str">
        <f>IFERROR(IF('L2'!AE105&gt;0,'L2'!AE105/WTAverage!AM163,""),"")</f>
        <v/>
      </c>
      <c r="AN106" s="8" t="str">
        <f>IFERROR(IF('L2'!AF105&gt;0,'L2'!AF105/WTAverage!AM163,""),"")</f>
        <v/>
      </c>
      <c r="AO106" s="8"/>
      <c r="AP106" s="9"/>
      <c r="AR106" s="7" t="str">
        <f>IFERROR(IF('L3'!AC105&gt;0,'L3'!AC105/WTAverage!AE163,""),"")</f>
        <v/>
      </c>
      <c r="AS106" s="8" t="str">
        <f>IFERROR(IF('L3'!AD105&gt;0,'L3'!AD105/WTAverage!AE163,""),"")</f>
        <v/>
      </c>
      <c r="AT106" s="8" t="str">
        <f>IFERROR(IF('L3'!AE105&gt;0,'L3'!AE105/WTAverage!AM163,""),"")</f>
        <v/>
      </c>
      <c r="AU106" s="8" t="str">
        <f>IFERROR(IF('L3'!AF105&gt;0,'L3'!AF105/WTAverage!AM163,""),"")</f>
        <v/>
      </c>
      <c r="AV106" s="8"/>
      <c r="AW106" s="9"/>
      <c r="AY106" s="7" t="str">
        <f>IFERROR(IF('L4'!AC105&gt;0,'L4'!AC105/WTAverage!AE163,""),"")</f>
        <v/>
      </c>
      <c r="AZ106" s="8" t="str">
        <f>IFERROR(IF('L4'!AD105&gt;0,'L4'!AD105/WTAverage!AE163,""),"")</f>
        <v/>
      </c>
      <c r="BA106" s="8" t="str">
        <f>IFERROR(IF('L4'!AE105&gt;0,'L4'!AE105/WTAverage!AM163,""),"")</f>
        <v/>
      </c>
      <c r="BB106" s="8" t="str">
        <f>IFERROR(IF('L4'!AF105&gt;0,'L4'!AF105/WTAverage!AM163,""),"")</f>
        <v/>
      </c>
      <c r="BC106" s="8"/>
      <c r="BD106" s="9"/>
      <c r="BF106" s="7" t="str">
        <f>IFERROR(IF('L5'!AC105&gt;0,'L5'!AC105/WTAverage!AE163,""),"")</f>
        <v/>
      </c>
      <c r="BG106" s="8" t="str">
        <f>IFERROR(IF('L5'!AD105&gt;0,'L5'!AD105/WTAverage!AE163,""),"")</f>
        <v/>
      </c>
      <c r="BH106" s="8" t="str">
        <f>IFERROR(IF('L5'!AE105&gt;0,'L5'!AE105/WTAverage!AM163,""),"")</f>
        <v/>
      </c>
      <c r="BI106" s="8" t="str">
        <f>IFERROR(IF('L5'!AF105&gt;0,'L5'!AF105/WTAverage!AM163,""),"")</f>
        <v/>
      </c>
      <c r="BJ106" s="8"/>
      <c r="BK106" s="9"/>
      <c r="BM106" s="7" t="str">
        <f>IFERROR(IF('L6'!AC105&gt;0,'L6'!AC105/WTAverage!AE163,""),"")</f>
        <v/>
      </c>
      <c r="BN106" s="8" t="str">
        <f>IFERROR(IF('L6'!AD105&gt;0,'L6'!AD105/WTAverage!AE163,""),"")</f>
        <v/>
      </c>
      <c r="BO106" s="8" t="str">
        <f>IFERROR(IF('L6'!AE105&gt;0,'L6'!AE105/WTAverage!AM163,""),"")</f>
        <v/>
      </c>
      <c r="BP106" s="8" t="str">
        <f>IFERROR(IF('L6'!AF105&gt;0,'L6'!AF105/WTAverage!AM163,""),"")</f>
        <v/>
      </c>
      <c r="BQ106" s="8"/>
      <c r="BR106" s="9"/>
      <c r="BT106" s="7" t="str">
        <f>IFERROR(IF('L7'!AC105&gt;0,'L7'!AC105/WTAverage!AE163,""),"")</f>
        <v/>
      </c>
      <c r="BU106" s="8" t="str">
        <f>IFERROR(IF('L7'!AD105&gt;0,'L7'!AD105/WTAverage!AE163,""),"")</f>
        <v/>
      </c>
      <c r="BV106" s="8" t="str">
        <f>IFERROR(IF('L7'!AE105&gt;0,'L7'!AE105/WTAverage!AM163,""),"")</f>
        <v/>
      </c>
      <c r="BW106" s="8" t="str">
        <f>IFERROR(IF('L7'!AF105&gt;0,'L7'!AF105/WTAverage!AM163,""),"")</f>
        <v/>
      </c>
      <c r="BX106" s="8"/>
      <c r="BY106" s="9"/>
      <c r="CA106" s="7" t="str">
        <f>IFERROR(IF('L8'!AC105&gt;0,'L8'!AC105/WTAverage!AE163,""),"")</f>
        <v/>
      </c>
      <c r="CB106" s="8" t="str">
        <f>IFERROR(IF('L8'!AD105&gt;0,'L8'!AD105/WTAverage!AE163,""),"")</f>
        <v/>
      </c>
      <c r="CC106" s="8" t="str">
        <f>IFERROR(IF('L8'!AE105&gt;0,'L8'!AE105/WTAverage!AM163,""),"")</f>
        <v/>
      </c>
      <c r="CD106" s="8" t="str">
        <f>IFERROR(IF('L8'!AF105&gt;0,'L8'!AF105/WTAverage!AM163,""),"")</f>
        <v/>
      </c>
      <c r="CE106" s="8"/>
      <c r="CF106" s="9"/>
      <c r="CH106" s="7" t="str">
        <f>IFERROR(IF('L9'!AC105&gt;0,'L9'!AC105/WTAverage!AE163,""),"")</f>
        <v/>
      </c>
      <c r="CI106" s="8" t="str">
        <f>IFERROR(IF('L9'!AD105&gt;0,'L9'!AD105/WTAverage!AE163,""),"")</f>
        <v/>
      </c>
      <c r="CJ106" s="8" t="str">
        <f>IFERROR(IF('L9'!AE105&gt;0,'L9'!AE105/WTAverage!AM163,""),"")</f>
        <v/>
      </c>
      <c r="CK106" s="8" t="str">
        <f>IFERROR(IF('L9'!AF105&gt;0,'L9'!AF105/WTAverage!AM163,""),"")</f>
        <v/>
      </c>
      <c r="CL106" s="8"/>
      <c r="CM106" s="9"/>
      <c r="CO106" s="7" t="str">
        <f>IFERROR(IF('L10'!AC105&gt;0,'L10'!AC105/WTAverage!AE163,""),"")</f>
        <v/>
      </c>
      <c r="CP106" s="8" t="str">
        <f>IFERROR(IF('L10'!AD105&gt;0,'L10'!AD105/WTAverage!AE163,""),"")</f>
        <v/>
      </c>
      <c r="CQ106" s="8" t="str">
        <f>IFERROR(IF('L10'!AE105&gt;0,'L10'!AE105/WTAverage!AM163,""),"")</f>
        <v/>
      </c>
      <c r="CR106" s="8" t="str">
        <f>IFERROR(IF('L10'!AF105&gt;0,'L10'!AF105/WTAverage!AM163,""),"")</f>
        <v/>
      </c>
      <c r="CS106" s="8"/>
      <c r="CT106" s="9"/>
      <c r="CV106" s="7" t="str">
        <f>IFERROR(IF('L11'!AC105&gt;0,'L11'!AC105/WTAverage!AE163,""),"")</f>
        <v/>
      </c>
      <c r="CW106" s="8" t="str">
        <f>IFERROR(IF('L11'!AD105&gt;0,'L11'!AD105/WTAverage!AE163,""),"")</f>
        <v/>
      </c>
      <c r="CX106" s="8" t="str">
        <f>IFERROR(IF('L11'!AE105&gt;0,'L11'!AE105/WTAverage!AM163,""),"")</f>
        <v/>
      </c>
      <c r="CY106" s="8" t="str">
        <f>IFERROR(IF('L11'!AF105&gt;0,'L11'!AF105/WTAverage!AM163,""),"")</f>
        <v/>
      </c>
      <c r="CZ106" s="8"/>
      <c r="DA106" s="9"/>
      <c r="DC106" s="7" t="str">
        <f>IFERROR(IF('L12'!AC105&gt;0,'L12'!AC105/WTAverage!AE163,""),"")</f>
        <v/>
      </c>
      <c r="DD106" s="8" t="str">
        <f>IFERROR(IF('L12'!AD105&gt;0,'L12'!AD105/WTAverage!AE163,""),"")</f>
        <v/>
      </c>
      <c r="DE106" s="8" t="str">
        <f>IFERROR(IF('L12'!AE105&gt;0,'L12'!AE105/WTAverage!AM163,""),"")</f>
        <v/>
      </c>
      <c r="DF106" s="8" t="str">
        <f>IFERROR(IF('L12'!AF105&gt;0,'L12'!AF105/WTAverage!AM163,""),"")</f>
        <v/>
      </c>
      <c r="DG106" s="8"/>
      <c r="DH106" s="9"/>
    </row>
    <row r="107" spans="1:112" x14ac:dyDescent="0.25">
      <c r="A107" s="8"/>
      <c r="B107" s="7" t="str">
        <f>IFERROR(IF('WT1'!AC106&gt;0,'WT1'!AC106/WTAverage!AE163,""),"")</f>
        <v/>
      </c>
      <c r="C107" s="8" t="str">
        <f>IFERROR(IF('WT1'!AD106&gt;0,'WT1'!AD106/WTAverage!AE163,""),"")</f>
        <v/>
      </c>
      <c r="D107" s="8" t="str">
        <f>IFERROR(IF('WT1'!AE106&gt;0,'WT1'!AE106/WTAverage!AM163,""),"")</f>
        <v/>
      </c>
      <c r="E107" s="8" t="str">
        <f>IFERROR(IF('WT1'!AF106&gt;0,'WT1'!AF106/WTAverage!AM163,""),"")</f>
        <v/>
      </c>
      <c r="F107" s="8"/>
      <c r="G107" s="9"/>
      <c r="H107" s="8"/>
      <c r="I107" s="7" t="str">
        <f>IFERROR(IF('WT2'!AC106&gt;0,'WT2'!AC106/WTAverage!AE163,""),"")</f>
        <v/>
      </c>
      <c r="J107" s="8" t="str">
        <f>IFERROR(IF('WT2'!AD106&gt;0,'WT2'!AD106/WTAverage!AE163,""),"")</f>
        <v/>
      </c>
      <c r="K107" s="8" t="str">
        <f>IFERROR(IF('WT2'!AE106&gt;0,'WT2'!AE106/WTAverage!AM163,""),"")</f>
        <v/>
      </c>
      <c r="L107" s="8" t="str">
        <f>IFERROR(IF('WT2'!AF106&gt;0,'WT2'!AF106/WTAverage!AM163,""),"")</f>
        <v/>
      </c>
      <c r="M107" s="8"/>
      <c r="N107" s="9"/>
      <c r="O107" s="8"/>
      <c r="P107" s="7" t="str">
        <f>IFERROR(IF('WT3'!AC106&gt;0,'WT3'!AC106/WTAverage!AE163,""),"")</f>
        <v/>
      </c>
      <c r="Q107" s="8" t="str">
        <f>IFERROR(IF('WT3'!AD106&gt;0,'WT3'!AD106/WTAverage!AE163,""),"")</f>
        <v/>
      </c>
      <c r="R107" s="8" t="str">
        <f>IFERROR(IF('WT3'!AE106&gt;0,'WT3'!AE106/WTAverage!AM163,""),"")</f>
        <v/>
      </c>
      <c r="S107" s="8" t="str">
        <f>IFERROR(IF('WT3'!AF106&gt;0,'WT3'!AF106/WTAverage!AM163,""),"")</f>
        <v/>
      </c>
      <c r="T107" s="8"/>
      <c r="U107" s="9"/>
      <c r="V107" s="8"/>
      <c r="W107" s="7" t="str">
        <f>IFERROR(IF('WT4'!AC106&gt;0,'WT4'!AC106/WTAverage!AE163,""),"")</f>
        <v/>
      </c>
      <c r="X107" s="8" t="str">
        <f>IFERROR(IF('WT4'!AD106&gt;0,'WT4'!AD106/WTAverage!AE163,""),"")</f>
        <v/>
      </c>
      <c r="Y107" s="8" t="str">
        <f>IFERROR(IF('WT4'!AE106&gt;0,'WT4'!AE106/WTAverage!AM163,""),"")</f>
        <v/>
      </c>
      <c r="Z107" s="8" t="str">
        <f>IFERROR(IF('WT4'!AF106&gt;0,'WT4'!AF106/WTAverage!AM163,""),"")</f>
        <v/>
      </c>
      <c r="AA107" s="8"/>
      <c r="AB107" s="9"/>
      <c r="AD107" s="7" t="str">
        <f>IFERROR(IF('L1'!AC106&gt;0,'L1'!AC106/WTAverage!AE163,""),"")</f>
        <v/>
      </c>
      <c r="AE107" s="8" t="str">
        <f>IFERROR(IF('L1'!AD106&gt;0,'L1'!AD106/WTAverage!AE163,""),"")</f>
        <v/>
      </c>
      <c r="AF107" s="8" t="str">
        <f>IFERROR(IF('L1'!AE106&gt;0,'L1'!AE106/WTAverage!AM163,""),"")</f>
        <v/>
      </c>
      <c r="AG107" s="8" t="str">
        <f>IFERROR(IF('L1'!AF106&gt;0,'L1'!AF106/WTAverage!AM163,""),"")</f>
        <v/>
      </c>
      <c r="AH107" s="8"/>
      <c r="AI107" s="9"/>
      <c r="AK107" s="7" t="str">
        <f>IFERROR(IF('L2'!AC106&gt;0,'L2'!AC106/WTAverage!AE163,""),"")</f>
        <v/>
      </c>
      <c r="AL107" s="8" t="str">
        <f>IFERROR(IF('L2'!AD106&gt;0,'L2'!AD106/WTAverage!AE163,""),"")</f>
        <v/>
      </c>
      <c r="AM107" s="8" t="str">
        <f>IFERROR(IF('L2'!AE106&gt;0,'L2'!AE106/WTAverage!AM163,""),"")</f>
        <v/>
      </c>
      <c r="AN107" s="8" t="str">
        <f>IFERROR(IF('L2'!AF106&gt;0,'L2'!AF106/WTAverage!AM163,""),"")</f>
        <v/>
      </c>
      <c r="AO107" s="8"/>
      <c r="AP107" s="9"/>
      <c r="AR107" s="7" t="str">
        <f>IFERROR(IF('L3'!AC106&gt;0,'L3'!AC106/WTAverage!AE163,""),"")</f>
        <v/>
      </c>
      <c r="AS107" s="8" t="str">
        <f>IFERROR(IF('L3'!AD106&gt;0,'L3'!AD106/WTAverage!AE163,""),"")</f>
        <v/>
      </c>
      <c r="AT107" s="8" t="str">
        <f>IFERROR(IF('L3'!AE106&gt;0,'L3'!AE106/WTAverage!AM163,""),"")</f>
        <v/>
      </c>
      <c r="AU107" s="8" t="str">
        <f>IFERROR(IF('L3'!AF106&gt;0,'L3'!AF106/WTAverage!AM163,""),"")</f>
        <v/>
      </c>
      <c r="AV107" s="8"/>
      <c r="AW107" s="9"/>
      <c r="AY107" s="7" t="str">
        <f>IFERROR(IF('L4'!AC106&gt;0,'L4'!AC106/WTAverage!AE163,""),"")</f>
        <v/>
      </c>
      <c r="AZ107" s="8" t="str">
        <f>IFERROR(IF('L4'!AD106&gt;0,'L4'!AD106/WTAverage!AE163,""),"")</f>
        <v/>
      </c>
      <c r="BA107" s="8" t="str">
        <f>IFERROR(IF('L4'!AE106&gt;0,'L4'!AE106/WTAverage!AM163,""),"")</f>
        <v/>
      </c>
      <c r="BB107" s="8" t="str">
        <f>IFERROR(IF('L4'!AF106&gt;0,'L4'!AF106/WTAverage!AM163,""),"")</f>
        <v/>
      </c>
      <c r="BC107" s="8"/>
      <c r="BD107" s="9"/>
      <c r="BF107" s="7" t="str">
        <f>IFERROR(IF('L5'!AC106&gt;0,'L5'!AC106/WTAverage!AE163,""),"")</f>
        <v/>
      </c>
      <c r="BG107" s="8" t="str">
        <f>IFERROR(IF('L5'!AD106&gt;0,'L5'!AD106/WTAverage!AE163,""),"")</f>
        <v/>
      </c>
      <c r="BH107" s="8" t="str">
        <f>IFERROR(IF('L5'!AE106&gt;0,'L5'!AE106/WTAverage!AM163,""),"")</f>
        <v/>
      </c>
      <c r="BI107" s="8" t="str">
        <f>IFERROR(IF('L5'!AF106&gt;0,'L5'!AF106/WTAverage!AM163,""),"")</f>
        <v/>
      </c>
      <c r="BJ107" s="8"/>
      <c r="BK107" s="9"/>
      <c r="BM107" s="7" t="str">
        <f>IFERROR(IF('L6'!AC106&gt;0,'L6'!AC106/WTAverage!AE163,""),"")</f>
        <v/>
      </c>
      <c r="BN107" s="8" t="str">
        <f>IFERROR(IF('L6'!AD106&gt;0,'L6'!AD106/WTAverage!AE163,""),"")</f>
        <v/>
      </c>
      <c r="BO107" s="8" t="str">
        <f>IFERROR(IF('L6'!AE106&gt;0,'L6'!AE106/WTAverage!AM163,""),"")</f>
        <v/>
      </c>
      <c r="BP107" s="8" t="str">
        <f>IFERROR(IF('L6'!AF106&gt;0,'L6'!AF106/WTAverage!AM163,""),"")</f>
        <v/>
      </c>
      <c r="BQ107" s="8"/>
      <c r="BR107" s="9"/>
      <c r="BT107" s="7" t="str">
        <f>IFERROR(IF('L7'!AC106&gt;0,'L7'!AC106/WTAverage!AE163,""),"")</f>
        <v/>
      </c>
      <c r="BU107" s="8" t="str">
        <f>IFERROR(IF('L7'!AD106&gt;0,'L7'!AD106/WTAverage!AE163,""),"")</f>
        <v/>
      </c>
      <c r="BV107" s="8" t="str">
        <f>IFERROR(IF('L7'!AE106&gt;0,'L7'!AE106/WTAverage!AM163,""),"")</f>
        <v/>
      </c>
      <c r="BW107" s="8" t="str">
        <f>IFERROR(IF('L7'!AF106&gt;0,'L7'!AF106/WTAverage!AM163,""),"")</f>
        <v/>
      </c>
      <c r="BX107" s="8"/>
      <c r="BY107" s="9"/>
      <c r="CA107" s="7" t="str">
        <f>IFERROR(IF('L8'!AC106&gt;0,'L8'!AC106/WTAverage!AE163,""),"")</f>
        <v/>
      </c>
      <c r="CB107" s="8" t="str">
        <f>IFERROR(IF('L8'!AD106&gt;0,'L8'!AD106/WTAverage!AE163,""),"")</f>
        <v/>
      </c>
      <c r="CC107" s="8" t="str">
        <f>IFERROR(IF('L8'!AE106&gt;0,'L8'!AE106/WTAverage!AM163,""),"")</f>
        <v/>
      </c>
      <c r="CD107" s="8" t="str">
        <f>IFERROR(IF('L8'!AF106&gt;0,'L8'!AF106/WTAverage!AM163,""),"")</f>
        <v/>
      </c>
      <c r="CE107" s="8"/>
      <c r="CF107" s="9"/>
      <c r="CH107" s="7" t="str">
        <f>IFERROR(IF('L9'!AC106&gt;0,'L9'!AC106/WTAverage!AE163,""),"")</f>
        <v/>
      </c>
      <c r="CI107" s="8" t="str">
        <f>IFERROR(IF('L9'!AD106&gt;0,'L9'!AD106/WTAverage!AE163,""),"")</f>
        <v/>
      </c>
      <c r="CJ107" s="8" t="str">
        <f>IFERROR(IF('L9'!AE106&gt;0,'L9'!AE106/WTAverage!AM163,""),"")</f>
        <v/>
      </c>
      <c r="CK107" s="8" t="str">
        <f>IFERROR(IF('L9'!AF106&gt;0,'L9'!AF106/WTAverage!AM163,""),"")</f>
        <v/>
      </c>
      <c r="CL107" s="8"/>
      <c r="CM107" s="9"/>
      <c r="CO107" s="7" t="str">
        <f>IFERROR(IF('L10'!AC106&gt;0,'L10'!AC106/WTAverage!AE163,""),"")</f>
        <v/>
      </c>
      <c r="CP107" s="8" t="str">
        <f>IFERROR(IF('L10'!AD106&gt;0,'L10'!AD106/WTAverage!AE163,""),"")</f>
        <v/>
      </c>
      <c r="CQ107" s="8" t="str">
        <f>IFERROR(IF('L10'!AE106&gt;0,'L10'!AE106/WTAverage!AM163,""),"")</f>
        <v/>
      </c>
      <c r="CR107" s="8" t="str">
        <f>IFERROR(IF('L10'!AF106&gt;0,'L10'!AF106/WTAverage!AM163,""),"")</f>
        <v/>
      </c>
      <c r="CS107" s="8"/>
      <c r="CT107" s="9"/>
      <c r="CV107" s="7" t="str">
        <f>IFERROR(IF('L11'!AC106&gt;0,'L11'!AC106/WTAverage!AE163,""),"")</f>
        <v/>
      </c>
      <c r="CW107" s="8" t="str">
        <f>IFERROR(IF('L11'!AD106&gt;0,'L11'!AD106/WTAverage!AE163,""),"")</f>
        <v/>
      </c>
      <c r="CX107" s="8" t="str">
        <f>IFERROR(IF('L11'!AE106&gt;0,'L11'!AE106/WTAverage!AM163,""),"")</f>
        <v/>
      </c>
      <c r="CY107" s="8" t="str">
        <f>IFERROR(IF('L11'!AF106&gt;0,'L11'!AF106/WTAverage!AM163,""),"")</f>
        <v/>
      </c>
      <c r="CZ107" s="8"/>
      <c r="DA107" s="9"/>
      <c r="DC107" s="7" t="str">
        <f>IFERROR(IF('L12'!AC106&gt;0,'L12'!AC106/WTAverage!AE163,""),"")</f>
        <v/>
      </c>
      <c r="DD107" s="8" t="str">
        <f>IFERROR(IF('L12'!AD106&gt;0,'L12'!AD106/WTAverage!AE163,""),"")</f>
        <v/>
      </c>
      <c r="DE107" s="8" t="str">
        <f>IFERROR(IF('L12'!AE106&gt;0,'L12'!AE106/WTAverage!AM163,""),"")</f>
        <v/>
      </c>
      <c r="DF107" s="8" t="str">
        <f>IFERROR(IF('L12'!AF106&gt;0,'L12'!AF106/WTAverage!AM163,""),"")</f>
        <v/>
      </c>
      <c r="DG107" s="8"/>
      <c r="DH107" s="9"/>
    </row>
    <row r="108" spans="1:112" x14ac:dyDescent="0.25">
      <c r="A108" s="8"/>
      <c r="B108" s="7" t="str">
        <f>IFERROR(IF('WT1'!AC107&gt;0,'WT1'!AC107/WTAverage!AE163,""),"")</f>
        <v/>
      </c>
      <c r="C108" s="8" t="str">
        <f>IFERROR(IF('WT1'!AD107&gt;0,'WT1'!AD107/WTAverage!AE163,""),"")</f>
        <v/>
      </c>
      <c r="D108" s="8" t="str">
        <f>IFERROR(IF('WT1'!AE107&gt;0,'WT1'!AE107/WTAverage!AM163,""),"")</f>
        <v/>
      </c>
      <c r="E108" s="8" t="str">
        <f>IFERROR(IF('WT1'!AF107&gt;0,'WT1'!AF107/WTAverage!AM163,""),"")</f>
        <v/>
      </c>
      <c r="F108" s="8"/>
      <c r="G108" s="9"/>
      <c r="H108" s="8"/>
      <c r="I108" s="7" t="str">
        <f>IFERROR(IF('WT2'!AC107&gt;0,'WT2'!AC107/WTAverage!AE163,""),"")</f>
        <v/>
      </c>
      <c r="J108" s="8" t="str">
        <f>IFERROR(IF('WT2'!AD107&gt;0,'WT2'!AD107/WTAverage!AE163,""),"")</f>
        <v/>
      </c>
      <c r="K108" s="8" t="str">
        <f>IFERROR(IF('WT2'!AE107&gt;0,'WT2'!AE107/WTAverage!AM163,""),"")</f>
        <v/>
      </c>
      <c r="L108" s="8" t="str">
        <f>IFERROR(IF('WT2'!AF107&gt;0,'WT2'!AF107/WTAverage!AM163,""),"")</f>
        <v/>
      </c>
      <c r="M108" s="8"/>
      <c r="N108" s="9"/>
      <c r="O108" s="8"/>
      <c r="P108" s="7" t="str">
        <f>IFERROR(IF('WT3'!AC107&gt;0,'WT3'!AC107/WTAverage!AE163,""),"")</f>
        <v/>
      </c>
      <c r="Q108" s="8" t="str">
        <f>IFERROR(IF('WT3'!AD107&gt;0,'WT3'!AD107/WTAverage!AE163,""),"")</f>
        <v/>
      </c>
      <c r="R108" s="8" t="str">
        <f>IFERROR(IF('WT3'!AE107&gt;0,'WT3'!AE107/WTAverage!AM163,""),"")</f>
        <v/>
      </c>
      <c r="S108" s="8" t="str">
        <f>IFERROR(IF('WT3'!AF107&gt;0,'WT3'!AF107/WTAverage!AM163,""),"")</f>
        <v/>
      </c>
      <c r="T108" s="8"/>
      <c r="U108" s="9"/>
      <c r="V108" s="8"/>
      <c r="W108" s="7" t="str">
        <f>IFERROR(IF('WT4'!AC107&gt;0,'WT4'!AC107/WTAverage!AE163,""),"")</f>
        <v/>
      </c>
      <c r="X108" s="8" t="str">
        <f>IFERROR(IF('WT4'!AD107&gt;0,'WT4'!AD107/WTAverage!AE163,""),"")</f>
        <v/>
      </c>
      <c r="Y108" s="8" t="str">
        <f>IFERROR(IF('WT4'!AE107&gt;0,'WT4'!AE107/WTAverage!AM163,""),"")</f>
        <v/>
      </c>
      <c r="Z108" s="8" t="str">
        <f>IFERROR(IF('WT4'!AF107&gt;0,'WT4'!AF107/WTAverage!AM163,""),"")</f>
        <v/>
      </c>
      <c r="AA108" s="8"/>
      <c r="AB108" s="9"/>
      <c r="AD108" s="7" t="str">
        <f>IFERROR(IF('L1'!AC107&gt;0,'L1'!AC107/WTAverage!AE163,""),"")</f>
        <v/>
      </c>
      <c r="AE108" s="8" t="str">
        <f>IFERROR(IF('L1'!AD107&gt;0,'L1'!AD107/WTAverage!AE163,""),"")</f>
        <v/>
      </c>
      <c r="AF108" s="8" t="str">
        <f>IFERROR(IF('L1'!AE107&gt;0,'L1'!AE107/WTAverage!AM163,""),"")</f>
        <v/>
      </c>
      <c r="AG108" s="8" t="str">
        <f>IFERROR(IF('L1'!AF107&gt;0,'L1'!AF107/WTAverage!AM163,""),"")</f>
        <v/>
      </c>
      <c r="AH108" s="8"/>
      <c r="AI108" s="9"/>
      <c r="AK108" s="7" t="str">
        <f>IFERROR(IF('L2'!AC107&gt;0,'L2'!AC107/WTAverage!AE163,""),"")</f>
        <v/>
      </c>
      <c r="AL108" s="8" t="str">
        <f>IFERROR(IF('L2'!AD107&gt;0,'L2'!AD107/WTAverage!AE163,""),"")</f>
        <v/>
      </c>
      <c r="AM108" s="8" t="str">
        <f>IFERROR(IF('L2'!AE107&gt;0,'L2'!AE107/WTAverage!AM163,""),"")</f>
        <v/>
      </c>
      <c r="AN108" s="8" t="str">
        <f>IFERROR(IF('L2'!AF107&gt;0,'L2'!AF107/WTAverage!AM163,""),"")</f>
        <v/>
      </c>
      <c r="AO108" s="8"/>
      <c r="AP108" s="9"/>
      <c r="AR108" s="7" t="str">
        <f>IFERROR(IF('L3'!AC107&gt;0,'L3'!AC107/WTAverage!AE163,""),"")</f>
        <v/>
      </c>
      <c r="AS108" s="8" t="str">
        <f>IFERROR(IF('L3'!AD107&gt;0,'L3'!AD107/WTAverage!AE163,""),"")</f>
        <v/>
      </c>
      <c r="AT108" s="8" t="str">
        <f>IFERROR(IF('L3'!AE107&gt;0,'L3'!AE107/WTAverage!AM163,""),"")</f>
        <v/>
      </c>
      <c r="AU108" s="8" t="str">
        <f>IFERROR(IF('L3'!AF107&gt;0,'L3'!AF107/WTAverage!AM163,""),"")</f>
        <v/>
      </c>
      <c r="AV108" s="8"/>
      <c r="AW108" s="9"/>
      <c r="AY108" s="7" t="str">
        <f>IFERROR(IF('L4'!AC107&gt;0,'L4'!AC107/WTAverage!AE163,""),"")</f>
        <v/>
      </c>
      <c r="AZ108" s="8" t="str">
        <f>IFERROR(IF('L4'!AD107&gt;0,'L4'!AD107/WTAverage!AE163,""),"")</f>
        <v/>
      </c>
      <c r="BA108" s="8" t="str">
        <f>IFERROR(IF('L4'!AE107&gt;0,'L4'!AE107/WTAverage!AM163,""),"")</f>
        <v/>
      </c>
      <c r="BB108" s="8" t="str">
        <f>IFERROR(IF('L4'!AF107&gt;0,'L4'!AF107/WTAverage!AM163,""),"")</f>
        <v/>
      </c>
      <c r="BC108" s="8"/>
      <c r="BD108" s="9"/>
      <c r="BF108" s="7" t="str">
        <f>IFERROR(IF('L5'!AC107&gt;0,'L5'!AC107/WTAverage!AE163,""),"")</f>
        <v/>
      </c>
      <c r="BG108" s="8" t="str">
        <f>IFERROR(IF('L5'!AD107&gt;0,'L5'!AD107/WTAverage!AE163,""),"")</f>
        <v/>
      </c>
      <c r="BH108" s="8" t="str">
        <f>IFERROR(IF('L5'!AE107&gt;0,'L5'!AE107/WTAverage!AM163,""),"")</f>
        <v/>
      </c>
      <c r="BI108" s="8" t="str">
        <f>IFERROR(IF('L5'!AF107&gt;0,'L5'!AF107/WTAverage!AM163,""),"")</f>
        <v/>
      </c>
      <c r="BJ108" s="8"/>
      <c r="BK108" s="9"/>
      <c r="BM108" s="7" t="str">
        <f>IFERROR(IF('L6'!AC107&gt;0,'L6'!AC107/WTAverage!AE163,""),"")</f>
        <v/>
      </c>
      <c r="BN108" s="8" t="str">
        <f>IFERROR(IF('L6'!AD107&gt;0,'L6'!AD107/WTAverage!AE163,""),"")</f>
        <v/>
      </c>
      <c r="BO108" s="8" t="str">
        <f>IFERROR(IF('L6'!AE107&gt;0,'L6'!AE107/WTAverage!AM163,""),"")</f>
        <v/>
      </c>
      <c r="BP108" s="8" t="str">
        <f>IFERROR(IF('L6'!AF107&gt;0,'L6'!AF107/WTAverage!AM163,""),"")</f>
        <v/>
      </c>
      <c r="BQ108" s="8"/>
      <c r="BR108" s="9"/>
      <c r="BT108" s="7" t="str">
        <f>IFERROR(IF('L7'!AC107&gt;0,'L7'!AC107/WTAverage!AE163,""),"")</f>
        <v/>
      </c>
      <c r="BU108" s="8" t="str">
        <f>IFERROR(IF('L7'!AD107&gt;0,'L7'!AD107/WTAverage!AE163,""),"")</f>
        <v/>
      </c>
      <c r="BV108" s="8" t="str">
        <f>IFERROR(IF('L7'!AE107&gt;0,'L7'!AE107/WTAverage!AM163,""),"")</f>
        <v/>
      </c>
      <c r="BW108" s="8" t="str">
        <f>IFERROR(IF('L7'!AF107&gt;0,'L7'!AF107/WTAverage!AM163,""),"")</f>
        <v/>
      </c>
      <c r="BX108" s="8"/>
      <c r="BY108" s="9"/>
      <c r="CA108" s="7" t="str">
        <f>IFERROR(IF('L8'!AC107&gt;0,'L8'!AC107/WTAverage!AE163,""),"")</f>
        <v/>
      </c>
      <c r="CB108" s="8" t="str">
        <f>IFERROR(IF('L8'!AD107&gt;0,'L8'!AD107/WTAverage!AE163,""),"")</f>
        <v/>
      </c>
      <c r="CC108" s="8" t="str">
        <f>IFERROR(IF('L8'!AE107&gt;0,'L8'!AE107/WTAverage!AM163,""),"")</f>
        <v/>
      </c>
      <c r="CD108" s="8" t="str">
        <f>IFERROR(IF('L8'!AF107&gt;0,'L8'!AF107/WTAverage!AM163,""),"")</f>
        <v/>
      </c>
      <c r="CE108" s="8"/>
      <c r="CF108" s="9"/>
      <c r="CH108" s="7" t="str">
        <f>IFERROR(IF('L9'!AC107&gt;0,'L9'!AC107/WTAverage!AE163,""),"")</f>
        <v/>
      </c>
      <c r="CI108" s="8" t="str">
        <f>IFERROR(IF('L9'!AD107&gt;0,'L9'!AD107/WTAverage!AE163,""),"")</f>
        <v/>
      </c>
      <c r="CJ108" s="8" t="str">
        <f>IFERROR(IF('L9'!AE107&gt;0,'L9'!AE107/WTAverage!AM163,""),"")</f>
        <v/>
      </c>
      <c r="CK108" s="8" t="str">
        <f>IFERROR(IF('L9'!AF107&gt;0,'L9'!AF107/WTAverage!AM163,""),"")</f>
        <v/>
      </c>
      <c r="CL108" s="8"/>
      <c r="CM108" s="9"/>
      <c r="CO108" s="7" t="str">
        <f>IFERROR(IF('L10'!AC107&gt;0,'L10'!AC107/WTAverage!AE163,""),"")</f>
        <v/>
      </c>
      <c r="CP108" s="8" t="str">
        <f>IFERROR(IF('L10'!AD107&gt;0,'L10'!AD107/WTAverage!AE163,""),"")</f>
        <v/>
      </c>
      <c r="CQ108" s="8" t="str">
        <f>IFERROR(IF('L10'!AE107&gt;0,'L10'!AE107/WTAverage!AM163,""),"")</f>
        <v/>
      </c>
      <c r="CR108" s="8" t="str">
        <f>IFERROR(IF('L10'!AF107&gt;0,'L10'!AF107/WTAverage!AM163,""),"")</f>
        <v/>
      </c>
      <c r="CS108" s="8"/>
      <c r="CT108" s="9"/>
      <c r="CV108" s="7" t="str">
        <f>IFERROR(IF('L11'!AC107&gt;0,'L11'!AC107/WTAverage!AE163,""),"")</f>
        <v/>
      </c>
      <c r="CW108" s="8" t="str">
        <f>IFERROR(IF('L11'!AD107&gt;0,'L11'!AD107/WTAverage!AE163,""),"")</f>
        <v/>
      </c>
      <c r="CX108" s="8" t="str">
        <f>IFERROR(IF('L11'!AE107&gt;0,'L11'!AE107/WTAverage!AM163,""),"")</f>
        <v/>
      </c>
      <c r="CY108" s="8" t="str">
        <f>IFERROR(IF('L11'!AF107&gt;0,'L11'!AF107/WTAverage!AM163,""),"")</f>
        <v/>
      </c>
      <c r="CZ108" s="8"/>
      <c r="DA108" s="9"/>
      <c r="DC108" s="7" t="str">
        <f>IFERROR(IF('L12'!AC107&gt;0,'L12'!AC107/WTAverage!AE163,""),"")</f>
        <v/>
      </c>
      <c r="DD108" s="8" t="str">
        <f>IFERROR(IF('L12'!AD107&gt;0,'L12'!AD107/WTAverage!AE163,""),"")</f>
        <v/>
      </c>
      <c r="DE108" s="8" t="str">
        <f>IFERROR(IF('L12'!AE107&gt;0,'L12'!AE107/WTAverage!AM163,""),"")</f>
        <v/>
      </c>
      <c r="DF108" s="8" t="str">
        <f>IFERROR(IF('L12'!AF107&gt;0,'L12'!AF107/WTAverage!AM163,""),"")</f>
        <v/>
      </c>
      <c r="DG108" s="8"/>
      <c r="DH108" s="9"/>
    </row>
    <row r="109" spans="1:112" x14ac:dyDescent="0.25">
      <c r="A109" s="8"/>
      <c r="B109" s="7" t="str">
        <f>IFERROR(IF('WT1'!AC108&gt;0,'WT1'!AC108/WTAverage!AE163,""),"")</f>
        <v/>
      </c>
      <c r="C109" s="8" t="str">
        <f>IFERROR(IF('WT1'!AD108&gt;0,'WT1'!AD108/WTAverage!AE163,""),"")</f>
        <v/>
      </c>
      <c r="D109" s="8" t="str">
        <f>IFERROR(IF('WT1'!AE108&gt;0,'WT1'!AE108/WTAverage!AM163,""),"")</f>
        <v/>
      </c>
      <c r="E109" s="8" t="str">
        <f>IFERROR(IF('WT1'!AF108&gt;0,'WT1'!AF108/WTAverage!AM163,""),"")</f>
        <v/>
      </c>
      <c r="F109" s="8"/>
      <c r="G109" s="9"/>
      <c r="H109" s="8"/>
      <c r="I109" s="7" t="str">
        <f>IFERROR(IF('WT2'!AC108&gt;0,'WT2'!AC108/WTAverage!AE163,""),"")</f>
        <v/>
      </c>
      <c r="J109" s="8" t="str">
        <f>IFERROR(IF('WT2'!AD108&gt;0,'WT2'!AD108/WTAverage!AE163,""),"")</f>
        <v/>
      </c>
      <c r="K109" s="8" t="str">
        <f>IFERROR(IF('WT2'!AE108&gt;0,'WT2'!AE108/WTAverage!AM163,""),"")</f>
        <v/>
      </c>
      <c r="L109" s="8" t="str">
        <f>IFERROR(IF('WT2'!AF108&gt;0,'WT2'!AF108/WTAverage!AM163,""),"")</f>
        <v/>
      </c>
      <c r="M109" s="8"/>
      <c r="N109" s="9"/>
      <c r="O109" s="8"/>
      <c r="P109" s="7" t="str">
        <f>IFERROR(IF('WT3'!AC108&gt;0,'WT3'!AC108/WTAverage!AE163,""),"")</f>
        <v/>
      </c>
      <c r="Q109" s="8" t="str">
        <f>IFERROR(IF('WT3'!AD108&gt;0,'WT3'!AD108/WTAverage!AE163,""),"")</f>
        <v/>
      </c>
      <c r="R109" s="8" t="str">
        <f>IFERROR(IF('WT3'!AE108&gt;0,'WT3'!AE108/WTAverage!AM163,""),"")</f>
        <v/>
      </c>
      <c r="S109" s="8" t="str">
        <f>IFERROR(IF('WT3'!AF108&gt;0,'WT3'!AF108/WTAverage!AM163,""),"")</f>
        <v/>
      </c>
      <c r="T109" s="8"/>
      <c r="U109" s="9"/>
      <c r="V109" s="8"/>
      <c r="W109" s="7" t="str">
        <f>IFERROR(IF('WT4'!AC108&gt;0,'WT4'!AC108/WTAverage!AE163,""),"")</f>
        <v/>
      </c>
      <c r="X109" s="8" t="str">
        <f>IFERROR(IF('WT4'!AD108&gt;0,'WT4'!AD108/WTAverage!AE163,""),"")</f>
        <v/>
      </c>
      <c r="Y109" s="8" t="str">
        <f>IFERROR(IF('WT4'!AE108&gt;0,'WT4'!AE108/WTAverage!AM163,""),"")</f>
        <v/>
      </c>
      <c r="Z109" s="8" t="str">
        <f>IFERROR(IF('WT4'!AF108&gt;0,'WT4'!AF108/WTAverage!AM163,""),"")</f>
        <v/>
      </c>
      <c r="AA109" s="8"/>
      <c r="AB109" s="9"/>
      <c r="AD109" s="7" t="str">
        <f>IFERROR(IF('L1'!AC108&gt;0,'L1'!AC108/WTAverage!AE163,""),"")</f>
        <v/>
      </c>
      <c r="AE109" s="8" t="str">
        <f>IFERROR(IF('L1'!AD108&gt;0,'L1'!AD108/WTAverage!AE163,""),"")</f>
        <v/>
      </c>
      <c r="AF109" s="8" t="str">
        <f>IFERROR(IF('L1'!AE108&gt;0,'L1'!AE108/WTAverage!AM163,""),"")</f>
        <v/>
      </c>
      <c r="AG109" s="8" t="str">
        <f>IFERROR(IF('L1'!AF108&gt;0,'L1'!AF108/WTAverage!AM163,""),"")</f>
        <v/>
      </c>
      <c r="AH109" s="8"/>
      <c r="AI109" s="9"/>
      <c r="AK109" s="7" t="str">
        <f>IFERROR(IF('L2'!AC108&gt;0,'L2'!AC108/WTAverage!AE163,""),"")</f>
        <v/>
      </c>
      <c r="AL109" s="8" t="str">
        <f>IFERROR(IF('L2'!AD108&gt;0,'L2'!AD108/WTAverage!AE163,""),"")</f>
        <v/>
      </c>
      <c r="AM109" s="8" t="str">
        <f>IFERROR(IF('L2'!AE108&gt;0,'L2'!AE108/WTAverage!AM163,""),"")</f>
        <v/>
      </c>
      <c r="AN109" s="8" t="str">
        <f>IFERROR(IF('L2'!AF108&gt;0,'L2'!AF108/WTAverage!AM163,""),"")</f>
        <v/>
      </c>
      <c r="AO109" s="8"/>
      <c r="AP109" s="9"/>
      <c r="AR109" s="7" t="str">
        <f>IFERROR(IF('L3'!AC108&gt;0,'L3'!AC108/WTAverage!AE163,""),"")</f>
        <v/>
      </c>
      <c r="AS109" s="8" t="str">
        <f>IFERROR(IF('L3'!AD108&gt;0,'L3'!AD108/WTAverage!AE163,""),"")</f>
        <v/>
      </c>
      <c r="AT109" s="8" t="str">
        <f>IFERROR(IF('L3'!AE108&gt;0,'L3'!AE108/WTAverage!AM163,""),"")</f>
        <v/>
      </c>
      <c r="AU109" s="8" t="str">
        <f>IFERROR(IF('L3'!AF108&gt;0,'L3'!AF108/WTAverage!AM163,""),"")</f>
        <v/>
      </c>
      <c r="AV109" s="8"/>
      <c r="AW109" s="9"/>
      <c r="AY109" s="7" t="str">
        <f>IFERROR(IF('L4'!AC108&gt;0,'L4'!AC108/WTAverage!AE163,""),"")</f>
        <v/>
      </c>
      <c r="AZ109" s="8" t="str">
        <f>IFERROR(IF('L4'!AD108&gt;0,'L4'!AD108/WTAverage!AE163,""),"")</f>
        <v/>
      </c>
      <c r="BA109" s="8" t="str">
        <f>IFERROR(IF('L4'!AE108&gt;0,'L4'!AE108/WTAverage!AM163,""),"")</f>
        <v/>
      </c>
      <c r="BB109" s="8" t="str">
        <f>IFERROR(IF('L4'!AF108&gt;0,'L4'!AF108/WTAverage!AM163,""),"")</f>
        <v/>
      </c>
      <c r="BC109" s="8"/>
      <c r="BD109" s="9"/>
      <c r="BF109" s="7" t="str">
        <f>IFERROR(IF('L5'!AC108&gt;0,'L5'!AC108/WTAverage!AE163,""),"")</f>
        <v/>
      </c>
      <c r="BG109" s="8" t="str">
        <f>IFERROR(IF('L5'!AD108&gt;0,'L5'!AD108/WTAverage!AE163,""),"")</f>
        <v/>
      </c>
      <c r="BH109" s="8" t="str">
        <f>IFERROR(IF('L5'!AE108&gt;0,'L5'!AE108/WTAverage!AM163,""),"")</f>
        <v/>
      </c>
      <c r="BI109" s="8" t="str">
        <f>IFERROR(IF('L5'!AF108&gt;0,'L5'!AF108/WTAverage!AM163,""),"")</f>
        <v/>
      </c>
      <c r="BJ109" s="8"/>
      <c r="BK109" s="9"/>
      <c r="BM109" s="7" t="str">
        <f>IFERROR(IF('L6'!AC108&gt;0,'L6'!AC108/WTAverage!AE163,""),"")</f>
        <v/>
      </c>
      <c r="BN109" s="8" t="str">
        <f>IFERROR(IF('L6'!AD108&gt;0,'L6'!AD108/WTAverage!AE163,""),"")</f>
        <v/>
      </c>
      <c r="BO109" s="8" t="str">
        <f>IFERROR(IF('L6'!AE108&gt;0,'L6'!AE108/WTAverage!AM163,""),"")</f>
        <v/>
      </c>
      <c r="BP109" s="8" t="str">
        <f>IFERROR(IF('L6'!AF108&gt;0,'L6'!AF108/WTAverage!AM163,""),"")</f>
        <v/>
      </c>
      <c r="BQ109" s="8"/>
      <c r="BR109" s="9"/>
      <c r="BT109" s="7" t="str">
        <f>IFERROR(IF('L7'!AC108&gt;0,'L7'!AC108/WTAverage!AE163,""),"")</f>
        <v/>
      </c>
      <c r="BU109" s="8" t="str">
        <f>IFERROR(IF('L7'!AD108&gt;0,'L7'!AD108/WTAverage!AE163,""),"")</f>
        <v/>
      </c>
      <c r="BV109" s="8" t="str">
        <f>IFERROR(IF('L7'!AE108&gt;0,'L7'!AE108/WTAverage!AM163,""),"")</f>
        <v/>
      </c>
      <c r="BW109" s="8" t="str">
        <f>IFERROR(IF('L7'!AF108&gt;0,'L7'!AF108/WTAverage!AM163,""),"")</f>
        <v/>
      </c>
      <c r="BX109" s="8"/>
      <c r="BY109" s="9"/>
      <c r="CA109" s="7" t="str">
        <f>IFERROR(IF('L8'!AC108&gt;0,'L8'!AC108/WTAverage!AE163,""),"")</f>
        <v/>
      </c>
      <c r="CB109" s="8" t="str">
        <f>IFERROR(IF('L8'!AD108&gt;0,'L8'!AD108/WTAverage!AE163,""),"")</f>
        <v/>
      </c>
      <c r="CC109" s="8" t="str">
        <f>IFERROR(IF('L8'!AE108&gt;0,'L8'!AE108/WTAverage!AM163,""),"")</f>
        <v/>
      </c>
      <c r="CD109" s="8" t="str">
        <f>IFERROR(IF('L8'!AF108&gt;0,'L8'!AF108/WTAverage!AM163,""),"")</f>
        <v/>
      </c>
      <c r="CE109" s="8"/>
      <c r="CF109" s="9"/>
      <c r="CH109" s="7" t="str">
        <f>IFERROR(IF('L9'!AC108&gt;0,'L9'!AC108/WTAverage!AE163,""),"")</f>
        <v/>
      </c>
      <c r="CI109" s="8" t="str">
        <f>IFERROR(IF('L9'!AD108&gt;0,'L9'!AD108/WTAverage!AE163,""),"")</f>
        <v/>
      </c>
      <c r="CJ109" s="8" t="str">
        <f>IFERROR(IF('L9'!AE108&gt;0,'L9'!AE108/WTAverage!AM163,""),"")</f>
        <v/>
      </c>
      <c r="CK109" s="8" t="str">
        <f>IFERROR(IF('L9'!AF108&gt;0,'L9'!AF108/WTAverage!AM163,""),"")</f>
        <v/>
      </c>
      <c r="CL109" s="8"/>
      <c r="CM109" s="9"/>
      <c r="CO109" s="7" t="str">
        <f>IFERROR(IF('L10'!AC108&gt;0,'L10'!AC108/WTAverage!AE163,""),"")</f>
        <v/>
      </c>
      <c r="CP109" s="8" t="str">
        <f>IFERROR(IF('L10'!AD108&gt;0,'L10'!AD108/WTAverage!AE163,""),"")</f>
        <v/>
      </c>
      <c r="CQ109" s="8" t="str">
        <f>IFERROR(IF('L10'!AE108&gt;0,'L10'!AE108/WTAverage!AM163,""),"")</f>
        <v/>
      </c>
      <c r="CR109" s="8" t="str">
        <f>IFERROR(IF('L10'!AF108&gt;0,'L10'!AF108/WTAverage!AM163,""),"")</f>
        <v/>
      </c>
      <c r="CS109" s="8"/>
      <c r="CT109" s="9"/>
      <c r="CV109" s="7" t="str">
        <f>IFERROR(IF('L11'!AC108&gt;0,'L11'!AC108/WTAverage!AE163,""),"")</f>
        <v/>
      </c>
      <c r="CW109" s="8" t="str">
        <f>IFERROR(IF('L11'!AD108&gt;0,'L11'!AD108/WTAverage!AE163,""),"")</f>
        <v/>
      </c>
      <c r="CX109" s="8" t="str">
        <f>IFERROR(IF('L11'!AE108&gt;0,'L11'!AE108/WTAverage!AM163,""),"")</f>
        <v/>
      </c>
      <c r="CY109" s="8" t="str">
        <f>IFERROR(IF('L11'!AF108&gt;0,'L11'!AF108/WTAverage!AM163,""),"")</f>
        <v/>
      </c>
      <c r="CZ109" s="8"/>
      <c r="DA109" s="9"/>
      <c r="DC109" s="7" t="str">
        <f>IFERROR(IF('L12'!AC108&gt;0,'L12'!AC108/WTAverage!AE163,""),"")</f>
        <v/>
      </c>
      <c r="DD109" s="8" t="str">
        <f>IFERROR(IF('L12'!AD108&gt;0,'L12'!AD108/WTAverage!AE163,""),"")</f>
        <v/>
      </c>
      <c r="DE109" s="8" t="str">
        <f>IFERROR(IF('L12'!AE108&gt;0,'L12'!AE108/WTAverage!AM163,""),"")</f>
        <v/>
      </c>
      <c r="DF109" s="8" t="str">
        <f>IFERROR(IF('L12'!AF108&gt;0,'L12'!AF108/WTAverage!AM163,""),"")</f>
        <v/>
      </c>
      <c r="DG109" s="8"/>
      <c r="DH109" s="9"/>
    </row>
    <row r="110" spans="1:112" x14ac:dyDescent="0.25">
      <c r="A110" s="8"/>
      <c r="B110" s="7" t="str">
        <f>IFERROR(IF('WT1'!AC109&gt;0,'WT1'!AC109/WTAverage!AE163,""),"")</f>
        <v/>
      </c>
      <c r="C110" s="8" t="str">
        <f>IFERROR(IF('WT1'!AD109&gt;0,'WT1'!AD109/WTAverage!AE163,""),"")</f>
        <v/>
      </c>
      <c r="D110" s="8" t="str">
        <f>IFERROR(IF('WT1'!AE109&gt;0,'WT1'!AE109/WTAverage!AM163,""),"")</f>
        <v/>
      </c>
      <c r="E110" s="8" t="str">
        <f>IFERROR(IF('WT1'!AF109&gt;0,'WT1'!AF109/WTAverage!AM163,""),"")</f>
        <v/>
      </c>
      <c r="F110" s="8"/>
      <c r="G110" s="9"/>
      <c r="H110" s="8"/>
      <c r="I110" s="7" t="str">
        <f>IFERROR(IF('WT2'!AC109&gt;0,'WT2'!AC109/WTAverage!AE163,""),"")</f>
        <v/>
      </c>
      <c r="J110" s="8" t="str">
        <f>IFERROR(IF('WT2'!AD109&gt;0,'WT2'!AD109/WTAverage!AE163,""),"")</f>
        <v/>
      </c>
      <c r="K110" s="8" t="str">
        <f>IFERROR(IF('WT2'!AE109&gt;0,'WT2'!AE109/WTAverage!AM163,""),"")</f>
        <v/>
      </c>
      <c r="L110" s="8" t="str">
        <f>IFERROR(IF('WT2'!AF109&gt;0,'WT2'!AF109/WTAverage!AM163,""),"")</f>
        <v/>
      </c>
      <c r="M110" s="8"/>
      <c r="N110" s="9"/>
      <c r="O110" s="8"/>
      <c r="P110" s="7" t="str">
        <f>IFERROR(IF('WT3'!AC109&gt;0,'WT3'!AC109/WTAverage!AE163,""),"")</f>
        <v/>
      </c>
      <c r="Q110" s="8" t="str">
        <f>IFERROR(IF('WT3'!AD109&gt;0,'WT3'!AD109/WTAverage!AE163,""),"")</f>
        <v/>
      </c>
      <c r="R110" s="8" t="str">
        <f>IFERROR(IF('WT3'!AE109&gt;0,'WT3'!AE109/WTAverage!AM163,""),"")</f>
        <v/>
      </c>
      <c r="S110" s="8" t="str">
        <f>IFERROR(IF('WT3'!AF109&gt;0,'WT3'!AF109/WTAverage!AM163,""),"")</f>
        <v/>
      </c>
      <c r="T110" s="8"/>
      <c r="U110" s="9"/>
      <c r="V110" s="8"/>
      <c r="W110" s="7" t="str">
        <f>IFERROR(IF('WT4'!AC109&gt;0,'WT4'!AC109/WTAverage!AE163,""),"")</f>
        <v/>
      </c>
      <c r="X110" s="8" t="str">
        <f>IFERROR(IF('WT4'!AD109&gt;0,'WT4'!AD109/WTAverage!AE163,""),"")</f>
        <v/>
      </c>
      <c r="Y110" s="8" t="str">
        <f>IFERROR(IF('WT4'!AE109&gt;0,'WT4'!AE109/WTAverage!AM163,""),"")</f>
        <v/>
      </c>
      <c r="Z110" s="8" t="str">
        <f>IFERROR(IF('WT4'!AF109&gt;0,'WT4'!AF109/WTAverage!AM163,""),"")</f>
        <v/>
      </c>
      <c r="AA110" s="8"/>
      <c r="AB110" s="9"/>
      <c r="AD110" s="7" t="str">
        <f>IFERROR(IF('L1'!AC109&gt;0,'L1'!AC109/WTAverage!AE163,""),"")</f>
        <v/>
      </c>
      <c r="AE110" s="8" t="str">
        <f>IFERROR(IF('L1'!AD109&gt;0,'L1'!AD109/WTAverage!AE163,""),"")</f>
        <v/>
      </c>
      <c r="AF110" s="8" t="str">
        <f>IFERROR(IF('L1'!AE109&gt;0,'L1'!AE109/WTAverage!AM163,""),"")</f>
        <v/>
      </c>
      <c r="AG110" s="8" t="str">
        <f>IFERROR(IF('L1'!AF109&gt;0,'L1'!AF109/WTAverage!AM163,""),"")</f>
        <v/>
      </c>
      <c r="AH110" s="8"/>
      <c r="AI110" s="9"/>
      <c r="AK110" s="7" t="str">
        <f>IFERROR(IF('L2'!AC109&gt;0,'L2'!AC109/WTAverage!AE163,""),"")</f>
        <v/>
      </c>
      <c r="AL110" s="8" t="str">
        <f>IFERROR(IF('L2'!AD109&gt;0,'L2'!AD109/WTAverage!AE163,""),"")</f>
        <v/>
      </c>
      <c r="AM110" s="8" t="str">
        <f>IFERROR(IF('L2'!AE109&gt;0,'L2'!AE109/WTAverage!AM163,""),"")</f>
        <v/>
      </c>
      <c r="AN110" s="8" t="str">
        <f>IFERROR(IF('L2'!AF109&gt;0,'L2'!AF109/WTAverage!AM163,""),"")</f>
        <v/>
      </c>
      <c r="AO110" s="8"/>
      <c r="AP110" s="9"/>
      <c r="AR110" s="7" t="str">
        <f>IFERROR(IF('L3'!AC109&gt;0,'L3'!AC109/WTAverage!AE163,""),"")</f>
        <v/>
      </c>
      <c r="AS110" s="8" t="str">
        <f>IFERROR(IF('L3'!AD109&gt;0,'L3'!AD109/WTAverage!AE163,""),"")</f>
        <v/>
      </c>
      <c r="AT110" s="8" t="str">
        <f>IFERROR(IF('L3'!AE109&gt;0,'L3'!AE109/WTAverage!AM163,""),"")</f>
        <v/>
      </c>
      <c r="AU110" s="8" t="str">
        <f>IFERROR(IF('L3'!AF109&gt;0,'L3'!AF109/WTAverage!AM163,""),"")</f>
        <v/>
      </c>
      <c r="AV110" s="8"/>
      <c r="AW110" s="9"/>
      <c r="AY110" s="7" t="str">
        <f>IFERROR(IF('L4'!AC109&gt;0,'L4'!AC109/WTAverage!AE163,""),"")</f>
        <v/>
      </c>
      <c r="AZ110" s="8" t="str">
        <f>IFERROR(IF('L4'!AD109&gt;0,'L4'!AD109/WTAverage!AE163,""),"")</f>
        <v/>
      </c>
      <c r="BA110" s="8" t="str">
        <f>IFERROR(IF('L4'!AE109&gt;0,'L4'!AE109/WTAverage!AM163,""),"")</f>
        <v/>
      </c>
      <c r="BB110" s="8" t="str">
        <f>IFERROR(IF('L4'!AF109&gt;0,'L4'!AF109/WTAverage!AM163,""),"")</f>
        <v/>
      </c>
      <c r="BC110" s="8"/>
      <c r="BD110" s="9"/>
      <c r="BF110" s="7" t="str">
        <f>IFERROR(IF('L5'!AC109&gt;0,'L5'!AC109/WTAverage!AE163,""),"")</f>
        <v/>
      </c>
      <c r="BG110" s="8" t="str">
        <f>IFERROR(IF('L5'!AD109&gt;0,'L5'!AD109/WTAverage!AE163,""),"")</f>
        <v/>
      </c>
      <c r="BH110" s="8" t="str">
        <f>IFERROR(IF('L5'!AE109&gt;0,'L5'!AE109/WTAverage!AM163,""),"")</f>
        <v/>
      </c>
      <c r="BI110" s="8" t="str">
        <f>IFERROR(IF('L5'!AF109&gt;0,'L5'!AF109/WTAverage!AM163,""),"")</f>
        <v/>
      </c>
      <c r="BJ110" s="8"/>
      <c r="BK110" s="9"/>
      <c r="BM110" s="7" t="str">
        <f>IFERROR(IF('L6'!AC109&gt;0,'L6'!AC109/WTAverage!AE163,""),"")</f>
        <v/>
      </c>
      <c r="BN110" s="8" t="str">
        <f>IFERROR(IF('L6'!AD109&gt;0,'L6'!AD109/WTAverage!AE163,""),"")</f>
        <v/>
      </c>
      <c r="BO110" s="8" t="str">
        <f>IFERROR(IF('L6'!AE109&gt;0,'L6'!AE109/WTAverage!AM163,""),"")</f>
        <v/>
      </c>
      <c r="BP110" s="8" t="str">
        <f>IFERROR(IF('L6'!AF109&gt;0,'L6'!AF109/WTAverage!AM163,""),"")</f>
        <v/>
      </c>
      <c r="BQ110" s="8"/>
      <c r="BR110" s="9"/>
      <c r="BT110" s="7" t="str">
        <f>IFERROR(IF('L7'!AC109&gt;0,'L7'!AC109/WTAverage!AE163,""),"")</f>
        <v/>
      </c>
      <c r="BU110" s="8" t="str">
        <f>IFERROR(IF('L7'!AD109&gt;0,'L7'!AD109/WTAverage!AE163,""),"")</f>
        <v/>
      </c>
      <c r="BV110" s="8" t="str">
        <f>IFERROR(IF('L7'!AE109&gt;0,'L7'!AE109/WTAverage!AM163,""),"")</f>
        <v/>
      </c>
      <c r="BW110" s="8" t="str">
        <f>IFERROR(IF('L7'!AF109&gt;0,'L7'!AF109/WTAverage!AM163,""),"")</f>
        <v/>
      </c>
      <c r="BX110" s="8"/>
      <c r="BY110" s="9"/>
      <c r="CA110" s="7" t="str">
        <f>IFERROR(IF('L8'!AC109&gt;0,'L8'!AC109/WTAverage!AE163,""),"")</f>
        <v/>
      </c>
      <c r="CB110" s="8" t="str">
        <f>IFERROR(IF('L8'!AD109&gt;0,'L8'!AD109/WTAverage!AE163,""),"")</f>
        <v/>
      </c>
      <c r="CC110" s="8" t="str">
        <f>IFERROR(IF('L8'!AE109&gt;0,'L8'!AE109/WTAverage!AM163,""),"")</f>
        <v/>
      </c>
      <c r="CD110" s="8" t="str">
        <f>IFERROR(IF('L8'!AF109&gt;0,'L8'!AF109/WTAverage!AM163,""),"")</f>
        <v/>
      </c>
      <c r="CE110" s="8"/>
      <c r="CF110" s="9"/>
      <c r="CH110" s="7" t="str">
        <f>IFERROR(IF('L9'!AC109&gt;0,'L9'!AC109/WTAverage!AE163,""),"")</f>
        <v/>
      </c>
      <c r="CI110" s="8" t="str">
        <f>IFERROR(IF('L9'!AD109&gt;0,'L9'!AD109/WTAverage!AE163,""),"")</f>
        <v/>
      </c>
      <c r="CJ110" s="8" t="str">
        <f>IFERROR(IF('L9'!AE109&gt;0,'L9'!AE109/WTAverage!AM163,""),"")</f>
        <v/>
      </c>
      <c r="CK110" s="8" t="str">
        <f>IFERROR(IF('L9'!AF109&gt;0,'L9'!AF109/WTAverage!AM163,""),"")</f>
        <v/>
      </c>
      <c r="CL110" s="8"/>
      <c r="CM110" s="9"/>
      <c r="CO110" s="7" t="str">
        <f>IFERROR(IF('L10'!AC109&gt;0,'L10'!AC109/WTAverage!AE163,""),"")</f>
        <v/>
      </c>
      <c r="CP110" s="8" t="str">
        <f>IFERROR(IF('L10'!AD109&gt;0,'L10'!AD109/WTAverage!AE163,""),"")</f>
        <v/>
      </c>
      <c r="CQ110" s="8" t="str">
        <f>IFERROR(IF('L10'!AE109&gt;0,'L10'!AE109/WTAverage!AM163,""),"")</f>
        <v/>
      </c>
      <c r="CR110" s="8" t="str">
        <f>IFERROR(IF('L10'!AF109&gt;0,'L10'!AF109/WTAverage!AM163,""),"")</f>
        <v/>
      </c>
      <c r="CS110" s="8"/>
      <c r="CT110" s="9"/>
      <c r="CV110" s="7" t="str">
        <f>IFERROR(IF('L11'!AC109&gt;0,'L11'!AC109/WTAverage!AE163,""),"")</f>
        <v/>
      </c>
      <c r="CW110" s="8" t="str">
        <f>IFERROR(IF('L11'!AD109&gt;0,'L11'!AD109/WTAverage!AE163,""),"")</f>
        <v/>
      </c>
      <c r="CX110" s="8" t="str">
        <f>IFERROR(IF('L11'!AE109&gt;0,'L11'!AE109/WTAverage!AM163,""),"")</f>
        <v/>
      </c>
      <c r="CY110" s="8" t="str">
        <f>IFERROR(IF('L11'!AF109&gt;0,'L11'!AF109/WTAverage!AM163,""),"")</f>
        <v/>
      </c>
      <c r="CZ110" s="8"/>
      <c r="DA110" s="9"/>
      <c r="DC110" s="7" t="str">
        <f>IFERROR(IF('L12'!AC109&gt;0,'L12'!AC109/WTAverage!AE163,""),"")</f>
        <v/>
      </c>
      <c r="DD110" s="8" t="str">
        <f>IFERROR(IF('L12'!AD109&gt;0,'L12'!AD109/WTAverage!AE163,""),"")</f>
        <v/>
      </c>
      <c r="DE110" s="8" t="str">
        <f>IFERROR(IF('L12'!AE109&gt;0,'L12'!AE109/WTAverage!AM163,""),"")</f>
        <v/>
      </c>
      <c r="DF110" s="8" t="str">
        <f>IFERROR(IF('L12'!AF109&gt;0,'L12'!AF109/WTAverage!AM163,""),"")</f>
        <v/>
      </c>
      <c r="DG110" s="8"/>
      <c r="DH110" s="9"/>
    </row>
    <row r="111" spans="1:112" x14ac:dyDescent="0.25">
      <c r="A111" s="8"/>
      <c r="B111" s="7" t="str">
        <f>IFERROR(IF('WT1'!AC110&gt;0,'WT1'!AC110/WTAverage!AE163,""),"")</f>
        <v/>
      </c>
      <c r="C111" s="8" t="str">
        <f>IFERROR(IF('WT1'!AD110&gt;0,'WT1'!AD110/WTAverage!AE163,""),"")</f>
        <v/>
      </c>
      <c r="D111" s="8" t="str">
        <f>IFERROR(IF('WT1'!AE110&gt;0,'WT1'!AE110/WTAverage!AM163,""),"")</f>
        <v/>
      </c>
      <c r="E111" s="8" t="str">
        <f>IFERROR(IF('WT1'!AF110&gt;0,'WT1'!AF110/WTAverage!AM163,""),"")</f>
        <v/>
      </c>
      <c r="F111" s="8"/>
      <c r="G111" s="9"/>
      <c r="H111" s="8"/>
      <c r="I111" s="7" t="str">
        <f>IFERROR(IF('WT2'!AC110&gt;0,'WT2'!AC110/WTAverage!AE163,""),"")</f>
        <v/>
      </c>
      <c r="J111" s="8" t="str">
        <f>IFERROR(IF('WT2'!AD110&gt;0,'WT2'!AD110/WTAverage!AE163,""),"")</f>
        <v/>
      </c>
      <c r="K111" s="8" t="str">
        <f>IFERROR(IF('WT2'!AE110&gt;0,'WT2'!AE110/WTAverage!AM163,""),"")</f>
        <v/>
      </c>
      <c r="L111" s="8" t="str">
        <f>IFERROR(IF('WT2'!AF110&gt;0,'WT2'!AF110/WTAverage!AM163,""),"")</f>
        <v/>
      </c>
      <c r="M111" s="8"/>
      <c r="N111" s="9"/>
      <c r="O111" s="8"/>
      <c r="P111" s="7" t="str">
        <f>IFERROR(IF('WT3'!AC110&gt;0,'WT3'!AC110/WTAverage!AE163,""),"")</f>
        <v/>
      </c>
      <c r="Q111" s="8" t="str">
        <f>IFERROR(IF('WT3'!AD110&gt;0,'WT3'!AD110/WTAverage!AE163,""),"")</f>
        <v/>
      </c>
      <c r="R111" s="8" t="str">
        <f>IFERROR(IF('WT3'!AE110&gt;0,'WT3'!AE110/WTAverage!AM163,""),"")</f>
        <v/>
      </c>
      <c r="S111" s="8" t="str">
        <f>IFERROR(IF('WT3'!AF110&gt;0,'WT3'!AF110/WTAverage!AM163,""),"")</f>
        <v/>
      </c>
      <c r="T111" s="8"/>
      <c r="U111" s="9"/>
      <c r="V111" s="8"/>
      <c r="W111" s="7" t="str">
        <f>IFERROR(IF('WT4'!AC110&gt;0,'WT4'!AC110/WTAverage!AE163,""),"")</f>
        <v/>
      </c>
      <c r="X111" s="8" t="str">
        <f>IFERROR(IF('WT4'!AD110&gt;0,'WT4'!AD110/WTAverage!AE163,""),"")</f>
        <v/>
      </c>
      <c r="Y111" s="8" t="str">
        <f>IFERROR(IF('WT4'!AE110&gt;0,'WT4'!AE110/WTAverage!AM163,""),"")</f>
        <v/>
      </c>
      <c r="Z111" s="8" t="str">
        <f>IFERROR(IF('WT4'!AF110&gt;0,'WT4'!AF110/WTAverage!AM163,""),"")</f>
        <v/>
      </c>
      <c r="AA111" s="8"/>
      <c r="AB111" s="9"/>
      <c r="AD111" s="7" t="str">
        <f>IFERROR(IF('L1'!AC110&gt;0,'L1'!AC110/WTAverage!AE163,""),"")</f>
        <v/>
      </c>
      <c r="AE111" s="8" t="str">
        <f>IFERROR(IF('L1'!AD110&gt;0,'L1'!AD110/WTAverage!AE163,""),"")</f>
        <v/>
      </c>
      <c r="AF111" s="8" t="str">
        <f>IFERROR(IF('L1'!AE110&gt;0,'L1'!AE110/WTAverage!AM163,""),"")</f>
        <v/>
      </c>
      <c r="AG111" s="8" t="str">
        <f>IFERROR(IF('L1'!AF110&gt;0,'L1'!AF110/WTAverage!AM163,""),"")</f>
        <v/>
      </c>
      <c r="AH111" s="8"/>
      <c r="AI111" s="9"/>
      <c r="AK111" s="7" t="str">
        <f>IFERROR(IF('L2'!AC110&gt;0,'L2'!AC110/WTAverage!AE163,""),"")</f>
        <v/>
      </c>
      <c r="AL111" s="8" t="str">
        <f>IFERROR(IF('L2'!AD110&gt;0,'L2'!AD110/WTAverage!AE163,""),"")</f>
        <v/>
      </c>
      <c r="AM111" s="8" t="str">
        <f>IFERROR(IF('L2'!AE110&gt;0,'L2'!AE110/WTAverage!AM163,""),"")</f>
        <v/>
      </c>
      <c r="AN111" s="8" t="str">
        <f>IFERROR(IF('L2'!AF110&gt;0,'L2'!AF110/WTAverage!AM163,""),"")</f>
        <v/>
      </c>
      <c r="AO111" s="8"/>
      <c r="AP111" s="9"/>
      <c r="AR111" s="7" t="str">
        <f>IFERROR(IF('L3'!AC110&gt;0,'L3'!AC110/WTAverage!AE163,""),"")</f>
        <v/>
      </c>
      <c r="AS111" s="8" t="str">
        <f>IFERROR(IF('L3'!AD110&gt;0,'L3'!AD110/WTAverage!AE163,""),"")</f>
        <v/>
      </c>
      <c r="AT111" s="8" t="str">
        <f>IFERROR(IF('L3'!AE110&gt;0,'L3'!AE110/WTAverage!AM163,""),"")</f>
        <v/>
      </c>
      <c r="AU111" s="8" t="str">
        <f>IFERROR(IF('L3'!AF110&gt;0,'L3'!AF110/WTAverage!AM163,""),"")</f>
        <v/>
      </c>
      <c r="AV111" s="8"/>
      <c r="AW111" s="9"/>
      <c r="AY111" s="7" t="str">
        <f>IFERROR(IF('L4'!AC110&gt;0,'L4'!AC110/WTAverage!AE163,""),"")</f>
        <v/>
      </c>
      <c r="AZ111" s="8" t="str">
        <f>IFERROR(IF('L4'!AD110&gt;0,'L4'!AD110/WTAverage!AE163,""),"")</f>
        <v/>
      </c>
      <c r="BA111" s="8" t="str">
        <f>IFERROR(IF('L4'!AE110&gt;0,'L4'!AE110/WTAverage!AM163,""),"")</f>
        <v/>
      </c>
      <c r="BB111" s="8" t="str">
        <f>IFERROR(IF('L4'!AF110&gt;0,'L4'!AF110/WTAverage!AM163,""),"")</f>
        <v/>
      </c>
      <c r="BC111" s="8"/>
      <c r="BD111" s="9"/>
      <c r="BF111" s="7" t="str">
        <f>IFERROR(IF('L5'!AC110&gt;0,'L5'!AC110/WTAverage!AE163,""),"")</f>
        <v/>
      </c>
      <c r="BG111" s="8" t="str">
        <f>IFERROR(IF('L5'!AD110&gt;0,'L5'!AD110/WTAverage!AE163,""),"")</f>
        <v/>
      </c>
      <c r="BH111" s="8" t="str">
        <f>IFERROR(IF('L5'!AE110&gt;0,'L5'!AE110/WTAverage!AM163,""),"")</f>
        <v/>
      </c>
      <c r="BI111" s="8" t="str">
        <f>IFERROR(IF('L5'!AF110&gt;0,'L5'!AF110/WTAverage!AM163,""),"")</f>
        <v/>
      </c>
      <c r="BJ111" s="8"/>
      <c r="BK111" s="9"/>
      <c r="BM111" s="7" t="str">
        <f>IFERROR(IF('L6'!AC110&gt;0,'L6'!AC110/WTAverage!AE163,""),"")</f>
        <v/>
      </c>
      <c r="BN111" s="8" t="str">
        <f>IFERROR(IF('L6'!AD110&gt;0,'L6'!AD110/WTAverage!AE163,""),"")</f>
        <v/>
      </c>
      <c r="BO111" s="8" t="str">
        <f>IFERROR(IF('L6'!AE110&gt;0,'L6'!AE110/WTAverage!AM163,""),"")</f>
        <v/>
      </c>
      <c r="BP111" s="8" t="str">
        <f>IFERROR(IF('L6'!AF110&gt;0,'L6'!AF110/WTAverage!AM163,""),"")</f>
        <v/>
      </c>
      <c r="BQ111" s="8"/>
      <c r="BR111" s="9"/>
      <c r="BT111" s="7" t="str">
        <f>IFERROR(IF('L7'!AC110&gt;0,'L7'!AC110/WTAverage!AE163,""),"")</f>
        <v/>
      </c>
      <c r="BU111" s="8" t="str">
        <f>IFERROR(IF('L7'!AD110&gt;0,'L7'!AD110/WTAverage!AE163,""),"")</f>
        <v/>
      </c>
      <c r="BV111" s="8" t="str">
        <f>IFERROR(IF('L7'!AE110&gt;0,'L7'!AE110/WTAverage!AM163,""),"")</f>
        <v/>
      </c>
      <c r="BW111" s="8" t="str">
        <f>IFERROR(IF('L7'!AF110&gt;0,'L7'!AF110/WTAverage!AM163,""),"")</f>
        <v/>
      </c>
      <c r="BX111" s="8"/>
      <c r="BY111" s="9"/>
      <c r="CA111" s="7" t="str">
        <f>IFERROR(IF('L8'!AC110&gt;0,'L8'!AC110/WTAverage!AE163,""),"")</f>
        <v/>
      </c>
      <c r="CB111" s="8" t="str">
        <f>IFERROR(IF('L8'!AD110&gt;0,'L8'!AD110/WTAverage!AE163,""),"")</f>
        <v/>
      </c>
      <c r="CC111" s="8" t="str">
        <f>IFERROR(IF('L8'!AE110&gt;0,'L8'!AE110/WTAverage!AM163,""),"")</f>
        <v/>
      </c>
      <c r="CD111" s="8" t="str">
        <f>IFERROR(IF('L8'!AF110&gt;0,'L8'!AF110/WTAverage!AM163,""),"")</f>
        <v/>
      </c>
      <c r="CE111" s="8"/>
      <c r="CF111" s="9"/>
      <c r="CH111" s="7" t="str">
        <f>IFERROR(IF('L9'!AC110&gt;0,'L9'!AC110/WTAverage!AE163,""),"")</f>
        <v/>
      </c>
      <c r="CI111" s="8" t="str">
        <f>IFERROR(IF('L9'!AD110&gt;0,'L9'!AD110/WTAverage!AE163,""),"")</f>
        <v/>
      </c>
      <c r="CJ111" s="8" t="str">
        <f>IFERROR(IF('L9'!AE110&gt;0,'L9'!AE110/WTAverage!AM163,""),"")</f>
        <v/>
      </c>
      <c r="CK111" s="8" t="str">
        <f>IFERROR(IF('L9'!AF110&gt;0,'L9'!AF110/WTAverage!AM163,""),"")</f>
        <v/>
      </c>
      <c r="CL111" s="8"/>
      <c r="CM111" s="9"/>
      <c r="CO111" s="7" t="str">
        <f>IFERROR(IF('L10'!AC110&gt;0,'L10'!AC110/WTAverage!AE163,""),"")</f>
        <v/>
      </c>
      <c r="CP111" s="8" t="str">
        <f>IFERROR(IF('L10'!AD110&gt;0,'L10'!AD110/WTAverage!AE163,""),"")</f>
        <v/>
      </c>
      <c r="CQ111" s="8" t="str">
        <f>IFERROR(IF('L10'!AE110&gt;0,'L10'!AE110/WTAverage!AM163,""),"")</f>
        <v/>
      </c>
      <c r="CR111" s="8" t="str">
        <f>IFERROR(IF('L10'!AF110&gt;0,'L10'!AF110/WTAverage!AM163,""),"")</f>
        <v/>
      </c>
      <c r="CS111" s="8"/>
      <c r="CT111" s="9"/>
      <c r="CV111" s="7" t="str">
        <f>IFERROR(IF('L11'!AC110&gt;0,'L11'!AC110/WTAverage!AE163,""),"")</f>
        <v/>
      </c>
      <c r="CW111" s="8" t="str">
        <f>IFERROR(IF('L11'!AD110&gt;0,'L11'!AD110/WTAverage!AE163,""),"")</f>
        <v/>
      </c>
      <c r="CX111" s="8" t="str">
        <f>IFERROR(IF('L11'!AE110&gt;0,'L11'!AE110/WTAverage!AM163,""),"")</f>
        <v/>
      </c>
      <c r="CY111" s="8" t="str">
        <f>IFERROR(IF('L11'!AF110&gt;0,'L11'!AF110/WTAverage!AM163,""),"")</f>
        <v/>
      </c>
      <c r="CZ111" s="8"/>
      <c r="DA111" s="9"/>
      <c r="DC111" s="7" t="str">
        <f>IFERROR(IF('L12'!AC110&gt;0,'L12'!AC110/WTAverage!AE163,""),"")</f>
        <v/>
      </c>
      <c r="DD111" s="8" t="str">
        <f>IFERROR(IF('L12'!AD110&gt;0,'L12'!AD110/WTAverage!AE163,""),"")</f>
        <v/>
      </c>
      <c r="DE111" s="8" t="str">
        <f>IFERROR(IF('L12'!AE110&gt;0,'L12'!AE110/WTAverage!AM163,""),"")</f>
        <v/>
      </c>
      <c r="DF111" s="8" t="str">
        <f>IFERROR(IF('L12'!AF110&gt;0,'L12'!AF110/WTAverage!AM163,""),"")</f>
        <v/>
      </c>
      <c r="DG111" s="8"/>
      <c r="DH111" s="9"/>
    </row>
    <row r="112" spans="1:112" x14ac:dyDescent="0.25">
      <c r="A112" s="8"/>
      <c r="B112" s="7" t="str">
        <f>IFERROR(IF('WT1'!AC111&gt;0,'WT1'!AC111/WTAverage!AE163,""),"")</f>
        <v/>
      </c>
      <c r="C112" s="8" t="str">
        <f>IFERROR(IF('WT1'!AD111&gt;0,'WT1'!AD111/WTAverage!AE163,""),"")</f>
        <v/>
      </c>
      <c r="D112" s="8" t="str">
        <f>IFERROR(IF('WT1'!AE111&gt;0,'WT1'!AE111/WTAverage!AM163,""),"")</f>
        <v/>
      </c>
      <c r="E112" s="8" t="str">
        <f>IFERROR(IF('WT1'!AF111&gt;0,'WT1'!AF111/WTAverage!AM163,""),"")</f>
        <v/>
      </c>
      <c r="F112" s="8"/>
      <c r="G112" s="9"/>
      <c r="H112" s="8"/>
      <c r="I112" s="7" t="str">
        <f>IFERROR(IF('WT2'!AC111&gt;0,'WT2'!AC111/WTAverage!AE163,""),"")</f>
        <v/>
      </c>
      <c r="J112" s="8" t="str">
        <f>IFERROR(IF('WT2'!AD111&gt;0,'WT2'!AD111/WTAverage!AE163,""),"")</f>
        <v/>
      </c>
      <c r="K112" s="8" t="str">
        <f>IFERROR(IF('WT2'!AE111&gt;0,'WT2'!AE111/WTAverage!AM163,""),"")</f>
        <v/>
      </c>
      <c r="L112" s="8" t="str">
        <f>IFERROR(IF('WT2'!AF111&gt;0,'WT2'!AF111/WTAverage!AM163,""),"")</f>
        <v/>
      </c>
      <c r="M112" s="8"/>
      <c r="N112" s="9"/>
      <c r="O112" s="8"/>
      <c r="P112" s="7" t="str">
        <f>IFERROR(IF('WT3'!AC111&gt;0,'WT3'!AC111/WTAverage!AE163,""),"")</f>
        <v/>
      </c>
      <c r="Q112" s="8" t="str">
        <f>IFERROR(IF('WT3'!AD111&gt;0,'WT3'!AD111/WTAverage!AE163,""),"")</f>
        <v/>
      </c>
      <c r="R112" s="8" t="str">
        <f>IFERROR(IF('WT3'!AE111&gt;0,'WT3'!AE111/WTAverage!AM163,""),"")</f>
        <v/>
      </c>
      <c r="S112" s="8" t="str">
        <f>IFERROR(IF('WT3'!AF111&gt;0,'WT3'!AF111/WTAverage!AM163,""),"")</f>
        <v/>
      </c>
      <c r="T112" s="8"/>
      <c r="U112" s="9"/>
      <c r="V112" s="8"/>
      <c r="W112" s="7" t="str">
        <f>IFERROR(IF('WT4'!AC111&gt;0,'WT4'!AC111/WTAverage!AE163,""),"")</f>
        <v/>
      </c>
      <c r="X112" s="8" t="str">
        <f>IFERROR(IF('WT4'!AD111&gt;0,'WT4'!AD111/WTAverage!AE163,""),"")</f>
        <v/>
      </c>
      <c r="Y112" s="8" t="str">
        <f>IFERROR(IF('WT4'!AE111&gt;0,'WT4'!AE111/WTAverage!AM163,""),"")</f>
        <v/>
      </c>
      <c r="Z112" s="8" t="str">
        <f>IFERROR(IF('WT4'!AF111&gt;0,'WT4'!AF111/WTAverage!AM163,""),"")</f>
        <v/>
      </c>
      <c r="AA112" s="8"/>
      <c r="AB112" s="9"/>
      <c r="AD112" s="7" t="str">
        <f>IFERROR(IF('L1'!AC111&gt;0,'L1'!AC111/WTAverage!AE163,""),"")</f>
        <v/>
      </c>
      <c r="AE112" s="8" t="str">
        <f>IFERROR(IF('L1'!AD111&gt;0,'L1'!AD111/WTAverage!AE163,""),"")</f>
        <v/>
      </c>
      <c r="AF112" s="8" t="str">
        <f>IFERROR(IF('L1'!AE111&gt;0,'L1'!AE111/WTAverage!AM163,""),"")</f>
        <v/>
      </c>
      <c r="AG112" s="8" t="str">
        <f>IFERROR(IF('L1'!AF111&gt;0,'L1'!AF111/WTAverage!AM163,""),"")</f>
        <v/>
      </c>
      <c r="AH112" s="8"/>
      <c r="AI112" s="9"/>
      <c r="AK112" s="7" t="str">
        <f>IFERROR(IF('L2'!AC111&gt;0,'L2'!AC111/WTAverage!AE163,""),"")</f>
        <v/>
      </c>
      <c r="AL112" s="8" t="str">
        <f>IFERROR(IF('L2'!AD111&gt;0,'L2'!AD111/WTAverage!AE163,""),"")</f>
        <v/>
      </c>
      <c r="AM112" s="8" t="str">
        <f>IFERROR(IF('L2'!AE111&gt;0,'L2'!AE111/WTAverage!AM163,""),"")</f>
        <v/>
      </c>
      <c r="AN112" s="8" t="str">
        <f>IFERROR(IF('L2'!AF111&gt;0,'L2'!AF111/WTAverage!AM163,""),"")</f>
        <v/>
      </c>
      <c r="AO112" s="8"/>
      <c r="AP112" s="9"/>
      <c r="AR112" s="7" t="str">
        <f>IFERROR(IF('L3'!AC111&gt;0,'L3'!AC111/WTAverage!AE163,""),"")</f>
        <v/>
      </c>
      <c r="AS112" s="8" t="str">
        <f>IFERROR(IF('L3'!AD111&gt;0,'L3'!AD111/WTAverage!AE163,""),"")</f>
        <v/>
      </c>
      <c r="AT112" s="8" t="str">
        <f>IFERROR(IF('L3'!AE111&gt;0,'L3'!AE111/WTAverage!AM163,""),"")</f>
        <v/>
      </c>
      <c r="AU112" s="8" t="str">
        <f>IFERROR(IF('L3'!AF111&gt;0,'L3'!AF111/WTAverage!AM163,""),"")</f>
        <v/>
      </c>
      <c r="AV112" s="8"/>
      <c r="AW112" s="9"/>
      <c r="AY112" s="7" t="str">
        <f>IFERROR(IF('L4'!AC111&gt;0,'L4'!AC111/WTAverage!AE163,""),"")</f>
        <v/>
      </c>
      <c r="AZ112" s="8" t="str">
        <f>IFERROR(IF('L4'!AD111&gt;0,'L4'!AD111/WTAverage!AE163,""),"")</f>
        <v/>
      </c>
      <c r="BA112" s="8" t="str">
        <f>IFERROR(IF('L4'!AE111&gt;0,'L4'!AE111/WTAverage!AM163,""),"")</f>
        <v/>
      </c>
      <c r="BB112" s="8" t="str">
        <f>IFERROR(IF('L4'!AF111&gt;0,'L4'!AF111/WTAverage!AM163,""),"")</f>
        <v/>
      </c>
      <c r="BC112" s="8"/>
      <c r="BD112" s="9"/>
      <c r="BF112" s="7" t="str">
        <f>IFERROR(IF('L5'!AC111&gt;0,'L5'!AC111/WTAverage!AE163,""),"")</f>
        <v/>
      </c>
      <c r="BG112" s="8" t="str">
        <f>IFERROR(IF('L5'!AD111&gt;0,'L5'!AD111/WTAverage!AE163,""),"")</f>
        <v/>
      </c>
      <c r="BH112" s="8" t="str">
        <f>IFERROR(IF('L5'!AE111&gt;0,'L5'!AE111/WTAverage!AM163,""),"")</f>
        <v/>
      </c>
      <c r="BI112" s="8" t="str">
        <f>IFERROR(IF('L5'!AF111&gt;0,'L5'!AF111/WTAverage!AM163,""),"")</f>
        <v/>
      </c>
      <c r="BJ112" s="8"/>
      <c r="BK112" s="9"/>
      <c r="BM112" s="7" t="str">
        <f>IFERROR(IF('L6'!AC111&gt;0,'L6'!AC111/WTAverage!AE163,""),"")</f>
        <v/>
      </c>
      <c r="BN112" s="8" t="str">
        <f>IFERROR(IF('L6'!AD111&gt;0,'L6'!AD111/WTAverage!AE163,""),"")</f>
        <v/>
      </c>
      <c r="BO112" s="8" t="str">
        <f>IFERROR(IF('L6'!AE111&gt;0,'L6'!AE111/WTAverage!AM163,""),"")</f>
        <v/>
      </c>
      <c r="BP112" s="8" t="str">
        <f>IFERROR(IF('L6'!AF111&gt;0,'L6'!AF111/WTAverage!AM163,""),"")</f>
        <v/>
      </c>
      <c r="BQ112" s="8"/>
      <c r="BR112" s="9"/>
      <c r="BT112" s="7" t="str">
        <f>IFERROR(IF('L7'!AC111&gt;0,'L7'!AC111/WTAverage!AE163,""),"")</f>
        <v/>
      </c>
      <c r="BU112" s="8" t="str">
        <f>IFERROR(IF('L7'!AD111&gt;0,'L7'!AD111/WTAverage!AE163,""),"")</f>
        <v/>
      </c>
      <c r="BV112" s="8" t="str">
        <f>IFERROR(IF('L7'!AE111&gt;0,'L7'!AE111/WTAverage!AM163,""),"")</f>
        <v/>
      </c>
      <c r="BW112" s="8" t="str">
        <f>IFERROR(IF('L7'!AF111&gt;0,'L7'!AF111/WTAverage!AM163,""),"")</f>
        <v/>
      </c>
      <c r="BX112" s="8"/>
      <c r="BY112" s="9"/>
      <c r="CA112" s="7" t="str">
        <f>IFERROR(IF('L8'!AC111&gt;0,'L8'!AC111/WTAverage!AE163,""),"")</f>
        <v/>
      </c>
      <c r="CB112" s="8" t="str">
        <f>IFERROR(IF('L8'!AD111&gt;0,'L8'!AD111/WTAverage!AE163,""),"")</f>
        <v/>
      </c>
      <c r="CC112" s="8" t="str">
        <f>IFERROR(IF('L8'!AE111&gt;0,'L8'!AE111/WTAverage!AM163,""),"")</f>
        <v/>
      </c>
      <c r="CD112" s="8" t="str">
        <f>IFERROR(IF('L8'!AF111&gt;0,'L8'!AF111/WTAverage!AM163,""),"")</f>
        <v/>
      </c>
      <c r="CE112" s="8"/>
      <c r="CF112" s="9"/>
      <c r="CH112" s="7" t="str">
        <f>IFERROR(IF('L9'!AC111&gt;0,'L9'!AC111/WTAverage!AE163,""),"")</f>
        <v/>
      </c>
      <c r="CI112" s="8" t="str">
        <f>IFERROR(IF('L9'!AD111&gt;0,'L9'!AD111/WTAverage!AE163,""),"")</f>
        <v/>
      </c>
      <c r="CJ112" s="8" t="str">
        <f>IFERROR(IF('L9'!AE111&gt;0,'L9'!AE111/WTAverage!AM163,""),"")</f>
        <v/>
      </c>
      <c r="CK112" s="8" t="str">
        <f>IFERROR(IF('L9'!AF111&gt;0,'L9'!AF111/WTAverage!AM163,""),"")</f>
        <v/>
      </c>
      <c r="CL112" s="8"/>
      <c r="CM112" s="9"/>
      <c r="CO112" s="7" t="str">
        <f>IFERROR(IF('L10'!AC111&gt;0,'L10'!AC111/WTAverage!AE163,""),"")</f>
        <v/>
      </c>
      <c r="CP112" s="8" t="str">
        <f>IFERROR(IF('L10'!AD111&gt;0,'L10'!AD111/WTAverage!AE163,""),"")</f>
        <v/>
      </c>
      <c r="CQ112" s="8" t="str">
        <f>IFERROR(IF('L10'!AE111&gt;0,'L10'!AE111/WTAverage!AM163,""),"")</f>
        <v/>
      </c>
      <c r="CR112" s="8" t="str">
        <f>IFERROR(IF('L10'!AF111&gt;0,'L10'!AF111/WTAverage!AM163,""),"")</f>
        <v/>
      </c>
      <c r="CS112" s="8"/>
      <c r="CT112" s="9"/>
      <c r="CV112" s="7" t="str">
        <f>IFERROR(IF('L11'!AC111&gt;0,'L11'!AC111/WTAverage!AE163,""),"")</f>
        <v/>
      </c>
      <c r="CW112" s="8" t="str">
        <f>IFERROR(IF('L11'!AD111&gt;0,'L11'!AD111/WTAverage!AE163,""),"")</f>
        <v/>
      </c>
      <c r="CX112" s="8" t="str">
        <f>IFERROR(IF('L11'!AE111&gt;0,'L11'!AE111/WTAverage!AM163,""),"")</f>
        <v/>
      </c>
      <c r="CY112" s="8" t="str">
        <f>IFERROR(IF('L11'!AF111&gt;0,'L11'!AF111/WTAverage!AM163,""),"")</f>
        <v/>
      </c>
      <c r="CZ112" s="8"/>
      <c r="DA112" s="9"/>
      <c r="DC112" s="7" t="str">
        <f>IFERROR(IF('L12'!AC111&gt;0,'L12'!AC111/WTAverage!AE163,""),"")</f>
        <v/>
      </c>
      <c r="DD112" s="8" t="str">
        <f>IFERROR(IF('L12'!AD111&gt;0,'L12'!AD111/WTAverage!AE163,""),"")</f>
        <v/>
      </c>
      <c r="DE112" s="8" t="str">
        <f>IFERROR(IF('L12'!AE111&gt;0,'L12'!AE111/WTAverage!AM163,""),"")</f>
        <v/>
      </c>
      <c r="DF112" s="8" t="str">
        <f>IFERROR(IF('L12'!AF111&gt;0,'L12'!AF111/WTAverage!AM163,""),"")</f>
        <v/>
      </c>
      <c r="DG112" s="8"/>
      <c r="DH112" s="9"/>
    </row>
    <row r="113" spans="1:112" x14ac:dyDescent="0.25">
      <c r="A113" s="8"/>
      <c r="B113" s="7" t="str">
        <f>IFERROR(IF('WT1'!AC112&gt;0,'WT1'!AC112/WTAverage!AE163,""),"")</f>
        <v/>
      </c>
      <c r="C113" s="8" t="str">
        <f>IFERROR(IF('WT1'!AD112&gt;0,'WT1'!AD112/WTAverage!AE163,""),"")</f>
        <v/>
      </c>
      <c r="D113" s="8" t="str">
        <f>IFERROR(IF('WT1'!AE112&gt;0,'WT1'!AE112/WTAverage!AM163,""),"")</f>
        <v/>
      </c>
      <c r="E113" s="8" t="str">
        <f>IFERROR(IF('WT1'!AF112&gt;0,'WT1'!AF112/WTAverage!AM163,""),"")</f>
        <v/>
      </c>
      <c r="F113" s="8"/>
      <c r="G113" s="9"/>
      <c r="H113" s="8"/>
      <c r="I113" s="7" t="str">
        <f>IFERROR(IF('WT2'!AC112&gt;0,'WT2'!AC112/WTAverage!AE163,""),"")</f>
        <v/>
      </c>
      <c r="J113" s="8" t="str">
        <f>IFERROR(IF('WT2'!AD112&gt;0,'WT2'!AD112/WTAverage!AE163,""),"")</f>
        <v/>
      </c>
      <c r="K113" s="8" t="str">
        <f>IFERROR(IF('WT2'!AE112&gt;0,'WT2'!AE112/WTAverage!AM163,""),"")</f>
        <v/>
      </c>
      <c r="L113" s="8" t="str">
        <f>IFERROR(IF('WT2'!AF112&gt;0,'WT2'!AF112/WTAverage!AM163,""),"")</f>
        <v/>
      </c>
      <c r="M113" s="8"/>
      <c r="N113" s="9"/>
      <c r="O113" s="8"/>
      <c r="P113" s="7" t="str">
        <f>IFERROR(IF('WT3'!AC112&gt;0,'WT3'!AC112/WTAverage!AE163,""),"")</f>
        <v/>
      </c>
      <c r="Q113" s="8" t="str">
        <f>IFERROR(IF('WT3'!AD112&gt;0,'WT3'!AD112/WTAverage!AE163,""),"")</f>
        <v/>
      </c>
      <c r="R113" s="8" t="str">
        <f>IFERROR(IF('WT3'!AE112&gt;0,'WT3'!AE112/WTAverage!AM163,""),"")</f>
        <v/>
      </c>
      <c r="S113" s="8" t="str">
        <f>IFERROR(IF('WT3'!AF112&gt;0,'WT3'!AF112/WTAverage!AM163,""),"")</f>
        <v/>
      </c>
      <c r="T113" s="8"/>
      <c r="U113" s="9"/>
      <c r="V113" s="8"/>
      <c r="W113" s="7" t="str">
        <f>IFERROR(IF('WT4'!AC112&gt;0,'WT4'!AC112/WTAverage!AE163,""),"")</f>
        <v/>
      </c>
      <c r="X113" s="8" t="str">
        <f>IFERROR(IF('WT4'!AD112&gt;0,'WT4'!AD112/WTAverage!AE163,""),"")</f>
        <v/>
      </c>
      <c r="Y113" s="8" t="str">
        <f>IFERROR(IF('WT4'!AE112&gt;0,'WT4'!AE112/WTAverage!AM163,""),"")</f>
        <v/>
      </c>
      <c r="Z113" s="8" t="str">
        <f>IFERROR(IF('WT4'!AF112&gt;0,'WT4'!AF112/WTAverage!AM163,""),"")</f>
        <v/>
      </c>
      <c r="AA113" s="8"/>
      <c r="AB113" s="9"/>
      <c r="AD113" s="7" t="str">
        <f>IFERROR(IF('L1'!AC112&gt;0,'L1'!AC112/WTAverage!AE163,""),"")</f>
        <v/>
      </c>
      <c r="AE113" s="8" t="str">
        <f>IFERROR(IF('L1'!AD112&gt;0,'L1'!AD112/WTAverage!AE163,""),"")</f>
        <v/>
      </c>
      <c r="AF113" s="8" t="str">
        <f>IFERROR(IF('L1'!AE112&gt;0,'L1'!AE112/WTAverage!AM163,""),"")</f>
        <v/>
      </c>
      <c r="AG113" s="8" t="str">
        <f>IFERROR(IF('L1'!AF112&gt;0,'L1'!AF112/WTAverage!AM163,""),"")</f>
        <v/>
      </c>
      <c r="AH113" s="8"/>
      <c r="AI113" s="9"/>
      <c r="AK113" s="7" t="str">
        <f>IFERROR(IF('L2'!AC112&gt;0,'L2'!AC112/WTAverage!AE163,""),"")</f>
        <v/>
      </c>
      <c r="AL113" s="8" t="str">
        <f>IFERROR(IF('L2'!AD112&gt;0,'L2'!AD112/WTAverage!AE163,""),"")</f>
        <v/>
      </c>
      <c r="AM113" s="8" t="str">
        <f>IFERROR(IF('L2'!AE112&gt;0,'L2'!AE112/WTAverage!AM163,""),"")</f>
        <v/>
      </c>
      <c r="AN113" s="8" t="str">
        <f>IFERROR(IF('L2'!AF112&gt;0,'L2'!AF112/WTAverage!AM163,""),"")</f>
        <v/>
      </c>
      <c r="AO113" s="8"/>
      <c r="AP113" s="9"/>
      <c r="AR113" s="7" t="str">
        <f>IFERROR(IF('L3'!AC112&gt;0,'L3'!AC112/WTAverage!AE163,""),"")</f>
        <v/>
      </c>
      <c r="AS113" s="8" t="str">
        <f>IFERROR(IF('L3'!AD112&gt;0,'L3'!AD112/WTAverage!AE163,""),"")</f>
        <v/>
      </c>
      <c r="AT113" s="8" t="str">
        <f>IFERROR(IF('L3'!AE112&gt;0,'L3'!AE112/WTAverage!AM163,""),"")</f>
        <v/>
      </c>
      <c r="AU113" s="8" t="str">
        <f>IFERROR(IF('L3'!AF112&gt;0,'L3'!AF112/WTAverage!AM163,""),"")</f>
        <v/>
      </c>
      <c r="AV113" s="8"/>
      <c r="AW113" s="9"/>
      <c r="AY113" s="7" t="str">
        <f>IFERROR(IF('L4'!AC112&gt;0,'L4'!AC112/WTAverage!AE163,""),"")</f>
        <v/>
      </c>
      <c r="AZ113" s="8" t="str">
        <f>IFERROR(IF('L4'!AD112&gt;0,'L4'!AD112/WTAverage!AE163,""),"")</f>
        <v/>
      </c>
      <c r="BA113" s="8" t="str">
        <f>IFERROR(IF('L4'!AE112&gt;0,'L4'!AE112/WTAverage!AM163,""),"")</f>
        <v/>
      </c>
      <c r="BB113" s="8" t="str">
        <f>IFERROR(IF('L4'!AF112&gt;0,'L4'!AF112/WTAverage!AM163,""),"")</f>
        <v/>
      </c>
      <c r="BC113" s="8"/>
      <c r="BD113" s="9"/>
      <c r="BF113" s="7" t="str">
        <f>IFERROR(IF('L5'!AC112&gt;0,'L5'!AC112/WTAverage!AE163,""),"")</f>
        <v/>
      </c>
      <c r="BG113" s="8" t="str">
        <f>IFERROR(IF('L5'!AD112&gt;0,'L5'!AD112/WTAverage!AE163,""),"")</f>
        <v/>
      </c>
      <c r="BH113" s="8" t="str">
        <f>IFERROR(IF('L5'!AE112&gt;0,'L5'!AE112/WTAverage!AM163,""),"")</f>
        <v/>
      </c>
      <c r="BI113" s="8" t="str">
        <f>IFERROR(IF('L5'!AF112&gt;0,'L5'!AF112/WTAverage!AM163,""),"")</f>
        <v/>
      </c>
      <c r="BJ113" s="8"/>
      <c r="BK113" s="9"/>
      <c r="BM113" s="7" t="str">
        <f>IFERROR(IF('L6'!AC112&gt;0,'L6'!AC112/WTAverage!AE163,""),"")</f>
        <v/>
      </c>
      <c r="BN113" s="8" t="str">
        <f>IFERROR(IF('L6'!AD112&gt;0,'L6'!AD112/WTAverage!AE163,""),"")</f>
        <v/>
      </c>
      <c r="BO113" s="8" t="str">
        <f>IFERROR(IF('L6'!AE112&gt;0,'L6'!AE112/WTAverage!AM163,""),"")</f>
        <v/>
      </c>
      <c r="BP113" s="8" t="str">
        <f>IFERROR(IF('L6'!AF112&gt;0,'L6'!AF112/WTAverage!AM163,""),"")</f>
        <v/>
      </c>
      <c r="BQ113" s="8"/>
      <c r="BR113" s="9"/>
      <c r="BT113" s="7" t="str">
        <f>IFERROR(IF('L7'!AC112&gt;0,'L7'!AC112/WTAverage!AE163,""),"")</f>
        <v/>
      </c>
      <c r="BU113" s="8" t="str">
        <f>IFERROR(IF('L7'!AD112&gt;0,'L7'!AD112/WTAverage!AE163,""),"")</f>
        <v/>
      </c>
      <c r="BV113" s="8" t="str">
        <f>IFERROR(IF('L7'!AE112&gt;0,'L7'!AE112/WTAverage!AM163,""),"")</f>
        <v/>
      </c>
      <c r="BW113" s="8" t="str">
        <f>IFERROR(IF('L7'!AF112&gt;0,'L7'!AF112/WTAverage!AM163,""),"")</f>
        <v/>
      </c>
      <c r="BX113" s="8"/>
      <c r="BY113" s="9"/>
      <c r="CA113" s="7" t="str">
        <f>IFERROR(IF('L8'!AC112&gt;0,'L8'!AC112/WTAverage!AE163,""),"")</f>
        <v/>
      </c>
      <c r="CB113" s="8" t="str">
        <f>IFERROR(IF('L8'!AD112&gt;0,'L8'!AD112/WTAverage!AE163,""),"")</f>
        <v/>
      </c>
      <c r="CC113" s="8" t="str">
        <f>IFERROR(IF('L8'!AE112&gt;0,'L8'!AE112/WTAverage!AM163,""),"")</f>
        <v/>
      </c>
      <c r="CD113" s="8" t="str">
        <f>IFERROR(IF('L8'!AF112&gt;0,'L8'!AF112/WTAverage!AM163,""),"")</f>
        <v/>
      </c>
      <c r="CE113" s="8"/>
      <c r="CF113" s="9"/>
      <c r="CH113" s="7" t="str">
        <f>IFERROR(IF('L9'!AC112&gt;0,'L9'!AC112/WTAverage!AE163,""),"")</f>
        <v/>
      </c>
      <c r="CI113" s="8" t="str">
        <f>IFERROR(IF('L9'!AD112&gt;0,'L9'!AD112/WTAverage!AE163,""),"")</f>
        <v/>
      </c>
      <c r="CJ113" s="8" t="str">
        <f>IFERROR(IF('L9'!AE112&gt;0,'L9'!AE112/WTAverage!AM163,""),"")</f>
        <v/>
      </c>
      <c r="CK113" s="8" t="str">
        <f>IFERROR(IF('L9'!AF112&gt;0,'L9'!AF112/WTAverage!AM163,""),"")</f>
        <v/>
      </c>
      <c r="CL113" s="8"/>
      <c r="CM113" s="9"/>
      <c r="CO113" s="7" t="str">
        <f>IFERROR(IF('L10'!AC112&gt;0,'L10'!AC112/WTAverage!AE163,""),"")</f>
        <v/>
      </c>
      <c r="CP113" s="8" t="str">
        <f>IFERROR(IF('L10'!AD112&gt;0,'L10'!AD112/WTAverage!AE163,""),"")</f>
        <v/>
      </c>
      <c r="CQ113" s="8" t="str">
        <f>IFERROR(IF('L10'!AE112&gt;0,'L10'!AE112/WTAverage!AM163,""),"")</f>
        <v/>
      </c>
      <c r="CR113" s="8" t="str">
        <f>IFERROR(IF('L10'!AF112&gt;0,'L10'!AF112/WTAverage!AM163,""),"")</f>
        <v/>
      </c>
      <c r="CS113" s="8"/>
      <c r="CT113" s="9"/>
      <c r="CV113" s="7" t="str">
        <f>IFERROR(IF('L11'!AC112&gt;0,'L11'!AC112/WTAverage!AE163,""),"")</f>
        <v/>
      </c>
      <c r="CW113" s="8" t="str">
        <f>IFERROR(IF('L11'!AD112&gt;0,'L11'!AD112/WTAverage!AE163,""),"")</f>
        <v/>
      </c>
      <c r="CX113" s="8" t="str">
        <f>IFERROR(IF('L11'!AE112&gt;0,'L11'!AE112/WTAverage!AM163,""),"")</f>
        <v/>
      </c>
      <c r="CY113" s="8" t="str">
        <f>IFERROR(IF('L11'!AF112&gt;0,'L11'!AF112/WTAverage!AM163,""),"")</f>
        <v/>
      </c>
      <c r="CZ113" s="8"/>
      <c r="DA113" s="9"/>
      <c r="DC113" s="7" t="str">
        <f>IFERROR(IF('L12'!AC112&gt;0,'L12'!AC112/WTAverage!AE163,""),"")</f>
        <v/>
      </c>
      <c r="DD113" s="8" t="str">
        <f>IFERROR(IF('L12'!AD112&gt;0,'L12'!AD112/WTAverage!AE163,""),"")</f>
        <v/>
      </c>
      <c r="DE113" s="8" t="str">
        <f>IFERROR(IF('L12'!AE112&gt;0,'L12'!AE112/WTAverage!AM163,""),"")</f>
        <v/>
      </c>
      <c r="DF113" s="8" t="str">
        <f>IFERROR(IF('L12'!AF112&gt;0,'L12'!AF112/WTAverage!AM163,""),"")</f>
        <v/>
      </c>
      <c r="DG113" s="8"/>
      <c r="DH113" s="9"/>
    </row>
    <row r="114" spans="1:112" x14ac:dyDescent="0.25">
      <c r="A114" s="8"/>
      <c r="B114" s="7" t="str">
        <f>IFERROR(IF('WT1'!AC113&gt;0,'WT1'!AC113/WTAverage!AE163,""),"")</f>
        <v/>
      </c>
      <c r="C114" s="8" t="str">
        <f>IFERROR(IF('WT1'!AD113&gt;0,'WT1'!AD113/WTAverage!AE163,""),"")</f>
        <v/>
      </c>
      <c r="D114" s="8" t="str">
        <f>IFERROR(IF('WT1'!AE113&gt;0,'WT1'!AE113/WTAverage!AM163,""),"")</f>
        <v/>
      </c>
      <c r="E114" s="8" t="str">
        <f>IFERROR(IF('WT1'!AF113&gt;0,'WT1'!AF113/WTAverage!AM163,""),"")</f>
        <v/>
      </c>
      <c r="F114" s="8"/>
      <c r="G114" s="9"/>
      <c r="H114" s="8"/>
      <c r="I114" s="7" t="str">
        <f>IFERROR(IF('WT2'!AC113&gt;0,'WT2'!AC113/WTAverage!AE163,""),"")</f>
        <v/>
      </c>
      <c r="J114" s="8" t="str">
        <f>IFERROR(IF('WT2'!AD113&gt;0,'WT2'!AD113/WTAverage!AE163,""),"")</f>
        <v/>
      </c>
      <c r="K114" s="8" t="str">
        <f>IFERROR(IF('WT2'!AE113&gt;0,'WT2'!AE113/WTAverage!AM163,""),"")</f>
        <v/>
      </c>
      <c r="L114" s="8" t="str">
        <f>IFERROR(IF('WT2'!AF113&gt;0,'WT2'!AF113/WTAverage!AM163,""),"")</f>
        <v/>
      </c>
      <c r="M114" s="8"/>
      <c r="N114" s="9"/>
      <c r="O114" s="8"/>
      <c r="P114" s="7" t="str">
        <f>IFERROR(IF('WT3'!AC113&gt;0,'WT3'!AC113/WTAverage!AE163,""),"")</f>
        <v/>
      </c>
      <c r="Q114" s="8" t="str">
        <f>IFERROR(IF('WT3'!AD113&gt;0,'WT3'!AD113/WTAverage!AE163,""),"")</f>
        <v/>
      </c>
      <c r="R114" s="8" t="str">
        <f>IFERROR(IF('WT3'!AE113&gt;0,'WT3'!AE113/WTAverage!AM163,""),"")</f>
        <v/>
      </c>
      <c r="S114" s="8" t="str">
        <f>IFERROR(IF('WT3'!AF113&gt;0,'WT3'!AF113/WTAverage!AM163,""),"")</f>
        <v/>
      </c>
      <c r="T114" s="8"/>
      <c r="U114" s="9"/>
      <c r="V114" s="8"/>
      <c r="W114" s="7" t="str">
        <f>IFERROR(IF('WT4'!AC113&gt;0,'WT4'!AC113/WTAverage!AE163,""),"")</f>
        <v/>
      </c>
      <c r="X114" s="8" t="str">
        <f>IFERROR(IF('WT4'!AD113&gt;0,'WT4'!AD113/WTAverage!AE163,""),"")</f>
        <v/>
      </c>
      <c r="Y114" s="8" t="str">
        <f>IFERROR(IF('WT4'!AE113&gt;0,'WT4'!AE113/WTAverage!AM163,""),"")</f>
        <v/>
      </c>
      <c r="Z114" s="8" t="str">
        <f>IFERROR(IF('WT4'!AF113&gt;0,'WT4'!AF113/WTAverage!AM163,""),"")</f>
        <v/>
      </c>
      <c r="AA114" s="8"/>
      <c r="AB114" s="9"/>
      <c r="AD114" s="7" t="str">
        <f>IFERROR(IF('L1'!AC113&gt;0,'L1'!AC113/WTAverage!AE163,""),"")</f>
        <v/>
      </c>
      <c r="AE114" s="8" t="str">
        <f>IFERROR(IF('L1'!AD113&gt;0,'L1'!AD113/WTAverage!AE163,""),"")</f>
        <v/>
      </c>
      <c r="AF114" s="8" t="str">
        <f>IFERROR(IF('L1'!AE113&gt;0,'L1'!AE113/WTAverage!AM163,""),"")</f>
        <v/>
      </c>
      <c r="AG114" s="8" t="str">
        <f>IFERROR(IF('L1'!AF113&gt;0,'L1'!AF113/WTAverage!AM163,""),"")</f>
        <v/>
      </c>
      <c r="AH114" s="8"/>
      <c r="AI114" s="9"/>
      <c r="AK114" s="7" t="str">
        <f>IFERROR(IF('L2'!AC113&gt;0,'L2'!AC113/WTAverage!AE163,""),"")</f>
        <v/>
      </c>
      <c r="AL114" s="8" t="str">
        <f>IFERROR(IF('L2'!AD113&gt;0,'L2'!AD113/WTAverage!AE163,""),"")</f>
        <v/>
      </c>
      <c r="AM114" s="8" t="str">
        <f>IFERROR(IF('L2'!AE113&gt;0,'L2'!AE113/WTAverage!AM163,""),"")</f>
        <v/>
      </c>
      <c r="AN114" s="8" t="str">
        <f>IFERROR(IF('L2'!AF113&gt;0,'L2'!AF113/WTAverage!AM163,""),"")</f>
        <v/>
      </c>
      <c r="AO114" s="8"/>
      <c r="AP114" s="9"/>
      <c r="AR114" s="7" t="str">
        <f>IFERROR(IF('L3'!AC113&gt;0,'L3'!AC113/WTAverage!AE163,""),"")</f>
        <v/>
      </c>
      <c r="AS114" s="8" t="str">
        <f>IFERROR(IF('L3'!AD113&gt;0,'L3'!AD113/WTAverage!AE163,""),"")</f>
        <v/>
      </c>
      <c r="AT114" s="8" t="str">
        <f>IFERROR(IF('L3'!AE113&gt;0,'L3'!AE113/WTAverage!AM163,""),"")</f>
        <v/>
      </c>
      <c r="AU114" s="8" t="str">
        <f>IFERROR(IF('L3'!AF113&gt;0,'L3'!AF113/WTAverage!AM163,""),"")</f>
        <v/>
      </c>
      <c r="AV114" s="8"/>
      <c r="AW114" s="9"/>
      <c r="AY114" s="7" t="str">
        <f>IFERROR(IF('L4'!AC113&gt;0,'L4'!AC113/WTAverage!AE163,""),"")</f>
        <v/>
      </c>
      <c r="AZ114" s="8" t="str">
        <f>IFERROR(IF('L4'!AD113&gt;0,'L4'!AD113/WTAverage!AE163,""),"")</f>
        <v/>
      </c>
      <c r="BA114" s="8" t="str">
        <f>IFERROR(IF('L4'!AE113&gt;0,'L4'!AE113/WTAverage!AM163,""),"")</f>
        <v/>
      </c>
      <c r="BB114" s="8" t="str">
        <f>IFERROR(IF('L4'!AF113&gt;0,'L4'!AF113/WTAverage!AM163,""),"")</f>
        <v/>
      </c>
      <c r="BC114" s="8"/>
      <c r="BD114" s="9"/>
      <c r="BF114" s="7" t="str">
        <f>IFERROR(IF('L5'!AC113&gt;0,'L5'!AC113/WTAverage!AE163,""),"")</f>
        <v/>
      </c>
      <c r="BG114" s="8" t="str">
        <f>IFERROR(IF('L5'!AD113&gt;0,'L5'!AD113/WTAverage!AE163,""),"")</f>
        <v/>
      </c>
      <c r="BH114" s="8" t="str">
        <f>IFERROR(IF('L5'!AE113&gt;0,'L5'!AE113/WTAverage!AM163,""),"")</f>
        <v/>
      </c>
      <c r="BI114" s="8" t="str">
        <f>IFERROR(IF('L5'!AF113&gt;0,'L5'!AF113/WTAverage!AM163,""),"")</f>
        <v/>
      </c>
      <c r="BJ114" s="8"/>
      <c r="BK114" s="9"/>
      <c r="BM114" s="7" t="str">
        <f>IFERROR(IF('L6'!AC113&gt;0,'L6'!AC113/WTAverage!AE163,""),"")</f>
        <v/>
      </c>
      <c r="BN114" s="8" t="str">
        <f>IFERROR(IF('L6'!AD113&gt;0,'L6'!AD113/WTAverage!AE163,""),"")</f>
        <v/>
      </c>
      <c r="BO114" s="8" t="str">
        <f>IFERROR(IF('L6'!AE113&gt;0,'L6'!AE113/WTAverage!AM163,""),"")</f>
        <v/>
      </c>
      <c r="BP114" s="8" t="str">
        <f>IFERROR(IF('L6'!AF113&gt;0,'L6'!AF113/WTAverage!AM163,""),"")</f>
        <v/>
      </c>
      <c r="BQ114" s="8"/>
      <c r="BR114" s="9"/>
      <c r="BT114" s="7" t="str">
        <f>IFERROR(IF('L7'!AC113&gt;0,'L7'!AC113/WTAverage!AE163,""),"")</f>
        <v/>
      </c>
      <c r="BU114" s="8" t="str">
        <f>IFERROR(IF('L7'!AD113&gt;0,'L7'!AD113/WTAverage!AE163,""),"")</f>
        <v/>
      </c>
      <c r="BV114" s="8" t="str">
        <f>IFERROR(IF('L7'!AE113&gt;0,'L7'!AE113/WTAverage!AM163,""),"")</f>
        <v/>
      </c>
      <c r="BW114" s="8" t="str">
        <f>IFERROR(IF('L7'!AF113&gt;0,'L7'!AF113/WTAverage!AM163,""),"")</f>
        <v/>
      </c>
      <c r="BX114" s="8"/>
      <c r="BY114" s="9"/>
      <c r="CA114" s="7" t="str">
        <f>IFERROR(IF('L8'!AC113&gt;0,'L8'!AC113/WTAverage!AE163,""),"")</f>
        <v/>
      </c>
      <c r="CB114" s="8" t="str">
        <f>IFERROR(IF('L8'!AD113&gt;0,'L8'!AD113/WTAverage!AE163,""),"")</f>
        <v/>
      </c>
      <c r="CC114" s="8" t="str">
        <f>IFERROR(IF('L8'!AE113&gt;0,'L8'!AE113/WTAverage!AM163,""),"")</f>
        <v/>
      </c>
      <c r="CD114" s="8" t="str">
        <f>IFERROR(IF('L8'!AF113&gt;0,'L8'!AF113/WTAverage!AM163,""),"")</f>
        <v/>
      </c>
      <c r="CE114" s="8"/>
      <c r="CF114" s="9"/>
      <c r="CH114" s="7" t="str">
        <f>IFERROR(IF('L9'!AC113&gt;0,'L9'!AC113/WTAverage!AE163,""),"")</f>
        <v/>
      </c>
      <c r="CI114" s="8" t="str">
        <f>IFERROR(IF('L9'!AD113&gt;0,'L9'!AD113/WTAverage!AE163,""),"")</f>
        <v/>
      </c>
      <c r="CJ114" s="8" t="str">
        <f>IFERROR(IF('L9'!AE113&gt;0,'L9'!AE113/WTAverage!AM163,""),"")</f>
        <v/>
      </c>
      <c r="CK114" s="8" t="str">
        <f>IFERROR(IF('L9'!AF113&gt;0,'L9'!AF113/WTAverage!AM163,""),"")</f>
        <v/>
      </c>
      <c r="CL114" s="8"/>
      <c r="CM114" s="9"/>
      <c r="CO114" s="7" t="str">
        <f>IFERROR(IF('L10'!AC113&gt;0,'L10'!AC113/WTAverage!AE163,""),"")</f>
        <v/>
      </c>
      <c r="CP114" s="8" t="str">
        <f>IFERROR(IF('L10'!AD113&gt;0,'L10'!AD113/WTAverage!AE163,""),"")</f>
        <v/>
      </c>
      <c r="CQ114" s="8" t="str">
        <f>IFERROR(IF('L10'!AE113&gt;0,'L10'!AE113/WTAverage!AM163,""),"")</f>
        <v/>
      </c>
      <c r="CR114" s="8" t="str">
        <f>IFERROR(IF('L10'!AF113&gt;0,'L10'!AF113/WTAverage!AM163,""),"")</f>
        <v/>
      </c>
      <c r="CS114" s="8"/>
      <c r="CT114" s="9"/>
      <c r="CV114" s="7" t="str">
        <f>IFERROR(IF('L11'!AC113&gt;0,'L11'!AC113/WTAverage!AE163,""),"")</f>
        <v/>
      </c>
      <c r="CW114" s="8" t="str">
        <f>IFERROR(IF('L11'!AD113&gt;0,'L11'!AD113/WTAverage!AE163,""),"")</f>
        <v/>
      </c>
      <c r="CX114" s="8" t="str">
        <f>IFERROR(IF('L11'!AE113&gt;0,'L11'!AE113/WTAverage!AM163,""),"")</f>
        <v/>
      </c>
      <c r="CY114" s="8" t="str">
        <f>IFERROR(IF('L11'!AF113&gt;0,'L11'!AF113/WTAverage!AM163,""),"")</f>
        <v/>
      </c>
      <c r="CZ114" s="8"/>
      <c r="DA114" s="9"/>
      <c r="DC114" s="7" t="str">
        <f>IFERROR(IF('L12'!AC113&gt;0,'L12'!AC113/WTAverage!AE163,""),"")</f>
        <v/>
      </c>
      <c r="DD114" s="8" t="str">
        <f>IFERROR(IF('L12'!AD113&gt;0,'L12'!AD113/WTAverage!AE163,""),"")</f>
        <v/>
      </c>
      <c r="DE114" s="8" t="str">
        <f>IFERROR(IF('L12'!AE113&gt;0,'L12'!AE113/WTAverage!AM163,""),"")</f>
        <v/>
      </c>
      <c r="DF114" s="8" t="str">
        <f>IFERROR(IF('L12'!AF113&gt;0,'L12'!AF113/WTAverage!AM163,""),"")</f>
        <v/>
      </c>
      <c r="DG114" s="8"/>
      <c r="DH114" s="9"/>
    </row>
    <row r="115" spans="1:112" x14ac:dyDescent="0.25">
      <c r="A115" s="8"/>
      <c r="B115" s="7" t="str">
        <f>IFERROR(IF('WT1'!AC114&gt;0,'WT1'!AC114/WTAverage!AE163,""),"")</f>
        <v/>
      </c>
      <c r="C115" s="8" t="str">
        <f>IFERROR(IF('WT1'!AD114&gt;0,'WT1'!AD114/WTAverage!AE163,""),"")</f>
        <v/>
      </c>
      <c r="D115" s="8" t="str">
        <f>IFERROR(IF('WT1'!AE114&gt;0,'WT1'!AE114/WTAverage!AM163,""),"")</f>
        <v/>
      </c>
      <c r="E115" s="8" t="str">
        <f>IFERROR(IF('WT1'!AF114&gt;0,'WT1'!AF114/WTAverage!AM163,""),"")</f>
        <v/>
      </c>
      <c r="F115" s="8"/>
      <c r="G115" s="9"/>
      <c r="H115" s="8"/>
      <c r="I115" s="7" t="str">
        <f>IFERROR(IF('WT2'!AC114&gt;0,'WT2'!AC114/WTAverage!AE163,""),"")</f>
        <v/>
      </c>
      <c r="J115" s="8" t="str">
        <f>IFERROR(IF('WT2'!AD114&gt;0,'WT2'!AD114/WTAverage!AE163,""),"")</f>
        <v/>
      </c>
      <c r="K115" s="8" t="str">
        <f>IFERROR(IF('WT2'!AE114&gt;0,'WT2'!AE114/WTAverage!AM163,""),"")</f>
        <v/>
      </c>
      <c r="L115" s="8" t="str">
        <f>IFERROR(IF('WT2'!AF114&gt;0,'WT2'!AF114/WTAverage!AM163,""),"")</f>
        <v/>
      </c>
      <c r="M115" s="8"/>
      <c r="N115" s="9"/>
      <c r="O115" s="8"/>
      <c r="P115" s="7" t="str">
        <f>IFERROR(IF('WT3'!AC114&gt;0,'WT3'!AC114/WTAverage!AE163,""),"")</f>
        <v/>
      </c>
      <c r="Q115" s="8" t="str">
        <f>IFERROR(IF('WT3'!AD114&gt;0,'WT3'!AD114/WTAverage!AE163,""),"")</f>
        <v/>
      </c>
      <c r="R115" s="8" t="str">
        <f>IFERROR(IF('WT3'!AE114&gt;0,'WT3'!AE114/WTAverage!AM163,""),"")</f>
        <v/>
      </c>
      <c r="S115" s="8" t="str">
        <f>IFERROR(IF('WT3'!AF114&gt;0,'WT3'!AF114/WTAverage!AM163,""),"")</f>
        <v/>
      </c>
      <c r="T115" s="8"/>
      <c r="U115" s="9"/>
      <c r="V115" s="8"/>
      <c r="W115" s="7" t="str">
        <f>IFERROR(IF('WT4'!AC114&gt;0,'WT4'!AC114/WTAverage!AE163,""),"")</f>
        <v/>
      </c>
      <c r="X115" s="8" t="str">
        <f>IFERROR(IF('WT4'!AD114&gt;0,'WT4'!AD114/WTAverage!AE163,""),"")</f>
        <v/>
      </c>
      <c r="Y115" s="8" t="str">
        <f>IFERROR(IF('WT4'!AE114&gt;0,'WT4'!AE114/WTAverage!AM163,""),"")</f>
        <v/>
      </c>
      <c r="Z115" s="8" t="str">
        <f>IFERROR(IF('WT4'!AF114&gt;0,'WT4'!AF114/WTAverage!AM163,""),"")</f>
        <v/>
      </c>
      <c r="AA115" s="8"/>
      <c r="AB115" s="9"/>
      <c r="AD115" s="7" t="str">
        <f>IFERROR(IF('L1'!AC114&gt;0,'L1'!AC114/WTAverage!AE163,""),"")</f>
        <v/>
      </c>
      <c r="AE115" s="8" t="str">
        <f>IFERROR(IF('L1'!AD114&gt;0,'L1'!AD114/WTAverage!AE163,""),"")</f>
        <v/>
      </c>
      <c r="AF115" s="8" t="str">
        <f>IFERROR(IF('L1'!AE114&gt;0,'L1'!AE114/WTAverage!AM163,""),"")</f>
        <v/>
      </c>
      <c r="AG115" s="8" t="str">
        <f>IFERROR(IF('L1'!AF114&gt;0,'L1'!AF114/WTAverage!AM163,""),"")</f>
        <v/>
      </c>
      <c r="AH115" s="8"/>
      <c r="AI115" s="9"/>
      <c r="AK115" s="7" t="str">
        <f>IFERROR(IF('L2'!AC114&gt;0,'L2'!AC114/WTAverage!AE163,""),"")</f>
        <v/>
      </c>
      <c r="AL115" s="8" t="str">
        <f>IFERROR(IF('L2'!AD114&gt;0,'L2'!AD114/WTAverage!AE163,""),"")</f>
        <v/>
      </c>
      <c r="AM115" s="8" t="str">
        <f>IFERROR(IF('L2'!AE114&gt;0,'L2'!AE114/WTAverage!AM163,""),"")</f>
        <v/>
      </c>
      <c r="AN115" s="8" t="str">
        <f>IFERROR(IF('L2'!AF114&gt;0,'L2'!AF114/WTAverage!AM163,""),"")</f>
        <v/>
      </c>
      <c r="AO115" s="8"/>
      <c r="AP115" s="9"/>
      <c r="AR115" s="7" t="str">
        <f>IFERROR(IF('L3'!AC114&gt;0,'L3'!AC114/WTAverage!AE163,""),"")</f>
        <v/>
      </c>
      <c r="AS115" s="8" t="str">
        <f>IFERROR(IF('L3'!AD114&gt;0,'L3'!AD114/WTAverage!AE163,""),"")</f>
        <v/>
      </c>
      <c r="AT115" s="8" t="str">
        <f>IFERROR(IF('L3'!AE114&gt;0,'L3'!AE114/WTAverage!AM163,""),"")</f>
        <v/>
      </c>
      <c r="AU115" s="8" t="str">
        <f>IFERROR(IF('L3'!AF114&gt;0,'L3'!AF114/WTAverage!AM163,""),"")</f>
        <v/>
      </c>
      <c r="AV115" s="8"/>
      <c r="AW115" s="9"/>
      <c r="AY115" s="7" t="str">
        <f>IFERROR(IF('L4'!AC114&gt;0,'L4'!AC114/WTAverage!AE163,""),"")</f>
        <v/>
      </c>
      <c r="AZ115" s="8" t="str">
        <f>IFERROR(IF('L4'!AD114&gt;0,'L4'!AD114/WTAverage!AE163,""),"")</f>
        <v/>
      </c>
      <c r="BA115" s="8" t="str">
        <f>IFERROR(IF('L4'!AE114&gt;0,'L4'!AE114/WTAverage!AM163,""),"")</f>
        <v/>
      </c>
      <c r="BB115" s="8" t="str">
        <f>IFERROR(IF('L4'!AF114&gt;0,'L4'!AF114/WTAverage!AM163,""),"")</f>
        <v/>
      </c>
      <c r="BC115" s="8"/>
      <c r="BD115" s="9"/>
      <c r="BF115" s="7" t="str">
        <f>IFERROR(IF('L5'!AC114&gt;0,'L5'!AC114/WTAverage!AE163,""),"")</f>
        <v/>
      </c>
      <c r="BG115" s="8" t="str">
        <f>IFERROR(IF('L5'!AD114&gt;0,'L5'!AD114/WTAverage!AE163,""),"")</f>
        <v/>
      </c>
      <c r="BH115" s="8" t="str">
        <f>IFERROR(IF('L5'!AE114&gt;0,'L5'!AE114/WTAverage!AM163,""),"")</f>
        <v/>
      </c>
      <c r="BI115" s="8" t="str">
        <f>IFERROR(IF('L5'!AF114&gt;0,'L5'!AF114/WTAverage!AM163,""),"")</f>
        <v/>
      </c>
      <c r="BJ115" s="8"/>
      <c r="BK115" s="9"/>
      <c r="BM115" s="7" t="str">
        <f>IFERROR(IF('L6'!AC114&gt;0,'L6'!AC114/WTAverage!AE163,""),"")</f>
        <v/>
      </c>
      <c r="BN115" s="8" t="str">
        <f>IFERROR(IF('L6'!AD114&gt;0,'L6'!AD114/WTAverage!AE163,""),"")</f>
        <v/>
      </c>
      <c r="BO115" s="8" t="str">
        <f>IFERROR(IF('L6'!AE114&gt;0,'L6'!AE114/WTAverage!AM163,""),"")</f>
        <v/>
      </c>
      <c r="BP115" s="8" t="str">
        <f>IFERROR(IF('L6'!AF114&gt;0,'L6'!AF114/WTAverage!AM163,""),"")</f>
        <v/>
      </c>
      <c r="BQ115" s="8"/>
      <c r="BR115" s="9"/>
      <c r="BT115" s="7" t="str">
        <f>IFERROR(IF('L7'!AC114&gt;0,'L7'!AC114/WTAverage!AE163,""),"")</f>
        <v/>
      </c>
      <c r="BU115" s="8" t="str">
        <f>IFERROR(IF('L7'!AD114&gt;0,'L7'!AD114/WTAverage!AE163,""),"")</f>
        <v/>
      </c>
      <c r="BV115" s="8" t="str">
        <f>IFERROR(IF('L7'!AE114&gt;0,'L7'!AE114/WTAverage!AM163,""),"")</f>
        <v/>
      </c>
      <c r="BW115" s="8" t="str">
        <f>IFERROR(IF('L7'!AF114&gt;0,'L7'!AF114/WTAverage!AM163,""),"")</f>
        <v/>
      </c>
      <c r="BX115" s="8"/>
      <c r="BY115" s="9"/>
      <c r="CA115" s="7" t="str">
        <f>IFERROR(IF('L8'!AC114&gt;0,'L8'!AC114/WTAverage!AE163,""),"")</f>
        <v/>
      </c>
      <c r="CB115" s="8" t="str">
        <f>IFERROR(IF('L8'!AD114&gt;0,'L8'!AD114/WTAverage!AE163,""),"")</f>
        <v/>
      </c>
      <c r="CC115" s="8" t="str">
        <f>IFERROR(IF('L8'!AE114&gt;0,'L8'!AE114/WTAverage!AM163,""),"")</f>
        <v/>
      </c>
      <c r="CD115" s="8" t="str">
        <f>IFERROR(IF('L8'!AF114&gt;0,'L8'!AF114/WTAverage!AM163,""),"")</f>
        <v/>
      </c>
      <c r="CE115" s="8"/>
      <c r="CF115" s="9"/>
      <c r="CH115" s="7" t="str">
        <f>IFERROR(IF('L9'!AC114&gt;0,'L9'!AC114/WTAverage!AE163,""),"")</f>
        <v/>
      </c>
      <c r="CI115" s="8" t="str">
        <f>IFERROR(IF('L9'!AD114&gt;0,'L9'!AD114/WTAverage!AE163,""),"")</f>
        <v/>
      </c>
      <c r="CJ115" s="8" t="str">
        <f>IFERROR(IF('L9'!AE114&gt;0,'L9'!AE114/WTAverage!AM163,""),"")</f>
        <v/>
      </c>
      <c r="CK115" s="8" t="str">
        <f>IFERROR(IF('L9'!AF114&gt;0,'L9'!AF114/WTAverage!AM163,""),"")</f>
        <v/>
      </c>
      <c r="CL115" s="8"/>
      <c r="CM115" s="9"/>
      <c r="CO115" s="7" t="str">
        <f>IFERROR(IF('L10'!AC114&gt;0,'L10'!AC114/WTAverage!AE163,""),"")</f>
        <v/>
      </c>
      <c r="CP115" s="8" t="str">
        <f>IFERROR(IF('L10'!AD114&gt;0,'L10'!AD114/WTAverage!AE163,""),"")</f>
        <v/>
      </c>
      <c r="CQ115" s="8" t="str">
        <f>IFERROR(IF('L10'!AE114&gt;0,'L10'!AE114/WTAverage!AM163,""),"")</f>
        <v/>
      </c>
      <c r="CR115" s="8" t="str">
        <f>IFERROR(IF('L10'!AF114&gt;0,'L10'!AF114/WTAverage!AM163,""),"")</f>
        <v/>
      </c>
      <c r="CS115" s="8"/>
      <c r="CT115" s="9"/>
      <c r="CV115" s="7" t="str">
        <f>IFERROR(IF('L11'!AC114&gt;0,'L11'!AC114/WTAverage!AE163,""),"")</f>
        <v/>
      </c>
      <c r="CW115" s="8" t="str">
        <f>IFERROR(IF('L11'!AD114&gt;0,'L11'!AD114/WTAverage!AE163,""),"")</f>
        <v/>
      </c>
      <c r="CX115" s="8" t="str">
        <f>IFERROR(IF('L11'!AE114&gt;0,'L11'!AE114/WTAverage!AM163,""),"")</f>
        <v/>
      </c>
      <c r="CY115" s="8" t="str">
        <f>IFERROR(IF('L11'!AF114&gt;0,'L11'!AF114/WTAverage!AM163,""),"")</f>
        <v/>
      </c>
      <c r="CZ115" s="8"/>
      <c r="DA115" s="9"/>
      <c r="DC115" s="7" t="str">
        <f>IFERROR(IF('L12'!AC114&gt;0,'L12'!AC114/WTAverage!AE163,""),"")</f>
        <v/>
      </c>
      <c r="DD115" s="8" t="str">
        <f>IFERROR(IF('L12'!AD114&gt;0,'L12'!AD114/WTAverage!AE163,""),"")</f>
        <v/>
      </c>
      <c r="DE115" s="8" t="str">
        <f>IFERROR(IF('L12'!AE114&gt;0,'L12'!AE114/WTAverage!AM163,""),"")</f>
        <v/>
      </c>
      <c r="DF115" s="8" t="str">
        <f>IFERROR(IF('L12'!AF114&gt;0,'L12'!AF114/WTAverage!AM163,""),"")</f>
        <v/>
      </c>
      <c r="DG115" s="8"/>
      <c r="DH115" s="9"/>
    </row>
    <row r="116" spans="1:112" x14ac:dyDescent="0.25">
      <c r="A116" s="8"/>
      <c r="B116" s="7" t="str">
        <f>IFERROR(IF('WT1'!AC115&gt;0,'WT1'!AC115/WTAverage!AE163,""),"")</f>
        <v/>
      </c>
      <c r="C116" s="8" t="str">
        <f>IFERROR(IF('WT1'!AD115&gt;0,'WT1'!AD115/WTAverage!AE163,""),"")</f>
        <v/>
      </c>
      <c r="D116" s="8" t="str">
        <f>IFERROR(IF('WT1'!AE115&gt;0,'WT1'!AE115/WTAverage!AM163,""),"")</f>
        <v/>
      </c>
      <c r="E116" s="8" t="str">
        <f>IFERROR(IF('WT1'!AF115&gt;0,'WT1'!AF115/WTAverage!AM163,""),"")</f>
        <v/>
      </c>
      <c r="F116" s="8"/>
      <c r="G116" s="9"/>
      <c r="H116" s="8"/>
      <c r="I116" s="7" t="str">
        <f>IFERROR(IF('WT2'!AC115&gt;0,'WT2'!AC115/WTAverage!AE163,""),"")</f>
        <v/>
      </c>
      <c r="J116" s="8" t="str">
        <f>IFERROR(IF('WT2'!AD115&gt;0,'WT2'!AD115/WTAverage!AE163,""),"")</f>
        <v/>
      </c>
      <c r="K116" s="8" t="str">
        <f>IFERROR(IF('WT2'!AE115&gt;0,'WT2'!AE115/WTAverage!AM163,""),"")</f>
        <v/>
      </c>
      <c r="L116" s="8" t="str">
        <f>IFERROR(IF('WT2'!AF115&gt;0,'WT2'!AF115/WTAverage!AM163,""),"")</f>
        <v/>
      </c>
      <c r="M116" s="8"/>
      <c r="N116" s="9"/>
      <c r="O116" s="8"/>
      <c r="P116" s="7" t="str">
        <f>IFERROR(IF('WT3'!AC115&gt;0,'WT3'!AC115/WTAverage!AE163,""),"")</f>
        <v/>
      </c>
      <c r="Q116" s="8" t="str">
        <f>IFERROR(IF('WT3'!AD115&gt;0,'WT3'!AD115/WTAverage!AE163,""),"")</f>
        <v/>
      </c>
      <c r="R116" s="8" t="str">
        <f>IFERROR(IF('WT3'!AE115&gt;0,'WT3'!AE115/WTAverage!AM163,""),"")</f>
        <v/>
      </c>
      <c r="S116" s="8" t="str">
        <f>IFERROR(IF('WT3'!AF115&gt;0,'WT3'!AF115/WTAverage!AM163,""),"")</f>
        <v/>
      </c>
      <c r="T116" s="8"/>
      <c r="U116" s="9"/>
      <c r="V116" s="8"/>
      <c r="W116" s="7" t="str">
        <f>IFERROR(IF('WT4'!AC115&gt;0,'WT4'!AC115/WTAverage!AE163,""),"")</f>
        <v/>
      </c>
      <c r="X116" s="8" t="str">
        <f>IFERROR(IF('WT4'!AD115&gt;0,'WT4'!AD115/WTAverage!AE163,""),"")</f>
        <v/>
      </c>
      <c r="Y116" s="8" t="str">
        <f>IFERROR(IF('WT4'!AE115&gt;0,'WT4'!AE115/WTAverage!AM163,""),"")</f>
        <v/>
      </c>
      <c r="Z116" s="8" t="str">
        <f>IFERROR(IF('WT4'!AF115&gt;0,'WT4'!AF115/WTAverage!AM163,""),"")</f>
        <v/>
      </c>
      <c r="AA116" s="8"/>
      <c r="AB116" s="9"/>
      <c r="AD116" s="7" t="str">
        <f>IFERROR(IF('L1'!AC115&gt;0,'L1'!AC115/WTAverage!AE163,""),"")</f>
        <v/>
      </c>
      <c r="AE116" s="8" t="str">
        <f>IFERROR(IF('L1'!AD115&gt;0,'L1'!AD115/WTAverage!AE163,""),"")</f>
        <v/>
      </c>
      <c r="AF116" s="8" t="str">
        <f>IFERROR(IF('L1'!AE115&gt;0,'L1'!AE115/WTAverage!AM163,""),"")</f>
        <v/>
      </c>
      <c r="AG116" s="8" t="str">
        <f>IFERROR(IF('L1'!AF115&gt;0,'L1'!AF115/WTAverage!AM163,""),"")</f>
        <v/>
      </c>
      <c r="AH116" s="8"/>
      <c r="AI116" s="9"/>
      <c r="AK116" s="7" t="str">
        <f>IFERROR(IF('L2'!AC115&gt;0,'L2'!AC115/WTAverage!AE163,""),"")</f>
        <v/>
      </c>
      <c r="AL116" s="8" t="str">
        <f>IFERROR(IF('L2'!AD115&gt;0,'L2'!AD115/WTAverage!AE163,""),"")</f>
        <v/>
      </c>
      <c r="AM116" s="8" t="str">
        <f>IFERROR(IF('L2'!AE115&gt;0,'L2'!AE115/WTAverage!AM163,""),"")</f>
        <v/>
      </c>
      <c r="AN116" s="8" t="str">
        <f>IFERROR(IF('L2'!AF115&gt;0,'L2'!AF115/WTAverage!AM163,""),"")</f>
        <v/>
      </c>
      <c r="AO116" s="8"/>
      <c r="AP116" s="9"/>
      <c r="AR116" s="7" t="str">
        <f>IFERROR(IF('L3'!AC115&gt;0,'L3'!AC115/WTAverage!AE163,""),"")</f>
        <v/>
      </c>
      <c r="AS116" s="8" t="str">
        <f>IFERROR(IF('L3'!AD115&gt;0,'L3'!AD115/WTAverage!AE163,""),"")</f>
        <v/>
      </c>
      <c r="AT116" s="8" t="str">
        <f>IFERROR(IF('L3'!AE115&gt;0,'L3'!AE115/WTAverage!AM163,""),"")</f>
        <v/>
      </c>
      <c r="AU116" s="8" t="str">
        <f>IFERROR(IF('L3'!AF115&gt;0,'L3'!AF115/WTAverage!AM163,""),"")</f>
        <v/>
      </c>
      <c r="AV116" s="8"/>
      <c r="AW116" s="9"/>
      <c r="AY116" s="7" t="str">
        <f>IFERROR(IF('L4'!AC115&gt;0,'L4'!AC115/WTAverage!AE163,""),"")</f>
        <v/>
      </c>
      <c r="AZ116" s="8" t="str">
        <f>IFERROR(IF('L4'!AD115&gt;0,'L4'!AD115/WTAverage!AE163,""),"")</f>
        <v/>
      </c>
      <c r="BA116" s="8" t="str">
        <f>IFERROR(IF('L4'!AE115&gt;0,'L4'!AE115/WTAverage!AM163,""),"")</f>
        <v/>
      </c>
      <c r="BB116" s="8" t="str">
        <f>IFERROR(IF('L4'!AF115&gt;0,'L4'!AF115/WTAverage!AM163,""),"")</f>
        <v/>
      </c>
      <c r="BC116" s="8"/>
      <c r="BD116" s="9"/>
      <c r="BF116" s="7" t="str">
        <f>IFERROR(IF('L5'!AC115&gt;0,'L5'!AC115/WTAverage!AE163,""),"")</f>
        <v/>
      </c>
      <c r="BG116" s="8" t="str">
        <f>IFERROR(IF('L5'!AD115&gt;0,'L5'!AD115/WTAverage!AE163,""),"")</f>
        <v/>
      </c>
      <c r="BH116" s="8" t="str">
        <f>IFERROR(IF('L5'!AE115&gt;0,'L5'!AE115/WTAverage!AM163,""),"")</f>
        <v/>
      </c>
      <c r="BI116" s="8" t="str">
        <f>IFERROR(IF('L5'!AF115&gt;0,'L5'!AF115/WTAverage!AM163,""),"")</f>
        <v/>
      </c>
      <c r="BJ116" s="8"/>
      <c r="BK116" s="9"/>
      <c r="BM116" s="7" t="str">
        <f>IFERROR(IF('L6'!AC115&gt;0,'L6'!AC115/WTAverage!AE163,""),"")</f>
        <v/>
      </c>
      <c r="BN116" s="8" t="str">
        <f>IFERROR(IF('L6'!AD115&gt;0,'L6'!AD115/WTAverage!AE163,""),"")</f>
        <v/>
      </c>
      <c r="BO116" s="8" t="str">
        <f>IFERROR(IF('L6'!AE115&gt;0,'L6'!AE115/WTAverage!AM163,""),"")</f>
        <v/>
      </c>
      <c r="BP116" s="8" t="str">
        <f>IFERROR(IF('L6'!AF115&gt;0,'L6'!AF115/WTAverage!AM163,""),"")</f>
        <v/>
      </c>
      <c r="BQ116" s="8"/>
      <c r="BR116" s="9"/>
      <c r="BT116" s="7" t="str">
        <f>IFERROR(IF('L7'!AC115&gt;0,'L7'!AC115/WTAverage!AE163,""),"")</f>
        <v/>
      </c>
      <c r="BU116" s="8" t="str">
        <f>IFERROR(IF('L7'!AD115&gt;0,'L7'!AD115/WTAverage!AE163,""),"")</f>
        <v/>
      </c>
      <c r="BV116" s="8" t="str">
        <f>IFERROR(IF('L7'!AE115&gt;0,'L7'!AE115/WTAverage!AM163,""),"")</f>
        <v/>
      </c>
      <c r="BW116" s="8" t="str">
        <f>IFERROR(IF('L7'!AF115&gt;0,'L7'!AF115/WTAverage!AM163,""),"")</f>
        <v/>
      </c>
      <c r="BX116" s="8"/>
      <c r="BY116" s="9"/>
      <c r="CA116" s="7" t="str">
        <f>IFERROR(IF('L8'!AC115&gt;0,'L8'!AC115/WTAverage!AE163,""),"")</f>
        <v/>
      </c>
      <c r="CB116" s="8" t="str">
        <f>IFERROR(IF('L8'!AD115&gt;0,'L8'!AD115/WTAverage!AE163,""),"")</f>
        <v/>
      </c>
      <c r="CC116" s="8" t="str">
        <f>IFERROR(IF('L8'!AE115&gt;0,'L8'!AE115/WTAverage!AM163,""),"")</f>
        <v/>
      </c>
      <c r="CD116" s="8" t="str">
        <f>IFERROR(IF('L8'!AF115&gt;0,'L8'!AF115/WTAverage!AM163,""),"")</f>
        <v/>
      </c>
      <c r="CE116" s="8"/>
      <c r="CF116" s="9"/>
      <c r="CH116" s="7" t="str">
        <f>IFERROR(IF('L9'!AC115&gt;0,'L9'!AC115/WTAverage!AE163,""),"")</f>
        <v/>
      </c>
      <c r="CI116" s="8" t="str">
        <f>IFERROR(IF('L9'!AD115&gt;0,'L9'!AD115/WTAverage!AE163,""),"")</f>
        <v/>
      </c>
      <c r="CJ116" s="8" t="str">
        <f>IFERROR(IF('L9'!AE115&gt;0,'L9'!AE115/WTAverage!AM163,""),"")</f>
        <v/>
      </c>
      <c r="CK116" s="8" t="str">
        <f>IFERROR(IF('L9'!AF115&gt;0,'L9'!AF115/WTAverage!AM163,""),"")</f>
        <v/>
      </c>
      <c r="CL116" s="8"/>
      <c r="CM116" s="9"/>
      <c r="CO116" s="7" t="str">
        <f>IFERROR(IF('L10'!AC115&gt;0,'L10'!AC115/WTAverage!AE163,""),"")</f>
        <v/>
      </c>
      <c r="CP116" s="8" t="str">
        <f>IFERROR(IF('L10'!AD115&gt;0,'L10'!AD115/WTAverage!AE163,""),"")</f>
        <v/>
      </c>
      <c r="CQ116" s="8" t="str">
        <f>IFERROR(IF('L10'!AE115&gt;0,'L10'!AE115/WTAverage!AM163,""),"")</f>
        <v/>
      </c>
      <c r="CR116" s="8" t="str">
        <f>IFERROR(IF('L10'!AF115&gt;0,'L10'!AF115/WTAverage!AM163,""),"")</f>
        <v/>
      </c>
      <c r="CS116" s="8"/>
      <c r="CT116" s="9"/>
      <c r="CV116" s="7" t="str">
        <f>IFERROR(IF('L11'!AC115&gt;0,'L11'!AC115/WTAverage!AE163,""),"")</f>
        <v/>
      </c>
      <c r="CW116" s="8" t="str">
        <f>IFERROR(IF('L11'!AD115&gt;0,'L11'!AD115/WTAverage!AE163,""),"")</f>
        <v/>
      </c>
      <c r="CX116" s="8" t="str">
        <f>IFERROR(IF('L11'!AE115&gt;0,'L11'!AE115/WTAverage!AM163,""),"")</f>
        <v/>
      </c>
      <c r="CY116" s="8" t="str">
        <f>IFERROR(IF('L11'!AF115&gt;0,'L11'!AF115/WTAverage!AM163,""),"")</f>
        <v/>
      </c>
      <c r="CZ116" s="8"/>
      <c r="DA116" s="9"/>
      <c r="DC116" s="7" t="str">
        <f>IFERROR(IF('L12'!AC115&gt;0,'L12'!AC115/WTAverage!AE163,""),"")</f>
        <v/>
      </c>
      <c r="DD116" s="8" t="str">
        <f>IFERROR(IF('L12'!AD115&gt;0,'L12'!AD115/WTAverage!AE163,""),"")</f>
        <v/>
      </c>
      <c r="DE116" s="8" t="str">
        <f>IFERROR(IF('L12'!AE115&gt;0,'L12'!AE115/WTAverage!AM163,""),"")</f>
        <v/>
      </c>
      <c r="DF116" s="8" t="str">
        <f>IFERROR(IF('L12'!AF115&gt;0,'L12'!AF115/WTAverage!AM163,""),"")</f>
        <v/>
      </c>
      <c r="DG116" s="8"/>
      <c r="DH116" s="9"/>
    </row>
    <row r="117" spans="1:112" x14ac:dyDescent="0.25">
      <c r="A117" s="8"/>
      <c r="B117" s="7" t="str">
        <f>IFERROR(IF('WT1'!AC116&gt;0,'WT1'!AC116/WTAverage!AE163,""),"")</f>
        <v/>
      </c>
      <c r="C117" s="8" t="str">
        <f>IFERROR(IF('WT1'!AD116&gt;0,'WT1'!AD116/WTAverage!AE163,""),"")</f>
        <v/>
      </c>
      <c r="D117" s="8" t="str">
        <f>IFERROR(IF('WT1'!AE116&gt;0,'WT1'!AE116/WTAverage!AM163,""),"")</f>
        <v/>
      </c>
      <c r="E117" s="8" t="str">
        <f>IFERROR(IF('WT1'!AF116&gt;0,'WT1'!AF116/WTAverage!AM163,""),"")</f>
        <v/>
      </c>
      <c r="F117" s="8"/>
      <c r="G117" s="9"/>
      <c r="H117" s="8"/>
      <c r="I117" s="7" t="str">
        <f>IFERROR(IF('WT2'!AC116&gt;0,'WT2'!AC116/WTAverage!AE163,""),"")</f>
        <v/>
      </c>
      <c r="J117" s="8" t="str">
        <f>IFERROR(IF('WT2'!AD116&gt;0,'WT2'!AD116/WTAverage!AE163,""),"")</f>
        <v/>
      </c>
      <c r="K117" s="8" t="str">
        <f>IFERROR(IF('WT2'!AE116&gt;0,'WT2'!AE116/WTAverage!AM163,""),"")</f>
        <v/>
      </c>
      <c r="L117" s="8" t="str">
        <f>IFERROR(IF('WT2'!AF116&gt;0,'WT2'!AF116/WTAverage!AM163,""),"")</f>
        <v/>
      </c>
      <c r="M117" s="8"/>
      <c r="N117" s="9"/>
      <c r="O117" s="8"/>
      <c r="P117" s="7" t="str">
        <f>IFERROR(IF('WT3'!AC116&gt;0,'WT3'!AC116/WTAverage!AE163,""),"")</f>
        <v/>
      </c>
      <c r="Q117" s="8" t="str">
        <f>IFERROR(IF('WT3'!AD116&gt;0,'WT3'!AD116/WTAverage!AE163,""),"")</f>
        <v/>
      </c>
      <c r="R117" s="8" t="str">
        <f>IFERROR(IF('WT3'!AE116&gt;0,'WT3'!AE116/WTAverage!AM163,""),"")</f>
        <v/>
      </c>
      <c r="S117" s="8" t="str">
        <f>IFERROR(IF('WT3'!AF116&gt;0,'WT3'!AF116/WTAverage!AM163,""),"")</f>
        <v/>
      </c>
      <c r="T117" s="8"/>
      <c r="U117" s="9"/>
      <c r="V117" s="8"/>
      <c r="W117" s="7" t="str">
        <f>IFERROR(IF('WT4'!AC116&gt;0,'WT4'!AC116/WTAverage!AE163,""),"")</f>
        <v/>
      </c>
      <c r="X117" s="8" t="str">
        <f>IFERROR(IF('WT4'!AD116&gt;0,'WT4'!AD116/WTAverage!AE163,""),"")</f>
        <v/>
      </c>
      <c r="Y117" s="8" t="str">
        <f>IFERROR(IF('WT4'!AE116&gt;0,'WT4'!AE116/WTAverage!AM163,""),"")</f>
        <v/>
      </c>
      <c r="Z117" s="8" t="str">
        <f>IFERROR(IF('WT4'!AF116&gt;0,'WT4'!AF116/WTAverage!AM163,""),"")</f>
        <v/>
      </c>
      <c r="AA117" s="8"/>
      <c r="AB117" s="9"/>
      <c r="AD117" s="7" t="str">
        <f>IFERROR(IF('L1'!AC116&gt;0,'L1'!AC116/WTAverage!AE163,""),"")</f>
        <v/>
      </c>
      <c r="AE117" s="8" t="str">
        <f>IFERROR(IF('L1'!AD116&gt;0,'L1'!AD116/WTAverage!AE163,""),"")</f>
        <v/>
      </c>
      <c r="AF117" s="8" t="str">
        <f>IFERROR(IF('L1'!AE116&gt;0,'L1'!AE116/WTAverage!AM163,""),"")</f>
        <v/>
      </c>
      <c r="AG117" s="8" t="str">
        <f>IFERROR(IF('L1'!AF116&gt;0,'L1'!AF116/WTAverage!AM163,""),"")</f>
        <v/>
      </c>
      <c r="AH117" s="8"/>
      <c r="AI117" s="9"/>
      <c r="AK117" s="7" t="str">
        <f>IFERROR(IF('L2'!AC116&gt;0,'L2'!AC116/WTAverage!AE163,""),"")</f>
        <v/>
      </c>
      <c r="AL117" s="8" t="str">
        <f>IFERROR(IF('L2'!AD116&gt;0,'L2'!AD116/WTAverage!AE163,""),"")</f>
        <v/>
      </c>
      <c r="AM117" s="8" t="str">
        <f>IFERROR(IF('L2'!AE116&gt;0,'L2'!AE116/WTAverage!AM163,""),"")</f>
        <v/>
      </c>
      <c r="AN117" s="8" t="str">
        <f>IFERROR(IF('L2'!AF116&gt;0,'L2'!AF116/WTAverage!AM163,""),"")</f>
        <v/>
      </c>
      <c r="AO117" s="8"/>
      <c r="AP117" s="9"/>
      <c r="AR117" s="7" t="str">
        <f>IFERROR(IF('L3'!AC116&gt;0,'L3'!AC116/WTAverage!AE163,""),"")</f>
        <v/>
      </c>
      <c r="AS117" s="8" t="str">
        <f>IFERROR(IF('L3'!AD116&gt;0,'L3'!AD116/WTAverage!AE163,""),"")</f>
        <v/>
      </c>
      <c r="AT117" s="8" t="str">
        <f>IFERROR(IF('L3'!AE116&gt;0,'L3'!AE116/WTAverage!AM163,""),"")</f>
        <v/>
      </c>
      <c r="AU117" s="8" t="str">
        <f>IFERROR(IF('L3'!AF116&gt;0,'L3'!AF116/WTAverage!AM163,""),"")</f>
        <v/>
      </c>
      <c r="AV117" s="8"/>
      <c r="AW117" s="9"/>
      <c r="AY117" s="7" t="str">
        <f>IFERROR(IF('L4'!AC116&gt;0,'L4'!AC116/WTAverage!AE163,""),"")</f>
        <v/>
      </c>
      <c r="AZ117" s="8" t="str">
        <f>IFERROR(IF('L4'!AD116&gt;0,'L4'!AD116/WTAverage!AE163,""),"")</f>
        <v/>
      </c>
      <c r="BA117" s="8" t="str">
        <f>IFERROR(IF('L4'!AE116&gt;0,'L4'!AE116/WTAverage!AM163,""),"")</f>
        <v/>
      </c>
      <c r="BB117" s="8" t="str">
        <f>IFERROR(IF('L4'!AF116&gt;0,'L4'!AF116/WTAverage!AM163,""),"")</f>
        <v/>
      </c>
      <c r="BC117" s="8"/>
      <c r="BD117" s="9"/>
      <c r="BF117" s="7" t="str">
        <f>IFERROR(IF('L5'!AC116&gt;0,'L5'!AC116/WTAverage!AE163,""),"")</f>
        <v/>
      </c>
      <c r="BG117" s="8" t="str">
        <f>IFERROR(IF('L5'!AD116&gt;0,'L5'!AD116/WTAverage!AE163,""),"")</f>
        <v/>
      </c>
      <c r="BH117" s="8" t="str">
        <f>IFERROR(IF('L5'!AE116&gt;0,'L5'!AE116/WTAverage!AM163,""),"")</f>
        <v/>
      </c>
      <c r="BI117" s="8" t="str">
        <f>IFERROR(IF('L5'!AF116&gt;0,'L5'!AF116/WTAverage!AM163,""),"")</f>
        <v/>
      </c>
      <c r="BJ117" s="8"/>
      <c r="BK117" s="9"/>
      <c r="BM117" s="7" t="str">
        <f>IFERROR(IF('L6'!AC116&gt;0,'L6'!AC116/WTAverage!AE163,""),"")</f>
        <v/>
      </c>
      <c r="BN117" s="8" t="str">
        <f>IFERROR(IF('L6'!AD116&gt;0,'L6'!AD116/WTAverage!AE163,""),"")</f>
        <v/>
      </c>
      <c r="BO117" s="8" t="str">
        <f>IFERROR(IF('L6'!AE116&gt;0,'L6'!AE116/WTAverage!AM163,""),"")</f>
        <v/>
      </c>
      <c r="BP117" s="8" t="str">
        <f>IFERROR(IF('L6'!AF116&gt;0,'L6'!AF116/WTAverage!AM163,""),"")</f>
        <v/>
      </c>
      <c r="BQ117" s="8"/>
      <c r="BR117" s="9"/>
      <c r="BT117" s="7" t="str">
        <f>IFERROR(IF('L7'!AC116&gt;0,'L7'!AC116/WTAverage!AE163,""),"")</f>
        <v/>
      </c>
      <c r="BU117" s="8" t="str">
        <f>IFERROR(IF('L7'!AD116&gt;0,'L7'!AD116/WTAverage!AE163,""),"")</f>
        <v/>
      </c>
      <c r="BV117" s="8" t="str">
        <f>IFERROR(IF('L7'!AE116&gt;0,'L7'!AE116/WTAverage!AM163,""),"")</f>
        <v/>
      </c>
      <c r="BW117" s="8" t="str">
        <f>IFERROR(IF('L7'!AF116&gt;0,'L7'!AF116/WTAverage!AM163,""),"")</f>
        <v/>
      </c>
      <c r="BX117" s="8"/>
      <c r="BY117" s="9"/>
      <c r="CA117" s="7" t="str">
        <f>IFERROR(IF('L8'!AC116&gt;0,'L8'!AC116/WTAverage!AE163,""),"")</f>
        <v/>
      </c>
      <c r="CB117" s="8" t="str">
        <f>IFERROR(IF('L8'!AD116&gt;0,'L8'!AD116/WTAverage!AE163,""),"")</f>
        <v/>
      </c>
      <c r="CC117" s="8" t="str">
        <f>IFERROR(IF('L8'!AE116&gt;0,'L8'!AE116/WTAverage!AM163,""),"")</f>
        <v/>
      </c>
      <c r="CD117" s="8" t="str">
        <f>IFERROR(IF('L8'!AF116&gt;0,'L8'!AF116/WTAverage!AM163,""),"")</f>
        <v/>
      </c>
      <c r="CE117" s="8"/>
      <c r="CF117" s="9"/>
      <c r="CH117" s="7" t="str">
        <f>IFERROR(IF('L9'!AC116&gt;0,'L9'!AC116/WTAverage!AE163,""),"")</f>
        <v/>
      </c>
      <c r="CI117" s="8" t="str">
        <f>IFERROR(IF('L9'!AD116&gt;0,'L9'!AD116/WTAverage!AE163,""),"")</f>
        <v/>
      </c>
      <c r="CJ117" s="8" t="str">
        <f>IFERROR(IF('L9'!AE116&gt;0,'L9'!AE116/WTAverage!AM163,""),"")</f>
        <v/>
      </c>
      <c r="CK117" s="8" t="str">
        <f>IFERROR(IF('L9'!AF116&gt;0,'L9'!AF116/WTAverage!AM163,""),"")</f>
        <v/>
      </c>
      <c r="CL117" s="8"/>
      <c r="CM117" s="9"/>
      <c r="CO117" s="7" t="str">
        <f>IFERROR(IF('L10'!AC116&gt;0,'L10'!AC116/WTAverage!AE163,""),"")</f>
        <v/>
      </c>
      <c r="CP117" s="8" t="str">
        <f>IFERROR(IF('L10'!AD116&gt;0,'L10'!AD116/WTAverage!AE163,""),"")</f>
        <v/>
      </c>
      <c r="CQ117" s="8" t="str">
        <f>IFERROR(IF('L10'!AE116&gt;0,'L10'!AE116/WTAverage!AM163,""),"")</f>
        <v/>
      </c>
      <c r="CR117" s="8" t="str">
        <f>IFERROR(IF('L10'!AF116&gt;0,'L10'!AF116/WTAverage!AM163,""),"")</f>
        <v/>
      </c>
      <c r="CS117" s="8"/>
      <c r="CT117" s="9"/>
      <c r="CV117" s="7" t="str">
        <f>IFERROR(IF('L11'!AC116&gt;0,'L11'!AC116/WTAverage!AE163,""),"")</f>
        <v/>
      </c>
      <c r="CW117" s="8" t="str">
        <f>IFERROR(IF('L11'!AD116&gt;0,'L11'!AD116/WTAverage!AE163,""),"")</f>
        <v/>
      </c>
      <c r="CX117" s="8" t="str">
        <f>IFERROR(IF('L11'!AE116&gt;0,'L11'!AE116/WTAverage!AM163,""),"")</f>
        <v/>
      </c>
      <c r="CY117" s="8" t="str">
        <f>IFERROR(IF('L11'!AF116&gt;0,'L11'!AF116/WTAverage!AM163,""),"")</f>
        <v/>
      </c>
      <c r="CZ117" s="8"/>
      <c r="DA117" s="9"/>
      <c r="DC117" s="7" t="str">
        <f>IFERROR(IF('L12'!AC116&gt;0,'L12'!AC116/WTAverage!AE163,""),"")</f>
        <v/>
      </c>
      <c r="DD117" s="8" t="str">
        <f>IFERROR(IF('L12'!AD116&gt;0,'L12'!AD116/WTAverage!AE163,""),"")</f>
        <v/>
      </c>
      <c r="DE117" s="8" t="str">
        <f>IFERROR(IF('L12'!AE116&gt;0,'L12'!AE116/WTAverage!AM163,""),"")</f>
        <v/>
      </c>
      <c r="DF117" s="8" t="str">
        <f>IFERROR(IF('L12'!AF116&gt;0,'L12'!AF116/WTAverage!AM163,""),"")</f>
        <v/>
      </c>
      <c r="DG117" s="8"/>
      <c r="DH117" s="9"/>
    </row>
    <row r="118" spans="1:112" x14ac:dyDescent="0.25">
      <c r="A118" s="8"/>
      <c r="B118" s="7" t="str">
        <f>IFERROR(IF('WT1'!AC117&gt;0,'WT1'!AC117/WTAverage!AE163,""),"")</f>
        <v/>
      </c>
      <c r="C118" s="8" t="str">
        <f>IFERROR(IF('WT1'!AD117&gt;0,'WT1'!AD117/WTAverage!AE163,""),"")</f>
        <v/>
      </c>
      <c r="D118" s="8" t="str">
        <f>IFERROR(IF('WT1'!AE117&gt;0,'WT1'!AE117/WTAverage!AM163,""),"")</f>
        <v/>
      </c>
      <c r="E118" s="8" t="str">
        <f>IFERROR(IF('WT1'!AF117&gt;0,'WT1'!AF117/WTAverage!AM163,""),"")</f>
        <v/>
      </c>
      <c r="F118" s="8"/>
      <c r="G118" s="9"/>
      <c r="H118" s="8"/>
      <c r="I118" s="7" t="str">
        <f>IFERROR(IF('WT2'!AC117&gt;0,'WT2'!AC117/WTAverage!AE163,""),"")</f>
        <v/>
      </c>
      <c r="J118" s="8" t="str">
        <f>IFERROR(IF('WT2'!AD117&gt;0,'WT2'!AD117/WTAverage!AE163,""),"")</f>
        <v/>
      </c>
      <c r="K118" s="8" t="str">
        <f>IFERROR(IF('WT2'!AE117&gt;0,'WT2'!AE117/WTAverage!AM163,""),"")</f>
        <v/>
      </c>
      <c r="L118" s="8" t="str">
        <f>IFERROR(IF('WT2'!AF117&gt;0,'WT2'!AF117/WTAverage!AM163,""),"")</f>
        <v/>
      </c>
      <c r="M118" s="8"/>
      <c r="N118" s="9"/>
      <c r="O118" s="8"/>
      <c r="P118" s="7" t="str">
        <f>IFERROR(IF('WT3'!AC117&gt;0,'WT3'!AC117/WTAverage!AE163,""),"")</f>
        <v/>
      </c>
      <c r="Q118" s="8" t="str">
        <f>IFERROR(IF('WT3'!AD117&gt;0,'WT3'!AD117/WTAverage!AE163,""),"")</f>
        <v/>
      </c>
      <c r="R118" s="8" t="str">
        <f>IFERROR(IF('WT3'!AE117&gt;0,'WT3'!AE117/WTAverage!AM163,""),"")</f>
        <v/>
      </c>
      <c r="S118" s="8" t="str">
        <f>IFERROR(IF('WT3'!AF117&gt;0,'WT3'!AF117/WTAverage!AM163,""),"")</f>
        <v/>
      </c>
      <c r="T118" s="8"/>
      <c r="U118" s="9"/>
      <c r="V118" s="8"/>
      <c r="W118" s="7" t="str">
        <f>IFERROR(IF('WT4'!AC117&gt;0,'WT4'!AC117/WTAverage!AE163,""),"")</f>
        <v/>
      </c>
      <c r="X118" s="8" t="str">
        <f>IFERROR(IF('WT4'!AD117&gt;0,'WT4'!AD117/WTAverage!AE163,""),"")</f>
        <v/>
      </c>
      <c r="Y118" s="8" t="str">
        <f>IFERROR(IF('WT4'!AE117&gt;0,'WT4'!AE117/WTAverage!AM163,""),"")</f>
        <v/>
      </c>
      <c r="Z118" s="8" t="str">
        <f>IFERROR(IF('WT4'!AF117&gt;0,'WT4'!AF117/WTAverage!AM163,""),"")</f>
        <v/>
      </c>
      <c r="AA118" s="8"/>
      <c r="AB118" s="9"/>
      <c r="AD118" s="7" t="str">
        <f>IFERROR(IF('L1'!AC117&gt;0,'L1'!AC117/WTAverage!AE163,""),"")</f>
        <v/>
      </c>
      <c r="AE118" s="8" t="str">
        <f>IFERROR(IF('L1'!AD117&gt;0,'L1'!AD117/WTAverage!AE163,""),"")</f>
        <v/>
      </c>
      <c r="AF118" s="8" t="str">
        <f>IFERROR(IF('L1'!AE117&gt;0,'L1'!AE117/WTAverage!AM163,""),"")</f>
        <v/>
      </c>
      <c r="AG118" s="8" t="str">
        <f>IFERROR(IF('L1'!AF117&gt;0,'L1'!AF117/WTAverage!AM163,""),"")</f>
        <v/>
      </c>
      <c r="AH118" s="8"/>
      <c r="AI118" s="9"/>
      <c r="AK118" s="7" t="str">
        <f>IFERROR(IF('L2'!AC117&gt;0,'L2'!AC117/WTAverage!AE163,""),"")</f>
        <v/>
      </c>
      <c r="AL118" s="8" t="str">
        <f>IFERROR(IF('L2'!AD117&gt;0,'L2'!AD117/WTAverage!AE163,""),"")</f>
        <v/>
      </c>
      <c r="AM118" s="8" t="str">
        <f>IFERROR(IF('L2'!AE117&gt;0,'L2'!AE117/WTAverage!AM163,""),"")</f>
        <v/>
      </c>
      <c r="AN118" s="8" t="str">
        <f>IFERROR(IF('L2'!AF117&gt;0,'L2'!AF117/WTAverage!AM163,""),"")</f>
        <v/>
      </c>
      <c r="AO118" s="8"/>
      <c r="AP118" s="9"/>
      <c r="AR118" s="7" t="str">
        <f>IFERROR(IF('L3'!AC117&gt;0,'L3'!AC117/WTAverage!AE163,""),"")</f>
        <v/>
      </c>
      <c r="AS118" s="8" t="str">
        <f>IFERROR(IF('L3'!AD117&gt;0,'L3'!AD117/WTAverage!AE163,""),"")</f>
        <v/>
      </c>
      <c r="AT118" s="8" t="str">
        <f>IFERROR(IF('L3'!AE117&gt;0,'L3'!AE117/WTAverage!AM163,""),"")</f>
        <v/>
      </c>
      <c r="AU118" s="8" t="str">
        <f>IFERROR(IF('L3'!AF117&gt;0,'L3'!AF117/WTAverage!AM163,""),"")</f>
        <v/>
      </c>
      <c r="AV118" s="8"/>
      <c r="AW118" s="9"/>
      <c r="AY118" s="7" t="str">
        <f>IFERROR(IF('L4'!AC117&gt;0,'L4'!AC117/WTAverage!AE163,""),"")</f>
        <v/>
      </c>
      <c r="AZ118" s="8" t="str">
        <f>IFERROR(IF('L4'!AD117&gt;0,'L4'!AD117/WTAverage!AE163,""),"")</f>
        <v/>
      </c>
      <c r="BA118" s="8" t="str">
        <f>IFERROR(IF('L4'!AE117&gt;0,'L4'!AE117/WTAverage!AM163,""),"")</f>
        <v/>
      </c>
      <c r="BB118" s="8" t="str">
        <f>IFERROR(IF('L4'!AF117&gt;0,'L4'!AF117/WTAverage!AM163,""),"")</f>
        <v/>
      </c>
      <c r="BC118" s="8"/>
      <c r="BD118" s="9"/>
      <c r="BF118" s="7" t="str">
        <f>IFERROR(IF('L5'!AC117&gt;0,'L5'!AC117/WTAverage!AE163,""),"")</f>
        <v/>
      </c>
      <c r="BG118" s="8" t="str">
        <f>IFERROR(IF('L5'!AD117&gt;0,'L5'!AD117/WTAverage!AE163,""),"")</f>
        <v/>
      </c>
      <c r="BH118" s="8" t="str">
        <f>IFERROR(IF('L5'!AE117&gt;0,'L5'!AE117/WTAverage!AM163,""),"")</f>
        <v/>
      </c>
      <c r="BI118" s="8" t="str">
        <f>IFERROR(IF('L5'!AF117&gt;0,'L5'!AF117/WTAverage!AM163,""),"")</f>
        <v/>
      </c>
      <c r="BJ118" s="8"/>
      <c r="BK118" s="9"/>
      <c r="BM118" s="7" t="str">
        <f>IFERROR(IF('L6'!AC117&gt;0,'L6'!AC117/WTAverage!AE163,""),"")</f>
        <v/>
      </c>
      <c r="BN118" s="8" t="str">
        <f>IFERROR(IF('L6'!AD117&gt;0,'L6'!AD117/WTAverage!AE163,""),"")</f>
        <v/>
      </c>
      <c r="BO118" s="8" t="str">
        <f>IFERROR(IF('L6'!AE117&gt;0,'L6'!AE117/WTAverage!AM163,""),"")</f>
        <v/>
      </c>
      <c r="BP118" s="8" t="str">
        <f>IFERROR(IF('L6'!AF117&gt;0,'L6'!AF117/WTAverage!AM163,""),"")</f>
        <v/>
      </c>
      <c r="BQ118" s="8"/>
      <c r="BR118" s="9"/>
      <c r="BT118" s="7" t="str">
        <f>IFERROR(IF('L7'!AC117&gt;0,'L7'!AC117/WTAverage!AE163,""),"")</f>
        <v/>
      </c>
      <c r="BU118" s="8" t="str">
        <f>IFERROR(IF('L7'!AD117&gt;0,'L7'!AD117/WTAverage!AE163,""),"")</f>
        <v/>
      </c>
      <c r="BV118" s="8" t="str">
        <f>IFERROR(IF('L7'!AE117&gt;0,'L7'!AE117/WTAverage!AM163,""),"")</f>
        <v/>
      </c>
      <c r="BW118" s="8" t="str">
        <f>IFERROR(IF('L7'!AF117&gt;0,'L7'!AF117/WTAverage!AM163,""),"")</f>
        <v/>
      </c>
      <c r="BX118" s="8"/>
      <c r="BY118" s="9"/>
      <c r="CA118" s="7" t="str">
        <f>IFERROR(IF('L8'!AC117&gt;0,'L8'!AC117/WTAverage!AE163,""),"")</f>
        <v/>
      </c>
      <c r="CB118" s="8" t="str">
        <f>IFERROR(IF('L8'!AD117&gt;0,'L8'!AD117/WTAverage!AE163,""),"")</f>
        <v/>
      </c>
      <c r="CC118" s="8" t="str">
        <f>IFERROR(IF('L8'!AE117&gt;0,'L8'!AE117/WTAverage!AM163,""),"")</f>
        <v/>
      </c>
      <c r="CD118" s="8" t="str">
        <f>IFERROR(IF('L8'!AF117&gt;0,'L8'!AF117/WTAverage!AM163,""),"")</f>
        <v/>
      </c>
      <c r="CE118" s="8"/>
      <c r="CF118" s="9"/>
      <c r="CH118" s="7" t="str">
        <f>IFERROR(IF('L9'!AC117&gt;0,'L9'!AC117/WTAverage!AE163,""),"")</f>
        <v/>
      </c>
      <c r="CI118" s="8" t="str">
        <f>IFERROR(IF('L9'!AD117&gt;0,'L9'!AD117/WTAverage!AE163,""),"")</f>
        <v/>
      </c>
      <c r="CJ118" s="8" t="str">
        <f>IFERROR(IF('L9'!AE117&gt;0,'L9'!AE117/WTAverage!AM163,""),"")</f>
        <v/>
      </c>
      <c r="CK118" s="8" t="str">
        <f>IFERROR(IF('L9'!AF117&gt;0,'L9'!AF117/WTAverage!AM163,""),"")</f>
        <v/>
      </c>
      <c r="CL118" s="8"/>
      <c r="CM118" s="9"/>
      <c r="CO118" s="7" t="str">
        <f>IFERROR(IF('L10'!AC117&gt;0,'L10'!AC117/WTAverage!AE163,""),"")</f>
        <v/>
      </c>
      <c r="CP118" s="8" t="str">
        <f>IFERROR(IF('L10'!AD117&gt;0,'L10'!AD117/WTAverage!AE163,""),"")</f>
        <v/>
      </c>
      <c r="CQ118" s="8" t="str">
        <f>IFERROR(IF('L10'!AE117&gt;0,'L10'!AE117/WTAverage!AM163,""),"")</f>
        <v/>
      </c>
      <c r="CR118" s="8" t="str">
        <f>IFERROR(IF('L10'!AF117&gt;0,'L10'!AF117/WTAverage!AM163,""),"")</f>
        <v/>
      </c>
      <c r="CS118" s="8"/>
      <c r="CT118" s="9"/>
      <c r="CV118" s="7" t="str">
        <f>IFERROR(IF('L11'!AC117&gt;0,'L11'!AC117/WTAverage!AE163,""),"")</f>
        <v/>
      </c>
      <c r="CW118" s="8" t="str">
        <f>IFERROR(IF('L11'!AD117&gt;0,'L11'!AD117/WTAverage!AE163,""),"")</f>
        <v/>
      </c>
      <c r="CX118" s="8" t="str">
        <f>IFERROR(IF('L11'!AE117&gt;0,'L11'!AE117/WTAverage!AM163,""),"")</f>
        <v/>
      </c>
      <c r="CY118" s="8" t="str">
        <f>IFERROR(IF('L11'!AF117&gt;0,'L11'!AF117/WTAverage!AM163,""),"")</f>
        <v/>
      </c>
      <c r="CZ118" s="8"/>
      <c r="DA118" s="9"/>
      <c r="DC118" s="7" t="str">
        <f>IFERROR(IF('L12'!AC117&gt;0,'L12'!AC117/WTAverage!AE163,""),"")</f>
        <v/>
      </c>
      <c r="DD118" s="8" t="str">
        <f>IFERROR(IF('L12'!AD117&gt;0,'L12'!AD117/WTAverage!AE163,""),"")</f>
        <v/>
      </c>
      <c r="DE118" s="8" t="str">
        <f>IFERROR(IF('L12'!AE117&gt;0,'L12'!AE117/WTAverage!AM163,""),"")</f>
        <v/>
      </c>
      <c r="DF118" s="8" t="str">
        <f>IFERROR(IF('L12'!AF117&gt;0,'L12'!AF117/WTAverage!AM163,""),"")</f>
        <v/>
      </c>
      <c r="DG118" s="8"/>
      <c r="DH118" s="9"/>
    </row>
    <row r="119" spans="1:112" x14ac:dyDescent="0.25">
      <c r="A119" s="8"/>
      <c r="B119" s="7" t="str">
        <f>IFERROR(IF('WT1'!AC118&gt;0,'WT1'!AC118/WTAverage!AE163,""),"")</f>
        <v/>
      </c>
      <c r="C119" s="8" t="str">
        <f>IFERROR(IF('WT1'!AD118&gt;0,'WT1'!AD118/WTAverage!AE163,""),"")</f>
        <v/>
      </c>
      <c r="D119" s="8" t="str">
        <f>IFERROR(IF('WT1'!AE118&gt;0,'WT1'!AE118/WTAverage!AM163,""),"")</f>
        <v/>
      </c>
      <c r="E119" s="8" t="str">
        <f>IFERROR(IF('WT1'!AF118&gt;0,'WT1'!AF118/WTAverage!AM163,""),"")</f>
        <v/>
      </c>
      <c r="F119" s="8"/>
      <c r="G119" s="9"/>
      <c r="H119" s="8"/>
      <c r="I119" s="7" t="str">
        <f>IFERROR(IF('WT2'!AC118&gt;0,'WT2'!AC118/WTAverage!AE163,""),"")</f>
        <v/>
      </c>
      <c r="J119" s="8" t="str">
        <f>IFERROR(IF('WT2'!AD118&gt;0,'WT2'!AD118/WTAverage!AE163,""),"")</f>
        <v/>
      </c>
      <c r="K119" s="8" t="str">
        <f>IFERROR(IF('WT2'!AE118&gt;0,'WT2'!AE118/WTAverage!AM163,""),"")</f>
        <v/>
      </c>
      <c r="L119" s="8" t="str">
        <f>IFERROR(IF('WT2'!AF118&gt;0,'WT2'!AF118/WTAverage!AM163,""),"")</f>
        <v/>
      </c>
      <c r="M119" s="8"/>
      <c r="N119" s="9"/>
      <c r="O119" s="8"/>
      <c r="P119" s="7" t="str">
        <f>IFERROR(IF('WT3'!AC118&gt;0,'WT3'!AC118/WTAverage!AE163,""),"")</f>
        <v/>
      </c>
      <c r="Q119" s="8" t="str">
        <f>IFERROR(IF('WT3'!AD118&gt;0,'WT3'!AD118/WTAverage!AE163,""),"")</f>
        <v/>
      </c>
      <c r="R119" s="8" t="str">
        <f>IFERROR(IF('WT3'!AE118&gt;0,'WT3'!AE118/WTAverage!AM163,""),"")</f>
        <v/>
      </c>
      <c r="S119" s="8" t="str">
        <f>IFERROR(IF('WT3'!AF118&gt;0,'WT3'!AF118/WTAverage!AM163,""),"")</f>
        <v/>
      </c>
      <c r="T119" s="8"/>
      <c r="U119" s="9"/>
      <c r="V119" s="8"/>
      <c r="W119" s="7" t="str">
        <f>IFERROR(IF('WT4'!AC118&gt;0,'WT4'!AC118/WTAverage!AE163,""),"")</f>
        <v/>
      </c>
      <c r="X119" s="8" t="str">
        <f>IFERROR(IF('WT4'!AD118&gt;0,'WT4'!AD118/WTAverage!AE163,""),"")</f>
        <v/>
      </c>
      <c r="Y119" s="8" t="str">
        <f>IFERROR(IF('WT4'!AE118&gt;0,'WT4'!AE118/WTAverage!AM163,""),"")</f>
        <v/>
      </c>
      <c r="Z119" s="8" t="str">
        <f>IFERROR(IF('WT4'!AF118&gt;0,'WT4'!AF118/WTAverage!AM163,""),"")</f>
        <v/>
      </c>
      <c r="AA119" s="8"/>
      <c r="AB119" s="9"/>
      <c r="AD119" s="7" t="str">
        <f>IFERROR(IF('L1'!AC118&gt;0,'L1'!AC118/WTAverage!AE163,""),"")</f>
        <v/>
      </c>
      <c r="AE119" s="8" t="str">
        <f>IFERROR(IF('L1'!AD118&gt;0,'L1'!AD118/WTAverage!AE163,""),"")</f>
        <v/>
      </c>
      <c r="AF119" s="8" t="str">
        <f>IFERROR(IF('L1'!AE118&gt;0,'L1'!AE118/WTAverage!AM163,""),"")</f>
        <v/>
      </c>
      <c r="AG119" s="8" t="str">
        <f>IFERROR(IF('L1'!AF118&gt;0,'L1'!AF118/WTAverage!AM163,""),"")</f>
        <v/>
      </c>
      <c r="AH119" s="8"/>
      <c r="AI119" s="9"/>
      <c r="AK119" s="7" t="str">
        <f>IFERROR(IF('L2'!AC118&gt;0,'L2'!AC118/WTAverage!AE163,""),"")</f>
        <v/>
      </c>
      <c r="AL119" s="8" t="str">
        <f>IFERROR(IF('L2'!AD118&gt;0,'L2'!AD118/WTAverage!AE163,""),"")</f>
        <v/>
      </c>
      <c r="AM119" s="8" t="str">
        <f>IFERROR(IF('L2'!AE118&gt;0,'L2'!AE118/WTAverage!AM163,""),"")</f>
        <v/>
      </c>
      <c r="AN119" s="8" t="str">
        <f>IFERROR(IF('L2'!AF118&gt;0,'L2'!AF118/WTAverage!AM163,""),"")</f>
        <v/>
      </c>
      <c r="AO119" s="8"/>
      <c r="AP119" s="9"/>
      <c r="AR119" s="7" t="str">
        <f>IFERROR(IF('L3'!AC118&gt;0,'L3'!AC118/WTAverage!AE163,""),"")</f>
        <v/>
      </c>
      <c r="AS119" s="8" t="str">
        <f>IFERROR(IF('L3'!AD118&gt;0,'L3'!AD118/WTAverage!AE163,""),"")</f>
        <v/>
      </c>
      <c r="AT119" s="8" t="str">
        <f>IFERROR(IF('L3'!AE118&gt;0,'L3'!AE118/WTAverage!AM163,""),"")</f>
        <v/>
      </c>
      <c r="AU119" s="8" t="str">
        <f>IFERROR(IF('L3'!AF118&gt;0,'L3'!AF118/WTAverage!AM163,""),"")</f>
        <v/>
      </c>
      <c r="AV119" s="8"/>
      <c r="AW119" s="9"/>
      <c r="AY119" s="7" t="str">
        <f>IFERROR(IF('L4'!AC118&gt;0,'L4'!AC118/WTAverage!AE163,""),"")</f>
        <v/>
      </c>
      <c r="AZ119" s="8" t="str">
        <f>IFERROR(IF('L4'!AD118&gt;0,'L4'!AD118/WTAverage!AE163,""),"")</f>
        <v/>
      </c>
      <c r="BA119" s="8" t="str">
        <f>IFERROR(IF('L4'!AE118&gt;0,'L4'!AE118/WTAverage!AM163,""),"")</f>
        <v/>
      </c>
      <c r="BB119" s="8" t="str">
        <f>IFERROR(IF('L4'!AF118&gt;0,'L4'!AF118/WTAverage!AM163,""),"")</f>
        <v/>
      </c>
      <c r="BC119" s="8"/>
      <c r="BD119" s="9"/>
      <c r="BF119" s="7" t="str">
        <f>IFERROR(IF('L5'!AC118&gt;0,'L5'!AC118/WTAverage!AE163,""),"")</f>
        <v/>
      </c>
      <c r="BG119" s="8" t="str">
        <f>IFERROR(IF('L5'!AD118&gt;0,'L5'!AD118/WTAverage!AE163,""),"")</f>
        <v/>
      </c>
      <c r="BH119" s="8" t="str">
        <f>IFERROR(IF('L5'!AE118&gt;0,'L5'!AE118/WTAverage!AM163,""),"")</f>
        <v/>
      </c>
      <c r="BI119" s="8" t="str">
        <f>IFERROR(IF('L5'!AF118&gt;0,'L5'!AF118/WTAverage!AM163,""),"")</f>
        <v/>
      </c>
      <c r="BJ119" s="8"/>
      <c r="BK119" s="9"/>
      <c r="BM119" s="7" t="str">
        <f>IFERROR(IF('L6'!AC118&gt;0,'L6'!AC118/WTAverage!AE163,""),"")</f>
        <v/>
      </c>
      <c r="BN119" s="8" t="str">
        <f>IFERROR(IF('L6'!AD118&gt;0,'L6'!AD118/WTAverage!AE163,""),"")</f>
        <v/>
      </c>
      <c r="BO119" s="8" t="str">
        <f>IFERROR(IF('L6'!AE118&gt;0,'L6'!AE118/WTAverage!AM163,""),"")</f>
        <v/>
      </c>
      <c r="BP119" s="8" t="str">
        <f>IFERROR(IF('L6'!AF118&gt;0,'L6'!AF118/WTAverage!AM163,""),"")</f>
        <v/>
      </c>
      <c r="BQ119" s="8"/>
      <c r="BR119" s="9"/>
      <c r="BT119" s="7" t="str">
        <f>IFERROR(IF('L7'!AC118&gt;0,'L7'!AC118/WTAverage!AE163,""),"")</f>
        <v/>
      </c>
      <c r="BU119" s="8" t="str">
        <f>IFERROR(IF('L7'!AD118&gt;0,'L7'!AD118/WTAverage!AE163,""),"")</f>
        <v/>
      </c>
      <c r="BV119" s="8" t="str">
        <f>IFERROR(IF('L7'!AE118&gt;0,'L7'!AE118/WTAverage!AM163,""),"")</f>
        <v/>
      </c>
      <c r="BW119" s="8" t="str">
        <f>IFERROR(IF('L7'!AF118&gt;0,'L7'!AF118/WTAverage!AM163,""),"")</f>
        <v/>
      </c>
      <c r="BX119" s="8"/>
      <c r="BY119" s="9"/>
      <c r="CA119" s="7" t="str">
        <f>IFERROR(IF('L8'!AC118&gt;0,'L8'!AC118/WTAverage!AE163,""),"")</f>
        <v/>
      </c>
      <c r="CB119" s="8" t="str">
        <f>IFERROR(IF('L8'!AD118&gt;0,'L8'!AD118/WTAverage!AE163,""),"")</f>
        <v/>
      </c>
      <c r="CC119" s="8" t="str">
        <f>IFERROR(IF('L8'!AE118&gt;0,'L8'!AE118/WTAverage!AM163,""),"")</f>
        <v/>
      </c>
      <c r="CD119" s="8" t="str">
        <f>IFERROR(IF('L8'!AF118&gt;0,'L8'!AF118/WTAverage!AM163,""),"")</f>
        <v/>
      </c>
      <c r="CE119" s="8"/>
      <c r="CF119" s="9"/>
      <c r="CH119" s="7" t="str">
        <f>IFERROR(IF('L9'!AC118&gt;0,'L9'!AC118/WTAverage!AE163,""),"")</f>
        <v/>
      </c>
      <c r="CI119" s="8" t="str">
        <f>IFERROR(IF('L9'!AD118&gt;0,'L9'!AD118/WTAverage!AE163,""),"")</f>
        <v/>
      </c>
      <c r="CJ119" s="8" t="str">
        <f>IFERROR(IF('L9'!AE118&gt;0,'L9'!AE118/WTAverage!AM163,""),"")</f>
        <v/>
      </c>
      <c r="CK119" s="8" t="str">
        <f>IFERROR(IF('L9'!AF118&gt;0,'L9'!AF118/WTAverage!AM163,""),"")</f>
        <v/>
      </c>
      <c r="CL119" s="8"/>
      <c r="CM119" s="9"/>
      <c r="CO119" s="7" t="str">
        <f>IFERROR(IF('L10'!AC118&gt;0,'L10'!AC118/WTAverage!AE163,""),"")</f>
        <v/>
      </c>
      <c r="CP119" s="8" t="str">
        <f>IFERROR(IF('L10'!AD118&gt;0,'L10'!AD118/WTAverage!AE163,""),"")</f>
        <v/>
      </c>
      <c r="CQ119" s="8" t="str">
        <f>IFERROR(IF('L10'!AE118&gt;0,'L10'!AE118/WTAverage!AM163,""),"")</f>
        <v/>
      </c>
      <c r="CR119" s="8" t="str">
        <f>IFERROR(IF('L10'!AF118&gt;0,'L10'!AF118/WTAverage!AM163,""),"")</f>
        <v/>
      </c>
      <c r="CS119" s="8"/>
      <c r="CT119" s="9"/>
      <c r="CV119" s="7" t="str">
        <f>IFERROR(IF('L11'!AC118&gt;0,'L11'!AC118/WTAverage!AE163,""),"")</f>
        <v/>
      </c>
      <c r="CW119" s="8" t="str">
        <f>IFERROR(IF('L11'!AD118&gt;0,'L11'!AD118/WTAverage!AE163,""),"")</f>
        <v/>
      </c>
      <c r="CX119" s="8" t="str">
        <f>IFERROR(IF('L11'!AE118&gt;0,'L11'!AE118/WTAverage!AM163,""),"")</f>
        <v/>
      </c>
      <c r="CY119" s="8" t="str">
        <f>IFERROR(IF('L11'!AF118&gt;0,'L11'!AF118/WTAverage!AM163,""),"")</f>
        <v/>
      </c>
      <c r="CZ119" s="8"/>
      <c r="DA119" s="9"/>
      <c r="DC119" s="7" t="str">
        <f>IFERROR(IF('L12'!AC118&gt;0,'L12'!AC118/WTAverage!AE163,""),"")</f>
        <v/>
      </c>
      <c r="DD119" s="8" t="str">
        <f>IFERROR(IF('L12'!AD118&gt;0,'L12'!AD118/WTAverage!AE163,""),"")</f>
        <v/>
      </c>
      <c r="DE119" s="8" t="str">
        <f>IFERROR(IF('L12'!AE118&gt;0,'L12'!AE118/WTAverage!AM163,""),"")</f>
        <v/>
      </c>
      <c r="DF119" s="8" t="str">
        <f>IFERROR(IF('L12'!AF118&gt;0,'L12'!AF118/WTAverage!AM163,""),"")</f>
        <v/>
      </c>
      <c r="DG119" s="8"/>
      <c r="DH119" s="9"/>
    </row>
    <row r="120" spans="1:112" x14ac:dyDescent="0.25">
      <c r="A120" s="8"/>
      <c r="B120" s="7" t="str">
        <f>IFERROR(IF('WT1'!AC119&gt;0,'WT1'!AC119/WTAverage!AE163,""),"")</f>
        <v/>
      </c>
      <c r="C120" s="8" t="str">
        <f>IFERROR(IF('WT1'!AD119&gt;0,'WT1'!AD119/WTAverage!AE163,""),"")</f>
        <v/>
      </c>
      <c r="D120" s="8" t="str">
        <f>IFERROR(IF('WT1'!AE119&gt;0,'WT1'!AE119/WTAverage!AM163,""),"")</f>
        <v/>
      </c>
      <c r="E120" s="8" t="str">
        <f>IFERROR(IF('WT1'!AF119&gt;0,'WT1'!AF119/WTAverage!AM163,""),"")</f>
        <v/>
      </c>
      <c r="F120" s="8"/>
      <c r="G120" s="9"/>
      <c r="H120" s="8"/>
      <c r="I120" s="7" t="str">
        <f>IFERROR(IF('WT2'!AC119&gt;0,'WT2'!AC119/WTAverage!AE163,""),"")</f>
        <v/>
      </c>
      <c r="J120" s="8" t="str">
        <f>IFERROR(IF('WT2'!AD119&gt;0,'WT2'!AD119/WTAverage!AE163,""),"")</f>
        <v/>
      </c>
      <c r="K120" s="8" t="str">
        <f>IFERROR(IF('WT2'!AE119&gt;0,'WT2'!AE119/WTAverage!AM163,""),"")</f>
        <v/>
      </c>
      <c r="L120" s="8" t="str">
        <f>IFERROR(IF('WT2'!AF119&gt;0,'WT2'!AF119/WTAverage!AM163,""),"")</f>
        <v/>
      </c>
      <c r="M120" s="8"/>
      <c r="N120" s="9"/>
      <c r="O120" s="8"/>
      <c r="P120" s="7" t="str">
        <f>IFERROR(IF('WT3'!AC119&gt;0,'WT3'!AC119/WTAverage!AE163,""),"")</f>
        <v/>
      </c>
      <c r="Q120" s="8" t="str">
        <f>IFERROR(IF('WT3'!AD119&gt;0,'WT3'!AD119/WTAverage!AE163,""),"")</f>
        <v/>
      </c>
      <c r="R120" s="8" t="str">
        <f>IFERROR(IF('WT3'!AE119&gt;0,'WT3'!AE119/WTAverage!AM163,""),"")</f>
        <v/>
      </c>
      <c r="S120" s="8" t="str">
        <f>IFERROR(IF('WT3'!AF119&gt;0,'WT3'!AF119/WTAverage!AM163,""),"")</f>
        <v/>
      </c>
      <c r="T120" s="8"/>
      <c r="U120" s="9"/>
      <c r="V120" s="8"/>
      <c r="W120" s="7" t="str">
        <f>IFERROR(IF('WT4'!AC119&gt;0,'WT4'!AC119/WTAverage!AE163,""),"")</f>
        <v/>
      </c>
      <c r="X120" s="8" t="str">
        <f>IFERROR(IF('WT4'!AD119&gt;0,'WT4'!AD119/WTAverage!AE163,""),"")</f>
        <v/>
      </c>
      <c r="Y120" s="8" t="str">
        <f>IFERROR(IF('WT4'!AE119&gt;0,'WT4'!AE119/WTAverage!AM163,""),"")</f>
        <v/>
      </c>
      <c r="Z120" s="8" t="str">
        <f>IFERROR(IF('WT4'!AF119&gt;0,'WT4'!AF119/WTAverage!AM163,""),"")</f>
        <v/>
      </c>
      <c r="AA120" s="8"/>
      <c r="AB120" s="9"/>
      <c r="AD120" s="7" t="str">
        <f>IFERROR(IF('L1'!AC119&gt;0,'L1'!AC119/WTAverage!AE163,""),"")</f>
        <v/>
      </c>
      <c r="AE120" s="8" t="str">
        <f>IFERROR(IF('L1'!AD119&gt;0,'L1'!AD119/WTAverage!AE163,""),"")</f>
        <v/>
      </c>
      <c r="AF120" s="8" t="str">
        <f>IFERROR(IF('L1'!AE119&gt;0,'L1'!AE119/WTAverage!AM163,""),"")</f>
        <v/>
      </c>
      <c r="AG120" s="8" t="str">
        <f>IFERROR(IF('L1'!AF119&gt;0,'L1'!AF119/WTAverage!AM163,""),"")</f>
        <v/>
      </c>
      <c r="AH120" s="8"/>
      <c r="AI120" s="9"/>
      <c r="AK120" s="7" t="str">
        <f>IFERROR(IF('L2'!AC119&gt;0,'L2'!AC119/WTAverage!AE163,""),"")</f>
        <v/>
      </c>
      <c r="AL120" s="8" t="str">
        <f>IFERROR(IF('L2'!AD119&gt;0,'L2'!AD119/WTAverage!AE163,""),"")</f>
        <v/>
      </c>
      <c r="AM120" s="8" t="str">
        <f>IFERROR(IF('L2'!AE119&gt;0,'L2'!AE119/WTAverage!AM163,""),"")</f>
        <v/>
      </c>
      <c r="AN120" s="8" t="str">
        <f>IFERROR(IF('L2'!AF119&gt;0,'L2'!AF119/WTAverage!AM163,""),"")</f>
        <v/>
      </c>
      <c r="AO120" s="8"/>
      <c r="AP120" s="9"/>
      <c r="AR120" s="7" t="str">
        <f>IFERROR(IF('L3'!AC119&gt;0,'L3'!AC119/WTAverage!AE163,""),"")</f>
        <v/>
      </c>
      <c r="AS120" s="8" t="str">
        <f>IFERROR(IF('L3'!AD119&gt;0,'L3'!AD119/WTAverage!AE163,""),"")</f>
        <v/>
      </c>
      <c r="AT120" s="8" t="str">
        <f>IFERROR(IF('L3'!AE119&gt;0,'L3'!AE119/WTAverage!AM163,""),"")</f>
        <v/>
      </c>
      <c r="AU120" s="8" t="str">
        <f>IFERROR(IF('L3'!AF119&gt;0,'L3'!AF119/WTAverage!AM163,""),"")</f>
        <v/>
      </c>
      <c r="AV120" s="8"/>
      <c r="AW120" s="9"/>
      <c r="AY120" s="7" t="str">
        <f>IFERROR(IF('L4'!AC119&gt;0,'L4'!AC119/WTAverage!AE163,""),"")</f>
        <v/>
      </c>
      <c r="AZ120" s="8" t="str">
        <f>IFERROR(IF('L4'!AD119&gt;0,'L4'!AD119/WTAverage!AE163,""),"")</f>
        <v/>
      </c>
      <c r="BA120" s="8" t="str">
        <f>IFERROR(IF('L4'!AE119&gt;0,'L4'!AE119/WTAverage!AM163,""),"")</f>
        <v/>
      </c>
      <c r="BB120" s="8" t="str">
        <f>IFERROR(IF('L4'!AF119&gt;0,'L4'!AF119/WTAverage!AM163,""),"")</f>
        <v/>
      </c>
      <c r="BC120" s="8"/>
      <c r="BD120" s="9"/>
      <c r="BF120" s="7" t="str">
        <f>IFERROR(IF('L5'!AC119&gt;0,'L5'!AC119/WTAverage!AE163,""),"")</f>
        <v/>
      </c>
      <c r="BG120" s="8" t="str">
        <f>IFERROR(IF('L5'!AD119&gt;0,'L5'!AD119/WTAverage!AE163,""),"")</f>
        <v/>
      </c>
      <c r="BH120" s="8" t="str">
        <f>IFERROR(IF('L5'!AE119&gt;0,'L5'!AE119/WTAverage!AM163,""),"")</f>
        <v/>
      </c>
      <c r="BI120" s="8" t="str">
        <f>IFERROR(IF('L5'!AF119&gt;0,'L5'!AF119/WTAverage!AM163,""),"")</f>
        <v/>
      </c>
      <c r="BJ120" s="8"/>
      <c r="BK120" s="9"/>
      <c r="BM120" s="7" t="str">
        <f>IFERROR(IF('L6'!AC119&gt;0,'L6'!AC119/WTAverage!AE163,""),"")</f>
        <v/>
      </c>
      <c r="BN120" s="8" t="str">
        <f>IFERROR(IF('L6'!AD119&gt;0,'L6'!AD119/WTAverage!AE163,""),"")</f>
        <v/>
      </c>
      <c r="BO120" s="8" t="str">
        <f>IFERROR(IF('L6'!AE119&gt;0,'L6'!AE119/WTAverage!AM163,""),"")</f>
        <v/>
      </c>
      <c r="BP120" s="8" t="str">
        <f>IFERROR(IF('L6'!AF119&gt;0,'L6'!AF119/WTAverage!AM163,""),"")</f>
        <v/>
      </c>
      <c r="BQ120" s="8"/>
      <c r="BR120" s="9"/>
      <c r="BT120" s="7" t="str">
        <f>IFERROR(IF('L7'!AC119&gt;0,'L7'!AC119/WTAverage!AE163,""),"")</f>
        <v/>
      </c>
      <c r="BU120" s="8" t="str">
        <f>IFERROR(IF('L7'!AD119&gt;0,'L7'!AD119/WTAverage!AE163,""),"")</f>
        <v/>
      </c>
      <c r="BV120" s="8" t="str">
        <f>IFERROR(IF('L7'!AE119&gt;0,'L7'!AE119/WTAverage!AM163,""),"")</f>
        <v/>
      </c>
      <c r="BW120" s="8" t="str">
        <f>IFERROR(IF('L7'!AF119&gt;0,'L7'!AF119/WTAverage!AM163,""),"")</f>
        <v/>
      </c>
      <c r="BX120" s="8"/>
      <c r="BY120" s="9"/>
      <c r="CA120" s="7" t="str">
        <f>IFERROR(IF('L8'!AC119&gt;0,'L8'!AC119/WTAverage!AE163,""),"")</f>
        <v/>
      </c>
      <c r="CB120" s="8" t="str">
        <f>IFERROR(IF('L8'!AD119&gt;0,'L8'!AD119/WTAverage!AE163,""),"")</f>
        <v/>
      </c>
      <c r="CC120" s="8" t="str">
        <f>IFERROR(IF('L8'!AE119&gt;0,'L8'!AE119/WTAverage!AM163,""),"")</f>
        <v/>
      </c>
      <c r="CD120" s="8" t="str">
        <f>IFERROR(IF('L8'!AF119&gt;0,'L8'!AF119/WTAverage!AM163,""),"")</f>
        <v/>
      </c>
      <c r="CE120" s="8"/>
      <c r="CF120" s="9"/>
      <c r="CH120" s="7" t="str">
        <f>IFERROR(IF('L9'!AC119&gt;0,'L9'!AC119/WTAverage!AE163,""),"")</f>
        <v/>
      </c>
      <c r="CI120" s="8" t="str">
        <f>IFERROR(IF('L9'!AD119&gt;0,'L9'!AD119/WTAverage!AE163,""),"")</f>
        <v/>
      </c>
      <c r="CJ120" s="8" t="str">
        <f>IFERROR(IF('L9'!AE119&gt;0,'L9'!AE119/WTAverage!AM163,""),"")</f>
        <v/>
      </c>
      <c r="CK120" s="8" t="str">
        <f>IFERROR(IF('L9'!AF119&gt;0,'L9'!AF119/WTAverage!AM163,""),"")</f>
        <v/>
      </c>
      <c r="CL120" s="8"/>
      <c r="CM120" s="9"/>
      <c r="CO120" s="7" t="str">
        <f>IFERROR(IF('L10'!AC119&gt;0,'L10'!AC119/WTAverage!AE163,""),"")</f>
        <v/>
      </c>
      <c r="CP120" s="8" t="str">
        <f>IFERROR(IF('L10'!AD119&gt;0,'L10'!AD119/WTAverage!AE163,""),"")</f>
        <v/>
      </c>
      <c r="CQ120" s="8" t="str">
        <f>IFERROR(IF('L10'!AE119&gt;0,'L10'!AE119/WTAverage!AM163,""),"")</f>
        <v/>
      </c>
      <c r="CR120" s="8" t="str">
        <f>IFERROR(IF('L10'!AF119&gt;0,'L10'!AF119/WTAverage!AM163,""),"")</f>
        <v/>
      </c>
      <c r="CS120" s="8"/>
      <c r="CT120" s="9"/>
      <c r="CV120" s="7" t="str">
        <f>IFERROR(IF('L11'!AC119&gt;0,'L11'!AC119/WTAverage!AE163,""),"")</f>
        <v/>
      </c>
      <c r="CW120" s="8" t="str">
        <f>IFERROR(IF('L11'!AD119&gt;0,'L11'!AD119/WTAverage!AE163,""),"")</f>
        <v/>
      </c>
      <c r="CX120" s="8" t="str">
        <f>IFERROR(IF('L11'!AE119&gt;0,'L11'!AE119/WTAverage!AM163,""),"")</f>
        <v/>
      </c>
      <c r="CY120" s="8" t="str">
        <f>IFERROR(IF('L11'!AF119&gt;0,'L11'!AF119/WTAverage!AM163,""),"")</f>
        <v/>
      </c>
      <c r="CZ120" s="8"/>
      <c r="DA120" s="9"/>
      <c r="DC120" s="7" t="str">
        <f>IFERROR(IF('L12'!AC119&gt;0,'L12'!AC119/WTAverage!AE163,""),"")</f>
        <v/>
      </c>
      <c r="DD120" s="8" t="str">
        <f>IFERROR(IF('L12'!AD119&gt;0,'L12'!AD119/WTAverage!AE163,""),"")</f>
        <v/>
      </c>
      <c r="DE120" s="8" t="str">
        <f>IFERROR(IF('L12'!AE119&gt;0,'L12'!AE119/WTAverage!AM163,""),"")</f>
        <v/>
      </c>
      <c r="DF120" s="8" t="str">
        <f>IFERROR(IF('L12'!AF119&gt;0,'L12'!AF119/WTAverage!AM163,""),"")</f>
        <v/>
      </c>
      <c r="DG120" s="8"/>
      <c r="DH120" s="9"/>
    </row>
    <row r="121" spans="1:112" x14ac:dyDescent="0.25">
      <c r="A121" s="8"/>
      <c r="B121" s="7" t="str">
        <f>IFERROR(IF('WT1'!AC120&gt;0,'WT1'!AC120/WTAverage!AE163,""),"")</f>
        <v/>
      </c>
      <c r="C121" s="8" t="str">
        <f>IFERROR(IF('WT1'!AD120&gt;0,'WT1'!AD120/WTAverage!AE163,""),"")</f>
        <v/>
      </c>
      <c r="D121" s="8" t="str">
        <f>IFERROR(IF('WT1'!AE120&gt;0,'WT1'!AE120/WTAverage!AM163,""),"")</f>
        <v/>
      </c>
      <c r="E121" s="8" t="str">
        <f>IFERROR(IF('WT1'!AF120&gt;0,'WT1'!AF120/WTAverage!AM163,""),"")</f>
        <v/>
      </c>
      <c r="F121" s="8"/>
      <c r="G121" s="9"/>
      <c r="H121" s="8"/>
      <c r="I121" s="7" t="str">
        <f>IFERROR(IF('WT2'!AC120&gt;0,'WT2'!AC120/WTAverage!AE163,""),"")</f>
        <v/>
      </c>
      <c r="J121" s="8" t="str">
        <f>IFERROR(IF('WT2'!AD120&gt;0,'WT2'!AD120/WTAverage!AE163,""),"")</f>
        <v/>
      </c>
      <c r="K121" s="8" t="str">
        <f>IFERROR(IF('WT2'!AE120&gt;0,'WT2'!AE120/WTAverage!AM163,""),"")</f>
        <v/>
      </c>
      <c r="L121" s="8" t="str">
        <f>IFERROR(IF('WT2'!AF120&gt;0,'WT2'!AF120/WTAverage!AM163,""),"")</f>
        <v/>
      </c>
      <c r="M121" s="8"/>
      <c r="N121" s="9"/>
      <c r="O121" s="8"/>
      <c r="P121" s="7" t="str">
        <f>IFERROR(IF('WT3'!AC120&gt;0,'WT3'!AC120/WTAverage!AE163,""),"")</f>
        <v/>
      </c>
      <c r="Q121" s="8" t="str">
        <f>IFERROR(IF('WT3'!AD120&gt;0,'WT3'!AD120/WTAverage!AE163,""),"")</f>
        <v/>
      </c>
      <c r="R121" s="8" t="str">
        <f>IFERROR(IF('WT3'!AE120&gt;0,'WT3'!AE120/WTAverage!AM163,""),"")</f>
        <v/>
      </c>
      <c r="S121" s="8" t="str">
        <f>IFERROR(IF('WT3'!AF120&gt;0,'WT3'!AF120/WTAverage!AM163,""),"")</f>
        <v/>
      </c>
      <c r="T121" s="8"/>
      <c r="U121" s="9"/>
      <c r="V121" s="8"/>
      <c r="W121" s="7" t="str">
        <f>IFERROR(IF('WT4'!AC120&gt;0,'WT4'!AC120/WTAverage!AE163,""),"")</f>
        <v/>
      </c>
      <c r="X121" s="8" t="str">
        <f>IFERROR(IF('WT4'!AD120&gt;0,'WT4'!AD120/WTAverage!AE163,""),"")</f>
        <v/>
      </c>
      <c r="Y121" s="8" t="str">
        <f>IFERROR(IF('WT4'!AE120&gt;0,'WT4'!AE120/WTAverage!AM163,""),"")</f>
        <v/>
      </c>
      <c r="Z121" s="8" t="str">
        <f>IFERROR(IF('WT4'!AF120&gt;0,'WT4'!AF120/WTAverage!AM163,""),"")</f>
        <v/>
      </c>
      <c r="AA121" s="8"/>
      <c r="AB121" s="9"/>
      <c r="AD121" s="7" t="str">
        <f>IFERROR(IF('L1'!AC120&gt;0,'L1'!AC120/WTAverage!AE163,""),"")</f>
        <v/>
      </c>
      <c r="AE121" s="8" t="str">
        <f>IFERROR(IF('L1'!AD120&gt;0,'L1'!AD120/WTAverage!AE163,""),"")</f>
        <v/>
      </c>
      <c r="AF121" s="8" t="str">
        <f>IFERROR(IF('L1'!AE120&gt;0,'L1'!AE120/WTAverage!AM163,""),"")</f>
        <v/>
      </c>
      <c r="AG121" s="8" t="str">
        <f>IFERROR(IF('L1'!AF120&gt;0,'L1'!AF120/WTAverage!AM163,""),"")</f>
        <v/>
      </c>
      <c r="AH121" s="8"/>
      <c r="AI121" s="9"/>
      <c r="AK121" s="7" t="str">
        <f>IFERROR(IF('L2'!AC120&gt;0,'L2'!AC120/WTAverage!AE163,""),"")</f>
        <v/>
      </c>
      <c r="AL121" s="8" t="str">
        <f>IFERROR(IF('L2'!AD120&gt;0,'L2'!AD120/WTAverage!AE163,""),"")</f>
        <v/>
      </c>
      <c r="AM121" s="8" t="str">
        <f>IFERROR(IF('L2'!AE120&gt;0,'L2'!AE120/WTAverage!AM163,""),"")</f>
        <v/>
      </c>
      <c r="AN121" s="8" t="str">
        <f>IFERROR(IF('L2'!AF120&gt;0,'L2'!AF120/WTAverage!AM163,""),"")</f>
        <v/>
      </c>
      <c r="AO121" s="8"/>
      <c r="AP121" s="9"/>
      <c r="AR121" s="7" t="str">
        <f>IFERROR(IF('L3'!AC120&gt;0,'L3'!AC120/WTAverage!AE163,""),"")</f>
        <v/>
      </c>
      <c r="AS121" s="8" t="str">
        <f>IFERROR(IF('L3'!AD120&gt;0,'L3'!AD120/WTAverage!AE163,""),"")</f>
        <v/>
      </c>
      <c r="AT121" s="8" t="str">
        <f>IFERROR(IF('L3'!AE120&gt;0,'L3'!AE120/WTAverage!AM163,""),"")</f>
        <v/>
      </c>
      <c r="AU121" s="8" t="str">
        <f>IFERROR(IF('L3'!AF120&gt;0,'L3'!AF120/WTAverage!AM163,""),"")</f>
        <v/>
      </c>
      <c r="AV121" s="8"/>
      <c r="AW121" s="9"/>
      <c r="AY121" s="7" t="str">
        <f>IFERROR(IF('L4'!AC120&gt;0,'L4'!AC120/WTAverage!AE163,""),"")</f>
        <v/>
      </c>
      <c r="AZ121" s="8" t="str">
        <f>IFERROR(IF('L4'!AD120&gt;0,'L4'!AD120/WTAverage!AE163,""),"")</f>
        <v/>
      </c>
      <c r="BA121" s="8" t="str">
        <f>IFERROR(IF('L4'!AE120&gt;0,'L4'!AE120/WTAverage!AM163,""),"")</f>
        <v/>
      </c>
      <c r="BB121" s="8" t="str">
        <f>IFERROR(IF('L4'!AF120&gt;0,'L4'!AF120/WTAverage!AM163,""),"")</f>
        <v/>
      </c>
      <c r="BC121" s="8"/>
      <c r="BD121" s="9"/>
      <c r="BF121" s="7" t="str">
        <f>IFERROR(IF('L5'!AC120&gt;0,'L5'!AC120/WTAverage!AE163,""),"")</f>
        <v/>
      </c>
      <c r="BG121" s="8" t="str">
        <f>IFERROR(IF('L5'!AD120&gt;0,'L5'!AD120/WTAverage!AE163,""),"")</f>
        <v/>
      </c>
      <c r="BH121" s="8" t="str">
        <f>IFERROR(IF('L5'!AE120&gt;0,'L5'!AE120/WTAverage!AM163,""),"")</f>
        <v/>
      </c>
      <c r="BI121" s="8" t="str">
        <f>IFERROR(IF('L5'!AF120&gt;0,'L5'!AF120/WTAverage!AM163,""),"")</f>
        <v/>
      </c>
      <c r="BJ121" s="8"/>
      <c r="BK121" s="9"/>
      <c r="BM121" s="7" t="str">
        <f>IFERROR(IF('L6'!AC120&gt;0,'L6'!AC120/WTAverage!AE163,""),"")</f>
        <v/>
      </c>
      <c r="BN121" s="8" t="str">
        <f>IFERROR(IF('L6'!AD120&gt;0,'L6'!AD120/WTAverage!AE163,""),"")</f>
        <v/>
      </c>
      <c r="BO121" s="8" t="str">
        <f>IFERROR(IF('L6'!AE120&gt;0,'L6'!AE120/WTAverage!AM163,""),"")</f>
        <v/>
      </c>
      <c r="BP121" s="8" t="str">
        <f>IFERROR(IF('L6'!AF120&gt;0,'L6'!AF120/WTAverage!AM163,""),"")</f>
        <v/>
      </c>
      <c r="BQ121" s="8"/>
      <c r="BR121" s="9"/>
      <c r="BT121" s="7" t="str">
        <f>IFERROR(IF('L7'!AC120&gt;0,'L7'!AC120/WTAverage!AE163,""),"")</f>
        <v/>
      </c>
      <c r="BU121" s="8" t="str">
        <f>IFERROR(IF('L7'!AD120&gt;0,'L7'!AD120/WTAverage!AE163,""),"")</f>
        <v/>
      </c>
      <c r="BV121" s="8" t="str">
        <f>IFERROR(IF('L7'!AE120&gt;0,'L7'!AE120/WTAverage!AM163,""),"")</f>
        <v/>
      </c>
      <c r="BW121" s="8" t="str">
        <f>IFERROR(IF('L7'!AF120&gt;0,'L7'!AF120/WTAverage!AM163,""),"")</f>
        <v/>
      </c>
      <c r="BX121" s="8"/>
      <c r="BY121" s="9"/>
      <c r="CA121" s="7" t="str">
        <f>IFERROR(IF('L8'!AC120&gt;0,'L8'!AC120/WTAverage!AE163,""),"")</f>
        <v/>
      </c>
      <c r="CB121" s="8" t="str">
        <f>IFERROR(IF('L8'!AD120&gt;0,'L8'!AD120/WTAverage!AE163,""),"")</f>
        <v/>
      </c>
      <c r="CC121" s="8" t="str">
        <f>IFERROR(IF('L8'!AE120&gt;0,'L8'!AE120/WTAverage!AM163,""),"")</f>
        <v/>
      </c>
      <c r="CD121" s="8" t="str">
        <f>IFERROR(IF('L8'!AF120&gt;0,'L8'!AF120/WTAverage!AM163,""),"")</f>
        <v/>
      </c>
      <c r="CE121" s="8"/>
      <c r="CF121" s="9"/>
      <c r="CH121" s="7" t="str">
        <f>IFERROR(IF('L9'!AC120&gt;0,'L9'!AC120/WTAverage!AE163,""),"")</f>
        <v/>
      </c>
      <c r="CI121" s="8" t="str">
        <f>IFERROR(IF('L9'!AD120&gt;0,'L9'!AD120/WTAverage!AE163,""),"")</f>
        <v/>
      </c>
      <c r="CJ121" s="8" t="str">
        <f>IFERROR(IF('L9'!AE120&gt;0,'L9'!AE120/WTAverage!AM163,""),"")</f>
        <v/>
      </c>
      <c r="CK121" s="8" t="str">
        <f>IFERROR(IF('L9'!AF120&gt;0,'L9'!AF120/WTAverage!AM163,""),"")</f>
        <v/>
      </c>
      <c r="CL121" s="8"/>
      <c r="CM121" s="9"/>
      <c r="CO121" s="7" t="str">
        <f>IFERROR(IF('L10'!AC120&gt;0,'L10'!AC120/WTAverage!AE163,""),"")</f>
        <v/>
      </c>
      <c r="CP121" s="8" t="str">
        <f>IFERROR(IF('L10'!AD120&gt;0,'L10'!AD120/WTAverage!AE163,""),"")</f>
        <v/>
      </c>
      <c r="CQ121" s="8" t="str">
        <f>IFERROR(IF('L10'!AE120&gt;0,'L10'!AE120/WTAverage!AM163,""),"")</f>
        <v/>
      </c>
      <c r="CR121" s="8" t="str">
        <f>IFERROR(IF('L10'!AF120&gt;0,'L10'!AF120/WTAverage!AM163,""),"")</f>
        <v/>
      </c>
      <c r="CS121" s="8"/>
      <c r="CT121" s="9"/>
      <c r="CV121" s="7" t="str">
        <f>IFERROR(IF('L11'!AC120&gt;0,'L11'!AC120/WTAverage!AE163,""),"")</f>
        <v/>
      </c>
      <c r="CW121" s="8" t="str">
        <f>IFERROR(IF('L11'!AD120&gt;0,'L11'!AD120/WTAverage!AE163,""),"")</f>
        <v/>
      </c>
      <c r="CX121" s="8" t="str">
        <f>IFERROR(IF('L11'!AE120&gt;0,'L11'!AE120/WTAverage!AM163,""),"")</f>
        <v/>
      </c>
      <c r="CY121" s="8" t="str">
        <f>IFERROR(IF('L11'!AF120&gt;0,'L11'!AF120/WTAverage!AM163,""),"")</f>
        <v/>
      </c>
      <c r="CZ121" s="8"/>
      <c r="DA121" s="9"/>
      <c r="DC121" s="7" t="str">
        <f>IFERROR(IF('L12'!AC120&gt;0,'L12'!AC120/WTAverage!AE163,""),"")</f>
        <v/>
      </c>
      <c r="DD121" s="8" t="str">
        <f>IFERROR(IF('L12'!AD120&gt;0,'L12'!AD120/WTAverage!AE163,""),"")</f>
        <v/>
      </c>
      <c r="DE121" s="8" t="str">
        <f>IFERROR(IF('L12'!AE120&gt;0,'L12'!AE120/WTAverage!AM163,""),"")</f>
        <v/>
      </c>
      <c r="DF121" s="8" t="str">
        <f>IFERROR(IF('L12'!AF120&gt;0,'L12'!AF120/WTAverage!AM163,""),"")</f>
        <v/>
      </c>
      <c r="DG121" s="8"/>
      <c r="DH121" s="9"/>
    </row>
    <row r="122" spans="1:112" x14ac:dyDescent="0.25">
      <c r="A122" s="8"/>
      <c r="B122" s="7" t="str">
        <f>IFERROR(IF('WT1'!AC121&gt;0,'WT1'!AC121/WTAverage!AE163,""),"")</f>
        <v/>
      </c>
      <c r="C122" s="8" t="str">
        <f>IFERROR(IF('WT1'!AD121&gt;0,'WT1'!AD121/WTAverage!AE163,""),"")</f>
        <v/>
      </c>
      <c r="D122" s="8" t="str">
        <f>IFERROR(IF('WT1'!AE121&gt;0,'WT1'!AE121/WTAverage!AM163,""),"")</f>
        <v/>
      </c>
      <c r="E122" s="8" t="str">
        <f>IFERROR(IF('WT1'!AF121&gt;0,'WT1'!AF121/WTAverage!AM163,""),"")</f>
        <v/>
      </c>
      <c r="F122" s="8"/>
      <c r="G122" s="9"/>
      <c r="H122" s="8"/>
      <c r="I122" s="7" t="str">
        <f>IFERROR(IF('WT2'!AC121&gt;0,'WT2'!AC121/WTAverage!AE163,""),"")</f>
        <v/>
      </c>
      <c r="J122" s="8" t="str">
        <f>IFERROR(IF('WT2'!AD121&gt;0,'WT2'!AD121/WTAverage!AE163,""),"")</f>
        <v/>
      </c>
      <c r="K122" s="8" t="str">
        <f>IFERROR(IF('WT2'!AE121&gt;0,'WT2'!AE121/WTAverage!AM163,""),"")</f>
        <v/>
      </c>
      <c r="L122" s="8" t="str">
        <f>IFERROR(IF('WT2'!AF121&gt;0,'WT2'!AF121/WTAverage!AM163,""),"")</f>
        <v/>
      </c>
      <c r="M122" s="8"/>
      <c r="N122" s="9"/>
      <c r="O122" s="8"/>
      <c r="P122" s="7" t="str">
        <f>IFERROR(IF('WT3'!AC121&gt;0,'WT3'!AC121/WTAverage!AE163,""),"")</f>
        <v/>
      </c>
      <c r="Q122" s="8" t="str">
        <f>IFERROR(IF('WT3'!AD121&gt;0,'WT3'!AD121/WTAverage!AE163,""),"")</f>
        <v/>
      </c>
      <c r="R122" s="8" t="str">
        <f>IFERROR(IF('WT3'!AE121&gt;0,'WT3'!AE121/WTAverage!AM163,""),"")</f>
        <v/>
      </c>
      <c r="S122" s="8" t="str">
        <f>IFERROR(IF('WT3'!AF121&gt;0,'WT3'!AF121/WTAverage!AM163,""),"")</f>
        <v/>
      </c>
      <c r="T122" s="8"/>
      <c r="U122" s="9"/>
      <c r="V122" s="8"/>
      <c r="W122" s="7" t="str">
        <f>IFERROR(IF('WT4'!AC121&gt;0,'WT4'!AC121/WTAverage!AE163,""),"")</f>
        <v/>
      </c>
      <c r="X122" s="8" t="str">
        <f>IFERROR(IF('WT4'!AD121&gt;0,'WT4'!AD121/WTAverage!AE163,""),"")</f>
        <v/>
      </c>
      <c r="Y122" s="8" t="str">
        <f>IFERROR(IF('WT4'!AE121&gt;0,'WT4'!AE121/WTAverage!AM163,""),"")</f>
        <v/>
      </c>
      <c r="Z122" s="8" t="str">
        <f>IFERROR(IF('WT4'!AF121&gt;0,'WT4'!AF121/WTAverage!AM163,""),"")</f>
        <v/>
      </c>
      <c r="AA122" s="8"/>
      <c r="AB122" s="9"/>
      <c r="AD122" s="7" t="str">
        <f>IFERROR(IF('L1'!AC121&gt;0,'L1'!AC121/WTAverage!AE163,""),"")</f>
        <v/>
      </c>
      <c r="AE122" s="8" t="str">
        <f>IFERROR(IF('L1'!AD121&gt;0,'L1'!AD121/WTAverage!AE163,""),"")</f>
        <v/>
      </c>
      <c r="AF122" s="8" t="str">
        <f>IFERROR(IF('L1'!AE121&gt;0,'L1'!AE121/WTAverage!AM163,""),"")</f>
        <v/>
      </c>
      <c r="AG122" s="8" t="str">
        <f>IFERROR(IF('L1'!AF121&gt;0,'L1'!AF121/WTAverage!AM163,""),"")</f>
        <v/>
      </c>
      <c r="AH122" s="8"/>
      <c r="AI122" s="9"/>
      <c r="AK122" s="7" t="str">
        <f>IFERROR(IF('L2'!AC121&gt;0,'L2'!AC121/WTAverage!AE163,""),"")</f>
        <v/>
      </c>
      <c r="AL122" s="8" t="str">
        <f>IFERROR(IF('L2'!AD121&gt;0,'L2'!AD121/WTAverage!AE163,""),"")</f>
        <v/>
      </c>
      <c r="AM122" s="8" t="str">
        <f>IFERROR(IF('L2'!AE121&gt;0,'L2'!AE121/WTAverage!AM163,""),"")</f>
        <v/>
      </c>
      <c r="AN122" s="8" t="str">
        <f>IFERROR(IF('L2'!AF121&gt;0,'L2'!AF121/WTAverage!AM163,""),"")</f>
        <v/>
      </c>
      <c r="AO122" s="8"/>
      <c r="AP122" s="9"/>
      <c r="AR122" s="7" t="str">
        <f>IFERROR(IF('L3'!AC121&gt;0,'L3'!AC121/WTAverage!AE163,""),"")</f>
        <v/>
      </c>
      <c r="AS122" s="8" t="str">
        <f>IFERROR(IF('L3'!AD121&gt;0,'L3'!AD121/WTAverage!AE163,""),"")</f>
        <v/>
      </c>
      <c r="AT122" s="8" t="str">
        <f>IFERROR(IF('L3'!AE121&gt;0,'L3'!AE121/WTAverage!AM163,""),"")</f>
        <v/>
      </c>
      <c r="AU122" s="8" t="str">
        <f>IFERROR(IF('L3'!AF121&gt;0,'L3'!AF121/WTAverage!AM163,""),"")</f>
        <v/>
      </c>
      <c r="AV122" s="8"/>
      <c r="AW122" s="9"/>
      <c r="AY122" s="7" t="str">
        <f>IFERROR(IF('L4'!AC121&gt;0,'L4'!AC121/WTAverage!AE163,""),"")</f>
        <v/>
      </c>
      <c r="AZ122" s="8" t="str">
        <f>IFERROR(IF('L4'!AD121&gt;0,'L4'!AD121/WTAverage!AE163,""),"")</f>
        <v/>
      </c>
      <c r="BA122" s="8" t="str">
        <f>IFERROR(IF('L4'!AE121&gt;0,'L4'!AE121/WTAverage!AM163,""),"")</f>
        <v/>
      </c>
      <c r="BB122" s="8" t="str">
        <f>IFERROR(IF('L4'!AF121&gt;0,'L4'!AF121/WTAverage!AM163,""),"")</f>
        <v/>
      </c>
      <c r="BC122" s="8"/>
      <c r="BD122" s="9"/>
      <c r="BF122" s="7" t="str">
        <f>IFERROR(IF('L5'!AC121&gt;0,'L5'!AC121/WTAverage!AE163,""),"")</f>
        <v/>
      </c>
      <c r="BG122" s="8" t="str">
        <f>IFERROR(IF('L5'!AD121&gt;0,'L5'!AD121/WTAverage!AE163,""),"")</f>
        <v/>
      </c>
      <c r="BH122" s="8" t="str">
        <f>IFERROR(IF('L5'!AE121&gt;0,'L5'!AE121/WTAverage!AM163,""),"")</f>
        <v/>
      </c>
      <c r="BI122" s="8" t="str">
        <f>IFERROR(IF('L5'!AF121&gt;0,'L5'!AF121/WTAverage!AM163,""),"")</f>
        <v/>
      </c>
      <c r="BJ122" s="8"/>
      <c r="BK122" s="9"/>
      <c r="BM122" s="7" t="str">
        <f>IFERROR(IF('L6'!AC121&gt;0,'L6'!AC121/WTAverage!AE163,""),"")</f>
        <v/>
      </c>
      <c r="BN122" s="8" t="str">
        <f>IFERROR(IF('L6'!AD121&gt;0,'L6'!AD121/WTAverage!AE163,""),"")</f>
        <v/>
      </c>
      <c r="BO122" s="8" t="str">
        <f>IFERROR(IF('L6'!AE121&gt;0,'L6'!AE121/WTAverage!AM163,""),"")</f>
        <v/>
      </c>
      <c r="BP122" s="8" t="str">
        <f>IFERROR(IF('L6'!AF121&gt;0,'L6'!AF121/WTAverage!AM163,""),"")</f>
        <v/>
      </c>
      <c r="BQ122" s="8"/>
      <c r="BR122" s="9"/>
      <c r="BT122" s="7" t="str">
        <f>IFERROR(IF('L7'!AC121&gt;0,'L7'!AC121/WTAverage!AE163,""),"")</f>
        <v/>
      </c>
      <c r="BU122" s="8" t="str">
        <f>IFERROR(IF('L7'!AD121&gt;0,'L7'!AD121/WTAverage!AE163,""),"")</f>
        <v/>
      </c>
      <c r="BV122" s="8" t="str">
        <f>IFERROR(IF('L7'!AE121&gt;0,'L7'!AE121/WTAverage!AM163,""),"")</f>
        <v/>
      </c>
      <c r="BW122" s="8" t="str">
        <f>IFERROR(IF('L7'!AF121&gt;0,'L7'!AF121/WTAverage!AM163,""),"")</f>
        <v/>
      </c>
      <c r="BX122" s="8"/>
      <c r="BY122" s="9"/>
      <c r="CA122" s="7" t="str">
        <f>IFERROR(IF('L8'!AC121&gt;0,'L8'!AC121/WTAverage!AE163,""),"")</f>
        <v/>
      </c>
      <c r="CB122" s="8" t="str">
        <f>IFERROR(IF('L8'!AD121&gt;0,'L8'!AD121/WTAverage!AE163,""),"")</f>
        <v/>
      </c>
      <c r="CC122" s="8" t="str">
        <f>IFERROR(IF('L8'!AE121&gt;0,'L8'!AE121/WTAverage!AM163,""),"")</f>
        <v/>
      </c>
      <c r="CD122" s="8" t="str">
        <f>IFERROR(IF('L8'!AF121&gt;0,'L8'!AF121/WTAverage!AM163,""),"")</f>
        <v/>
      </c>
      <c r="CE122" s="8"/>
      <c r="CF122" s="9"/>
      <c r="CH122" s="7" t="str">
        <f>IFERROR(IF('L9'!AC121&gt;0,'L9'!AC121/WTAverage!AE163,""),"")</f>
        <v/>
      </c>
      <c r="CI122" s="8" t="str">
        <f>IFERROR(IF('L9'!AD121&gt;0,'L9'!AD121/WTAverage!AE163,""),"")</f>
        <v/>
      </c>
      <c r="CJ122" s="8" t="str">
        <f>IFERROR(IF('L9'!AE121&gt;0,'L9'!AE121/WTAverage!AM163,""),"")</f>
        <v/>
      </c>
      <c r="CK122" s="8" t="str">
        <f>IFERROR(IF('L9'!AF121&gt;0,'L9'!AF121/WTAverage!AM163,""),"")</f>
        <v/>
      </c>
      <c r="CL122" s="8"/>
      <c r="CM122" s="9"/>
      <c r="CO122" s="7" t="str">
        <f>IFERROR(IF('L10'!AC121&gt;0,'L10'!AC121/WTAverage!AE163,""),"")</f>
        <v/>
      </c>
      <c r="CP122" s="8" t="str">
        <f>IFERROR(IF('L10'!AD121&gt;0,'L10'!AD121/WTAverage!AE163,""),"")</f>
        <v/>
      </c>
      <c r="CQ122" s="8" t="str">
        <f>IFERROR(IF('L10'!AE121&gt;0,'L10'!AE121/WTAverage!AM163,""),"")</f>
        <v/>
      </c>
      <c r="CR122" s="8" t="str">
        <f>IFERROR(IF('L10'!AF121&gt;0,'L10'!AF121/WTAverage!AM163,""),"")</f>
        <v/>
      </c>
      <c r="CS122" s="8"/>
      <c r="CT122" s="9"/>
      <c r="CV122" s="7" t="str">
        <f>IFERROR(IF('L11'!AC121&gt;0,'L11'!AC121/WTAverage!AE163,""),"")</f>
        <v/>
      </c>
      <c r="CW122" s="8" t="str">
        <f>IFERROR(IF('L11'!AD121&gt;0,'L11'!AD121/WTAverage!AE163,""),"")</f>
        <v/>
      </c>
      <c r="CX122" s="8" t="str">
        <f>IFERROR(IF('L11'!AE121&gt;0,'L11'!AE121/WTAverage!AM163,""),"")</f>
        <v/>
      </c>
      <c r="CY122" s="8" t="str">
        <f>IFERROR(IF('L11'!AF121&gt;0,'L11'!AF121/WTAverage!AM163,""),"")</f>
        <v/>
      </c>
      <c r="CZ122" s="8"/>
      <c r="DA122" s="9"/>
      <c r="DC122" s="7" t="str">
        <f>IFERROR(IF('L12'!AC121&gt;0,'L12'!AC121/WTAverage!AE163,""),"")</f>
        <v/>
      </c>
      <c r="DD122" s="8" t="str">
        <f>IFERROR(IF('L12'!AD121&gt;0,'L12'!AD121/WTAverage!AE163,""),"")</f>
        <v/>
      </c>
      <c r="DE122" s="8" t="str">
        <f>IFERROR(IF('L12'!AE121&gt;0,'L12'!AE121/WTAverage!AM163,""),"")</f>
        <v/>
      </c>
      <c r="DF122" s="8" t="str">
        <f>IFERROR(IF('L12'!AF121&gt;0,'L12'!AF121/WTAverage!AM163,""),"")</f>
        <v/>
      </c>
      <c r="DG122" s="8"/>
      <c r="DH122" s="9"/>
    </row>
    <row r="123" spans="1:112" x14ac:dyDescent="0.25">
      <c r="A123" s="8"/>
      <c r="B123" s="7" t="str">
        <f>IFERROR(IF('WT1'!AC122&gt;0,'WT1'!AC122/WTAverage!AE163,""),"")</f>
        <v/>
      </c>
      <c r="C123" s="8" t="str">
        <f>IFERROR(IF('WT1'!AD122&gt;0,'WT1'!AD122/WTAverage!AE163,""),"")</f>
        <v/>
      </c>
      <c r="D123" s="8" t="str">
        <f>IFERROR(IF('WT1'!AE122&gt;0,'WT1'!AE122/WTAverage!AM163,""),"")</f>
        <v/>
      </c>
      <c r="E123" s="8" t="str">
        <f>IFERROR(IF('WT1'!AF122&gt;0,'WT1'!AF122/WTAverage!AM163,""),"")</f>
        <v/>
      </c>
      <c r="F123" s="8"/>
      <c r="G123" s="9"/>
      <c r="H123" s="8"/>
      <c r="I123" s="7" t="str">
        <f>IFERROR(IF('WT2'!AC122&gt;0,'WT2'!AC122/WTAverage!AE163,""),"")</f>
        <v/>
      </c>
      <c r="J123" s="8" t="str">
        <f>IFERROR(IF('WT2'!AD122&gt;0,'WT2'!AD122/WTAverage!AE163,""),"")</f>
        <v/>
      </c>
      <c r="K123" s="8" t="str">
        <f>IFERROR(IF('WT2'!AE122&gt;0,'WT2'!AE122/WTAverage!AM163,""),"")</f>
        <v/>
      </c>
      <c r="L123" s="8" t="str">
        <f>IFERROR(IF('WT2'!AF122&gt;0,'WT2'!AF122/WTAverage!AM163,""),"")</f>
        <v/>
      </c>
      <c r="M123" s="8"/>
      <c r="N123" s="9"/>
      <c r="O123" s="8"/>
      <c r="P123" s="7" t="str">
        <f>IFERROR(IF('WT3'!AC122&gt;0,'WT3'!AC122/WTAverage!AE163,""),"")</f>
        <v/>
      </c>
      <c r="Q123" s="8" t="str">
        <f>IFERROR(IF('WT3'!AD122&gt;0,'WT3'!AD122/WTAverage!AE163,""),"")</f>
        <v/>
      </c>
      <c r="R123" s="8" t="str">
        <f>IFERROR(IF('WT3'!AE122&gt;0,'WT3'!AE122/WTAverage!AM163,""),"")</f>
        <v/>
      </c>
      <c r="S123" s="8" t="str">
        <f>IFERROR(IF('WT3'!AF122&gt;0,'WT3'!AF122/WTAverage!AM163,""),"")</f>
        <v/>
      </c>
      <c r="T123" s="8"/>
      <c r="U123" s="9"/>
      <c r="V123" s="8"/>
      <c r="W123" s="7" t="str">
        <f>IFERROR(IF('WT4'!AC122&gt;0,'WT4'!AC122/WTAverage!AE163,""),"")</f>
        <v/>
      </c>
      <c r="X123" s="8" t="str">
        <f>IFERROR(IF('WT4'!AD122&gt;0,'WT4'!AD122/WTAverage!AE163,""),"")</f>
        <v/>
      </c>
      <c r="Y123" s="8" t="str">
        <f>IFERROR(IF('WT4'!AE122&gt;0,'WT4'!AE122/WTAverage!AM163,""),"")</f>
        <v/>
      </c>
      <c r="Z123" s="8" t="str">
        <f>IFERROR(IF('WT4'!AF122&gt;0,'WT4'!AF122/WTAverage!AM163,""),"")</f>
        <v/>
      </c>
      <c r="AA123" s="8"/>
      <c r="AB123" s="9"/>
      <c r="AD123" s="7" t="str">
        <f>IFERROR(IF('L1'!AC122&gt;0,'L1'!AC122/WTAverage!AE163,""),"")</f>
        <v/>
      </c>
      <c r="AE123" s="8" t="str">
        <f>IFERROR(IF('L1'!AD122&gt;0,'L1'!AD122/WTAverage!AE163,""),"")</f>
        <v/>
      </c>
      <c r="AF123" s="8" t="str">
        <f>IFERROR(IF('L1'!AE122&gt;0,'L1'!AE122/WTAverage!AM163,""),"")</f>
        <v/>
      </c>
      <c r="AG123" s="8" t="str">
        <f>IFERROR(IF('L1'!AF122&gt;0,'L1'!AF122/WTAverage!AM163,""),"")</f>
        <v/>
      </c>
      <c r="AH123" s="8"/>
      <c r="AI123" s="9"/>
      <c r="AK123" s="7" t="str">
        <f>IFERROR(IF('L2'!AC122&gt;0,'L2'!AC122/WTAverage!AE163,""),"")</f>
        <v/>
      </c>
      <c r="AL123" s="8" t="str">
        <f>IFERROR(IF('L2'!AD122&gt;0,'L2'!AD122/WTAverage!AE163,""),"")</f>
        <v/>
      </c>
      <c r="AM123" s="8" t="str">
        <f>IFERROR(IF('L2'!AE122&gt;0,'L2'!AE122/WTAverage!AM163,""),"")</f>
        <v/>
      </c>
      <c r="AN123" s="8" t="str">
        <f>IFERROR(IF('L2'!AF122&gt;0,'L2'!AF122/WTAverage!AM163,""),"")</f>
        <v/>
      </c>
      <c r="AO123" s="8"/>
      <c r="AP123" s="9"/>
      <c r="AR123" s="7" t="str">
        <f>IFERROR(IF('L3'!AC122&gt;0,'L3'!AC122/WTAverage!AE163,""),"")</f>
        <v/>
      </c>
      <c r="AS123" s="8" t="str">
        <f>IFERROR(IF('L3'!AD122&gt;0,'L3'!AD122/WTAverage!AE163,""),"")</f>
        <v/>
      </c>
      <c r="AT123" s="8" t="str">
        <f>IFERROR(IF('L3'!AE122&gt;0,'L3'!AE122/WTAverage!AM163,""),"")</f>
        <v/>
      </c>
      <c r="AU123" s="8" t="str">
        <f>IFERROR(IF('L3'!AF122&gt;0,'L3'!AF122/WTAverage!AM163,""),"")</f>
        <v/>
      </c>
      <c r="AV123" s="8"/>
      <c r="AW123" s="9"/>
      <c r="AY123" s="7" t="str">
        <f>IFERROR(IF('L4'!AC122&gt;0,'L4'!AC122/WTAverage!AE163,""),"")</f>
        <v/>
      </c>
      <c r="AZ123" s="8" t="str">
        <f>IFERROR(IF('L4'!AD122&gt;0,'L4'!AD122/WTAverage!AE163,""),"")</f>
        <v/>
      </c>
      <c r="BA123" s="8" t="str">
        <f>IFERROR(IF('L4'!AE122&gt;0,'L4'!AE122/WTAverage!AM163,""),"")</f>
        <v/>
      </c>
      <c r="BB123" s="8" t="str">
        <f>IFERROR(IF('L4'!AF122&gt;0,'L4'!AF122/WTAverage!AM163,""),"")</f>
        <v/>
      </c>
      <c r="BC123" s="8"/>
      <c r="BD123" s="9"/>
      <c r="BF123" s="7" t="str">
        <f>IFERROR(IF('L5'!AC122&gt;0,'L5'!AC122/WTAverage!AE163,""),"")</f>
        <v/>
      </c>
      <c r="BG123" s="8" t="str">
        <f>IFERROR(IF('L5'!AD122&gt;0,'L5'!AD122/WTAverage!AE163,""),"")</f>
        <v/>
      </c>
      <c r="BH123" s="8" t="str">
        <f>IFERROR(IF('L5'!AE122&gt;0,'L5'!AE122/WTAverage!AM163,""),"")</f>
        <v/>
      </c>
      <c r="BI123" s="8" t="str">
        <f>IFERROR(IF('L5'!AF122&gt;0,'L5'!AF122/WTAverage!AM163,""),"")</f>
        <v/>
      </c>
      <c r="BJ123" s="8"/>
      <c r="BK123" s="9"/>
      <c r="BM123" s="7" t="str">
        <f>IFERROR(IF('L6'!AC122&gt;0,'L6'!AC122/WTAverage!AE163,""),"")</f>
        <v/>
      </c>
      <c r="BN123" s="8" t="str">
        <f>IFERROR(IF('L6'!AD122&gt;0,'L6'!AD122/WTAverage!AE163,""),"")</f>
        <v/>
      </c>
      <c r="BO123" s="8" t="str">
        <f>IFERROR(IF('L6'!AE122&gt;0,'L6'!AE122/WTAverage!AM163,""),"")</f>
        <v/>
      </c>
      <c r="BP123" s="8" t="str">
        <f>IFERROR(IF('L6'!AF122&gt;0,'L6'!AF122/WTAverage!AM163,""),"")</f>
        <v/>
      </c>
      <c r="BQ123" s="8"/>
      <c r="BR123" s="9"/>
      <c r="BT123" s="7" t="str">
        <f>IFERROR(IF('L7'!AC122&gt;0,'L7'!AC122/WTAverage!AE163,""),"")</f>
        <v/>
      </c>
      <c r="BU123" s="8" t="str">
        <f>IFERROR(IF('L7'!AD122&gt;0,'L7'!AD122/WTAverage!AE163,""),"")</f>
        <v/>
      </c>
      <c r="BV123" s="8" t="str">
        <f>IFERROR(IF('L7'!AE122&gt;0,'L7'!AE122/WTAverage!AM163,""),"")</f>
        <v/>
      </c>
      <c r="BW123" s="8" t="str">
        <f>IFERROR(IF('L7'!AF122&gt;0,'L7'!AF122/WTAverage!AM163,""),"")</f>
        <v/>
      </c>
      <c r="BX123" s="8"/>
      <c r="BY123" s="9"/>
      <c r="CA123" s="7" t="str">
        <f>IFERROR(IF('L8'!AC122&gt;0,'L8'!AC122/WTAverage!AE163,""),"")</f>
        <v/>
      </c>
      <c r="CB123" s="8" t="str">
        <f>IFERROR(IF('L8'!AD122&gt;0,'L8'!AD122/WTAverage!AE163,""),"")</f>
        <v/>
      </c>
      <c r="CC123" s="8" t="str">
        <f>IFERROR(IF('L8'!AE122&gt;0,'L8'!AE122/WTAverage!AM163,""),"")</f>
        <v/>
      </c>
      <c r="CD123" s="8" t="str">
        <f>IFERROR(IF('L8'!AF122&gt;0,'L8'!AF122/WTAverage!AM163,""),"")</f>
        <v/>
      </c>
      <c r="CE123" s="8"/>
      <c r="CF123" s="9"/>
      <c r="CH123" s="7" t="str">
        <f>IFERROR(IF('L9'!AC122&gt;0,'L9'!AC122/WTAverage!AE163,""),"")</f>
        <v/>
      </c>
      <c r="CI123" s="8" t="str">
        <f>IFERROR(IF('L9'!AD122&gt;0,'L9'!AD122/WTAverage!AE163,""),"")</f>
        <v/>
      </c>
      <c r="CJ123" s="8" t="str">
        <f>IFERROR(IF('L9'!AE122&gt;0,'L9'!AE122/WTAverage!AM163,""),"")</f>
        <v/>
      </c>
      <c r="CK123" s="8" t="str">
        <f>IFERROR(IF('L9'!AF122&gt;0,'L9'!AF122/WTAverage!AM163,""),"")</f>
        <v/>
      </c>
      <c r="CL123" s="8"/>
      <c r="CM123" s="9"/>
      <c r="CO123" s="7" t="str">
        <f>IFERROR(IF('L10'!AC122&gt;0,'L10'!AC122/WTAverage!AE163,""),"")</f>
        <v/>
      </c>
      <c r="CP123" s="8" t="str">
        <f>IFERROR(IF('L10'!AD122&gt;0,'L10'!AD122/WTAverage!AE163,""),"")</f>
        <v/>
      </c>
      <c r="CQ123" s="8" t="str">
        <f>IFERROR(IF('L10'!AE122&gt;0,'L10'!AE122/WTAverage!AM163,""),"")</f>
        <v/>
      </c>
      <c r="CR123" s="8" t="str">
        <f>IFERROR(IF('L10'!AF122&gt;0,'L10'!AF122/WTAverage!AM163,""),"")</f>
        <v/>
      </c>
      <c r="CS123" s="8"/>
      <c r="CT123" s="9"/>
      <c r="CV123" s="7" t="str">
        <f>IFERROR(IF('L11'!AC122&gt;0,'L11'!AC122/WTAverage!AE163,""),"")</f>
        <v/>
      </c>
      <c r="CW123" s="8" t="str">
        <f>IFERROR(IF('L11'!AD122&gt;0,'L11'!AD122/WTAverage!AE163,""),"")</f>
        <v/>
      </c>
      <c r="CX123" s="8" t="str">
        <f>IFERROR(IF('L11'!AE122&gt;0,'L11'!AE122/WTAverage!AM163,""),"")</f>
        <v/>
      </c>
      <c r="CY123" s="8" t="str">
        <f>IFERROR(IF('L11'!AF122&gt;0,'L11'!AF122/WTAverage!AM163,""),"")</f>
        <v/>
      </c>
      <c r="CZ123" s="8"/>
      <c r="DA123" s="9"/>
      <c r="DC123" s="7" t="str">
        <f>IFERROR(IF('L12'!AC122&gt;0,'L12'!AC122/WTAverage!AE163,""),"")</f>
        <v/>
      </c>
      <c r="DD123" s="8" t="str">
        <f>IFERROR(IF('L12'!AD122&gt;0,'L12'!AD122/WTAverage!AE163,""),"")</f>
        <v/>
      </c>
      <c r="DE123" s="8" t="str">
        <f>IFERROR(IF('L12'!AE122&gt;0,'L12'!AE122/WTAverage!AM163,""),"")</f>
        <v/>
      </c>
      <c r="DF123" s="8" t="str">
        <f>IFERROR(IF('L12'!AF122&gt;0,'L12'!AF122/WTAverage!AM163,""),"")</f>
        <v/>
      </c>
      <c r="DG123" s="8"/>
      <c r="DH123" s="9"/>
    </row>
    <row r="124" spans="1:112" x14ac:dyDescent="0.25">
      <c r="A124" s="8"/>
      <c r="B124" s="7" t="str">
        <f>IFERROR(IF('WT1'!AC123&gt;0,'WT1'!AC123/WTAverage!AE163,""),"")</f>
        <v/>
      </c>
      <c r="C124" s="8" t="str">
        <f>IFERROR(IF('WT1'!AD123&gt;0,'WT1'!AD123/WTAverage!AE163,""),"")</f>
        <v/>
      </c>
      <c r="D124" s="8" t="str">
        <f>IFERROR(IF('WT1'!AE123&gt;0,'WT1'!AE123/WTAverage!AM163,""),"")</f>
        <v/>
      </c>
      <c r="E124" s="8" t="str">
        <f>IFERROR(IF('WT1'!AF123&gt;0,'WT1'!AF123/WTAverage!AM163,""),"")</f>
        <v/>
      </c>
      <c r="F124" s="8"/>
      <c r="G124" s="9"/>
      <c r="H124" s="8"/>
      <c r="I124" s="7" t="str">
        <f>IFERROR(IF('WT2'!AC123&gt;0,'WT2'!AC123/WTAverage!AE163,""),"")</f>
        <v/>
      </c>
      <c r="J124" s="8" t="str">
        <f>IFERROR(IF('WT2'!AD123&gt;0,'WT2'!AD123/WTAverage!AE163,""),"")</f>
        <v/>
      </c>
      <c r="K124" s="8" t="str">
        <f>IFERROR(IF('WT2'!AE123&gt;0,'WT2'!AE123/WTAverage!AM163,""),"")</f>
        <v/>
      </c>
      <c r="L124" s="8" t="str">
        <f>IFERROR(IF('WT2'!AF123&gt;0,'WT2'!AF123/WTAverage!AM163,""),"")</f>
        <v/>
      </c>
      <c r="M124" s="8"/>
      <c r="N124" s="9"/>
      <c r="O124" s="8"/>
      <c r="P124" s="7" t="str">
        <f>IFERROR(IF('WT3'!AC123&gt;0,'WT3'!AC123/WTAverage!AE163,""),"")</f>
        <v/>
      </c>
      <c r="Q124" s="8" t="str">
        <f>IFERROR(IF('WT3'!AD123&gt;0,'WT3'!AD123/WTAverage!AE163,""),"")</f>
        <v/>
      </c>
      <c r="R124" s="8" t="str">
        <f>IFERROR(IF('WT3'!AE123&gt;0,'WT3'!AE123/WTAverage!AM163,""),"")</f>
        <v/>
      </c>
      <c r="S124" s="8" t="str">
        <f>IFERROR(IF('WT3'!AF123&gt;0,'WT3'!AF123/WTAverage!AM163,""),"")</f>
        <v/>
      </c>
      <c r="T124" s="8"/>
      <c r="U124" s="9"/>
      <c r="V124" s="8"/>
      <c r="W124" s="7" t="str">
        <f>IFERROR(IF('WT4'!AC123&gt;0,'WT4'!AC123/WTAverage!AE163,""),"")</f>
        <v/>
      </c>
      <c r="X124" s="8" t="str">
        <f>IFERROR(IF('WT4'!AD123&gt;0,'WT4'!AD123/WTAverage!AE163,""),"")</f>
        <v/>
      </c>
      <c r="Y124" s="8" t="str">
        <f>IFERROR(IF('WT4'!AE123&gt;0,'WT4'!AE123/WTAverage!AM163,""),"")</f>
        <v/>
      </c>
      <c r="Z124" s="8" t="str">
        <f>IFERROR(IF('WT4'!AF123&gt;0,'WT4'!AF123/WTAverage!AM163,""),"")</f>
        <v/>
      </c>
      <c r="AA124" s="8"/>
      <c r="AB124" s="9"/>
      <c r="AD124" s="7" t="str">
        <f>IFERROR(IF('L1'!AC123&gt;0,'L1'!AC123/WTAverage!AE163,""),"")</f>
        <v/>
      </c>
      <c r="AE124" s="8" t="str">
        <f>IFERROR(IF('L1'!AD123&gt;0,'L1'!AD123/WTAverage!AE163,""),"")</f>
        <v/>
      </c>
      <c r="AF124" s="8" t="str">
        <f>IFERROR(IF('L1'!AE123&gt;0,'L1'!AE123/WTAverage!AM163,""),"")</f>
        <v/>
      </c>
      <c r="AG124" s="8" t="str">
        <f>IFERROR(IF('L1'!AF123&gt;0,'L1'!AF123/WTAverage!AM163,""),"")</f>
        <v/>
      </c>
      <c r="AH124" s="8"/>
      <c r="AI124" s="9"/>
      <c r="AK124" s="7" t="str">
        <f>IFERROR(IF('L2'!AC123&gt;0,'L2'!AC123/WTAverage!AE163,""),"")</f>
        <v/>
      </c>
      <c r="AL124" s="8" t="str">
        <f>IFERROR(IF('L2'!AD123&gt;0,'L2'!AD123/WTAverage!AE163,""),"")</f>
        <v/>
      </c>
      <c r="AM124" s="8" t="str">
        <f>IFERROR(IF('L2'!AE123&gt;0,'L2'!AE123/WTAverage!AM163,""),"")</f>
        <v/>
      </c>
      <c r="AN124" s="8" t="str">
        <f>IFERROR(IF('L2'!AF123&gt;0,'L2'!AF123/WTAverage!AM163,""),"")</f>
        <v/>
      </c>
      <c r="AO124" s="8"/>
      <c r="AP124" s="9"/>
      <c r="AR124" s="7" t="str">
        <f>IFERROR(IF('L3'!AC123&gt;0,'L3'!AC123/WTAverage!AE163,""),"")</f>
        <v/>
      </c>
      <c r="AS124" s="8" t="str">
        <f>IFERROR(IF('L3'!AD123&gt;0,'L3'!AD123/WTAverage!AE163,""),"")</f>
        <v/>
      </c>
      <c r="AT124" s="8" t="str">
        <f>IFERROR(IF('L3'!AE123&gt;0,'L3'!AE123/WTAverage!AM163,""),"")</f>
        <v/>
      </c>
      <c r="AU124" s="8" t="str">
        <f>IFERROR(IF('L3'!AF123&gt;0,'L3'!AF123/WTAverage!AM163,""),"")</f>
        <v/>
      </c>
      <c r="AV124" s="8"/>
      <c r="AW124" s="9"/>
      <c r="AY124" s="7" t="str">
        <f>IFERROR(IF('L4'!AC123&gt;0,'L4'!AC123/WTAverage!AE163,""),"")</f>
        <v/>
      </c>
      <c r="AZ124" s="8" t="str">
        <f>IFERROR(IF('L4'!AD123&gt;0,'L4'!AD123/WTAverage!AE163,""),"")</f>
        <v/>
      </c>
      <c r="BA124" s="8" t="str">
        <f>IFERROR(IF('L4'!AE123&gt;0,'L4'!AE123/WTAverage!AM163,""),"")</f>
        <v/>
      </c>
      <c r="BB124" s="8" t="str">
        <f>IFERROR(IF('L4'!AF123&gt;0,'L4'!AF123/WTAverage!AM163,""),"")</f>
        <v/>
      </c>
      <c r="BC124" s="8"/>
      <c r="BD124" s="9"/>
      <c r="BF124" s="7" t="str">
        <f>IFERROR(IF('L5'!AC123&gt;0,'L5'!AC123/WTAverage!AE163,""),"")</f>
        <v/>
      </c>
      <c r="BG124" s="8" t="str">
        <f>IFERROR(IF('L5'!AD123&gt;0,'L5'!AD123/WTAverage!AE163,""),"")</f>
        <v/>
      </c>
      <c r="BH124" s="8" t="str">
        <f>IFERROR(IF('L5'!AE123&gt;0,'L5'!AE123/WTAverage!AM163,""),"")</f>
        <v/>
      </c>
      <c r="BI124" s="8" t="str">
        <f>IFERROR(IF('L5'!AF123&gt;0,'L5'!AF123/WTAverage!AM163,""),"")</f>
        <v/>
      </c>
      <c r="BJ124" s="8"/>
      <c r="BK124" s="9"/>
      <c r="BM124" s="7" t="str">
        <f>IFERROR(IF('L6'!AC123&gt;0,'L6'!AC123/WTAverage!AE163,""),"")</f>
        <v/>
      </c>
      <c r="BN124" s="8" t="str">
        <f>IFERROR(IF('L6'!AD123&gt;0,'L6'!AD123/WTAverage!AE163,""),"")</f>
        <v/>
      </c>
      <c r="BO124" s="8" t="str">
        <f>IFERROR(IF('L6'!AE123&gt;0,'L6'!AE123/WTAverage!AM163,""),"")</f>
        <v/>
      </c>
      <c r="BP124" s="8" t="str">
        <f>IFERROR(IF('L6'!AF123&gt;0,'L6'!AF123/WTAverage!AM163,""),"")</f>
        <v/>
      </c>
      <c r="BQ124" s="8"/>
      <c r="BR124" s="9"/>
      <c r="BT124" s="7" t="str">
        <f>IFERROR(IF('L7'!AC123&gt;0,'L7'!AC123/WTAverage!AE163,""),"")</f>
        <v/>
      </c>
      <c r="BU124" s="8" t="str">
        <f>IFERROR(IF('L7'!AD123&gt;0,'L7'!AD123/WTAverage!AE163,""),"")</f>
        <v/>
      </c>
      <c r="BV124" s="8" t="str">
        <f>IFERROR(IF('L7'!AE123&gt;0,'L7'!AE123/WTAverage!AM163,""),"")</f>
        <v/>
      </c>
      <c r="BW124" s="8" t="str">
        <f>IFERROR(IF('L7'!AF123&gt;0,'L7'!AF123/WTAverage!AM163,""),"")</f>
        <v/>
      </c>
      <c r="BX124" s="8"/>
      <c r="BY124" s="9"/>
      <c r="CA124" s="7" t="str">
        <f>IFERROR(IF('L8'!AC123&gt;0,'L8'!AC123/WTAverage!AE163,""),"")</f>
        <v/>
      </c>
      <c r="CB124" s="8" t="str">
        <f>IFERROR(IF('L8'!AD123&gt;0,'L8'!AD123/WTAverage!AE163,""),"")</f>
        <v/>
      </c>
      <c r="CC124" s="8" t="str">
        <f>IFERROR(IF('L8'!AE123&gt;0,'L8'!AE123/WTAverage!AM163,""),"")</f>
        <v/>
      </c>
      <c r="CD124" s="8" t="str">
        <f>IFERROR(IF('L8'!AF123&gt;0,'L8'!AF123/WTAverage!AM163,""),"")</f>
        <v/>
      </c>
      <c r="CE124" s="8"/>
      <c r="CF124" s="9"/>
      <c r="CH124" s="7" t="str">
        <f>IFERROR(IF('L9'!AC123&gt;0,'L9'!AC123/WTAverage!AE163,""),"")</f>
        <v/>
      </c>
      <c r="CI124" s="8" t="str">
        <f>IFERROR(IF('L9'!AD123&gt;0,'L9'!AD123/WTAverage!AE163,""),"")</f>
        <v/>
      </c>
      <c r="CJ124" s="8" t="str">
        <f>IFERROR(IF('L9'!AE123&gt;0,'L9'!AE123/WTAverage!AM163,""),"")</f>
        <v/>
      </c>
      <c r="CK124" s="8" t="str">
        <f>IFERROR(IF('L9'!AF123&gt;0,'L9'!AF123/WTAverage!AM163,""),"")</f>
        <v/>
      </c>
      <c r="CL124" s="8"/>
      <c r="CM124" s="9"/>
      <c r="CO124" s="7" t="str">
        <f>IFERROR(IF('L10'!AC123&gt;0,'L10'!AC123/WTAverage!AE163,""),"")</f>
        <v/>
      </c>
      <c r="CP124" s="8" t="str">
        <f>IFERROR(IF('L10'!AD123&gt;0,'L10'!AD123/WTAverage!AE163,""),"")</f>
        <v/>
      </c>
      <c r="CQ124" s="8" t="str">
        <f>IFERROR(IF('L10'!AE123&gt;0,'L10'!AE123/WTAverage!AM163,""),"")</f>
        <v/>
      </c>
      <c r="CR124" s="8" t="str">
        <f>IFERROR(IF('L10'!AF123&gt;0,'L10'!AF123/WTAverage!AM163,""),"")</f>
        <v/>
      </c>
      <c r="CS124" s="8"/>
      <c r="CT124" s="9"/>
      <c r="CV124" s="7" t="str">
        <f>IFERROR(IF('L11'!AC123&gt;0,'L11'!AC123/WTAverage!AE163,""),"")</f>
        <v/>
      </c>
      <c r="CW124" s="8" t="str">
        <f>IFERROR(IF('L11'!AD123&gt;0,'L11'!AD123/WTAverage!AE163,""),"")</f>
        <v/>
      </c>
      <c r="CX124" s="8" t="str">
        <f>IFERROR(IF('L11'!AE123&gt;0,'L11'!AE123/WTAverage!AM163,""),"")</f>
        <v/>
      </c>
      <c r="CY124" s="8" t="str">
        <f>IFERROR(IF('L11'!AF123&gt;0,'L11'!AF123/WTAverage!AM163,""),"")</f>
        <v/>
      </c>
      <c r="CZ124" s="8"/>
      <c r="DA124" s="9"/>
      <c r="DC124" s="7" t="str">
        <f>IFERROR(IF('L12'!AC123&gt;0,'L12'!AC123/WTAverage!AE163,""),"")</f>
        <v/>
      </c>
      <c r="DD124" s="8" t="str">
        <f>IFERROR(IF('L12'!AD123&gt;0,'L12'!AD123/WTAverage!AE163,""),"")</f>
        <v/>
      </c>
      <c r="DE124" s="8" t="str">
        <f>IFERROR(IF('L12'!AE123&gt;0,'L12'!AE123/WTAverage!AM163,""),"")</f>
        <v/>
      </c>
      <c r="DF124" s="8" t="str">
        <f>IFERROR(IF('L12'!AF123&gt;0,'L12'!AF123/WTAverage!AM163,""),"")</f>
        <v/>
      </c>
      <c r="DG124" s="8"/>
      <c r="DH124" s="9"/>
    </row>
    <row r="125" spans="1:112" x14ac:dyDescent="0.25">
      <c r="A125" s="8"/>
      <c r="B125" s="7" t="str">
        <f>IFERROR(IF('WT1'!AC124&gt;0,'WT1'!AC124/WTAverage!AE163,""),"")</f>
        <v/>
      </c>
      <c r="C125" s="8" t="str">
        <f>IFERROR(IF('WT1'!AD124&gt;0,'WT1'!AD124/WTAverage!AE163,""),"")</f>
        <v/>
      </c>
      <c r="D125" s="8" t="str">
        <f>IFERROR(IF('WT1'!AE124&gt;0,'WT1'!AE124/WTAverage!AM163,""),"")</f>
        <v/>
      </c>
      <c r="E125" s="8" t="str">
        <f>IFERROR(IF('WT1'!AF124&gt;0,'WT1'!AF124/WTAverage!AM163,""),"")</f>
        <v/>
      </c>
      <c r="F125" s="8"/>
      <c r="G125" s="9"/>
      <c r="H125" s="8"/>
      <c r="I125" s="7" t="str">
        <f>IFERROR(IF('WT2'!AC124&gt;0,'WT2'!AC124/WTAverage!AE163,""),"")</f>
        <v/>
      </c>
      <c r="J125" s="8" t="str">
        <f>IFERROR(IF('WT2'!AD124&gt;0,'WT2'!AD124/WTAverage!AE163,""),"")</f>
        <v/>
      </c>
      <c r="K125" s="8" t="str">
        <f>IFERROR(IF('WT2'!AE124&gt;0,'WT2'!AE124/WTAverage!AM163,""),"")</f>
        <v/>
      </c>
      <c r="L125" s="8" t="str">
        <f>IFERROR(IF('WT2'!AF124&gt;0,'WT2'!AF124/WTAverage!AM163,""),"")</f>
        <v/>
      </c>
      <c r="M125" s="8"/>
      <c r="N125" s="9"/>
      <c r="O125" s="8"/>
      <c r="P125" s="7" t="str">
        <f>IFERROR(IF('WT3'!AC124&gt;0,'WT3'!AC124/WTAverage!AE163,""),"")</f>
        <v/>
      </c>
      <c r="Q125" s="8" t="str">
        <f>IFERROR(IF('WT3'!AD124&gt;0,'WT3'!AD124/WTAverage!AE163,""),"")</f>
        <v/>
      </c>
      <c r="R125" s="8" t="str">
        <f>IFERROR(IF('WT3'!AE124&gt;0,'WT3'!AE124/WTAverage!AM163,""),"")</f>
        <v/>
      </c>
      <c r="S125" s="8" t="str">
        <f>IFERROR(IF('WT3'!AF124&gt;0,'WT3'!AF124/WTAverage!AM163,""),"")</f>
        <v/>
      </c>
      <c r="T125" s="8"/>
      <c r="U125" s="9"/>
      <c r="V125" s="8"/>
      <c r="W125" s="7" t="str">
        <f>IFERROR(IF('WT4'!AC124&gt;0,'WT4'!AC124/WTAverage!AE163,""),"")</f>
        <v/>
      </c>
      <c r="X125" s="8" t="str">
        <f>IFERROR(IF('WT4'!AD124&gt;0,'WT4'!AD124/WTAverage!AE163,""),"")</f>
        <v/>
      </c>
      <c r="Y125" s="8" t="str">
        <f>IFERROR(IF('WT4'!AE124&gt;0,'WT4'!AE124/WTAverage!AM163,""),"")</f>
        <v/>
      </c>
      <c r="Z125" s="8" t="str">
        <f>IFERROR(IF('WT4'!AF124&gt;0,'WT4'!AF124/WTAverage!AM163,""),"")</f>
        <v/>
      </c>
      <c r="AA125" s="8"/>
      <c r="AB125" s="9"/>
      <c r="AD125" s="7" t="str">
        <f>IFERROR(IF('L1'!AC124&gt;0,'L1'!AC124/WTAverage!AE163,""),"")</f>
        <v/>
      </c>
      <c r="AE125" s="8" t="str">
        <f>IFERROR(IF('L1'!AD124&gt;0,'L1'!AD124/WTAverage!AE163,""),"")</f>
        <v/>
      </c>
      <c r="AF125" s="8" t="str">
        <f>IFERROR(IF('L1'!AE124&gt;0,'L1'!AE124/WTAverage!AM163,""),"")</f>
        <v/>
      </c>
      <c r="AG125" s="8" t="str">
        <f>IFERROR(IF('L1'!AF124&gt;0,'L1'!AF124/WTAverage!AM163,""),"")</f>
        <v/>
      </c>
      <c r="AH125" s="8"/>
      <c r="AI125" s="9"/>
      <c r="AK125" s="7" t="str">
        <f>IFERROR(IF('L2'!AC124&gt;0,'L2'!AC124/WTAverage!AE163,""),"")</f>
        <v/>
      </c>
      <c r="AL125" s="8" t="str">
        <f>IFERROR(IF('L2'!AD124&gt;0,'L2'!AD124/WTAverage!AE163,""),"")</f>
        <v/>
      </c>
      <c r="AM125" s="8" t="str">
        <f>IFERROR(IF('L2'!AE124&gt;0,'L2'!AE124/WTAverage!AM163,""),"")</f>
        <v/>
      </c>
      <c r="AN125" s="8" t="str">
        <f>IFERROR(IF('L2'!AF124&gt;0,'L2'!AF124/WTAverage!AM163,""),"")</f>
        <v/>
      </c>
      <c r="AO125" s="8"/>
      <c r="AP125" s="9"/>
      <c r="AR125" s="7" t="str">
        <f>IFERROR(IF('L3'!AC124&gt;0,'L3'!AC124/WTAverage!AE163,""),"")</f>
        <v/>
      </c>
      <c r="AS125" s="8" t="str">
        <f>IFERROR(IF('L3'!AD124&gt;0,'L3'!AD124/WTAverage!AE163,""),"")</f>
        <v/>
      </c>
      <c r="AT125" s="8" t="str">
        <f>IFERROR(IF('L3'!AE124&gt;0,'L3'!AE124/WTAverage!AM163,""),"")</f>
        <v/>
      </c>
      <c r="AU125" s="8" t="str">
        <f>IFERROR(IF('L3'!AF124&gt;0,'L3'!AF124/WTAverage!AM163,""),"")</f>
        <v/>
      </c>
      <c r="AV125" s="8"/>
      <c r="AW125" s="9"/>
      <c r="AY125" s="7" t="str">
        <f>IFERROR(IF('L4'!AC124&gt;0,'L4'!AC124/WTAverage!AE163,""),"")</f>
        <v/>
      </c>
      <c r="AZ125" s="8" t="str">
        <f>IFERROR(IF('L4'!AD124&gt;0,'L4'!AD124/WTAverage!AE163,""),"")</f>
        <v/>
      </c>
      <c r="BA125" s="8" t="str">
        <f>IFERROR(IF('L4'!AE124&gt;0,'L4'!AE124/WTAverage!AM163,""),"")</f>
        <v/>
      </c>
      <c r="BB125" s="8" t="str">
        <f>IFERROR(IF('L4'!AF124&gt;0,'L4'!AF124/WTAverage!AM163,""),"")</f>
        <v/>
      </c>
      <c r="BC125" s="8"/>
      <c r="BD125" s="9"/>
      <c r="BF125" s="7" t="str">
        <f>IFERROR(IF('L5'!AC124&gt;0,'L5'!AC124/WTAverage!AE163,""),"")</f>
        <v/>
      </c>
      <c r="BG125" s="8" t="str">
        <f>IFERROR(IF('L5'!AD124&gt;0,'L5'!AD124/WTAverage!AE163,""),"")</f>
        <v/>
      </c>
      <c r="BH125" s="8" t="str">
        <f>IFERROR(IF('L5'!AE124&gt;0,'L5'!AE124/WTAverage!AM163,""),"")</f>
        <v/>
      </c>
      <c r="BI125" s="8" t="str">
        <f>IFERROR(IF('L5'!AF124&gt;0,'L5'!AF124/WTAverage!AM163,""),"")</f>
        <v/>
      </c>
      <c r="BJ125" s="8"/>
      <c r="BK125" s="9"/>
      <c r="BM125" s="7" t="str">
        <f>IFERROR(IF('L6'!AC124&gt;0,'L6'!AC124/WTAverage!AE163,""),"")</f>
        <v/>
      </c>
      <c r="BN125" s="8" t="str">
        <f>IFERROR(IF('L6'!AD124&gt;0,'L6'!AD124/WTAverage!AE163,""),"")</f>
        <v/>
      </c>
      <c r="BO125" s="8" t="str">
        <f>IFERROR(IF('L6'!AE124&gt;0,'L6'!AE124/WTAverage!AM163,""),"")</f>
        <v/>
      </c>
      <c r="BP125" s="8" t="str">
        <f>IFERROR(IF('L6'!AF124&gt;0,'L6'!AF124/WTAverage!AM163,""),"")</f>
        <v/>
      </c>
      <c r="BQ125" s="8"/>
      <c r="BR125" s="9"/>
      <c r="BT125" s="7" t="str">
        <f>IFERROR(IF('L7'!AC124&gt;0,'L7'!AC124/WTAverage!AE163,""),"")</f>
        <v/>
      </c>
      <c r="BU125" s="8" t="str">
        <f>IFERROR(IF('L7'!AD124&gt;0,'L7'!AD124/WTAverage!AE163,""),"")</f>
        <v/>
      </c>
      <c r="BV125" s="8" t="str">
        <f>IFERROR(IF('L7'!AE124&gt;0,'L7'!AE124/WTAverage!AM163,""),"")</f>
        <v/>
      </c>
      <c r="BW125" s="8" t="str">
        <f>IFERROR(IF('L7'!AF124&gt;0,'L7'!AF124/WTAverage!AM163,""),"")</f>
        <v/>
      </c>
      <c r="BX125" s="8"/>
      <c r="BY125" s="9"/>
      <c r="CA125" s="7" t="str">
        <f>IFERROR(IF('L8'!AC124&gt;0,'L8'!AC124/WTAverage!AE163,""),"")</f>
        <v/>
      </c>
      <c r="CB125" s="8" t="str">
        <f>IFERROR(IF('L8'!AD124&gt;0,'L8'!AD124/WTAverage!AE163,""),"")</f>
        <v/>
      </c>
      <c r="CC125" s="8" t="str">
        <f>IFERROR(IF('L8'!AE124&gt;0,'L8'!AE124/WTAverage!AM163,""),"")</f>
        <v/>
      </c>
      <c r="CD125" s="8" t="str">
        <f>IFERROR(IF('L8'!AF124&gt;0,'L8'!AF124/WTAverage!AM163,""),"")</f>
        <v/>
      </c>
      <c r="CE125" s="8"/>
      <c r="CF125" s="9"/>
      <c r="CH125" s="7" t="str">
        <f>IFERROR(IF('L9'!AC124&gt;0,'L9'!AC124/WTAverage!AE163,""),"")</f>
        <v/>
      </c>
      <c r="CI125" s="8" t="str">
        <f>IFERROR(IF('L9'!AD124&gt;0,'L9'!AD124/WTAverage!AE163,""),"")</f>
        <v/>
      </c>
      <c r="CJ125" s="8" t="str">
        <f>IFERROR(IF('L9'!AE124&gt;0,'L9'!AE124/WTAverage!AM163,""),"")</f>
        <v/>
      </c>
      <c r="CK125" s="8" t="str">
        <f>IFERROR(IF('L9'!AF124&gt;0,'L9'!AF124/WTAverage!AM163,""),"")</f>
        <v/>
      </c>
      <c r="CL125" s="8"/>
      <c r="CM125" s="9"/>
      <c r="CO125" s="7" t="str">
        <f>IFERROR(IF('L10'!AC124&gt;0,'L10'!AC124/WTAverage!AE163,""),"")</f>
        <v/>
      </c>
      <c r="CP125" s="8" t="str">
        <f>IFERROR(IF('L10'!AD124&gt;0,'L10'!AD124/WTAverage!AE163,""),"")</f>
        <v/>
      </c>
      <c r="CQ125" s="8" t="str">
        <f>IFERROR(IF('L10'!AE124&gt;0,'L10'!AE124/WTAverage!AM163,""),"")</f>
        <v/>
      </c>
      <c r="CR125" s="8" t="str">
        <f>IFERROR(IF('L10'!AF124&gt;0,'L10'!AF124/WTAverage!AM163,""),"")</f>
        <v/>
      </c>
      <c r="CS125" s="8"/>
      <c r="CT125" s="9"/>
      <c r="CV125" s="7" t="str">
        <f>IFERROR(IF('L11'!AC124&gt;0,'L11'!AC124/WTAverage!AE163,""),"")</f>
        <v/>
      </c>
      <c r="CW125" s="8" t="str">
        <f>IFERROR(IF('L11'!AD124&gt;0,'L11'!AD124/WTAverage!AE163,""),"")</f>
        <v/>
      </c>
      <c r="CX125" s="8" t="str">
        <f>IFERROR(IF('L11'!AE124&gt;0,'L11'!AE124/WTAverage!AM163,""),"")</f>
        <v/>
      </c>
      <c r="CY125" s="8" t="str">
        <f>IFERROR(IF('L11'!AF124&gt;0,'L11'!AF124/WTAverage!AM163,""),"")</f>
        <v/>
      </c>
      <c r="CZ125" s="8"/>
      <c r="DA125" s="9"/>
      <c r="DC125" s="7" t="str">
        <f>IFERROR(IF('L12'!AC124&gt;0,'L12'!AC124/WTAverage!AE163,""),"")</f>
        <v/>
      </c>
      <c r="DD125" s="8" t="str">
        <f>IFERROR(IF('L12'!AD124&gt;0,'L12'!AD124/WTAverage!AE163,""),"")</f>
        <v/>
      </c>
      <c r="DE125" s="8" t="str">
        <f>IFERROR(IF('L12'!AE124&gt;0,'L12'!AE124/WTAverage!AM163,""),"")</f>
        <v/>
      </c>
      <c r="DF125" s="8" t="str">
        <f>IFERROR(IF('L12'!AF124&gt;0,'L12'!AF124/WTAverage!AM163,""),"")</f>
        <v/>
      </c>
      <c r="DG125" s="8"/>
      <c r="DH125" s="9"/>
    </row>
    <row r="126" spans="1:112" x14ac:dyDescent="0.25">
      <c r="A126" s="8"/>
      <c r="B126" s="7" t="str">
        <f>IFERROR(IF('WT1'!AC125&gt;0,'WT1'!AC125/WTAverage!AE163,""),"")</f>
        <v/>
      </c>
      <c r="C126" s="8" t="str">
        <f>IFERROR(IF('WT1'!AD125&gt;0,'WT1'!AD125/WTAverage!AE163,""),"")</f>
        <v/>
      </c>
      <c r="D126" s="8" t="str">
        <f>IFERROR(IF('WT1'!AE125&gt;0,'WT1'!AE125/WTAverage!AM163,""),"")</f>
        <v/>
      </c>
      <c r="E126" s="8" t="str">
        <f>IFERROR(IF('WT1'!AF125&gt;0,'WT1'!AF125/WTAverage!AM163,""),"")</f>
        <v/>
      </c>
      <c r="F126" s="8"/>
      <c r="G126" s="9"/>
      <c r="H126" s="8"/>
      <c r="I126" s="7" t="str">
        <f>IFERROR(IF('WT2'!AC125&gt;0,'WT2'!AC125/WTAverage!AE163,""),"")</f>
        <v/>
      </c>
      <c r="J126" s="8" t="str">
        <f>IFERROR(IF('WT2'!AD125&gt;0,'WT2'!AD125/WTAverage!AE163,""),"")</f>
        <v/>
      </c>
      <c r="K126" s="8" t="str">
        <f>IFERROR(IF('WT2'!AE125&gt;0,'WT2'!AE125/WTAverage!AM163,""),"")</f>
        <v/>
      </c>
      <c r="L126" s="8" t="str">
        <f>IFERROR(IF('WT2'!AF125&gt;0,'WT2'!AF125/WTAverage!AM163,""),"")</f>
        <v/>
      </c>
      <c r="M126" s="8"/>
      <c r="N126" s="9"/>
      <c r="O126" s="8"/>
      <c r="P126" s="7" t="str">
        <f>IFERROR(IF('WT3'!AC125&gt;0,'WT3'!AC125/WTAverage!AE163,""),"")</f>
        <v/>
      </c>
      <c r="Q126" s="8" t="str">
        <f>IFERROR(IF('WT3'!AD125&gt;0,'WT3'!AD125/WTAverage!AE163,""),"")</f>
        <v/>
      </c>
      <c r="R126" s="8" t="str">
        <f>IFERROR(IF('WT3'!AE125&gt;0,'WT3'!AE125/WTAverage!AM163,""),"")</f>
        <v/>
      </c>
      <c r="S126" s="8" t="str">
        <f>IFERROR(IF('WT3'!AF125&gt;0,'WT3'!AF125/WTAverage!AM163,""),"")</f>
        <v/>
      </c>
      <c r="T126" s="8"/>
      <c r="U126" s="9"/>
      <c r="V126" s="8"/>
      <c r="W126" s="7" t="str">
        <f>IFERROR(IF('WT4'!AC125&gt;0,'WT4'!AC125/WTAverage!AE163,""),"")</f>
        <v/>
      </c>
      <c r="X126" s="8" t="str">
        <f>IFERROR(IF('WT4'!AD125&gt;0,'WT4'!AD125/WTAverage!AE163,""),"")</f>
        <v/>
      </c>
      <c r="Y126" s="8" t="str">
        <f>IFERROR(IF('WT4'!AE125&gt;0,'WT4'!AE125/WTAverage!AM163,""),"")</f>
        <v/>
      </c>
      <c r="Z126" s="8" t="str">
        <f>IFERROR(IF('WT4'!AF125&gt;0,'WT4'!AF125/WTAverage!AM163,""),"")</f>
        <v/>
      </c>
      <c r="AA126" s="8"/>
      <c r="AB126" s="9"/>
      <c r="AD126" s="7" t="str">
        <f>IFERROR(IF('L1'!AC125&gt;0,'L1'!AC125/WTAverage!AE163,""),"")</f>
        <v/>
      </c>
      <c r="AE126" s="8" t="str">
        <f>IFERROR(IF('L1'!AD125&gt;0,'L1'!AD125/WTAverage!AE163,""),"")</f>
        <v/>
      </c>
      <c r="AF126" s="8" t="str">
        <f>IFERROR(IF('L1'!AE125&gt;0,'L1'!AE125/WTAverage!AM163,""),"")</f>
        <v/>
      </c>
      <c r="AG126" s="8" t="str">
        <f>IFERROR(IF('L1'!AF125&gt;0,'L1'!AF125/WTAverage!AM163,""),"")</f>
        <v/>
      </c>
      <c r="AH126" s="8"/>
      <c r="AI126" s="9"/>
      <c r="AK126" s="7" t="str">
        <f>IFERROR(IF('L2'!AC125&gt;0,'L2'!AC125/WTAverage!AE163,""),"")</f>
        <v/>
      </c>
      <c r="AL126" s="8" t="str">
        <f>IFERROR(IF('L2'!AD125&gt;0,'L2'!AD125/WTAverage!AE163,""),"")</f>
        <v/>
      </c>
      <c r="AM126" s="8" t="str">
        <f>IFERROR(IF('L2'!AE125&gt;0,'L2'!AE125/WTAverage!AM163,""),"")</f>
        <v/>
      </c>
      <c r="AN126" s="8" t="str">
        <f>IFERROR(IF('L2'!AF125&gt;0,'L2'!AF125/WTAverage!AM163,""),"")</f>
        <v/>
      </c>
      <c r="AO126" s="8"/>
      <c r="AP126" s="9"/>
      <c r="AR126" s="7" t="str">
        <f>IFERROR(IF('L3'!AC125&gt;0,'L3'!AC125/WTAverage!AE163,""),"")</f>
        <v/>
      </c>
      <c r="AS126" s="8" t="str">
        <f>IFERROR(IF('L3'!AD125&gt;0,'L3'!AD125/WTAverage!AE163,""),"")</f>
        <v/>
      </c>
      <c r="AT126" s="8" t="str">
        <f>IFERROR(IF('L3'!AE125&gt;0,'L3'!AE125/WTAverage!AM163,""),"")</f>
        <v/>
      </c>
      <c r="AU126" s="8" t="str">
        <f>IFERROR(IF('L3'!AF125&gt;0,'L3'!AF125/WTAverage!AM163,""),"")</f>
        <v/>
      </c>
      <c r="AV126" s="8"/>
      <c r="AW126" s="9"/>
      <c r="AY126" s="7" t="str">
        <f>IFERROR(IF('L4'!AC125&gt;0,'L4'!AC125/WTAverage!AE163,""),"")</f>
        <v/>
      </c>
      <c r="AZ126" s="8" t="str">
        <f>IFERROR(IF('L4'!AD125&gt;0,'L4'!AD125/WTAverage!AE163,""),"")</f>
        <v/>
      </c>
      <c r="BA126" s="8" t="str">
        <f>IFERROR(IF('L4'!AE125&gt;0,'L4'!AE125/WTAverage!AM163,""),"")</f>
        <v/>
      </c>
      <c r="BB126" s="8" t="str">
        <f>IFERROR(IF('L4'!AF125&gt;0,'L4'!AF125/WTAverage!AM163,""),"")</f>
        <v/>
      </c>
      <c r="BC126" s="8"/>
      <c r="BD126" s="9"/>
      <c r="BF126" s="7" t="str">
        <f>IFERROR(IF('L5'!AC125&gt;0,'L5'!AC125/WTAverage!AE163,""),"")</f>
        <v/>
      </c>
      <c r="BG126" s="8" t="str">
        <f>IFERROR(IF('L5'!AD125&gt;0,'L5'!AD125/WTAverage!AE163,""),"")</f>
        <v/>
      </c>
      <c r="BH126" s="8" t="str">
        <f>IFERROR(IF('L5'!AE125&gt;0,'L5'!AE125/WTAverage!AM163,""),"")</f>
        <v/>
      </c>
      <c r="BI126" s="8" t="str">
        <f>IFERROR(IF('L5'!AF125&gt;0,'L5'!AF125/WTAverage!AM163,""),"")</f>
        <v/>
      </c>
      <c r="BJ126" s="8"/>
      <c r="BK126" s="9"/>
      <c r="BM126" s="7" t="str">
        <f>IFERROR(IF('L6'!AC125&gt;0,'L6'!AC125/WTAverage!AE163,""),"")</f>
        <v/>
      </c>
      <c r="BN126" s="8" t="str">
        <f>IFERROR(IF('L6'!AD125&gt;0,'L6'!AD125/WTAverage!AE163,""),"")</f>
        <v/>
      </c>
      <c r="BO126" s="8" t="str">
        <f>IFERROR(IF('L6'!AE125&gt;0,'L6'!AE125/WTAverage!AM163,""),"")</f>
        <v/>
      </c>
      <c r="BP126" s="8" t="str">
        <f>IFERROR(IF('L6'!AF125&gt;0,'L6'!AF125/WTAverage!AM163,""),"")</f>
        <v/>
      </c>
      <c r="BQ126" s="8"/>
      <c r="BR126" s="9"/>
      <c r="BT126" s="7" t="str">
        <f>IFERROR(IF('L7'!AC125&gt;0,'L7'!AC125/WTAverage!AE163,""),"")</f>
        <v/>
      </c>
      <c r="BU126" s="8" t="str">
        <f>IFERROR(IF('L7'!AD125&gt;0,'L7'!AD125/WTAverage!AE163,""),"")</f>
        <v/>
      </c>
      <c r="BV126" s="8" t="str">
        <f>IFERROR(IF('L7'!AE125&gt;0,'L7'!AE125/WTAverage!AM163,""),"")</f>
        <v/>
      </c>
      <c r="BW126" s="8" t="str">
        <f>IFERROR(IF('L7'!AF125&gt;0,'L7'!AF125/WTAverage!AM163,""),"")</f>
        <v/>
      </c>
      <c r="BX126" s="8"/>
      <c r="BY126" s="9"/>
      <c r="CA126" s="7" t="str">
        <f>IFERROR(IF('L8'!AC125&gt;0,'L8'!AC125/WTAverage!AE163,""),"")</f>
        <v/>
      </c>
      <c r="CB126" s="8" t="str">
        <f>IFERROR(IF('L8'!AD125&gt;0,'L8'!AD125/WTAverage!AE163,""),"")</f>
        <v/>
      </c>
      <c r="CC126" s="8" t="str">
        <f>IFERROR(IF('L8'!AE125&gt;0,'L8'!AE125/WTAverage!AM163,""),"")</f>
        <v/>
      </c>
      <c r="CD126" s="8" t="str">
        <f>IFERROR(IF('L8'!AF125&gt;0,'L8'!AF125/WTAverage!AM163,""),"")</f>
        <v/>
      </c>
      <c r="CE126" s="8"/>
      <c r="CF126" s="9"/>
      <c r="CH126" s="7" t="str">
        <f>IFERROR(IF('L9'!AC125&gt;0,'L9'!AC125/WTAverage!AE163,""),"")</f>
        <v/>
      </c>
      <c r="CI126" s="8" t="str">
        <f>IFERROR(IF('L9'!AD125&gt;0,'L9'!AD125/WTAverage!AE163,""),"")</f>
        <v/>
      </c>
      <c r="CJ126" s="8" t="str">
        <f>IFERROR(IF('L9'!AE125&gt;0,'L9'!AE125/WTAverage!AM163,""),"")</f>
        <v/>
      </c>
      <c r="CK126" s="8" t="str">
        <f>IFERROR(IF('L9'!AF125&gt;0,'L9'!AF125/WTAverage!AM163,""),"")</f>
        <v/>
      </c>
      <c r="CL126" s="8"/>
      <c r="CM126" s="9"/>
      <c r="CO126" s="7" t="str">
        <f>IFERROR(IF('L10'!AC125&gt;0,'L10'!AC125/WTAverage!AE163,""),"")</f>
        <v/>
      </c>
      <c r="CP126" s="8" t="str">
        <f>IFERROR(IF('L10'!AD125&gt;0,'L10'!AD125/WTAverage!AE163,""),"")</f>
        <v/>
      </c>
      <c r="CQ126" s="8" t="str">
        <f>IFERROR(IF('L10'!AE125&gt;0,'L10'!AE125/WTAverage!AM163,""),"")</f>
        <v/>
      </c>
      <c r="CR126" s="8" t="str">
        <f>IFERROR(IF('L10'!AF125&gt;0,'L10'!AF125/WTAverage!AM163,""),"")</f>
        <v/>
      </c>
      <c r="CS126" s="8"/>
      <c r="CT126" s="9"/>
      <c r="CV126" s="7" t="str">
        <f>IFERROR(IF('L11'!AC125&gt;0,'L11'!AC125/WTAverage!AE163,""),"")</f>
        <v/>
      </c>
      <c r="CW126" s="8" t="str">
        <f>IFERROR(IF('L11'!AD125&gt;0,'L11'!AD125/WTAverage!AE163,""),"")</f>
        <v/>
      </c>
      <c r="CX126" s="8" t="str">
        <f>IFERROR(IF('L11'!AE125&gt;0,'L11'!AE125/WTAverage!AM163,""),"")</f>
        <v/>
      </c>
      <c r="CY126" s="8" t="str">
        <f>IFERROR(IF('L11'!AF125&gt;0,'L11'!AF125/WTAverage!AM163,""),"")</f>
        <v/>
      </c>
      <c r="CZ126" s="8"/>
      <c r="DA126" s="9"/>
      <c r="DC126" s="7" t="str">
        <f>IFERROR(IF('L12'!AC125&gt;0,'L12'!AC125/WTAverage!AE163,""),"")</f>
        <v/>
      </c>
      <c r="DD126" s="8" t="str">
        <f>IFERROR(IF('L12'!AD125&gt;0,'L12'!AD125/WTAverage!AE163,""),"")</f>
        <v/>
      </c>
      <c r="DE126" s="8" t="str">
        <f>IFERROR(IF('L12'!AE125&gt;0,'L12'!AE125/WTAverage!AM163,""),"")</f>
        <v/>
      </c>
      <c r="DF126" s="8" t="str">
        <f>IFERROR(IF('L12'!AF125&gt;0,'L12'!AF125/WTAverage!AM163,""),"")</f>
        <v/>
      </c>
      <c r="DG126" s="8"/>
      <c r="DH126" s="9"/>
    </row>
    <row r="127" spans="1:112" x14ac:dyDescent="0.25">
      <c r="A127" s="8"/>
      <c r="B127" s="7" t="str">
        <f>IFERROR(IF('WT1'!AC126&gt;0,'WT1'!AC126/WTAverage!AE163,""),"")</f>
        <v/>
      </c>
      <c r="C127" s="8" t="str">
        <f>IFERROR(IF('WT1'!AD126&gt;0,'WT1'!AD126/WTAverage!AE163,""),"")</f>
        <v/>
      </c>
      <c r="D127" s="8" t="str">
        <f>IFERROR(IF('WT1'!AE126&gt;0,'WT1'!AE126/WTAverage!AM163,""),"")</f>
        <v/>
      </c>
      <c r="E127" s="8" t="str">
        <f>IFERROR(IF('WT1'!AF126&gt;0,'WT1'!AF126/WTAverage!AM163,""),"")</f>
        <v/>
      </c>
      <c r="F127" s="8"/>
      <c r="G127" s="9"/>
      <c r="H127" s="8"/>
      <c r="I127" s="7" t="str">
        <f>IFERROR(IF('WT2'!AC126&gt;0,'WT2'!AC126/WTAverage!AE163,""),"")</f>
        <v/>
      </c>
      <c r="J127" s="8" t="str">
        <f>IFERROR(IF('WT2'!AD126&gt;0,'WT2'!AD126/WTAverage!AE163,""),"")</f>
        <v/>
      </c>
      <c r="K127" s="8" t="str">
        <f>IFERROR(IF('WT2'!AE126&gt;0,'WT2'!AE126/WTAverage!AM163,""),"")</f>
        <v/>
      </c>
      <c r="L127" s="8" t="str">
        <f>IFERROR(IF('WT2'!AF126&gt;0,'WT2'!AF126/WTAverage!AM163,""),"")</f>
        <v/>
      </c>
      <c r="M127" s="8"/>
      <c r="N127" s="9"/>
      <c r="O127" s="8"/>
      <c r="P127" s="7" t="str">
        <f>IFERROR(IF('WT3'!AC126&gt;0,'WT3'!AC126/WTAverage!AE163,""),"")</f>
        <v/>
      </c>
      <c r="Q127" s="8" t="str">
        <f>IFERROR(IF('WT3'!AD126&gt;0,'WT3'!AD126/WTAverage!AE163,""),"")</f>
        <v/>
      </c>
      <c r="R127" s="8" t="str">
        <f>IFERROR(IF('WT3'!AE126&gt;0,'WT3'!AE126/WTAverage!AM163,""),"")</f>
        <v/>
      </c>
      <c r="S127" s="8" t="str">
        <f>IFERROR(IF('WT3'!AF126&gt;0,'WT3'!AF126/WTAverage!AM163,""),"")</f>
        <v/>
      </c>
      <c r="T127" s="8"/>
      <c r="U127" s="9"/>
      <c r="V127" s="8"/>
      <c r="W127" s="7" t="str">
        <f>IFERROR(IF('WT4'!AC126&gt;0,'WT4'!AC126/WTAverage!AE163,""),"")</f>
        <v/>
      </c>
      <c r="X127" s="8" t="str">
        <f>IFERROR(IF('WT4'!AD126&gt;0,'WT4'!AD126/WTAverage!AE163,""),"")</f>
        <v/>
      </c>
      <c r="Y127" s="8" t="str">
        <f>IFERROR(IF('WT4'!AE126&gt;0,'WT4'!AE126/WTAverage!AM163,""),"")</f>
        <v/>
      </c>
      <c r="Z127" s="8" t="str">
        <f>IFERROR(IF('WT4'!AF126&gt;0,'WT4'!AF126/WTAverage!AM163,""),"")</f>
        <v/>
      </c>
      <c r="AA127" s="8"/>
      <c r="AB127" s="9"/>
      <c r="AD127" s="7" t="str">
        <f>IFERROR(IF('L1'!AC126&gt;0,'L1'!AC126/WTAverage!AE163,""),"")</f>
        <v/>
      </c>
      <c r="AE127" s="8" t="str">
        <f>IFERROR(IF('L1'!AD126&gt;0,'L1'!AD126/WTAverage!AE163,""),"")</f>
        <v/>
      </c>
      <c r="AF127" s="8" t="str">
        <f>IFERROR(IF('L1'!AE126&gt;0,'L1'!AE126/WTAverage!AM163,""),"")</f>
        <v/>
      </c>
      <c r="AG127" s="8" t="str">
        <f>IFERROR(IF('L1'!AF126&gt;0,'L1'!AF126/WTAverage!AM163,""),"")</f>
        <v/>
      </c>
      <c r="AH127" s="8"/>
      <c r="AI127" s="9"/>
      <c r="AK127" s="7" t="str">
        <f>IFERROR(IF('L2'!AC126&gt;0,'L2'!AC126/WTAverage!AE163,""),"")</f>
        <v/>
      </c>
      <c r="AL127" s="8" t="str">
        <f>IFERROR(IF('L2'!AD126&gt;0,'L2'!AD126/WTAverage!AE163,""),"")</f>
        <v/>
      </c>
      <c r="AM127" s="8" t="str">
        <f>IFERROR(IF('L2'!AE126&gt;0,'L2'!AE126/WTAverage!AM163,""),"")</f>
        <v/>
      </c>
      <c r="AN127" s="8" t="str">
        <f>IFERROR(IF('L2'!AF126&gt;0,'L2'!AF126/WTAverage!AM163,""),"")</f>
        <v/>
      </c>
      <c r="AO127" s="8"/>
      <c r="AP127" s="9"/>
      <c r="AR127" s="7" t="str">
        <f>IFERROR(IF('L3'!AC126&gt;0,'L3'!AC126/WTAverage!AE163,""),"")</f>
        <v/>
      </c>
      <c r="AS127" s="8" t="str">
        <f>IFERROR(IF('L3'!AD126&gt;0,'L3'!AD126/WTAverage!AE163,""),"")</f>
        <v/>
      </c>
      <c r="AT127" s="8" t="str">
        <f>IFERROR(IF('L3'!AE126&gt;0,'L3'!AE126/WTAverage!AM163,""),"")</f>
        <v/>
      </c>
      <c r="AU127" s="8" t="str">
        <f>IFERROR(IF('L3'!AF126&gt;0,'L3'!AF126/WTAverage!AM163,""),"")</f>
        <v/>
      </c>
      <c r="AV127" s="8"/>
      <c r="AW127" s="9"/>
      <c r="AY127" s="7" t="str">
        <f>IFERROR(IF('L4'!AC126&gt;0,'L4'!AC126/WTAverage!AE163,""),"")</f>
        <v/>
      </c>
      <c r="AZ127" s="8" t="str">
        <f>IFERROR(IF('L4'!AD126&gt;0,'L4'!AD126/WTAverage!AE163,""),"")</f>
        <v/>
      </c>
      <c r="BA127" s="8" t="str">
        <f>IFERROR(IF('L4'!AE126&gt;0,'L4'!AE126/WTAverage!AM163,""),"")</f>
        <v/>
      </c>
      <c r="BB127" s="8" t="str">
        <f>IFERROR(IF('L4'!AF126&gt;0,'L4'!AF126/WTAverage!AM163,""),"")</f>
        <v/>
      </c>
      <c r="BC127" s="8"/>
      <c r="BD127" s="9"/>
      <c r="BF127" s="7" t="str">
        <f>IFERROR(IF('L5'!AC126&gt;0,'L5'!AC126/WTAverage!AE163,""),"")</f>
        <v/>
      </c>
      <c r="BG127" s="8" t="str">
        <f>IFERROR(IF('L5'!AD126&gt;0,'L5'!AD126/WTAverage!AE163,""),"")</f>
        <v/>
      </c>
      <c r="BH127" s="8" t="str">
        <f>IFERROR(IF('L5'!AE126&gt;0,'L5'!AE126/WTAverage!AM163,""),"")</f>
        <v/>
      </c>
      <c r="BI127" s="8" t="str">
        <f>IFERROR(IF('L5'!AF126&gt;0,'L5'!AF126/WTAverage!AM163,""),"")</f>
        <v/>
      </c>
      <c r="BJ127" s="8"/>
      <c r="BK127" s="9"/>
      <c r="BM127" s="7" t="str">
        <f>IFERROR(IF('L6'!AC126&gt;0,'L6'!AC126/WTAverage!AE163,""),"")</f>
        <v/>
      </c>
      <c r="BN127" s="8" t="str">
        <f>IFERROR(IF('L6'!AD126&gt;0,'L6'!AD126/WTAverage!AE163,""),"")</f>
        <v/>
      </c>
      <c r="BO127" s="8" t="str">
        <f>IFERROR(IF('L6'!AE126&gt;0,'L6'!AE126/WTAverage!AM163,""),"")</f>
        <v/>
      </c>
      <c r="BP127" s="8" t="str">
        <f>IFERROR(IF('L6'!AF126&gt;0,'L6'!AF126/WTAverage!AM163,""),"")</f>
        <v/>
      </c>
      <c r="BQ127" s="8"/>
      <c r="BR127" s="9"/>
      <c r="BT127" s="7" t="str">
        <f>IFERROR(IF('L7'!AC126&gt;0,'L7'!AC126/WTAverage!AE163,""),"")</f>
        <v/>
      </c>
      <c r="BU127" s="8" t="str">
        <f>IFERROR(IF('L7'!AD126&gt;0,'L7'!AD126/WTAverage!AE163,""),"")</f>
        <v/>
      </c>
      <c r="BV127" s="8" t="str">
        <f>IFERROR(IF('L7'!AE126&gt;0,'L7'!AE126/WTAverage!AM163,""),"")</f>
        <v/>
      </c>
      <c r="BW127" s="8" t="str">
        <f>IFERROR(IF('L7'!AF126&gt;0,'L7'!AF126/WTAverage!AM163,""),"")</f>
        <v/>
      </c>
      <c r="BX127" s="8"/>
      <c r="BY127" s="9"/>
      <c r="CA127" s="7" t="str">
        <f>IFERROR(IF('L8'!AC126&gt;0,'L8'!AC126/WTAverage!AE163,""),"")</f>
        <v/>
      </c>
      <c r="CB127" s="8" t="str">
        <f>IFERROR(IF('L8'!AD126&gt;0,'L8'!AD126/WTAverage!AE163,""),"")</f>
        <v/>
      </c>
      <c r="CC127" s="8" t="str">
        <f>IFERROR(IF('L8'!AE126&gt;0,'L8'!AE126/WTAverage!AM163,""),"")</f>
        <v/>
      </c>
      <c r="CD127" s="8" t="str">
        <f>IFERROR(IF('L8'!AF126&gt;0,'L8'!AF126/WTAverage!AM163,""),"")</f>
        <v/>
      </c>
      <c r="CE127" s="8"/>
      <c r="CF127" s="9"/>
      <c r="CH127" s="7" t="str">
        <f>IFERROR(IF('L9'!AC126&gt;0,'L9'!AC126/WTAverage!AE163,""),"")</f>
        <v/>
      </c>
      <c r="CI127" s="8" t="str">
        <f>IFERROR(IF('L9'!AD126&gt;0,'L9'!AD126/WTAverage!AE163,""),"")</f>
        <v/>
      </c>
      <c r="CJ127" s="8" t="str">
        <f>IFERROR(IF('L9'!AE126&gt;0,'L9'!AE126/WTAverage!AM163,""),"")</f>
        <v/>
      </c>
      <c r="CK127" s="8" t="str">
        <f>IFERROR(IF('L9'!AF126&gt;0,'L9'!AF126/WTAverage!AM163,""),"")</f>
        <v/>
      </c>
      <c r="CL127" s="8"/>
      <c r="CM127" s="9"/>
      <c r="CO127" s="7" t="str">
        <f>IFERROR(IF('L10'!AC126&gt;0,'L10'!AC126/WTAverage!AE163,""),"")</f>
        <v/>
      </c>
      <c r="CP127" s="8" t="str">
        <f>IFERROR(IF('L10'!AD126&gt;0,'L10'!AD126/WTAverage!AE163,""),"")</f>
        <v/>
      </c>
      <c r="CQ127" s="8" t="str">
        <f>IFERROR(IF('L10'!AE126&gt;0,'L10'!AE126/WTAverage!AM163,""),"")</f>
        <v/>
      </c>
      <c r="CR127" s="8" t="str">
        <f>IFERROR(IF('L10'!AF126&gt;0,'L10'!AF126/WTAverage!AM163,""),"")</f>
        <v/>
      </c>
      <c r="CS127" s="8"/>
      <c r="CT127" s="9"/>
      <c r="CV127" s="7" t="str">
        <f>IFERROR(IF('L11'!AC126&gt;0,'L11'!AC126/WTAverage!AE163,""),"")</f>
        <v/>
      </c>
      <c r="CW127" s="8" t="str">
        <f>IFERROR(IF('L11'!AD126&gt;0,'L11'!AD126/WTAverage!AE163,""),"")</f>
        <v/>
      </c>
      <c r="CX127" s="8" t="str">
        <f>IFERROR(IF('L11'!AE126&gt;0,'L11'!AE126/WTAverage!AM163,""),"")</f>
        <v/>
      </c>
      <c r="CY127" s="8" t="str">
        <f>IFERROR(IF('L11'!AF126&gt;0,'L11'!AF126/WTAverage!AM163,""),"")</f>
        <v/>
      </c>
      <c r="CZ127" s="8"/>
      <c r="DA127" s="9"/>
      <c r="DC127" s="7" t="str">
        <f>IFERROR(IF('L12'!AC126&gt;0,'L12'!AC126/WTAverage!AE163,""),"")</f>
        <v/>
      </c>
      <c r="DD127" s="8" t="str">
        <f>IFERROR(IF('L12'!AD126&gt;0,'L12'!AD126/WTAverage!AE163,""),"")</f>
        <v/>
      </c>
      <c r="DE127" s="8" t="str">
        <f>IFERROR(IF('L12'!AE126&gt;0,'L12'!AE126/WTAverage!AM163,""),"")</f>
        <v/>
      </c>
      <c r="DF127" s="8" t="str">
        <f>IFERROR(IF('L12'!AF126&gt;0,'L12'!AF126/WTAverage!AM163,""),"")</f>
        <v/>
      </c>
      <c r="DG127" s="8"/>
      <c r="DH127" s="9"/>
    </row>
    <row r="128" spans="1:112" x14ac:dyDescent="0.25">
      <c r="A128" s="8"/>
      <c r="B128" s="7" t="str">
        <f>IFERROR(IF('WT1'!AC127&gt;0,'WT1'!AC127/WTAverage!AE163,""),"")</f>
        <v/>
      </c>
      <c r="C128" s="8" t="str">
        <f>IFERROR(IF('WT1'!AD127&gt;0,'WT1'!AD127/WTAverage!AE163,""),"")</f>
        <v/>
      </c>
      <c r="D128" s="8" t="str">
        <f>IFERROR(IF('WT1'!AE127&gt;0,'WT1'!AE127/WTAverage!AM163,""),"")</f>
        <v/>
      </c>
      <c r="E128" s="8" t="str">
        <f>IFERROR(IF('WT1'!AF127&gt;0,'WT1'!AF127/WTAverage!AM163,""),"")</f>
        <v/>
      </c>
      <c r="F128" s="8"/>
      <c r="G128" s="9"/>
      <c r="H128" s="8"/>
      <c r="I128" s="7" t="str">
        <f>IFERROR(IF('WT2'!AC127&gt;0,'WT2'!AC127/WTAverage!AE163,""),"")</f>
        <v/>
      </c>
      <c r="J128" s="8" t="str">
        <f>IFERROR(IF('WT2'!AD127&gt;0,'WT2'!AD127/WTAverage!AE163,""),"")</f>
        <v/>
      </c>
      <c r="K128" s="8" t="str">
        <f>IFERROR(IF('WT2'!AE127&gt;0,'WT2'!AE127/WTAverage!AM163,""),"")</f>
        <v/>
      </c>
      <c r="L128" s="8" t="str">
        <f>IFERROR(IF('WT2'!AF127&gt;0,'WT2'!AF127/WTAverage!AM163,""),"")</f>
        <v/>
      </c>
      <c r="M128" s="8"/>
      <c r="N128" s="9"/>
      <c r="O128" s="8"/>
      <c r="P128" s="7" t="str">
        <f>IFERROR(IF('WT3'!AC127&gt;0,'WT3'!AC127/WTAverage!AE163,""),"")</f>
        <v/>
      </c>
      <c r="Q128" s="8" t="str">
        <f>IFERROR(IF('WT3'!AD127&gt;0,'WT3'!AD127/WTAverage!AE163,""),"")</f>
        <v/>
      </c>
      <c r="R128" s="8" t="str">
        <f>IFERROR(IF('WT3'!AE127&gt;0,'WT3'!AE127/WTAverage!AM163,""),"")</f>
        <v/>
      </c>
      <c r="S128" s="8" t="str">
        <f>IFERROR(IF('WT3'!AF127&gt;0,'WT3'!AF127/WTAverage!AM163,""),"")</f>
        <v/>
      </c>
      <c r="T128" s="8"/>
      <c r="U128" s="9"/>
      <c r="V128" s="8"/>
      <c r="W128" s="7" t="str">
        <f>IFERROR(IF('WT4'!AC127&gt;0,'WT4'!AC127/WTAverage!AE163,""),"")</f>
        <v/>
      </c>
      <c r="X128" s="8" t="str">
        <f>IFERROR(IF('WT4'!AD127&gt;0,'WT4'!AD127/WTAverage!AE163,""),"")</f>
        <v/>
      </c>
      <c r="Y128" s="8" t="str">
        <f>IFERROR(IF('WT4'!AE127&gt;0,'WT4'!AE127/WTAverage!AM163,""),"")</f>
        <v/>
      </c>
      <c r="Z128" s="8" t="str">
        <f>IFERROR(IF('WT4'!AF127&gt;0,'WT4'!AF127/WTAverage!AM163,""),"")</f>
        <v/>
      </c>
      <c r="AA128" s="8"/>
      <c r="AB128" s="9"/>
      <c r="AD128" s="7" t="str">
        <f>IFERROR(IF('L1'!AC127&gt;0,'L1'!AC127/WTAverage!AE163,""),"")</f>
        <v/>
      </c>
      <c r="AE128" s="8" t="str">
        <f>IFERROR(IF('L1'!AD127&gt;0,'L1'!AD127/WTAverage!AE163,""),"")</f>
        <v/>
      </c>
      <c r="AF128" s="8" t="str">
        <f>IFERROR(IF('L1'!AE127&gt;0,'L1'!AE127/WTAverage!AM163,""),"")</f>
        <v/>
      </c>
      <c r="AG128" s="8" t="str">
        <f>IFERROR(IF('L1'!AF127&gt;0,'L1'!AF127/WTAverage!AM163,""),"")</f>
        <v/>
      </c>
      <c r="AH128" s="8"/>
      <c r="AI128" s="9"/>
      <c r="AK128" s="7" t="str">
        <f>IFERROR(IF('L2'!AC127&gt;0,'L2'!AC127/WTAverage!AE163,""),"")</f>
        <v/>
      </c>
      <c r="AL128" s="8" t="str">
        <f>IFERROR(IF('L2'!AD127&gt;0,'L2'!AD127/WTAverage!AE163,""),"")</f>
        <v/>
      </c>
      <c r="AM128" s="8" t="str">
        <f>IFERROR(IF('L2'!AE127&gt;0,'L2'!AE127/WTAverage!AM163,""),"")</f>
        <v/>
      </c>
      <c r="AN128" s="8" t="str">
        <f>IFERROR(IF('L2'!AF127&gt;0,'L2'!AF127/WTAverage!AM163,""),"")</f>
        <v/>
      </c>
      <c r="AO128" s="8"/>
      <c r="AP128" s="9"/>
      <c r="AR128" s="7" t="str">
        <f>IFERROR(IF('L3'!AC127&gt;0,'L3'!AC127/WTAverage!AE163,""),"")</f>
        <v/>
      </c>
      <c r="AS128" s="8" t="str">
        <f>IFERROR(IF('L3'!AD127&gt;0,'L3'!AD127/WTAverage!AE163,""),"")</f>
        <v/>
      </c>
      <c r="AT128" s="8" t="str">
        <f>IFERROR(IF('L3'!AE127&gt;0,'L3'!AE127/WTAverage!AM163,""),"")</f>
        <v/>
      </c>
      <c r="AU128" s="8" t="str">
        <f>IFERROR(IF('L3'!AF127&gt;0,'L3'!AF127/WTAverage!AM163,""),"")</f>
        <v/>
      </c>
      <c r="AV128" s="8"/>
      <c r="AW128" s="9"/>
      <c r="AY128" s="7" t="str">
        <f>IFERROR(IF('L4'!AC127&gt;0,'L4'!AC127/WTAverage!AE163,""),"")</f>
        <v/>
      </c>
      <c r="AZ128" s="8" t="str">
        <f>IFERROR(IF('L4'!AD127&gt;0,'L4'!AD127/WTAverage!AE163,""),"")</f>
        <v/>
      </c>
      <c r="BA128" s="8" t="str">
        <f>IFERROR(IF('L4'!AE127&gt;0,'L4'!AE127/WTAverage!AM163,""),"")</f>
        <v/>
      </c>
      <c r="BB128" s="8" t="str">
        <f>IFERROR(IF('L4'!AF127&gt;0,'L4'!AF127/WTAverage!AM163,""),"")</f>
        <v/>
      </c>
      <c r="BC128" s="8"/>
      <c r="BD128" s="9"/>
      <c r="BF128" s="7" t="str">
        <f>IFERROR(IF('L5'!AC127&gt;0,'L5'!AC127/WTAverage!AE163,""),"")</f>
        <v/>
      </c>
      <c r="BG128" s="8" t="str">
        <f>IFERROR(IF('L5'!AD127&gt;0,'L5'!AD127/WTAverage!AE163,""),"")</f>
        <v/>
      </c>
      <c r="BH128" s="8" t="str">
        <f>IFERROR(IF('L5'!AE127&gt;0,'L5'!AE127/WTAverage!AM163,""),"")</f>
        <v/>
      </c>
      <c r="BI128" s="8" t="str">
        <f>IFERROR(IF('L5'!AF127&gt;0,'L5'!AF127/WTAverage!AM163,""),"")</f>
        <v/>
      </c>
      <c r="BJ128" s="8"/>
      <c r="BK128" s="9"/>
      <c r="BM128" s="7" t="str">
        <f>IFERROR(IF('L6'!AC127&gt;0,'L6'!AC127/WTAverage!AE163,""),"")</f>
        <v/>
      </c>
      <c r="BN128" s="8" t="str">
        <f>IFERROR(IF('L6'!AD127&gt;0,'L6'!AD127/WTAverage!AE163,""),"")</f>
        <v/>
      </c>
      <c r="BO128" s="8" t="str">
        <f>IFERROR(IF('L6'!AE127&gt;0,'L6'!AE127/WTAverage!AM163,""),"")</f>
        <v/>
      </c>
      <c r="BP128" s="8" t="str">
        <f>IFERROR(IF('L6'!AF127&gt;0,'L6'!AF127/WTAverage!AM163,""),"")</f>
        <v/>
      </c>
      <c r="BQ128" s="8"/>
      <c r="BR128" s="9"/>
      <c r="BT128" s="7" t="str">
        <f>IFERROR(IF('L7'!AC127&gt;0,'L7'!AC127/WTAverage!AE163,""),"")</f>
        <v/>
      </c>
      <c r="BU128" s="8" t="str">
        <f>IFERROR(IF('L7'!AD127&gt;0,'L7'!AD127/WTAverage!AE163,""),"")</f>
        <v/>
      </c>
      <c r="BV128" s="8" t="str">
        <f>IFERROR(IF('L7'!AE127&gt;0,'L7'!AE127/WTAverage!AM163,""),"")</f>
        <v/>
      </c>
      <c r="BW128" s="8" t="str">
        <f>IFERROR(IF('L7'!AF127&gt;0,'L7'!AF127/WTAverage!AM163,""),"")</f>
        <v/>
      </c>
      <c r="BX128" s="8"/>
      <c r="BY128" s="9"/>
      <c r="CA128" s="7" t="str">
        <f>IFERROR(IF('L8'!AC127&gt;0,'L8'!AC127/WTAverage!AE163,""),"")</f>
        <v/>
      </c>
      <c r="CB128" s="8" t="str">
        <f>IFERROR(IF('L8'!AD127&gt;0,'L8'!AD127/WTAverage!AE163,""),"")</f>
        <v/>
      </c>
      <c r="CC128" s="8" t="str">
        <f>IFERROR(IF('L8'!AE127&gt;0,'L8'!AE127/WTAverage!AM163,""),"")</f>
        <v/>
      </c>
      <c r="CD128" s="8" t="str">
        <f>IFERROR(IF('L8'!AF127&gt;0,'L8'!AF127/WTAverage!AM163,""),"")</f>
        <v/>
      </c>
      <c r="CE128" s="8"/>
      <c r="CF128" s="9"/>
      <c r="CH128" s="7" t="str">
        <f>IFERROR(IF('L9'!AC127&gt;0,'L9'!AC127/WTAverage!AE163,""),"")</f>
        <v/>
      </c>
      <c r="CI128" s="8" t="str">
        <f>IFERROR(IF('L9'!AD127&gt;0,'L9'!AD127/WTAverage!AE163,""),"")</f>
        <v/>
      </c>
      <c r="CJ128" s="8" t="str">
        <f>IFERROR(IF('L9'!AE127&gt;0,'L9'!AE127/WTAverage!AM163,""),"")</f>
        <v/>
      </c>
      <c r="CK128" s="8" t="str">
        <f>IFERROR(IF('L9'!AF127&gt;0,'L9'!AF127/WTAverage!AM163,""),"")</f>
        <v/>
      </c>
      <c r="CL128" s="8"/>
      <c r="CM128" s="9"/>
      <c r="CO128" s="7" t="str">
        <f>IFERROR(IF('L10'!AC127&gt;0,'L10'!AC127/WTAverage!AE163,""),"")</f>
        <v/>
      </c>
      <c r="CP128" s="8" t="str">
        <f>IFERROR(IF('L10'!AD127&gt;0,'L10'!AD127/WTAverage!AE163,""),"")</f>
        <v/>
      </c>
      <c r="CQ128" s="8" t="str">
        <f>IFERROR(IF('L10'!AE127&gt;0,'L10'!AE127/WTAverage!AM163,""),"")</f>
        <v/>
      </c>
      <c r="CR128" s="8" t="str">
        <f>IFERROR(IF('L10'!AF127&gt;0,'L10'!AF127/WTAverage!AM163,""),"")</f>
        <v/>
      </c>
      <c r="CS128" s="8"/>
      <c r="CT128" s="9"/>
      <c r="CV128" s="7" t="str">
        <f>IFERROR(IF('L11'!AC127&gt;0,'L11'!AC127/WTAverage!AE163,""),"")</f>
        <v/>
      </c>
      <c r="CW128" s="8" t="str">
        <f>IFERROR(IF('L11'!AD127&gt;0,'L11'!AD127/WTAverage!AE163,""),"")</f>
        <v/>
      </c>
      <c r="CX128" s="8" t="str">
        <f>IFERROR(IF('L11'!AE127&gt;0,'L11'!AE127/WTAverage!AM163,""),"")</f>
        <v/>
      </c>
      <c r="CY128" s="8" t="str">
        <f>IFERROR(IF('L11'!AF127&gt;0,'L11'!AF127/WTAverage!AM163,""),"")</f>
        <v/>
      </c>
      <c r="CZ128" s="8"/>
      <c r="DA128" s="9"/>
      <c r="DC128" s="7" t="str">
        <f>IFERROR(IF('L12'!AC127&gt;0,'L12'!AC127/WTAverage!AE163,""),"")</f>
        <v/>
      </c>
      <c r="DD128" s="8" t="str">
        <f>IFERROR(IF('L12'!AD127&gt;0,'L12'!AD127/WTAverage!AE163,""),"")</f>
        <v/>
      </c>
      <c r="DE128" s="8" t="str">
        <f>IFERROR(IF('L12'!AE127&gt;0,'L12'!AE127/WTAverage!AM163,""),"")</f>
        <v/>
      </c>
      <c r="DF128" s="8" t="str">
        <f>IFERROR(IF('L12'!AF127&gt;0,'L12'!AF127/WTAverage!AM163,""),"")</f>
        <v/>
      </c>
      <c r="DG128" s="8"/>
      <c r="DH128" s="9"/>
    </row>
    <row r="129" spans="1:112" x14ac:dyDescent="0.25">
      <c r="A129" s="8"/>
      <c r="B129" s="7" t="str">
        <f>IFERROR(IF('WT1'!AC128&gt;0,'WT1'!AC128/WTAverage!AE163,""),"")</f>
        <v/>
      </c>
      <c r="C129" s="8" t="str">
        <f>IFERROR(IF('WT1'!AD128&gt;0,'WT1'!AD128/WTAverage!AE163,""),"")</f>
        <v/>
      </c>
      <c r="D129" s="8" t="str">
        <f>IFERROR(IF('WT1'!AE128&gt;0,'WT1'!AE128/WTAverage!AM163,""),"")</f>
        <v/>
      </c>
      <c r="E129" s="8" t="str">
        <f>IFERROR(IF('WT1'!AF128&gt;0,'WT1'!AF128/WTAverage!AM163,""),"")</f>
        <v/>
      </c>
      <c r="F129" s="8"/>
      <c r="G129" s="9"/>
      <c r="H129" s="8"/>
      <c r="I129" s="7" t="str">
        <f>IFERROR(IF('WT2'!AC128&gt;0,'WT2'!AC128/WTAverage!AE163,""),"")</f>
        <v/>
      </c>
      <c r="J129" s="8" t="str">
        <f>IFERROR(IF('WT2'!AD128&gt;0,'WT2'!AD128/WTAverage!AE163,""),"")</f>
        <v/>
      </c>
      <c r="K129" s="8" t="str">
        <f>IFERROR(IF('WT2'!AE128&gt;0,'WT2'!AE128/WTAverage!AM163,""),"")</f>
        <v/>
      </c>
      <c r="L129" s="8" t="str">
        <f>IFERROR(IF('WT2'!AF128&gt;0,'WT2'!AF128/WTAverage!AM163,""),"")</f>
        <v/>
      </c>
      <c r="M129" s="8"/>
      <c r="N129" s="9"/>
      <c r="O129" s="8"/>
      <c r="P129" s="7" t="str">
        <f>IFERROR(IF('WT3'!AC128&gt;0,'WT3'!AC128/WTAverage!AE163,""),"")</f>
        <v/>
      </c>
      <c r="Q129" s="8" t="str">
        <f>IFERROR(IF('WT3'!AD128&gt;0,'WT3'!AD128/WTAverage!AE163,""),"")</f>
        <v/>
      </c>
      <c r="R129" s="8" t="str">
        <f>IFERROR(IF('WT3'!AE128&gt;0,'WT3'!AE128/WTAverage!AM163,""),"")</f>
        <v/>
      </c>
      <c r="S129" s="8" t="str">
        <f>IFERROR(IF('WT3'!AF128&gt;0,'WT3'!AF128/WTAverage!AM163,""),"")</f>
        <v/>
      </c>
      <c r="T129" s="8"/>
      <c r="U129" s="9"/>
      <c r="V129" s="8"/>
      <c r="W129" s="7" t="str">
        <f>IFERROR(IF('WT4'!AC128&gt;0,'WT4'!AC128/WTAverage!AE163,""),"")</f>
        <v/>
      </c>
      <c r="X129" s="8" t="str">
        <f>IFERROR(IF('WT4'!AD128&gt;0,'WT4'!AD128/WTAverage!AE163,""),"")</f>
        <v/>
      </c>
      <c r="Y129" s="8" t="str">
        <f>IFERROR(IF('WT4'!AE128&gt;0,'WT4'!AE128/WTAverage!AM163,""),"")</f>
        <v/>
      </c>
      <c r="Z129" s="8" t="str">
        <f>IFERROR(IF('WT4'!AF128&gt;0,'WT4'!AF128/WTAverage!AM163,""),"")</f>
        <v/>
      </c>
      <c r="AA129" s="8"/>
      <c r="AB129" s="9"/>
      <c r="AD129" s="7" t="str">
        <f>IFERROR(IF('L1'!AC128&gt;0,'L1'!AC128/WTAverage!AE163,""),"")</f>
        <v/>
      </c>
      <c r="AE129" s="8" t="str">
        <f>IFERROR(IF('L1'!AD128&gt;0,'L1'!AD128/WTAverage!AE163,""),"")</f>
        <v/>
      </c>
      <c r="AF129" s="8" t="str">
        <f>IFERROR(IF('L1'!AE128&gt;0,'L1'!AE128/WTAverage!AM163,""),"")</f>
        <v/>
      </c>
      <c r="AG129" s="8" t="str">
        <f>IFERROR(IF('L1'!AF128&gt;0,'L1'!AF128/WTAverage!AM163,""),"")</f>
        <v/>
      </c>
      <c r="AH129" s="8"/>
      <c r="AI129" s="9"/>
      <c r="AK129" s="7" t="str">
        <f>IFERROR(IF('L2'!AC128&gt;0,'L2'!AC128/WTAverage!AE163,""),"")</f>
        <v/>
      </c>
      <c r="AL129" s="8" t="str">
        <f>IFERROR(IF('L2'!AD128&gt;0,'L2'!AD128/WTAverage!AE163,""),"")</f>
        <v/>
      </c>
      <c r="AM129" s="8" t="str">
        <f>IFERROR(IF('L2'!AE128&gt;0,'L2'!AE128/WTAverage!AM163,""),"")</f>
        <v/>
      </c>
      <c r="AN129" s="8" t="str">
        <f>IFERROR(IF('L2'!AF128&gt;0,'L2'!AF128/WTAverage!AM163,""),"")</f>
        <v/>
      </c>
      <c r="AO129" s="8"/>
      <c r="AP129" s="9"/>
      <c r="AR129" s="7" t="str">
        <f>IFERROR(IF('L3'!AC128&gt;0,'L3'!AC128/WTAverage!AE163,""),"")</f>
        <v/>
      </c>
      <c r="AS129" s="8" t="str">
        <f>IFERROR(IF('L3'!AD128&gt;0,'L3'!AD128/WTAverage!AE163,""),"")</f>
        <v/>
      </c>
      <c r="AT129" s="8" t="str">
        <f>IFERROR(IF('L3'!AE128&gt;0,'L3'!AE128/WTAverage!AM163,""),"")</f>
        <v/>
      </c>
      <c r="AU129" s="8" t="str">
        <f>IFERROR(IF('L3'!AF128&gt;0,'L3'!AF128/WTAverage!AM163,""),"")</f>
        <v/>
      </c>
      <c r="AV129" s="8"/>
      <c r="AW129" s="9"/>
      <c r="AY129" s="7" t="str">
        <f>IFERROR(IF('L4'!AC128&gt;0,'L4'!AC128/WTAverage!AE163,""),"")</f>
        <v/>
      </c>
      <c r="AZ129" s="8" t="str">
        <f>IFERROR(IF('L4'!AD128&gt;0,'L4'!AD128/WTAverage!AE163,""),"")</f>
        <v/>
      </c>
      <c r="BA129" s="8" t="str">
        <f>IFERROR(IF('L4'!AE128&gt;0,'L4'!AE128/WTAverage!AM163,""),"")</f>
        <v/>
      </c>
      <c r="BB129" s="8" t="str">
        <f>IFERROR(IF('L4'!AF128&gt;0,'L4'!AF128/WTAverage!AM163,""),"")</f>
        <v/>
      </c>
      <c r="BC129" s="8"/>
      <c r="BD129" s="9"/>
      <c r="BF129" s="7" t="str">
        <f>IFERROR(IF('L5'!AC128&gt;0,'L5'!AC128/WTAverage!AE163,""),"")</f>
        <v/>
      </c>
      <c r="BG129" s="8" t="str">
        <f>IFERROR(IF('L5'!AD128&gt;0,'L5'!AD128/WTAverage!AE163,""),"")</f>
        <v/>
      </c>
      <c r="BH129" s="8" t="str">
        <f>IFERROR(IF('L5'!AE128&gt;0,'L5'!AE128/WTAverage!AM163,""),"")</f>
        <v/>
      </c>
      <c r="BI129" s="8" t="str">
        <f>IFERROR(IF('L5'!AF128&gt;0,'L5'!AF128/WTAverage!AM163,""),"")</f>
        <v/>
      </c>
      <c r="BJ129" s="8"/>
      <c r="BK129" s="9"/>
      <c r="BM129" s="7" t="str">
        <f>IFERROR(IF('L6'!AC128&gt;0,'L6'!AC128/WTAverage!AE163,""),"")</f>
        <v/>
      </c>
      <c r="BN129" s="8" t="str">
        <f>IFERROR(IF('L6'!AD128&gt;0,'L6'!AD128/WTAverage!AE163,""),"")</f>
        <v/>
      </c>
      <c r="BO129" s="8" t="str">
        <f>IFERROR(IF('L6'!AE128&gt;0,'L6'!AE128/WTAverage!AM163,""),"")</f>
        <v/>
      </c>
      <c r="BP129" s="8" t="str">
        <f>IFERROR(IF('L6'!AF128&gt;0,'L6'!AF128/WTAverage!AM163,""),"")</f>
        <v/>
      </c>
      <c r="BQ129" s="8"/>
      <c r="BR129" s="9"/>
      <c r="BT129" s="7" t="str">
        <f>IFERROR(IF('L7'!AC128&gt;0,'L7'!AC128/WTAverage!AE163,""),"")</f>
        <v/>
      </c>
      <c r="BU129" s="8" t="str">
        <f>IFERROR(IF('L7'!AD128&gt;0,'L7'!AD128/WTAverage!AE163,""),"")</f>
        <v/>
      </c>
      <c r="BV129" s="8" t="str">
        <f>IFERROR(IF('L7'!AE128&gt;0,'L7'!AE128/WTAverage!AM163,""),"")</f>
        <v/>
      </c>
      <c r="BW129" s="8" t="str">
        <f>IFERROR(IF('L7'!AF128&gt;0,'L7'!AF128/WTAverage!AM163,""),"")</f>
        <v/>
      </c>
      <c r="BX129" s="8"/>
      <c r="BY129" s="9"/>
      <c r="CA129" s="7" t="str">
        <f>IFERROR(IF('L8'!AC128&gt;0,'L8'!AC128/WTAverage!AE163,""),"")</f>
        <v/>
      </c>
      <c r="CB129" s="8" t="str">
        <f>IFERROR(IF('L8'!AD128&gt;0,'L8'!AD128/WTAverage!AE163,""),"")</f>
        <v/>
      </c>
      <c r="CC129" s="8" t="str">
        <f>IFERROR(IF('L8'!AE128&gt;0,'L8'!AE128/WTAverage!AM163,""),"")</f>
        <v/>
      </c>
      <c r="CD129" s="8" t="str">
        <f>IFERROR(IF('L8'!AF128&gt;0,'L8'!AF128/WTAverage!AM163,""),"")</f>
        <v/>
      </c>
      <c r="CE129" s="8"/>
      <c r="CF129" s="9"/>
      <c r="CH129" s="7" t="str">
        <f>IFERROR(IF('L9'!AC128&gt;0,'L9'!AC128/WTAverage!AE163,""),"")</f>
        <v/>
      </c>
      <c r="CI129" s="8" t="str">
        <f>IFERROR(IF('L9'!AD128&gt;0,'L9'!AD128/WTAverage!AE163,""),"")</f>
        <v/>
      </c>
      <c r="CJ129" s="8" t="str">
        <f>IFERROR(IF('L9'!AE128&gt;0,'L9'!AE128/WTAverage!AM163,""),"")</f>
        <v/>
      </c>
      <c r="CK129" s="8" t="str">
        <f>IFERROR(IF('L9'!AF128&gt;0,'L9'!AF128/WTAverage!AM163,""),"")</f>
        <v/>
      </c>
      <c r="CL129" s="8"/>
      <c r="CM129" s="9"/>
      <c r="CO129" s="7" t="str">
        <f>IFERROR(IF('L10'!AC128&gt;0,'L10'!AC128/WTAverage!AE163,""),"")</f>
        <v/>
      </c>
      <c r="CP129" s="8" t="str">
        <f>IFERROR(IF('L10'!AD128&gt;0,'L10'!AD128/WTAverage!AE163,""),"")</f>
        <v/>
      </c>
      <c r="CQ129" s="8" t="str">
        <f>IFERROR(IF('L10'!AE128&gt;0,'L10'!AE128/WTAverage!AM163,""),"")</f>
        <v/>
      </c>
      <c r="CR129" s="8" t="str">
        <f>IFERROR(IF('L10'!AF128&gt;0,'L10'!AF128/WTAverage!AM163,""),"")</f>
        <v/>
      </c>
      <c r="CS129" s="8"/>
      <c r="CT129" s="9"/>
      <c r="CV129" s="7" t="str">
        <f>IFERROR(IF('L11'!AC128&gt;0,'L11'!AC128/WTAverage!AE163,""),"")</f>
        <v/>
      </c>
      <c r="CW129" s="8" t="str">
        <f>IFERROR(IF('L11'!AD128&gt;0,'L11'!AD128/WTAverage!AE163,""),"")</f>
        <v/>
      </c>
      <c r="CX129" s="8" t="str">
        <f>IFERROR(IF('L11'!AE128&gt;0,'L11'!AE128/WTAverage!AM163,""),"")</f>
        <v/>
      </c>
      <c r="CY129" s="8" t="str">
        <f>IFERROR(IF('L11'!AF128&gt;0,'L11'!AF128/WTAverage!AM163,""),"")</f>
        <v/>
      </c>
      <c r="CZ129" s="8"/>
      <c r="DA129" s="9"/>
      <c r="DC129" s="7" t="str">
        <f>IFERROR(IF('L12'!AC128&gt;0,'L12'!AC128/WTAverage!AE163,""),"")</f>
        <v/>
      </c>
      <c r="DD129" s="8" t="str">
        <f>IFERROR(IF('L12'!AD128&gt;0,'L12'!AD128/WTAverage!AE163,""),"")</f>
        <v/>
      </c>
      <c r="DE129" s="8" t="str">
        <f>IFERROR(IF('L12'!AE128&gt;0,'L12'!AE128/WTAverage!AM163,""),"")</f>
        <v/>
      </c>
      <c r="DF129" s="8" t="str">
        <f>IFERROR(IF('L12'!AF128&gt;0,'L12'!AF128/WTAverage!AM163,""),"")</f>
        <v/>
      </c>
      <c r="DG129" s="8"/>
      <c r="DH129" s="9"/>
    </row>
    <row r="130" spans="1:112" x14ac:dyDescent="0.25">
      <c r="A130" s="8"/>
      <c r="B130" s="7" t="str">
        <f>IFERROR(IF('WT1'!AC129&gt;0,'WT1'!AC129/WTAverage!AE163,""),"")</f>
        <v/>
      </c>
      <c r="C130" s="8" t="str">
        <f>IFERROR(IF('WT1'!AD129&gt;0,'WT1'!AD129/WTAverage!AE163,""),"")</f>
        <v/>
      </c>
      <c r="D130" s="8" t="str">
        <f>IFERROR(IF('WT1'!AE129&gt;0,'WT1'!AE129/WTAverage!AM163,""),"")</f>
        <v/>
      </c>
      <c r="E130" s="8" t="str">
        <f>IFERROR(IF('WT1'!AF129&gt;0,'WT1'!AF129/WTAverage!AM163,""),"")</f>
        <v/>
      </c>
      <c r="F130" s="8"/>
      <c r="G130" s="9"/>
      <c r="H130" s="8"/>
      <c r="I130" s="7" t="str">
        <f>IFERROR(IF('WT2'!AC129&gt;0,'WT2'!AC129/WTAverage!AE163,""),"")</f>
        <v/>
      </c>
      <c r="J130" s="8" t="str">
        <f>IFERROR(IF('WT2'!AD129&gt;0,'WT2'!AD129/WTAverage!AE163,""),"")</f>
        <v/>
      </c>
      <c r="K130" s="8" t="str">
        <f>IFERROR(IF('WT2'!AE129&gt;0,'WT2'!AE129/WTAverage!AM163,""),"")</f>
        <v/>
      </c>
      <c r="L130" s="8" t="str">
        <f>IFERROR(IF('WT2'!AF129&gt;0,'WT2'!AF129/WTAverage!AM163,""),"")</f>
        <v/>
      </c>
      <c r="M130" s="8"/>
      <c r="N130" s="9"/>
      <c r="O130" s="8"/>
      <c r="P130" s="7" t="str">
        <f>IFERROR(IF('WT3'!AC129&gt;0,'WT3'!AC129/WTAverage!AE163,""),"")</f>
        <v/>
      </c>
      <c r="Q130" s="8" t="str">
        <f>IFERROR(IF('WT3'!AD129&gt;0,'WT3'!AD129/WTAverage!AE163,""),"")</f>
        <v/>
      </c>
      <c r="R130" s="8" t="str">
        <f>IFERROR(IF('WT3'!AE129&gt;0,'WT3'!AE129/WTAverage!AM163,""),"")</f>
        <v/>
      </c>
      <c r="S130" s="8" t="str">
        <f>IFERROR(IF('WT3'!AF129&gt;0,'WT3'!AF129/WTAverage!AM163,""),"")</f>
        <v/>
      </c>
      <c r="T130" s="8"/>
      <c r="U130" s="9"/>
      <c r="V130" s="8"/>
      <c r="W130" s="7" t="str">
        <f>IFERROR(IF('WT4'!AC129&gt;0,'WT4'!AC129/WTAverage!AE163,""),"")</f>
        <v/>
      </c>
      <c r="X130" s="8" t="str">
        <f>IFERROR(IF('WT4'!AD129&gt;0,'WT4'!AD129/WTAverage!AE163,""),"")</f>
        <v/>
      </c>
      <c r="Y130" s="8" t="str">
        <f>IFERROR(IF('WT4'!AE129&gt;0,'WT4'!AE129/WTAverage!AM163,""),"")</f>
        <v/>
      </c>
      <c r="Z130" s="8" t="str">
        <f>IFERROR(IF('WT4'!AF129&gt;0,'WT4'!AF129/WTAverage!AM163,""),"")</f>
        <v/>
      </c>
      <c r="AA130" s="8"/>
      <c r="AB130" s="9"/>
      <c r="AD130" s="7" t="str">
        <f>IFERROR(IF('L1'!AC129&gt;0,'L1'!AC129/WTAverage!AE163,""),"")</f>
        <v/>
      </c>
      <c r="AE130" s="8" t="str">
        <f>IFERROR(IF('L1'!AD129&gt;0,'L1'!AD129/WTAverage!AE163,""),"")</f>
        <v/>
      </c>
      <c r="AF130" s="8" t="str">
        <f>IFERROR(IF('L1'!AE129&gt;0,'L1'!AE129/WTAverage!AM163,""),"")</f>
        <v/>
      </c>
      <c r="AG130" s="8" t="str">
        <f>IFERROR(IF('L1'!AF129&gt;0,'L1'!AF129/WTAverage!AM163,""),"")</f>
        <v/>
      </c>
      <c r="AH130" s="8"/>
      <c r="AI130" s="9"/>
      <c r="AK130" s="7" t="str">
        <f>IFERROR(IF('L2'!AC129&gt;0,'L2'!AC129/WTAverage!AE163,""),"")</f>
        <v/>
      </c>
      <c r="AL130" s="8" t="str">
        <f>IFERROR(IF('L2'!AD129&gt;0,'L2'!AD129/WTAverage!AE163,""),"")</f>
        <v/>
      </c>
      <c r="AM130" s="8" t="str">
        <f>IFERROR(IF('L2'!AE129&gt;0,'L2'!AE129/WTAverage!AM163,""),"")</f>
        <v/>
      </c>
      <c r="AN130" s="8" t="str">
        <f>IFERROR(IF('L2'!AF129&gt;0,'L2'!AF129/WTAverage!AM163,""),"")</f>
        <v/>
      </c>
      <c r="AO130" s="8"/>
      <c r="AP130" s="9"/>
      <c r="AR130" s="7" t="str">
        <f>IFERROR(IF('L3'!AC129&gt;0,'L3'!AC129/WTAverage!AE163,""),"")</f>
        <v/>
      </c>
      <c r="AS130" s="8" t="str">
        <f>IFERROR(IF('L3'!AD129&gt;0,'L3'!AD129/WTAverage!AE163,""),"")</f>
        <v/>
      </c>
      <c r="AT130" s="8" t="str">
        <f>IFERROR(IF('L3'!AE129&gt;0,'L3'!AE129/WTAverage!AM163,""),"")</f>
        <v/>
      </c>
      <c r="AU130" s="8" t="str">
        <f>IFERROR(IF('L3'!AF129&gt;0,'L3'!AF129/WTAverage!AM163,""),"")</f>
        <v/>
      </c>
      <c r="AV130" s="8"/>
      <c r="AW130" s="9"/>
      <c r="AY130" s="7" t="str">
        <f>IFERROR(IF('L4'!AC129&gt;0,'L4'!AC129/WTAverage!AE163,""),"")</f>
        <v/>
      </c>
      <c r="AZ130" s="8" t="str">
        <f>IFERROR(IF('L4'!AD129&gt;0,'L4'!AD129/WTAverage!AE163,""),"")</f>
        <v/>
      </c>
      <c r="BA130" s="8" t="str">
        <f>IFERROR(IF('L4'!AE129&gt;0,'L4'!AE129/WTAverage!AM163,""),"")</f>
        <v/>
      </c>
      <c r="BB130" s="8" t="str">
        <f>IFERROR(IF('L4'!AF129&gt;0,'L4'!AF129/WTAverage!AM163,""),"")</f>
        <v/>
      </c>
      <c r="BC130" s="8"/>
      <c r="BD130" s="9"/>
      <c r="BF130" s="7" t="str">
        <f>IFERROR(IF('L5'!AC129&gt;0,'L5'!AC129/WTAverage!AE163,""),"")</f>
        <v/>
      </c>
      <c r="BG130" s="8" t="str">
        <f>IFERROR(IF('L5'!AD129&gt;0,'L5'!AD129/WTAverage!AE163,""),"")</f>
        <v/>
      </c>
      <c r="BH130" s="8" t="str">
        <f>IFERROR(IF('L5'!AE129&gt;0,'L5'!AE129/WTAverage!AM163,""),"")</f>
        <v/>
      </c>
      <c r="BI130" s="8" t="str">
        <f>IFERROR(IF('L5'!AF129&gt;0,'L5'!AF129/WTAverage!AM163,""),"")</f>
        <v/>
      </c>
      <c r="BJ130" s="8"/>
      <c r="BK130" s="9"/>
      <c r="BM130" s="7" t="str">
        <f>IFERROR(IF('L6'!AC129&gt;0,'L6'!AC129/WTAverage!AE163,""),"")</f>
        <v/>
      </c>
      <c r="BN130" s="8" t="str">
        <f>IFERROR(IF('L6'!AD129&gt;0,'L6'!AD129/WTAverage!AE163,""),"")</f>
        <v/>
      </c>
      <c r="BO130" s="8" t="str">
        <f>IFERROR(IF('L6'!AE129&gt;0,'L6'!AE129/WTAverage!AM163,""),"")</f>
        <v/>
      </c>
      <c r="BP130" s="8" t="str">
        <f>IFERROR(IF('L6'!AF129&gt;0,'L6'!AF129/WTAverage!AM163,""),"")</f>
        <v/>
      </c>
      <c r="BQ130" s="8"/>
      <c r="BR130" s="9"/>
      <c r="BT130" s="7" t="str">
        <f>IFERROR(IF('L7'!AC129&gt;0,'L7'!AC129/WTAverage!AE163,""),"")</f>
        <v/>
      </c>
      <c r="BU130" s="8" t="str">
        <f>IFERROR(IF('L7'!AD129&gt;0,'L7'!AD129/WTAverage!AE163,""),"")</f>
        <v/>
      </c>
      <c r="BV130" s="8" t="str">
        <f>IFERROR(IF('L7'!AE129&gt;0,'L7'!AE129/WTAverage!AM163,""),"")</f>
        <v/>
      </c>
      <c r="BW130" s="8" t="str">
        <f>IFERROR(IF('L7'!AF129&gt;0,'L7'!AF129/WTAverage!AM163,""),"")</f>
        <v/>
      </c>
      <c r="BX130" s="8"/>
      <c r="BY130" s="9"/>
      <c r="CA130" s="7" t="str">
        <f>IFERROR(IF('L8'!AC129&gt;0,'L8'!AC129/WTAverage!AE163,""),"")</f>
        <v/>
      </c>
      <c r="CB130" s="8" t="str">
        <f>IFERROR(IF('L8'!AD129&gt;0,'L8'!AD129/WTAverage!AE163,""),"")</f>
        <v/>
      </c>
      <c r="CC130" s="8" t="str">
        <f>IFERROR(IF('L8'!AE129&gt;0,'L8'!AE129/WTAverage!AM163,""),"")</f>
        <v/>
      </c>
      <c r="CD130" s="8" t="str">
        <f>IFERROR(IF('L8'!AF129&gt;0,'L8'!AF129/WTAverage!AM163,""),"")</f>
        <v/>
      </c>
      <c r="CE130" s="8"/>
      <c r="CF130" s="9"/>
      <c r="CH130" s="7" t="str">
        <f>IFERROR(IF('L9'!AC129&gt;0,'L9'!AC129/WTAverage!AE163,""),"")</f>
        <v/>
      </c>
      <c r="CI130" s="8" t="str">
        <f>IFERROR(IF('L9'!AD129&gt;0,'L9'!AD129/WTAverage!AE163,""),"")</f>
        <v/>
      </c>
      <c r="CJ130" s="8" t="str">
        <f>IFERROR(IF('L9'!AE129&gt;0,'L9'!AE129/WTAverage!AM163,""),"")</f>
        <v/>
      </c>
      <c r="CK130" s="8" t="str">
        <f>IFERROR(IF('L9'!AF129&gt;0,'L9'!AF129/WTAverage!AM163,""),"")</f>
        <v/>
      </c>
      <c r="CL130" s="8"/>
      <c r="CM130" s="9"/>
      <c r="CO130" s="7" t="str">
        <f>IFERROR(IF('L10'!AC129&gt;0,'L10'!AC129/WTAverage!AE163,""),"")</f>
        <v/>
      </c>
      <c r="CP130" s="8" t="str">
        <f>IFERROR(IF('L10'!AD129&gt;0,'L10'!AD129/WTAverage!AE163,""),"")</f>
        <v/>
      </c>
      <c r="CQ130" s="8" t="str">
        <f>IFERROR(IF('L10'!AE129&gt;0,'L10'!AE129/WTAverage!AM163,""),"")</f>
        <v/>
      </c>
      <c r="CR130" s="8" t="str">
        <f>IFERROR(IF('L10'!AF129&gt;0,'L10'!AF129/WTAverage!AM163,""),"")</f>
        <v/>
      </c>
      <c r="CS130" s="8"/>
      <c r="CT130" s="9"/>
      <c r="CV130" s="7" t="str">
        <f>IFERROR(IF('L11'!AC129&gt;0,'L11'!AC129/WTAverage!AE163,""),"")</f>
        <v/>
      </c>
      <c r="CW130" s="8" t="str">
        <f>IFERROR(IF('L11'!AD129&gt;0,'L11'!AD129/WTAverage!AE163,""),"")</f>
        <v/>
      </c>
      <c r="CX130" s="8" t="str">
        <f>IFERROR(IF('L11'!AE129&gt;0,'L11'!AE129/WTAverage!AM163,""),"")</f>
        <v/>
      </c>
      <c r="CY130" s="8" t="str">
        <f>IFERROR(IF('L11'!AF129&gt;0,'L11'!AF129/WTAverage!AM163,""),"")</f>
        <v/>
      </c>
      <c r="CZ130" s="8"/>
      <c r="DA130" s="9"/>
      <c r="DC130" s="7" t="str">
        <f>IFERROR(IF('L12'!AC129&gt;0,'L12'!AC129/WTAverage!AE163,""),"")</f>
        <v/>
      </c>
      <c r="DD130" s="8" t="str">
        <f>IFERROR(IF('L12'!AD129&gt;0,'L12'!AD129/WTAverage!AE163,""),"")</f>
        <v/>
      </c>
      <c r="DE130" s="8" t="str">
        <f>IFERROR(IF('L12'!AE129&gt;0,'L12'!AE129/WTAverage!AM163,""),"")</f>
        <v/>
      </c>
      <c r="DF130" s="8" t="str">
        <f>IFERROR(IF('L12'!AF129&gt;0,'L12'!AF129/WTAverage!AM163,""),"")</f>
        <v/>
      </c>
      <c r="DG130" s="8"/>
      <c r="DH130" s="9"/>
    </row>
    <row r="131" spans="1:112" x14ac:dyDescent="0.25">
      <c r="A131" s="8"/>
      <c r="B131" s="7" t="str">
        <f>IFERROR(IF('WT1'!AC130&gt;0,'WT1'!AC130/WTAverage!AE163,""),"")</f>
        <v/>
      </c>
      <c r="C131" s="8" t="str">
        <f>IFERROR(IF('WT1'!AD130&gt;0,'WT1'!AD130/WTAverage!AE163,""),"")</f>
        <v/>
      </c>
      <c r="D131" s="8" t="str">
        <f>IFERROR(IF('WT1'!AE130&gt;0,'WT1'!AE130/WTAverage!AM163,""),"")</f>
        <v/>
      </c>
      <c r="E131" s="8" t="str">
        <f>IFERROR(IF('WT1'!AF130&gt;0,'WT1'!AF130/WTAverage!AM163,""),"")</f>
        <v/>
      </c>
      <c r="F131" s="8"/>
      <c r="G131" s="9"/>
      <c r="H131" s="8"/>
      <c r="I131" s="7" t="str">
        <f>IFERROR(IF('WT2'!AC130&gt;0,'WT2'!AC130/WTAverage!AE163,""),"")</f>
        <v/>
      </c>
      <c r="J131" s="8" t="str">
        <f>IFERROR(IF('WT2'!AD130&gt;0,'WT2'!AD130/WTAverage!AE163,""),"")</f>
        <v/>
      </c>
      <c r="K131" s="8" t="str">
        <f>IFERROR(IF('WT2'!AE130&gt;0,'WT2'!AE130/WTAverage!AM163,""),"")</f>
        <v/>
      </c>
      <c r="L131" s="8" t="str">
        <f>IFERROR(IF('WT2'!AF130&gt;0,'WT2'!AF130/WTAverage!AM163,""),"")</f>
        <v/>
      </c>
      <c r="M131" s="8"/>
      <c r="N131" s="9"/>
      <c r="O131" s="8"/>
      <c r="P131" s="7" t="str">
        <f>IFERROR(IF('WT3'!AC130&gt;0,'WT3'!AC130/WTAverage!AE163,""),"")</f>
        <v/>
      </c>
      <c r="Q131" s="8" t="str">
        <f>IFERROR(IF('WT3'!AD130&gt;0,'WT3'!AD130/WTAverage!AE163,""),"")</f>
        <v/>
      </c>
      <c r="R131" s="8" t="str">
        <f>IFERROR(IF('WT3'!AE130&gt;0,'WT3'!AE130/WTAverage!AM163,""),"")</f>
        <v/>
      </c>
      <c r="S131" s="8" t="str">
        <f>IFERROR(IF('WT3'!AF130&gt;0,'WT3'!AF130/WTAverage!AM163,""),"")</f>
        <v/>
      </c>
      <c r="T131" s="8"/>
      <c r="U131" s="9"/>
      <c r="V131" s="8"/>
      <c r="W131" s="7" t="str">
        <f>IFERROR(IF('WT4'!AC130&gt;0,'WT4'!AC130/WTAverage!AE163,""),"")</f>
        <v/>
      </c>
      <c r="X131" s="8" t="str">
        <f>IFERROR(IF('WT4'!AD130&gt;0,'WT4'!AD130/WTAverage!AE163,""),"")</f>
        <v/>
      </c>
      <c r="Y131" s="8" t="str">
        <f>IFERROR(IF('WT4'!AE130&gt;0,'WT4'!AE130/WTAverage!AM163,""),"")</f>
        <v/>
      </c>
      <c r="Z131" s="8" t="str">
        <f>IFERROR(IF('WT4'!AF130&gt;0,'WT4'!AF130/WTAverage!AM163,""),"")</f>
        <v/>
      </c>
      <c r="AA131" s="8"/>
      <c r="AB131" s="9"/>
      <c r="AD131" s="7" t="str">
        <f>IFERROR(IF('L1'!AC130&gt;0,'L1'!AC130/WTAverage!AE163,""),"")</f>
        <v/>
      </c>
      <c r="AE131" s="8" t="str">
        <f>IFERROR(IF('L1'!AD130&gt;0,'L1'!AD130/WTAverage!AE163,""),"")</f>
        <v/>
      </c>
      <c r="AF131" s="8" t="str">
        <f>IFERROR(IF('L1'!AE130&gt;0,'L1'!AE130/WTAverage!AM163,""),"")</f>
        <v/>
      </c>
      <c r="AG131" s="8" t="str">
        <f>IFERROR(IF('L1'!AF130&gt;0,'L1'!AF130/WTAverage!AM163,""),"")</f>
        <v/>
      </c>
      <c r="AH131" s="8"/>
      <c r="AI131" s="9"/>
      <c r="AK131" s="7" t="str">
        <f>IFERROR(IF('L2'!AC130&gt;0,'L2'!AC130/WTAverage!AE163,""),"")</f>
        <v/>
      </c>
      <c r="AL131" s="8" t="str">
        <f>IFERROR(IF('L2'!AD130&gt;0,'L2'!AD130/WTAverage!AE163,""),"")</f>
        <v/>
      </c>
      <c r="AM131" s="8" t="str">
        <f>IFERROR(IF('L2'!AE130&gt;0,'L2'!AE130/WTAverage!AM163,""),"")</f>
        <v/>
      </c>
      <c r="AN131" s="8" t="str">
        <f>IFERROR(IF('L2'!AF130&gt;0,'L2'!AF130/WTAverage!AM163,""),"")</f>
        <v/>
      </c>
      <c r="AO131" s="8"/>
      <c r="AP131" s="9"/>
      <c r="AR131" s="7" t="str">
        <f>IFERROR(IF('L3'!AC130&gt;0,'L3'!AC130/WTAverage!AE163,""),"")</f>
        <v/>
      </c>
      <c r="AS131" s="8" t="str">
        <f>IFERROR(IF('L3'!AD130&gt;0,'L3'!AD130/WTAverage!AE163,""),"")</f>
        <v/>
      </c>
      <c r="AT131" s="8" t="str">
        <f>IFERROR(IF('L3'!AE130&gt;0,'L3'!AE130/WTAverage!AM163,""),"")</f>
        <v/>
      </c>
      <c r="AU131" s="8" t="str">
        <f>IFERROR(IF('L3'!AF130&gt;0,'L3'!AF130/WTAverage!AM163,""),"")</f>
        <v/>
      </c>
      <c r="AV131" s="8"/>
      <c r="AW131" s="9"/>
      <c r="AY131" s="7" t="str">
        <f>IFERROR(IF('L4'!AC130&gt;0,'L4'!AC130/WTAverage!AE163,""),"")</f>
        <v/>
      </c>
      <c r="AZ131" s="8" t="str">
        <f>IFERROR(IF('L4'!AD130&gt;0,'L4'!AD130/WTAverage!AE163,""),"")</f>
        <v/>
      </c>
      <c r="BA131" s="8" t="str">
        <f>IFERROR(IF('L4'!AE130&gt;0,'L4'!AE130/WTAverage!AM163,""),"")</f>
        <v/>
      </c>
      <c r="BB131" s="8" t="str">
        <f>IFERROR(IF('L4'!AF130&gt;0,'L4'!AF130/WTAverage!AM163,""),"")</f>
        <v/>
      </c>
      <c r="BC131" s="8"/>
      <c r="BD131" s="9"/>
      <c r="BF131" s="7" t="str">
        <f>IFERROR(IF('L5'!AC130&gt;0,'L5'!AC130/WTAverage!AE163,""),"")</f>
        <v/>
      </c>
      <c r="BG131" s="8" t="str">
        <f>IFERROR(IF('L5'!AD130&gt;0,'L5'!AD130/WTAverage!AE163,""),"")</f>
        <v/>
      </c>
      <c r="BH131" s="8" t="str">
        <f>IFERROR(IF('L5'!AE130&gt;0,'L5'!AE130/WTAverage!AM163,""),"")</f>
        <v/>
      </c>
      <c r="BI131" s="8" t="str">
        <f>IFERROR(IF('L5'!AF130&gt;0,'L5'!AF130/WTAverage!AM163,""),"")</f>
        <v/>
      </c>
      <c r="BJ131" s="8"/>
      <c r="BK131" s="9"/>
      <c r="BM131" s="7" t="str">
        <f>IFERROR(IF('L6'!AC130&gt;0,'L6'!AC130/WTAverage!AE163,""),"")</f>
        <v/>
      </c>
      <c r="BN131" s="8" t="str">
        <f>IFERROR(IF('L6'!AD130&gt;0,'L6'!AD130/WTAverage!AE163,""),"")</f>
        <v/>
      </c>
      <c r="BO131" s="8" t="str">
        <f>IFERROR(IF('L6'!AE130&gt;0,'L6'!AE130/WTAverage!AM163,""),"")</f>
        <v/>
      </c>
      <c r="BP131" s="8" t="str">
        <f>IFERROR(IF('L6'!AF130&gt;0,'L6'!AF130/WTAverage!AM163,""),"")</f>
        <v/>
      </c>
      <c r="BQ131" s="8"/>
      <c r="BR131" s="9"/>
      <c r="BT131" s="7" t="str">
        <f>IFERROR(IF('L7'!AC130&gt;0,'L7'!AC130/WTAverage!AE163,""),"")</f>
        <v/>
      </c>
      <c r="BU131" s="8" t="str">
        <f>IFERROR(IF('L7'!AD130&gt;0,'L7'!AD130/WTAverage!AE163,""),"")</f>
        <v/>
      </c>
      <c r="BV131" s="8" t="str">
        <f>IFERROR(IF('L7'!AE130&gt;0,'L7'!AE130/WTAverage!AM163,""),"")</f>
        <v/>
      </c>
      <c r="BW131" s="8" t="str">
        <f>IFERROR(IF('L7'!AF130&gt;0,'L7'!AF130/WTAverage!AM163,""),"")</f>
        <v/>
      </c>
      <c r="BX131" s="8"/>
      <c r="BY131" s="9"/>
      <c r="CA131" s="7" t="str">
        <f>IFERROR(IF('L8'!AC130&gt;0,'L8'!AC130/WTAverage!AE163,""),"")</f>
        <v/>
      </c>
      <c r="CB131" s="8" t="str">
        <f>IFERROR(IF('L8'!AD130&gt;0,'L8'!AD130/WTAverage!AE163,""),"")</f>
        <v/>
      </c>
      <c r="CC131" s="8" t="str">
        <f>IFERROR(IF('L8'!AE130&gt;0,'L8'!AE130/WTAverage!AM163,""),"")</f>
        <v/>
      </c>
      <c r="CD131" s="8" t="str">
        <f>IFERROR(IF('L8'!AF130&gt;0,'L8'!AF130/WTAverage!AM163,""),"")</f>
        <v/>
      </c>
      <c r="CE131" s="8"/>
      <c r="CF131" s="9"/>
      <c r="CH131" s="7" t="str">
        <f>IFERROR(IF('L9'!AC130&gt;0,'L9'!AC130/WTAverage!AE163,""),"")</f>
        <v/>
      </c>
      <c r="CI131" s="8" t="str">
        <f>IFERROR(IF('L9'!AD130&gt;0,'L9'!AD130/WTAverage!AE163,""),"")</f>
        <v/>
      </c>
      <c r="CJ131" s="8" t="str">
        <f>IFERROR(IF('L9'!AE130&gt;0,'L9'!AE130/WTAverage!AM163,""),"")</f>
        <v/>
      </c>
      <c r="CK131" s="8" t="str">
        <f>IFERROR(IF('L9'!AF130&gt;0,'L9'!AF130/WTAverage!AM163,""),"")</f>
        <v/>
      </c>
      <c r="CL131" s="8"/>
      <c r="CM131" s="9"/>
      <c r="CO131" s="7" t="str">
        <f>IFERROR(IF('L10'!AC130&gt;0,'L10'!AC130/WTAverage!AE163,""),"")</f>
        <v/>
      </c>
      <c r="CP131" s="8" t="str">
        <f>IFERROR(IF('L10'!AD130&gt;0,'L10'!AD130/WTAverage!AE163,""),"")</f>
        <v/>
      </c>
      <c r="CQ131" s="8" t="str">
        <f>IFERROR(IF('L10'!AE130&gt;0,'L10'!AE130/WTAverage!AM163,""),"")</f>
        <v/>
      </c>
      <c r="CR131" s="8" t="str">
        <f>IFERROR(IF('L10'!AF130&gt;0,'L10'!AF130/WTAverage!AM163,""),"")</f>
        <v/>
      </c>
      <c r="CS131" s="8"/>
      <c r="CT131" s="9"/>
      <c r="CV131" s="7" t="str">
        <f>IFERROR(IF('L11'!AC130&gt;0,'L11'!AC130/WTAverage!AE163,""),"")</f>
        <v/>
      </c>
      <c r="CW131" s="8" t="str">
        <f>IFERROR(IF('L11'!AD130&gt;0,'L11'!AD130/WTAverage!AE163,""),"")</f>
        <v/>
      </c>
      <c r="CX131" s="8" t="str">
        <f>IFERROR(IF('L11'!AE130&gt;0,'L11'!AE130/WTAverage!AM163,""),"")</f>
        <v/>
      </c>
      <c r="CY131" s="8" t="str">
        <f>IFERROR(IF('L11'!AF130&gt;0,'L11'!AF130/WTAverage!AM163,""),"")</f>
        <v/>
      </c>
      <c r="CZ131" s="8"/>
      <c r="DA131" s="9"/>
      <c r="DC131" s="7" t="str">
        <f>IFERROR(IF('L12'!AC130&gt;0,'L12'!AC130/WTAverage!AE163,""),"")</f>
        <v/>
      </c>
      <c r="DD131" s="8" t="str">
        <f>IFERROR(IF('L12'!AD130&gt;0,'L12'!AD130/WTAverage!AE163,""),"")</f>
        <v/>
      </c>
      <c r="DE131" s="8" t="str">
        <f>IFERROR(IF('L12'!AE130&gt;0,'L12'!AE130/WTAverage!AM163,""),"")</f>
        <v/>
      </c>
      <c r="DF131" s="8" t="str">
        <f>IFERROR(IF('L12'!AF130&gt;0,'L12'!AF130/WTAverage!AM163,""),"")</f>
        <v/>
      </c>
      <c r="DG131" s="8"/>
      <c r="DH131" s="9"/>
    </row>
    <row r="132" spans="1:112" x14ac:dyDescent="0.25">
      <c r="A132" s="8"/>
      <c r="B132" s="7" t="str">
        <f>IFERROR(IF('WT1'!AC131&gt;0,'WT1'!AC131/WTAverage!AE163,""),"")</f>
        <v/>
      </c>
      <c r="C132" s="8" t="str">
        <f>IFERROR(IF('WT1'!AD131&gt;0,'WT1'!AD131/WTAverage!AE163,""),"")</f>
        <v/>
      </c>
      <c r="D132" s="8" t="str">
        <f>IFERROR(IF('WT1'!AE131&gt;0,'WT1'!AE131/WTAverage!AM163,""),"")</f>
        <v/>
      </c>
      <c r="E132" s="8" t="str">
        <f>IFERROR(IF('WT1'!AF131&gt;0,'WT1'!AF131/WTAverage!AM163,""),"")</f>
        <v/>
      </c>
      <c r="F132" s="8"/>
      <c r="G132" s="9"/>
      <c r="H132" s="8"/>
      <c r="I132" s="7" t="str">
        <f>IFERROR(IF('WT2'!AC131&gt;0,'WT2'!AC131/WTAverage!AE163,""),"")</f>
        <v/>
      </c>
      <c r="J132" s="8" t="str">
        <f>IFERROR(IF('WT2'!AD131&gt;0,'WT2'!AD131/WTAverage!AE163,""),"")</f>
        <v/>
      </c>
      <c r="K132" s="8" t="str">
        <f>IFERROR(IF('WT2'!AE131&gt;0,'WT2'!AE131/WTAverage!AM163,""),"")</f>
        <v/>
      </c>
      <c r="L132" s="8" t="str">
        <f>IFERROR(IF('WT2'!AF131&gt;0,'WT2'!AF131/WTAverage!AM163,""),"")</f>
        <v/>
      </c>
      <c r="M132" s="8"/>
      <c r="N132" s="9"/>
      <c r="O132" s="8"/>
      <c r="P132" s="7" t="str">
        <f>IFERROR(IF('WT3'!AC131&gt;0,'WT3'!AC131/WTAverage!AE163,""),"")</f>
        <v/>
      </c>
      <c r="Q132" s="8" t="str">
        <f>IFERROR(IF('WT3'!AD131&gt;0,'WT3'!AD131/WTAverage!AE163,""),"")</f>
        <v/>
      </c>
      <c r="R132" s="8" t="str">
        <f>IFERROR(IF('WT3'!AE131&gt;0,'WT3'!AE131/WTAverage!AM163,""),"")</f>
        <v/>
      </c>
      <c r="S132" s="8" t="str">
        <f>IFERROR(IF('WT3'!AF131&gt;0,'WT3'!AF131/WTAverage!AM163,""),"")</f>
        <v/>
      </c>
      <c r="T132" s="8"/>
      <c r="U132" s="9"/>
      <c r="V132" s="8"/>
      <c r="W132" s="7" t="str">
        <f>IFERROR(IF('WT4'!AC131&gt;0,'WT4'!AC131/WTAverage!AE163,""),"")</f>
        <v/>
      </c>
      <c r="X132" s="8" t="str">
        <f>IFERROR(IF('WT4'!AD131&gt;0,'WT4'!AD131/WTAverage!AE163,""),"")</f>
        <v/>
      </c>
      <c r="Y132" s="8" t="str">
        <f>IFERROR(IF('WT4'!AE131&gt;0,'WT4'!AE131/WTAverage!AM163,""),"")</f>
        <v/>
      </c>
      <c r="Z132" s="8" t="str">
        <f>IFERROR(IF('WT4'!AF131&gt;0,'WT4'!AF131/WTAverage!AM163,""),"")</f>
        <v/>
      </c>
      <c r="AA132" s="8"/>
      <c r="AB132" s="9"/>
      <c r="AD132" s="7" t="str">
        <f>IFERROR(IF('L1'!AC131&gt;0,'L1'!AC131/WTAverage!AE163,""),"")</f>
        <v/>
      </c>
      <c r="AE132" s="8" t="str">
        <f>IFERROR(IF('L1'!AD131&gt;0,'L1'!AD131/WTAverage!AE163,""),"")</f>
        <v/>
      </c>
      <c r="AF132" s="8" t="str">
        <f>IFERROR(IF('L1'!AE131&gt;0,'L1'!AE131/WTAverage!AM163,""),"")</f>
        <v/>
      </c>
      <c r="AG132" s="8" t="str">
        <f>IFERROR(IF('L1'!AF131&gt;0,'L1'!AF131/WTAverage!AM163,""),"")</f>
        <v/>
      </c>
      <c r="AH132" s="8"/>
      <c r="AI132" s="9"/>
      <c r="AK132" s="7" t="str">
        <f>IFERROR(IF('L2'!AC131&gt;0,'L2'!AC131/WTAverage!AE163,""),"")</f>
        <v/>
      </c>
      <c r="AL132" s="8" t="str">
        <f>IFERROR(IF('L2'!AD131&gt;0,'L2'!AD131/WTAverage!AE163,""),"")</f>
        <v/>
      </c>
      <c r="AM132" s="8" t="str">
        <f>IFERROR(IF('L2'!AE131&gt;0,'L2'!AE131/WTAverage!AM163,""),"")</f>
        <v/>
      </c>
      <c r="AN132" s="8" t="str">
        <f>IFERROR(IF('L2'!AF131&gt;0,'L2'!AF131/WTAverage!AM163,""),"")</f>
        <v/>
      </c>
      <c r="AO132" s="8"/>
      <c r="AP132" s="9"/>
      <c r="AR132" s="7" t="str">
        <f>IFERROR(IF('L3'!AC131&gt;0,'L3'!AC131/WTAverage!AE163,""),"")</f>
        <v/>
      </c>
      <c r="AS132" s="8" t="str">
        <f>IFERROR(IF('L3'!AD131&gt;0,'L3'!AD131/WTAverage!AE163,""),"")</f>
        <v/>
      </c>
      <c r="AT132" s="8" t="str">
        <f>IFERROR(IF('L3'!AE131&gt;0,'L3'!AE131/WTAverage!AM163,""),"")</f>
        <v/>
      </c>
      <c r="AU132" s="8" t="str">
        <f>IFERROR(IF('L3'!AF131&gt;0,'L3'!AF131/WTAverage!AM163,""),"")</f>
        <v/>
      </c>
      <c r="AV132" s="8"/>
      <c r="AW132" s="9"/>
      <c r="AY132" s="7" t="str">
        <f>IFERROR(IF('L4'!AC131&gt;0,'L4'!AC131/WTAverage!AE163,""),"")</f>
        <v/>
      </c>
      <c r="AZ132" s="8" t="str">
        <f>IFERROR(IF('L4'!AD131&gt;0,'L4'!AD131/WTAverage!AE163,""),"")</f>
        <v/>
      </c>
      <c r="BA132" s="8" t="str">
        <f>IFERROR(IF('L4'!AE131&gt;0,'L4'!AE131/WTAverage!AM163,""),"")</f>
        <v/>
      </c>
      <c r="BB132" s="8" t="str">
        <f>IFERROR(IF('L4'!AF131&gt;0,'L4'!AF131/WTAverage!AM163,""),"")</f>
        <v/>
      </c>
      <c r="BC132" s="8"/>
      <c r="BD132" s="9"/>
      <c r="BF132" s="7" t="str">
        <f>IFERROR(IF('L5'!AC131&gt;0,'L5'!AC131/WTAverage!AE163,""),"")</f>
        <v/>
      </c>
      <c r="BG132" s="8" t="str">
        <f>IFERROR(IF('L5'!AD131&gt;0,'L5'!AD131/WTAverage!AE163,""),"")</f>
        <v/>
      </c>
      <c r="BH132" s="8" t="str">
        <f>IFERROR(IF('L5'!AE131&gt;0,'L5'!AE131/WTAverage!AM163,""),"")</f>
        <v/>
      </c>
      <c r="BI132" s="8" t="str">
        <f>IFERROR(IF('L5'!AF131&gt;0,'L5'!AF131/WTAverage!AM163,""),"")</f>
        <v/>
      </c>
      <c r="BJ132" s="8"/>
      <c r="BK132" s="9"/>
      <c r="BM132" s="7" t="str">
        <f>IFERROR(IF('L6'!AC131&gt;0,'L6'!AC131/WTAverage!AE163,""),"")</f>
        <v/>
      </c>
      <c r="BN132" s="8" t="str">
        <f>IFERROR(IF('L6'!AD131&gt;0,'L6'!AD131/WTAverage!AE163,""),"")</f>
        <v/>
      </c>
      <c r="BO132" s="8" t="str">
        <f>IFERROR(IF('L6'!AE131&gt;0,'L6'!AE131/WTAverage!AM163,""),"")</f>
        <v/>
      </c>
      <c r="BP132" s="8" t="str">
        <f>IFERROR(IF('L6'!AF131&gt;0,'L6'!AF131/WTAverage!AM163,""),"")</f>
        <v/>
      </c>
      <c r="BQ132" s="8"/>
      <c r="BR132" s="9"/>
      <c r="BT132" s="7" t="str">
        <f>IFERROR(IF('L7'!AC131&gt;0,'L7'!AC131/WTAverage!AE163,""),"")</f>
        <v/>
      </c>
      <c r="BU132" s="8" t="str">
        <f>IFERROR(IF('L7'!AD131&gt;0,'L7'!AD131/WTAverage!AE163,""),"")</f>
        <v/>
      </c>
      <c r="BV132" s="8" t="str">
        <f>IFERROR(IF('L7'!AE131&gt;0,'L7'!AE131/WTAverage!AM163,""),"")</f>
        <v/>
      </c>
      <c r="BW132" s="8" t="str">
        <f>IFERROR(IF('L7'!AF131&gt;0,'L7'!AF131/WTAverage!AM163,""),"")</f>
        <v/>
      </c>
      <c r="BX132" s="8"/>
      <c r="BY132" s="9"/>
      <c r="CA132" s="7" t="str">
        <f>IFERROR(IF('L8'!AC131&gt;0,'L8'!AC131/WTAverage!AE163,""),"")</f>
        <v/>
      </c>
      <c r="CB132" s="8" t="str">
        <f>IFERROR(IF('L8'!AD131&gt;0,'L8'!AD131/WTAverage!AE163,""),"")</f>
        <v/>
      </c>
      <c r="CC132" s="8" t="str">
        <f>IFERROR(IF('L8'!AE131&gt;0,'L8'!AE131/WTAverage!AM163,""),"")</f>
        <v/>
      </c>
      <c r="CD132" s="8" t="str">
        <f>IFERROR(IF('L8'!AF131&gt;0,'L8'!AF131/WTAverage!AM163,""),"")</f>
        <v/>
      </c>
      <c r="CE132" s="8"/>
      <c r="CF132" s="9"/>
      <c r="CH132" s="7" t="str">
        <f>IFERROR(IF('L9'!AC131&gt;0,'L9'!AC131/WTAverage!AE163,""),"")</f>
        <v/>
      </c>
      <c r="CI132" s="8" t="str">
        <f>IFERROR(IF('L9'!AD131&gt;0,'L9'!AD131/WTAverage!AE163,""),"")</f>
        <v/>
      </c>
      <c r="CJ132" s="8" t="str">
        <f>IFERROR(IF('L9'!AE131&gt;0,'L9'!AE131/WTAverage!AM163,""),"")</f>
        <v/>
      </c>
      <c r="CK132" s="8" t="str">
        <f>IFERROR(IF('L9'!AF131&gt;0,'L9'!AF131/WTAverage!AM163,""),"")</f>
        <v/>
      </c>
      <c r="CL132" s="8"/>
      <c r="CM132" s="9"/>
      <c r="CO132" s="7" t="str">
        <f>IFERROR(IF('L10'!AC131&gt;0,'L10'!AC131/WTAverage!AE163,""),"")</f>
        <v/>
      </c>
      <c r="CP132" s="8" t="str">
        <f>IFERROR(IF('L10'!AD131&gt;0,'L10'!AD131/WTAverage!AE163,""),"")</f>
        <v/>
      </c>
      <c r="CQ132" s="8" t="str">
        <f>IFERROR(IF('L10'!AE131&gt;0,'L10'!AE131/WTAverage!AM163,""),"")</f>
        <v/>
      </c>
      <c r="CR132" s="8" t="str">
        <f>IFERROR(IF('L10'!AF131&gt;0,'L10'!AF131/WTAverage!AM163,""),"")</f>
        <v/>
      </c>
      <c r="CS132" s="8"/>
      <c r="CT132" s="9"/>
      <c r="CV132" s="7" t="str">
        <f>IFERROR(IF('L11'!AC131&gt;0,'L11'!AC131/WTAverage!AE163,""),"")</f>
        <v/>
      </c>
      <c r="CW132" s="8" t="str">
        <f>IFERROR(IF('L11'!AD131&gt;0,'L11'!AD131/WTAverage!AE163,""),"")</f>
        <v/>
      </c>
      <c r="CX132" s="8" t="str">
        <f>IFERROR(IF('L11'!AE131&gt;0,'L11'!AE131/WTAverage!AM163,""),"")</f>
        <v/>
      </c>
      <c r="CY132" s="8" t="str">
        <f>IFERROR(IF('L11'!AF131&gt;0,'L11'!AF131/WTAverage!AM163,""),"")</f>
        <v/>
      </c>
      <c r="CZ132" s="8"/>
      <c r="DA132" s="9"/>
      <c r="DC132" s="7" t="str">
        <f>IFERROR(IF('L12'!AC131&gt;0,'L12'!AC131/WTAverage!AE163,""),"")</f>
        <v/>
      </c>
      <c r="DD132" s="8" t="str">
        <f>IFERROR(IF('L12'!AD131&gt;0,'L12'!AD131/WTAverage!AE163,""),"")</f>
        <v/>
      </c>
      <c r="DE132" s="8" t="str">
        <f>IFERROR(IF('L12'!AE131&gt;0,'L12'!AE131/WTAverage!AM163,""),"")</f>
        <v/>
      </c>
      <c r="DF132" s="8" t="str">
        <f>IFERROR(IF('L12'!AF131&gt;0,'L12'!AF131/WTAverage!AM163,""),"")</f>
        <v/>
      </c>
      <c r="DG132" s="8"/>
      <c r="DH132" s="9"/>
    </row>
    <row r="133" spans="1:112" x14ac:dyDescent="0.25">
      <c r="A133" s="8"/>
      <c r="B133" s="7" t="str">
        <f>IFERROR(IF('WT1'!AC132&gt;0,'WT1'!AC132/WTAverage!AE163,""),"")</f>
        <v/>
      </c>
      <c r="C133" s="8" t="str">
        <f>IFERROR(IF('WT1'!AD132&gt;0,'WT1'!AD132/WTAverage!AE163,""),"")</f>
        <v/>
      </c>
      <c r="D133" s="8" t="str">
        <f>IFERROR(IF('WT1'!AE132&gt;0,'WT1'!AE132/WTAverage!AM163,""),"")</f>
        <v/>
      </c>
      <c r="E133" s="8" t="str">
        <f>IFERROR(IF('WT1'!AF132&gt;0,'WT1'!AF132/WTAverage!AM163,""),"")</f>
        <v/>
      </c>
      <c r="F133" s="8"/>
      <c r="G133" s="9"/>
      <c r="H133" s="8"/>
      <c r="I133" s="7" t="str">
        <f>IFERROR(IF('WT2'!AC132&gt;0,'WT2'!AC132/WTAverage!AE163,""),"")</f>
        <v/>
      </c>
      <c r="J133" s="8" t="str">
        <f>IFERROR(IF('WT2'!AD132&gt;0,'WT2'!AD132/WTAverage!AE163,""),"")</f>
        <v/>
      </c>
      <c r="K133" s="8" t="str">
        <f>IFERROR(IF('WT2'!AE132&gt;0,'WT2'!AE132/WTAverage!AM163,""),"")</f>
        <v/>
      </c>
      <c r="L133" s="8" t="str">
        <f>IFERROR(IF('WT2'!AF132&gt;0,'WT2'!AF132/WTAverage!AM163,""),"")</f>
        <v/>
      </c>
      <c r="M133" s="8"/>
      <c r="N133" s="9"/>
      <c r="O133" s="8"/>
      <c r="P133" s="7" t="str">
        <f>IFERROR(IF('WT3'!AC132&gt;0,'WT3'!AC132/WTAverage!AE163,""),"")</f>
        <v/>
      </c>
      <c r="Q133" s="8" t="str">
        <f>IFERROR(IF('WT3'!AD132&gt;0,'WT3'!AD132/WTAverage!AE163,""),"")</f>
        <v/>
      </c>
      <c r="R133" s="8" t="str">
        <f>IFERROR(IF('WT3'!AE132&gt;0,'WT3'!AE132/WTAverage!AM163,""),"")</f>
        <v/>
      </c>
      <c r="S133" s="8" t="str">
        <f>IFERROR(IF('WT3'!AF132&gt;0,'WT3'!AF132/WTAverage!AM163,""),"")</f>
        <v/>
      </c>
      <c r="T133" s="8"/>
      <c r="U133" s="9"/>
      <c r="V133" s="8"/>
      <c r="W133" s="7" t="str">
        <f>IFERROR(IF('WT4'!AC132&gt;0,'WT4'!AC132/WTAverage!AE163,""),"")</f>
        <v/>
      </c>
      <c r="X133" s="8" t="str">
        <f>IFERROR(IF('WT4'!AD132&gt;0,'WT4'!AD132/WTAverage!AE163,""),"")</f>
        <v/>
      </c>
      <c r="Y133" s="8" t="str">
        <f>IFERROR(IF('WT4'!AE132&gt;0,'WT4'!AE132/WTAverage!AM163,""),"")</f>
        <v/>
      </c>
      <c r="Z133" s="8" t="str">
        <f>IFERROR(IF('WT4'!AF132&gt;0,'WT4'!AF132/WTAverage!AM163,""),"")</f>
        <v/>
      </c>
      <c r="AA133" s="8"/>
      <c r="AB133" s="9"/>
      <c r="AD133" s="7" t="str">
        <f>IFERROR(IF('L1'!AC132&gt;0,'L1'!AC132/WTAverage!AE163,""),"")</f>
        <v/>
      </c>
      <c r="AE133" s="8" t="str">
        <f>IFERROR(IF('L1'!AD132&gt;0,'L1'!AD132/WTAverage!AE163,""),"")</f>
        <v/>
      </c>
      <c r="AF133" s="8" t="str">
        <f>IFERROR(IF('L1'!AE132&gt;0,'L1'!AE132/WTAverage!AM163,""),"")</f>
        <v/>
      </c>
      <c r="AG133" s="8" t="str">
        <f>IFERROR(IF('L1'!AF132&gt;0,'L1'!AF132/WTAverage!AM163,""),"")</f>
        <v/>
      </c>
      <c r="AH133" s="8"/>
      <c r="AI133" s="9"/>
      <c r="AK133" s="7" t="str">
        <f>IFERROR(IF('L2'!AC132&gt;0,'L2'!AC132/WTAverage!AE163,""),"")</f>
        <v/>
      </c>
      <c r="AL133" s="8" t="str">
        <f>IFERROR(IF('L2'!AD132&gt;0,'L2'!AD132/WTAverage!AE163,""),"")</f>
        <v/>
      </c>
      <c r="AM133" s="8" t="str">
        <f>IFERROR(IF('L2'!AE132&gt;0,'L2'!AE132/WTAverage!AM163,""),"")</f>
        <v/>
      </c>
      <c r="AN133" s="8" t="str">
        <f>IFERROR(IF('L2'!AF132&gt;0,'L2'!AF132/WTAverage!AM163,""),"")</f>
        <v/>
      </c>
      <c r="AO133" s="8"/>
      <c r="AP133" s="9"/>
      <c r="AR133" s="7" t="str">
        <f>IFERROR(IF('L3'!AC132&gt;0,'L3'!AC132/WTAverage!AE163,""),"")</f>
        <v/>
      </c>
      <c r="AS133" s="8" t="str">
        <f>IFERROR(IF('L3'!AD132&gt;0,'L3'!AD132/WTAverage!AE163,""),"")</f>
        <v/>
      </c>
      <c r="AT133" s="8" t="str">
        <f>IFERROR(IF('L3'!AE132&gt;0,'L3'!AE132/WTAverage!AM163,""),"")</f>
        <v/>
      </c>
      <c r="AU133" s="8" t="str">
        <f>IFERROR(IF('L3'!AF132&gt;0,'L3'!AF132/WTAverage!AM163,""),"")</f>
        <v/>
      </c>
      <c r="AV133" s="8"/>
      <c r="AW133" s="9"/>
      <c r="AY133" s="7" t="str">
        <f>IFERROR(IF('L4'!AC132&gt;0,'L4'!AC132/WTAverage!AE163,""),"")</f>
        <v/>
      </c>
      <c r="AZ133" s="8" t="str">
        <f>IFERROR(IF('L4'!AD132&gt;0,'L4'!AD132/WTAverage!AE163,""),"")</f>
        <v/>
      </c>
      <c r="BA133" s="8" t="str">
        <f>IFERROR(IF('L4'!AE132&gt;0,'L4'!AE132/WTAverage!AM163,""),"")</f>
        <v/>
      </c>
      <c r="BB133" s="8" t="str">
        <f>IFERROR(IF('L4'!AF132&gt;0,'L4'!AF132/WTAverage!AM163,""),"")</f>
        <v/>
      </c>
      <c r="BC133" s="8"/>
      <c r="BD133" s="9"/>
      <c r="BF133" s="7" t="str">
        <f>IFERROR(IF('L5'!AC132&gt;0,'L5'!AC132/WTAverage!AE163,""),"")</f>
        <v/>
      </c>
      <c r="BG133" s="8" t="str">
        <f>IFERROR(IF('L5'!AD132&gt;0,'L5'!AD132/WTAverage!AE163,""),"")</f>
        <v/>
      </c>
      <c r="BH133" s="8" t="str">
        <f>IFERROR(IF('L5'!AE132&gt;0,'L5'!AE132/WTAverage!AM163,""),"")</f>
        <v/>
      </c>
      <c r="BI133" s="8" t="str">
        <f>IFERROR(IF('L5'!AF132&gt;0,'L5'!AF132/WTAverage!AM163,""),"")</f>
        <v/>
      </c>
      <c r="BJ133" s="8"/>
      <c r="BK133" s="9"/>
      <c r="BM133" s="7" t="str">
        <f>IFERROR(IF('L6'!AC132&gt;0,'L6'!AC132/WTAverage!AE163,""),"")</f>
        <v/>
      </c>
      <c r="BN133" s="8" t="str">
        <f>IFERROR(IF('L6'!AD132&gt;0,'L6'!AD132/WTAverage!AE163,""),"")</f>
        <v/>
      </c>
      <c r="BO133" s="8" t="str">
        <f>IFERROR(IF('L6'!AE132&gt;0,'L6'!AE132/WTAverage!AM163,""),"")</f>
        <v/>
      </c>
      <c r="BP133" s="8" t="str">
        <f>IFERROR(IF('L6'!AF132&gt;0,'L6'!AF132/WTAverage!AM163,""),"")</f>
        <v/>
      </c>
      <c r="BQ133" s="8"/>
      <c r="BR133" s="9"/>
      <c r="BT133" s="7" t="str">
        <f>IFERROR(IF('L7'!AC132&gt;0,'L7'!AC132/WTAverage!AE163,""),"")</f>
        <v/>
      </c>
      <c r="BU133" s="8" t="str">
        <f>IFERROR(IF('L7'!AD132&gt;0,'L7'!AD132/WTAverage!AE163,""),"")</f>
        <v/>
      </c>
      <c r="BV133" s="8" t="str">
        <f>IFERROR(IF('L7'!AE132&gt;0,'L7'!AE132/WTAverage!AM163,""),"")</f>
        <v/>
      </c>
      <c r="BW133" s="8" t="str">
        <f>IFERROR(IF('L7'!AF132&gt;0,'L7'!AF132/WTAverage!AM163,""),"")</f>
        <v/>
      </c>
      <c r="BX133" s="8"/>
      <c r="BY133" s="9"/>
      <c r="CA133" s="7" t="str">
        <f>IFERROR(IF('L8'!AC132&gt;0,'L8'!AC132/WTAverage!AE163,""),"")</f>
        <v/>
      </c>
      <c r="CB133" s="8" t="str">
        <f>IFERROR(IF('L8'!AD132&gt;0,'L8'!AD132/WTAverage!AE163,""),"")</f>
        <v/>
      </c>
      <c r="CC133" s="8" t="str">
        <f>IFERROR(IF('L8'!AE132&gt;0,'L8'!AE132/WTAverage!AM163,""),"")</f>
        <v/>
      </c>
      <c r="CD133" s="8" t="str">
        <f>IFERROR(IF('L8'!AF132&gt;0,'L8'!AF132/WTAverage!AM163,""),"")</f>
        <v/>
      </c>
      <c r="CE133" s="8"/>
      <c r="CF133" s="9"/>
      <c r="CH133" s="7" t="str">
        <f>IFERROR(IF('L9'!AC132&gt;0,'L9'!AC132/WTAverage!AE163,""),"")</f>
        <v/>
      </c>
      <c r="CI133" s="8" t="str">
        <f>IFERROR(IF('L9'!AD132&gt;0,'L9'!AD132/WTAverage!AE163,""),"")</f>
        <v/>
      </c>
      <c r="CJ133" s="8" t="str">
        <f>IFERROR(IF('L9'!AE132&gt;0,'L9'!AE132/WTAverage!AM163,""),"")</f>
        <v/>
      </c>
      <c r="CK133" s="8" t="str">
        <f>IFERROR(IF('L9'!AF132&gt;0,'L9'!AF132/WTAverage!AM163,""),"")</f>
        <v/>
      </c>
      <c r="CL133" s="8"/>
      <c r="CM133" s="9"/>
      <c r="CO133" s="7" t="str">
        <f>IFERROR(IF('L10'!AC132&gt;0,'L10'!AC132/WTAverage!AE163,""),"")</f>
        <v/>
      </c>
      <c r="CP133" s="8" t="str">
        <f>IFERROR(IF('L10'!AD132&gt;0,'L10'!AD132/WTAverage!AE163,""),"")</f>
        <v/>
      </c>
      <c r="CQ133" s="8" t="str">
        <f>IFERROR(IF('L10'!AE132&gt;0,'L10'!AE132/WTAverage!AM163,""),"")</f>
        <v/>
      </c>
      <c r="CR133" s="8" t="str">
        <f>IFERROR(IF('L10'!AF132&gt;0,'L10'!AF132/WTAverage!AM163,""),"")</f>
        <v/>
      </c>
      <c r="CS133" s="8"/>
      <c r="CT133" s="9"/>
      <c r="CV133" s="7" t="str">
        <f>IFERROR(IF('L11'!AC132&gt;0,'L11'!AC132/WTAverage!AE163,""),"")</f>
        <v/>
      </c>
      <c r="CW133" s="8" t="str">
        <f>IFERROR(IF('L11'!AD132&gt;0,'L11'!AD132/WTAverage!AE163,""),"")</f>
        <v/>
      </c>
      <c r="CX133" s="8" t="str">
        <f>IFERROR(IF('L11'!AE132&gt;0,'L11'!AE132/WTAverage!AM163,""),"")</f>
        <v/>
      </c>
      <c r="CY133" s="8" t="str">
        <f>IFERROR(IF('L11'!AF132&gt;0,'L11'!AF132/WTAverage!AM163,""),"")</f>
        <v/>
      </c>
      <c r="CZ133" s="8"/>
      <c r="DA133" s="9"/>
      <c r="DC133" s="7" t="str">
        <f>IFERROR(IF('L12'!AC132&gt;0,'L12'!AC132/WTAverage!AE163,""),"")</f>
        <v/>
      </c>
      <c r="DD133" s="8" t="str">
        <f>IFERROR(IF('L12'!AD132&gt;0,'L12'!AD132/WTAverage!AE163,""),"")</f>
        <v/>
      </c>
      <c r="DE133" s="8" t="str">
        <f>IFERROR(IF('L12'!AE132&gt;0,'L12'!AE132/WTAverage!AM163,""),"")</f>
        <v/>
      </c>
      <c r="DF133" s="8" t="str">
        <f>IFERROR(IF('L12'!AF132&gt;0,'L12'!AF132/WTAverage!AM163,""),"")</f>
        <v/>
      </c>
      <c r="DG133" s="8"/>
      <c r="DH133" s="9"/>
    </row>
    <row r="134" spans="1:112" x14ac:dyDescent="0.25">
      <c r="A134" s="8"/>
      <c r="B134" s="7" t="str">
        <f>IFERROR(IF('WT1'!AC133&gt;0,'WT1'!AC133/WTAverage!AE163,""),"")</f>
        <v/>
      </c>
      <c r="C134" s="8" t="str">
        <f>IFERROR(IF('WT1'!AD133&gt;0,'WT1'!AD133/WTAverage!AE163,""),"")</f>
        <v/>
      </c>
      <c r="D134" s="8" t="str">
        <f>IFERROR(IF('WT1'!AE133&gt;0,'WT1'!AE133/WTAverage!AM163,""),"")</f>
        <v/>
      </c>
      <c r="E134" s="8" t="str">
        <f>IFERROR(IF('WT1'!AF133&gt;0,'WT1'!AF133/WTAverage!AM163,""),"")</f>
        <v/>
      </c>
      <c r="F134" s="8"/>
      <c r="G134" s="9"/>
      <c r="H134" s="8"/>
      <c r="I134" s="7" t="str">
        <f>IFERROR(IF('WT2'!AC133&gt;0,'WT2'!AC133/WTAverage!AE163,""),"")</f>
        <v/>
      </c>
      <c r="J134" s="8" t="str">
        <f>IFERROR(IF('WT2'!AD133&gt;0,'WT2'!AD133/WTAverage!AE163,""),"")</f>
        <v/>
      </c>
      <c r="K134" s="8" t="str">
        <f>IFERROR(IF('WT2'!AE133&gt;0,'WT2'!AE133/WTAverage!AM163,""),"")</f>
        <v/>
      </c>
      <c r="L134" s="8" t="str">
        <f>IFERROR(IF('WT2'!AF133&gt;0,'WT2'!AF133/WTAverage!AM163,""),"")</f>
        <v/>
      </c>
      <c r="M134" s="8"/>
      <c r="N134" s="9"/>
      <c r="O134" s="8"/>
      <c r="P134" s="7" t="str">
        <f>IFERROR(IF('WT3'!AC133&gt;0,'WT3'!AC133/WTAverage!AE163,""),"")</f>
        <v/>
      </c>
      <c r="Q134" s="8" t="str">
        <f>IFERROR(IF('WT3'!AD133&gt;0,'WT3'!AD133/WTAverage!AE163,""),"")</f>
        <v/>
      </c>
      <c r="R134" s="8" t="str">
        <f>IFERROR(IF('WT3'!AE133&gt;0,'WT3'!AE133/WTAverage!AM163,""),"")</f>
        <v/>
      </c>
      <c r="S134" s="8" t="str">
        <f>IFERROR(IF('WT3'!AF133&gt;0,'WT3'!AF133/WTAverage!AM163,""),"")</f>
        <v/>
      </c>
      <c r="T134" s="8"/>
      <c r="U134" s="9"/>
      <c r="V134" s="8"/>
      <c r="W134" s="7" t="str">
        <f>IFERROR(IF('WT4'!AC133&gt;0,'WT4'!AC133/WTAverage!AE163,""),"")</f>
        <v/>
      </c>
      <c r="X134" s="8" t="str">
        <f>IFERROR(IF('WT4'!AD133&gt;0,'WT4'!AD133/WTAverage!AE163,""),"")</f>
        <v/>
      </c>
      <c r="Y134" s="8" t="str">
        <f>IFERROR(IF('WT4'!AE133&gt;0,'WT4'!AE133/WTAverage!AM163,""),"")</f>
        <v/>
      </c>
      <c r="Z134" s="8" t="str">
        <f>IFERROR(IF('WT4'!AF133&gt;0,'WT4'!AF133/WTAverage!AM163,""),"")</f>
        <v/>
      </c>
      <c r="AA134" s="8"/>
      <c r="AB134" s="9"/>
      <c r="AD134" s="7" t="str">
        <f>IFERROR(IF('L1'!AC133&gt;0,'L1'!AC133/WTAverage!AE163,""),"")</f>
        <v/>
      </c>
      <c r="AE134" s="8" t="str">
        <f>IFERROR(IF('L1'!AD133&gt;0,'L1'!AD133/WTAverage!AE163,""),"")</f>
        <v/>
      </c>
      <c r="AF134" s="8" t="str">
        <f>IFERROR(IF('L1'!AE133&gt;0,'L1'!AE133/WTAverage!AM163,""),"")</f>
        <v/>
      </c>
      <c r="AG134" s="8" t="str">
        <f>IFERROR(IF('L1'!AF133&gt;0,'L1'!AF133/WTAverage!AM163,""),"")</f>
        <v/>
      </c>
      <c r="AH134" s="8"/>
      <c r="AI134" s="9"/>
      <c r="AK134" s="7" t="str">
        <f>IFERROR(IF('L2'!AC133&gt;0,'L2'!AC133/WTAverage!AE163,""),"")</f>
        <v/>
      </c>
      <c r="AL134" s="8" t="str">
        <f>IFERROR(IF('L2'!AD133&gt;0,'L2'!AD133/WTAverage!AE163,""),"")</f>
        <v/>
      </c>
      <c r="AM134" s="8" t="str">
        <f>IFERROR(IF('L2'!AE133&gt;0,'L2'!AE133/WTAverage!AM163,""),"")</f>
        <v/>
      </c>
      <c r="AN134" s="8" t="str">
        <f>IFERROR(IF('L2'!AF133&gt;0,'L2'!AF133/WTAverage!AM163,""),"")</f>
        <v/>
      </c>
      <c r="AO134" s="8"/>
      <c r="AP134" s="9"/>
      <c r="AR134" s="7" t="str">
        <f>IFERROR(IF('L3'!AC133&gt;0,'L3'!AC133/WTAverage!AE163,""),"")</f>
        <v/>
      </c>
      <c r="AS134" s="8" t="str">
        <f>IFERROR(IF('L3'!AD133&gt;0,'L3'!AD133/WTAverage!AE163,""),"")</f>
        <v/>
      </c>
      <c r="AT134" s="8" t="str">
        <f>IFERROR(IF('L3'!AE133&gt;0,'L3'!AE133/WTAverage!AM163,""),"")</f>
        <v/>
      </c>
      <c r="AU134" s="8" t="str">
        <f>IFERROR(IF('L3'!AF133&gt;0,'L3'!AF133/WTAverage!AM163,""),"")</f>
        <v/>
      </c>
      <c r="AV134" s="8"/>
      <c r="AW134" s="9"/>
      <c r="AY134" s="7" t="str">
        <f>IFERROR(IF('L4'!AC133&gt;0,'L4'!AC133/WTAverage!AE163,""),"")</f>
        <v/>
      </c>
      <c r="AZ134" s="8" t="str">
        <f>IFERROR(IF('L4'!AD133&gt;0,'L4'!AD133/WTAverage!AE163,""),"")</f>
        <v/>
      </c>
      <c r="BA134" s="8" t="str">
        <f>IFERROR(IF('L4'!AE133&gt;0,'L4'!AE133/WTAverage!AM163,""),"")</f>
        <v/>
      </c>
      <c r="BB134" s="8" t="str">
        <f>IFERROR(IF('L4'!AF133&gt;0,'L4'!AF133/WTAverage!AM163,""),"")</f>
        <v/>
      </c>
      <c r="BC134" s="8"/>
      <c r="BD134" s="9"/>
      <c r="BF134" s="7" t="str">
        <f>IFERROR(IF('L5'!AC133&gt;0,'L5'!AC133/WTAverage!AE163,""),"")</f>
        <v/>
      </c>
      <c r="BG134" s="8" t="str">
        <f>IFERROR(IF('L5'!AD133&gt;0,'L5'!AD133/WTAverage!AE163,""),"")</f>
        <v/>
      </c>
      <c r="BH134" s="8" t="str">
        <f>IFERROR(IF('L5'!AE133&gt;0,'L5'!AE133/WTAverage!AM163,""),"")</f>
        <v/>
      </c>
      <c r="BI134" s="8" t="str">
        <f>IFERROR(IF('L5'!AF133&gt;0,'L5'!AF133/WTAverage!AM163,""),"")</f>
        <v/>
      </c>
      <c r="BJ134" s="8"/>
      <c r="BK134" s="9"/>
      <c r="BM134" s="7" t="str">
        <f>IFERROR(IF('L6'!AC133&gt;0,'L6'!AC133/WTAverage!AE163,""),"")</f>
        <v/>
      </c>
      <c r="BN134" s="8" t="str">
        <f>IFERROR(IF('L6'!AD133&gt;0,'L6'!AD133/WTAverage!AE163,""),"")</f>
        <v/>
      </c>
      <c r="BO134" s="8" t="str">
        <f>IFERROR(IF('L6'!AE133&gt;0,'L6'!AE133/WTAverage!AM163,""),"")</f>
        <v/>
      </c>
      <c r="BP134" s="8" t="str">
        <f>IFERROR(IF('L6'!AF133&gt;0,'L6'!AF133/WTAverage!AM163,""),"")</f>
        <v/>
      </c>
      <c r="BQ134" s="8"/>
      <c r="BR134" s="9"/>
      <c r="BT134" s="7" t="str">
        <f>IFERROR(IF('L7'!AC133&gt;0,'L7'!AC133/WTAverage!AE163,""),"")</f>
        <v/>
      </c>
      <c r="BU134" s="8" t="str">
        <f>IFERROR(IF('L7'!AD133&gt;0,'L7'!AD133/WTAverage!AE163,""),"")</f>
        <v/>
      </c>
      <c r="BV134" s="8" t="str">
        <f>IFERROR(IF('L7'!AE133&gt;0,'L7'!AE133/WTAverage!AM163,""),"")</f>
        <v/>
      </c>
      <c r="BW134" s="8" t="str">
        <f>IFERROR(IF('L7'!AF133&gt;0,'L7'!AF133/WTAverage!AM163,""),"")</f>
        <v/>
      </c>
      <c r="BX134" s="8"/>
      <c r="BY134" s="9"/>
      <c r="CA134" s="7" t="str">
        <f>IFERROR(IF('L8'!AC133&gt;0,'L8'!AC133/WTAverage!AE163,""),"")</f>
        <v/>
      </c>
      <c r="CB134" s="8" t="str">
        <f>IFERROR(IF('L8'!AD133&gt;0,'L8'!AD133/WTAverage!AE163,""),"")</f>
        <v/>
      </c>
      <c r="CC134" s="8" t="str">
        <f>IFERROR(IF('L8'!AE133&gt;0,'L8'!AE133/WTAverage!AM163,""),"")</f>
        <v/>
      </c>
      <c r="CD134" s="8" t="str">
        <f>IFERROR(IF('L8'!AF133&gt;0,'L8'!AF133/WTAverage!AM163,""),"")</f>
        <v/>
      </c>
      <c r="CE134" s="8"/>
      <c r="CF134" s="9"/>
      <c r="CH134" s="7" t="str">
        <f>IFERROR(IF('L9'!AC133&gt;0,'L9'!AC133/WTAverage!AE163,""),"")</f>
        <v/>
      </c>
      <c r="CI134" s="8" t="str">
        <f>IFERROR(IF('L9'!AD133&gt;0,'L9'!AD133/WTAverage!AE163,""),"")</f>
        <v/>
      </c>
      <c r="CJ134" s="8" t="str">
        <f>IFERROR(IF('L9'!AE133&gt;0,'L9'!AE133/WTAverage!AM163,""),"")</f>
        <v/>
      </c>
      <c r="CK134" s="8" t="str">
        <f>IFERROR(IF('L9'!AF133&gt;0,'L9'!AF133/WTAverage!AM163,""),"")</f>
        <v/>
      </c>
      <c r="CL134" s="8"/>
      <c r="CM134" s="9"/>
      <c r="CO134" s="7" t="str">
        <f>IFERROR(IF('L10'!AC133&gt;0,'L10'!AC133/WTAverage!AE163,""),"")</f>
        <v/>
      </c>
      <c r="CP134" s="8" t="str">
        <f>IFERROR(IF('L10'!AD133&gt;0,'L10'!AD133/WTAverage!AE163,""),"")</f>
        <v/>
      </c>
      <c r="CQ134" s="8" t="str">
        <f>IFERROR(IF('L10'!AE133&gt;0,'L10'!AE133/WTAverage!AM163,""),"")</f>
        <v/>
      </c>
      <c r="CR134" s="8" t="str">
        <f>IFERROR(IF('L10'!AF133&gt;0,'L10'!AF133/WTAverage!AM163,""),"")</f>
        <v/>
      </c>
      <c r="CS134" s="8"/>
      <c r="CT134" s="9"/>
      <c r="CV134" s="7" t="str">
        <f>IFERROR(IF('L11'!AC133&gt;0,'L11'!AC133/WTAverage!AE163,""),"")</f>
        <v/>
      </c>
      <c r="CW134" s="8" t="str">
        <f>IFERROR(IF('L11'!AD133&gt;0,'L11'!AD133/WTAverage!AE163,""),"")</f>
        <v/>
      </c>
      <c r="CX134" s="8" t="str">
        <f>IFERROR(IF('L11'!AE133&gt;0,'L11'!AE133/WTAverage!AM163,""),"")</f>
        <v/>
      </c>
      <c r="CY134" s="8" t="str">
        <f>IFERROR(IF('L11'!AF133&gt;0,'L11'!AF133/WTAverage!AM163,""),"")</f>
        <v/>
      </c>
      <c r="CZ134" s="8"/>
      <c r="DA134" s="9"/>
      <c r="DC134" s="7" t="str">
        <f>IFERROR(IF('L12'!AC133&gt;0,'L12'!AC133/WTAverage!AE163,""),"")</f>
        <v/>
      </c>
      <c r="DD134" s="8" t="str">
        <f>IFERROR(IF('L12'!AD133&gt;0,'L12'!AD133/WTAverage!AE163,""),"")</f>
        <v/>
      </c>
      <c r="DE134" s="8" t="str">
        <f>IFERROR(IF('L12'!AE133&gt;0,'L12'!AE133/WTAverage!AM163,""),"")</f>
        <v/>
      </c>
      <c r="DF134" s="8" t="str">
        <f>IFERROR(IF('L12'!AF133&gt;0,'L12'!AF133/WTAverage!AM163,""),"")</f>
        <v/>
      </c>
      <c r="DG134" s="8"/>
      <c r="DH134" s="9"/>
    </row>
    <row r="135" spans="1:112" x14ac:dyDescent="0.25">
      <c r="A135" s="8"/>
      <c r="B135" s="7" t="str">
        <f>IFERROR(IF('WT1'!AC134&gt;0,'WT1'!AC134/WTAverage!AE163,""),"")</f>
        <v/>
      </c>
      <c r="C135" s="8" t="str">
        <f>IFERROR(IF('WT1'!AD134&gt;0,'WT1'!AD134/WTAverage!AE163,""),"")</f>
        <v/>
      </c>
      <c r="D135" s="8" t="str">
        <f>IFERROR(IF('WT1'!AE134&gt;0,'WT1'!AE134/WTAverage!AM163,""),"")</f>
        <v/>
      </c>
      <c r="E135" s="8" t="str">
        <f>IFERROR(IF('WT1'!AF134&gt;0,'WT1'!AF134/WTAverage!AM163,""),"")</f>
        <v/>
      </c>
      <c r="F135" s="8"/>
      <c r="G135" s="9"/>
      <c r="H135" s="8"/>
      <c r="I135" s="7" t="str">
        <f>IFERROR(IF('WT2'!AC134&gt;0,'WT2'!AC134/WTAverage!AE163,""),"")</f>
        <v/>
      </c>
      <c r="J135" s="8" t="str">
        <f>IFERROR(IF('WT2'!AD134&gt;0,'WT2'!AD134/WTAverage!AE163,""),"")</f>
        <v/>
      </c>
      <c r="K135" s="8" t="str">
        <f>IFERROR(IF('WT2'!AE134&gt;0,'WT2'!AE134/WTAverage!AM163,""),"")</f>
        <v/>
      </c>
      <c r="L135" s="8" t="str">
        <f>IFERROR(IF('WT2'!AF134&gt;0,'WT2'!AF134/WTAverage!AM163,""),"")</f>
        <v/>
      </c>
      <c r="M135" s="8"/>
      <c r="N135" s="9"/>
      <c r="O135" s="8"/>
      <c r="P135" s="7" t="str">
        <f>IFERROR(IF('WT3'!AC134&gt;0,'WT3'!AC134/WTAverage!AE163,""),"")</f>
        <v/>
      </c>
      <c r="Q135" s="8" t="str">
        <f>IFERROR(IF('WT3'!AD134&gt;0,'WT3'!AD134/WTAverage!AE163,""),"")</f>
        <v/>
      </c>
      <c r="R135" s="8" t="str">
        <f>IFERROR(IF('WT3'!AE134&gt;0,'WT3'!AE134/WTAverage!AM163,""),"")</f>
        <v/>
      </c>
      <c r="S135" s="8" t="str">
        <f>IFERROR(IF('WT3'!AF134&gt;0,'WT3'!AF134/WTAverage!AM163,""),"")</f>
        <v/>
      </c>
      <c r="T135" s="8"/>
      <c r="U135" s="9"/>
      <c r="V135" s="8"/>
      <c r="W135" s="7" t="str">
        <f>IFERROR(IF('WT4'!AC134&gt;0,'WT4'!AC134/WTAverage!AE163,""),"")</f>
        <v/>
      </c>
      <c r="X135" s="8" t="str">
        <f>IFERROR(IF('WT4'!AD134&gt;0,'WT4'!AD134/WTAverage!AE163,""),"")</f>
        <v/>
      </c>
      <c r="Y135" s="8" t="str">
        <f>IFERROR(IF('WT4'!AE134&gt;0,'WT4'!AE134/WTAverage!AM163,""),"")</f>
        <v/>
      </c>
      <c r="Z135" s="8" t="str">
        <f>IFERROR(IF('WT4'!AF134&gt;0,'WT4'!AF134/WTAverage!AM163,""),"")</f>
        <v/>
      </c>
      <c r="AA135" s="8"/>
      <c r="AB135" s="9"/>
      <c r="AD135" s="7" t="str">
        <f>IFERROR(IF('L1'!AC134&gt;0,'L1'!AC134/WTAverage!AE163,""),"")</f>
        <v/>
      </c>
      <c r="AE135" s="8" t="str">
        <f>IFERROR(IF('L1'!AD134&gt;0,'L1'!AD134/WTAverage!AE163,""),"")</f>
        <v/>
      </c>
      <c r="AF135" s="8" t="str">
        <f>IFERROR(IF('L1'!AE134&gt;0,'L1'!AE134/WTAverage!AM163,""),"")</f>
        <v/>
      </c>
      <c r="AG135" s="8" t="str">
        <f>IFERROR(IF('L1'!AF134&gt;0,'L1'!AF134/WTAverage!AM163,""),"")</f>
        <v/>
      </c>
      <c r="AH135" s="8"/>
      <c r="AI135" s="9"/>
      <c r="AK135" s="7" t="str">
        <f>IFERROR(IF('L2'!AC134&gt;0,'L2'!AC134/WTAverage!AE163,""),"")</f>
        <v/>
      </c>
      <c r="AL135" s="8" t="str">
        <f>IFERROR(IF('L2'!AD134&gt;0,'L2'!AD134/WTAverage!AE163,""),"")</f>
        <v/>
      </c>
      <c r="AM135" s="8" t="str">
        <f>IFERROR(IF('L2'!AE134&gt;0,'L2'!AE134/WTAverage!AM163,""),"")</f>
        <v/>
      </c>
      <c r="AN135" s="8" t="str">
        <f>IFERROR(IF('L2'!AF134&gt;0,'L2'!AF134/WTAverage!AM163,""),"")</f>
        <v/>
      </c>
      <c r="AO135" s="8"/>
      <c r="AP135" s="9"/>
      <c r="AR135" s="7" t="str">
        <f>IFERROR(IF('L3'!AC134&gt;0,'L3'!AC134/WTAverage!AE163,""),"")</f>
        <v/>
      </c>
      <c r="AS135" s="8" t="str">
        <f>IFERROR(IF('L3'!AD134&gt;0,'L3'!AD134/WTAverage!AE163,""),"")</f>
        <v/>
      </c>
      <c r="AT135" s="8" t="str">
        <f>IFERROR(IF('L3'!AE134&gt;0,'L3'!AE134/WTAverage!AM163,""),"")</f>
        <v/>
      </c>
      <c r="AU135" s="8" t="str">
        <f>IFERROR(IF('L3'!AF134&gt;0,'L3'!AF134/WTAverage!AM163,""),"")</f>
        <v/>
      </c>
      <c r="AV135" s="8"/>
      <c r="AW135" s="9"/>
      <c r="AY135" s="7" t="str">
        <f>IFERROR(IF('L4'!AC134&gt;0,'L4'!AC134/WTAverage!AE163,""),"")</f>
        <v/>
      </c>
      <c r="AZ135" s="8" t="str">
        <f>IFERROR(IF('L4'!AD134&gt;0,'L4'!AD134/WTAverage!AE163,""),"")</f>
        <v/>
      </c>
      <c r="BA135" s="8" t="str">
        <f>IFERROR(IF('L4'!AE134&gt;0,'L4'!AE134/WTAverage!AM163,""),"")</f>
        <v/>
      </c>
      <c r="BB135" s="8" t="str">
        <f>IFERROR(IF('L4'!AF134&gt;0,'L4'!AF134/WTAverage!AM163,""),"")</f>
        <v/>
      </c>
      <c r="BC135" s="8"/>
      <c r="BD135" s="9"/>
      <c r="BF135" s="7" t="str">
        <f>IFERROR(IF('L5'!AC134&gt;0,'L5'!AC134/WTAverage!AE163,""),"")</f>
        <v/>
      </c>
      <c r="BG135" s="8" t="str">
        <f>IFERROR(IF('L5'!AD134&gt;0,'L5'!AD134/WTAverage!AE163,""),"")</f>
        <v/>
      </c>
      <c r="BH135" s="8" t="str">
        <f>IFERROR(IF('L5'!AE134&gt;0,'L5'!AE134/WTAverage!AM163,""),"")</f>
        <v/>
      </c>
      <c r="BI135" s="8" t="str">
        <f>IFERROR(IF('L5'!AF134&gt;0,'L5'!AF134/WTAverage!AM163,""),"")</f>
        <v/>
      </c>
      <c r="BJ135" s="8"/>
      <c r="BK135" s="9"/>
      <c r="BM135" s="7" t="str">
        <f>IFERROR(IF('L6'!AC134&gt;0,'L6'!AC134/WTAverage!AE163,""),"")</f>
        <v/>
      </c>
      <c r="BN135" s="8" t="str">
        <f>IFERROR(IF('L6'!AD134&gt;0,'L6'!AD134/WTAverage!AE163,""),"")</f>
        <v/>
      </c>
      <c r="BO135" s="8" t="str">
        <f>IFERROR(IF('L6'!AE134&gt;0,'L6'!AE134/WTAverage!AM163,""),"")</f>
        <v/>
      </c>
      <c r="BP135" s="8" t="str">
        <f>IFERROR(IF('L6'!AF134&gt;0,'L6'!AF134/WTAverage!AM163,""),"")</f>
        <v/>
      </c>
      <c r="BQ135" s="8"/>
      <c r="BR135" s="9"/>
      <c r="BT135" s="7" t="str">
        <f>IFERROR(IF('L7'!AC134&gt;0,'L7'!AC134/WTAverage!AE163,""),"")</f>
        <v/>
      </c>
      <c r="BU135" s="8" t="str">
        <f>IFERROR(IF('L7'!AD134&gt;0,'L7'!AD134/WTAverage!AE163,""),"")</f>
        <v/>
      </c>
      <c r="BV135" s="8" t="str">
        <f>IFERROR(IF('L7'!AE134&gt;0,'L7'!AE134/WTAverage!AM163,""),"")</f>
        <v/>
      </c>
      <c r="BW135" s="8" t="str">
        <f>IFERROR(IF('L7'!AF134&gt;0,'L7'!AF134/WTAverage!AM163,""),"")</f>
        <v/>
      </c>
      <c r="BX135" s="8"/>
      <c r="BY135" s="9"/>
      <c r="CA135" s="7" t="str">
        <f>IFERROR(IF('L8'!AC134&gt;0,'L8'!AC134/WTAverage!AE163,""),"")</f>
        <v/>
      </c>
      <c r="CB135" s="8" t="str">
        <f>IFERROR(IF('L8'!AD134&gt;0,'L8'!AD134/WTAverage!AE163,""),"")</f>
        <v/>
      </c>
      <c r="CC135" s="8" t="str">
        <f>IFERROR(IF('L8'!AE134&gt;0,'L8'!AE134/WTAverage!AM163,""),"")</f>
        <v/>
      </c>
      <c r="CD135" s="8" t="str">
        <f>IFERROR(IF('L8'!AF134&gt;0,'L8'!AF134/WTAverage!AM163,""),"")</f>
        <v/>
      </c>
      <c r="CE135" s="8"/>
      <c r="CF135" s="9"/>
      <c r="CH135" s="7" t="str">
        <f>IFERROR(IF('L9'!AC134&gt;0,'L9'!AC134/WTAverage!AE163,""),"")</f>
        <v/>
      </c>
      <c r="CI135" s="8" t="str">
        <f>IFERROR(IF('L9'!AD134&gt;0,'L9'!AD134/WTAverage!AE163,""),"")</f>
        <v/>
      </c>
      <c r="CJ135" s="8" t="str">
        <f>IFERROR(IF('L9'!AE134&gt;0,'L9'!AE134/WTAverage!AM163,""),"")</f>
        <v/>
      </c>
      <c r="CK135" s="8" t="str">
        <f>IFERROR(IF('L9'!AF134&gt;0,'L9'!AF134/WTAverage!AM163,""),"")</f>
        <v/>
      </c>
      <c r="CL135" s="8"/>
      <c r="CM135" s="9"/>
      <c r="CO135" s="7" t="str">
        <f>IFERROR(IF('L10'!AC134&gt;0,'L10'!AC134/WTAverage!AE163,""),"")</f>
        <v/>
      </c>
      <c r="CP135" s="8" t="str">
        <f>IFERROR(IF('L10'!AD134&gt;0,'L10'!AD134/WTAverage!AE163,""),"")</f>
        <v/>
      </c>
      <c r="CQ135" s="8" t="str">
        <f>IFERROR(IF('L10'!AE134&gt;0,'L10'!AE134/WTAverage!AM163,""),"")</f>
        <v/>
      </c>
      <c r="CR135" s="8" t="str">
        <f>IFERROR(IF('L10'!AF134&gt;0,'L10'!AF134/WTAverage!AM163,""),"")</f>
        <v/>
      </c>
      <c r="CS135" s="8"/>
      <c r="CT135" s="9"/>
      <c r="CV135" s="7" t="str">
        <f>IFERROR(IF('L11'!AC134&gt;0,'L11'!AC134/WTAverage!AE163,""),"")</f>
        <v/>
      </c>
      <c r="CW135" s="8" t="str">
        <f>IFERROR(IF('L11'!AD134&gt;0,'L11'!AD134/WTAverage!AE163,""),"")</f>
        <v/>
      </c>
      <c r="CX135" s="8" t="str">
        <f>IFERROR(IF('L11'!AE134&gt;0,'L11'!AE134/WTAverage!AM163,""),"")</f>
        <v/>
      </c>
      <c r="CY135" s="8" t="str">
        <f>IFERROR(IF('L11'!AF134&gt;0,'L11'!AF134/WTAverage!AM163,""),"")</f>
        <v/>
      </c>
      <c r="CZ135" s="8"/>
      <c r="DA135" s="9"/>
      <c r="DC135" s="7" t="str">
        <f>IFERROR(IF('L12'!AC134&gt;0,'L12'!AC134/WTAverage!AE163,""),"")</f>
        <v/>
      </c>
      <c r="DD135" s="8" t="str">
        <f>IFERROR(IF('L12'!AD134&gt;0,'L12'!AD134/WTAverage!AE163,""),"")</f>
        <v/>
      </c>
      <c r="DE135" s="8" t="str">
        <f>IFERROR(IF('L12'!AE134&gt;0,'L12'!AE134/WTAverage!AM163,""),"")</f>
        <v/>
      </c>
      <c r="DF135" s="8" t="str">
        <f>IFERROR(IF('L12'!AF134&gt;0,'L12'!AF134/WTAverage!AM163,""),"")</f>
        <v/>
      </c>
      <c r="DG135" s="8"/>
      <c r="DH135" s="9"/>
    </row>
    <row r="136" spans="1:112" x14ac:dyDescent="0.25">
      <c r="A136" s="8"/>
      <c r="B136" s="7" t="str">
        <f>IFERROR(IF('WT1'!AC135&gt;0,'WT1'!AC135/WTAverage!AE163,""),"")</f>
        <v/>
      </c>
      <c r="C136" s="8" t="str">
        <f>IFERROR(IF('WT1'!AD135&gt;0,'WT1'!AD135/WTAverage!AE163,""),"")</f>
        <v/>
      </c>
      <c r="D136" s="8" t="str">
        <f>IFERROR(IF('WT1'!AE135&gt;0,'WT1'!AE135/WTAverage!AM163,""),"")</f>
        <v/>
      </c>
      <c r="E136" s="8" t="str">
        <f>IFERROR(IF('WT1'!AF135&gt;0,'WT1'!AF135/WTAverage!AM163,""),"")</f>
        <v/>
      </c>
      <c r="F136" s="8"/>
      <c r="G136" s="9"/>
      <c r="H136" s="8"/>
      <c r="I136" s="7" t="str">
        <f>IFERROR(IF('WT2'!AC135&gt;0,'WT2'!AC135/WTAverage!AE163,""),"")</f>
        <v/>
      </c>
      <c r="J136" s="8" t="str">
        <f>IFERROR(IF('WT2'!AD135&gt;0,'WT2'!AD135/WTAverage!AE163,""),"")</f>
        <v/>
      </c>
      <c r="K136" s="8" t="str">
        <f>IFERROR(IF('WT2'!AE135&gt;0,'WT2'!AE135/WTAverage!AM163,""),"")</f>
        <v/>
      </c>
      <c r="L136" s="8" t="str">
        <f>IFERROR(IF('WT2'!AF135&gt;0,'WT2'!AF135/WTAverage!AM163,""),"")</f>
        <v/>
      </c>
      <c r="M136" s="8"/>
      <c r="N136" s="9"/>
      <c r="O136" s="8"/>
      <c r="P136" s="7" t="str">
        <f>IFERROR(IF('WT3'!AC135&gt;0,'WT3'!AC135/WTAverage!AE163,""),"")</f>
        <v/>
      </c>
      <c r="Q136" s="8" t="str">
        <f>IFERROR(IF('WT3'!AD135&gt;0,'WT3'!AD135/WTAverage!AE163,""),"")</f>
        <v/>
      </c>
      <c r="R136" s="8" t="str">
        <f>IFERROR(IF('WT3'!AE135&gt;0,'WT3'!AE135/WTAverage!AM163,""),"")</f>
        <v/>
      </c>
      <c r="S136" s="8" t="str">
        <f>IFERROR(IF('WT3'!AF135&gt;0,'WT3'!AF135/WTAverage!AM163,""),"")</f>
        <v/>
      </c>
      <c r="T136" s="8"/>
      <c r="U136" s="9"/>
      <c r="V136" s="8"/>
      <c r="W136" s="7" t="str">
        <f>IFERROR(IF('WT4'!AC135&gt;0,'WT4'!AC135/WTAverage!AE163,""),"")</f>
        <v/>
      </c>
      <c r="X136" s="8" t="str">
        <f>IFERROR(IF('WT4'!AD135&gt;0,'WT4'!AD135/WTAverage!AE163,""),"")</f>
        <v/>
      </c>
      <c r="Y136" s="8" t="str">
        <f>IFERROR(IF('WT4'!AE135&gt;0,'WT4'!AE135/WTAverage!AM163,""),"")</f>
        <v/>
      </c>
      <c r="Z136" s="8" t="str">
        <f>IFERROR(IF('WT4'!AF135&gt;0,'WT4'!AF135/WTAverage!AM163,""),"")</f>
        <v/>
      </c>
      <c r="AA136" s="8"/>
      <c r="AB136" s="9"/>
      <c r="AD136" s="7" t="str">
        <f>IFERROR(IF('L1'!AC135&gt;0,'L1'!AC135/WTAverage!AE163,""),"")</f>
        <v/>
      </c>
      <c r="AE136" s="8" t="str">
        <f>IFERROR(IF('L1'!AD135&gt;0,'L1'!AD135/WTAverage!AE163,""),"")</f>
        <v/>
      </c>
      <c r="AF136" s="8" t="str">
        <f>IFERROR(IF('L1'!AE135&gt;0,'L1'!AE135/WTAverage!AM163,""),"")</f>
        <v/>
      </c>
      <c r="AG136" s="8" t="str">
        <f>IFERROR(IF('L1'!AF135&gt;0,'L1'!AF135/WTAverage!AM163,""),"")</f>
        <v/>
      </c>
      <c r="AH136" s="8"/>
      <c r="AI136" s="9"/>
      <c r="AK136" s="7" t="str">
        <f>IFERROR(IF('L2'!AC135&gt;0,'L2'!AC135/WTAverage!AE163,""),"")</f>
        <v/>
      </c>
      <c r="AL136" s="8" t="str">
        <f>IFERROR(IF('L2'!AD135&gt;0,'L2'!AD135/WTAverage!AE163,""),"")</f>
        <v/>
      </c>
      <c r="AM136" s="8" t="str">
        <f>IFERROR(IF('L2'!AE135&gt;0,'L2'!AE135/WTAverage!AM163,""),"")</f>
        <v/>
      </c>
      <c r="AN136" s="8" t="str">
        <f>IFERROR(IF('L2'!AF135&gt;0,'L2'!AF135/WTAverage!AM163,""),"")</f>
        <v/>
      </c>
      <c r="AO136" s="8"/>
      <c r="AP136" s="9"/>
      <c r="AR136" s="7" t="str">
        <f>IFERROR(IF('L3'!AC135&gt;0,'L3'!AC135/WTAverage!AE163,""),"")</f>
        <v/>
      </c>
      <c r="AS136" s="8" t="str">
        <f>IFERROR(IF('L3'!AD135&gt;0,'L3'!AD135/WTAverage!AE163,""),"")</f>
        <v/>
      </c>
      <c r="AT136" s="8" t="str">
        <f>IFERROR(IF('L3'!AE135&gt;0,'L3'!AE135/WTAverage!AM163,""),"")</f>
        <v/>
      </c>
      <c r="AU136" s="8" t="str">
        <f>IFERROR(IF('L3'!AF135&gt;0,'L3'!AF135/WTAverage!AM163,""),"")</f>
        <v/>
      </c>
      <c r="AV136" s="8"/>
      <c r="AW136" s="9"/>
      <c r="AY136" s="7" t="str">
        <f>IFERROR(IF('L4'!AC135&gt;0,'L4'!AC135/WTAverage!AE163,""),"")</f>
        <v/>
      </c>
      <c r="AZ136" s="8" t="str">
        <f>IFERROR(IF('L4'!AD135&gt;0,'L4'!AD135/WTAverage!AE163,""),"")</f>
        <v/>
      </c>
      <c r="BA136" s="8" t="str">
        <f>IFERROR(IF('L4'!AE135&gt;0,'L4'!AE135/WTAverage!AM163,""),"")</f>
        <v/>
      </c>
      <c r="BB136" s="8" t="str">
        <f>IFERROR(IF('L4'!AF135&gt;0,'L4'!AF135/WTAverage!AM163,""),"")</f>
        <v/>
      </c>
      <c r="BC136" s="8"/>
      <c r="BD136" s="9"/>
      <c r="BF136" s="7" t="str">
        <f>IFERROR(IF('L5'!AC135&gt;0,'L5'!AC135/WTAverage!AE163,""),"")</f>
        <v/>
      </c>
      <c r="BG136" s="8" t="str">
        <f>IFERROR(IF('L5'!AD135&gt;0,'L5'!AD135/WTAverage!AE163,""),"")</f>
        <v/>
      </c>
      <c r="BH136" s="8" t="str">
        <f>IFERROR(IF('L5'!AE135&gt;0,'L5'!AE135/WTAverage!AM163,""),"")</f>
        <v/>
      </c>
      <c r="BI136" s="8" t="str">
        <f>IFERROR(IF('L5'!AF135&gt;0,'L5'!AF135/WTAverage!AM163,""),"")</f>
        <v/>
      </c>
      <c r="BJ136" s="8"/>
      <c r="BK136" s="9"/>
      <c r="BM136" s="7" t="str">
        <f>IFERROR(IF('L6'!AC135&gt;0,'L6'!AC135/WTAverage!AE163,""),"")</f>
        <v/>
      </c>
      <c r="BN136" s="8" t="str">
        <f>IFERROR(IF('L6'!AD135&gt;0,'L6'!AD135/WTAverage!AE163,""),"")</f>
        <v/>
      </c>
      <c r="BO136" s="8" t="str">
        <f>IFERROR(IF('L6'!AE135&gt;0,'L6'!AE135/WTAverage!AM163,""),"")</f>
        <v/>
      </c>
      <c r="BP136" s="8" t="str">
        <f>IFERROR(IF('L6'!AF135&gt;0,'L6'!AF135/WTAverage!AM163,""),"")</f>
        <v/>
      </c>
      <c r="BQ136" s="8"/>
      <c r="BR136" s="9"/>
      <c r="BT136" s="7" t="str">
        <f>IFERROR(IF('L7'!AC135&gt;0,'L7'!AC135/WTAverage!AE163,""),"")</f>
        <v/>
      </c>
      <c r="BU136" s="8" t="str">
        <f>IFERROR(IF('L7'!AD135&gt;0,'L7'!AD135/WTAverage!AE163,""),"")</f>
        <v/>
      </c>
      <c r="BV136" s="8" t="str">
        <f>IFERROR(IF('L7'!AE135&gt;0,'L7'!AE135/WTAverage!AM163,""),"")</f>
        <v/>
      </c>
      <c r="BW136" s="8" t="str">
        <f>IFERROR(IF('L7'!AF135&gt;0,'L7'!AF135/WTAverage!AM163,""),"")</f>
        <v/>
      </c>
      <c r="BX136" s="8"/>
      <c r="BY136" s="9"/>
      <c r="CA136" s="7" t="str">
        <f>IFERROR(IF('L8'!AC135&gt;0,'L8'!AC135/WTAverage!AE163,""),"")</f>
        <v/>
      </c>
      <c r="CB136" s="8" t="str">
        <f>IFERROR(IF('L8'!AD135&gt;0,'L8'!AD135/WTAverage!AE163,""),"")</f>
        <v/>
      </c>
      <c r="CC136" s="8" t="str">
        <f>IFERROR(IF('L8'!AE135&gt;0,'L8'!AE135/WTAverage!AM163,""),"")</f>
        <v/>
      </c>
      <c r="CD136" s="8" t="str">
        <f>IFERROR(IF('L8'!AF135&gt;0,'L8'!AF135/WTAverage!AM163,""),"")</f>
        <v/>
      </c>
      <c r="CE136" s="8"/>
      <c r="CF136" s="9"/>
      <c r="CH136" s="7" t="str">
        <f>IFERROR(IF('L9'!AC135&gt;0,'L9'!AC135/WTAverage!AE163,""),"")</f>
        <v/>
      </c>
      <c r="CI136" s="8" t="str">
        <f>IFERROR(IF('L9'!AD135&gt;0,'L9'!AD135/WTAverage!AE163,""),"")</f>
        <v/>
      </c>
      <c r="CJ136" s="8" t="str">
        <f>IFERROR(IF('L9'!AE135&gt;0,'L9'!AE135/WTAverage!AM163,""),"")</f>
        <v/>
      </c>
      <c r="CK136" s="8" t="str">
        <f>IFERROR(IF('L9'!AF135&gt;0,'L9'!AF135/WTAverage!AM163,""),"")</f>
        <v/>
      </c>
      <c r="CL136" s="8"/>
      <c r="CM136" s="9"/>
      <c r="CO136" s="7" t="str">
        <f>IFERROR(IF('L10'!AC135&gt;0,'L10'!AC135/WTAverage!AE163,""),"")</f>
        <v/>
      </c>
      <c r="CP136" s="8" t="str">
        <f>IFERROR(IF('L10'!AD135&gt;0,'L10'!AD135/WTAverage!AE163,""),"")</f>
        <v/>
      </c>
      <c r="CQ136" s="8" t="str">
        <f>IFERROR(IF('L10'!AE135&gt;0,'L10'!AE135/WTAverage!AM163,""),"")</f>
        <v/>
      </c>
      <c r="CR136" s="8" t="str">
        <f>IFERROR(IF('L10'!AF135&gt;0,'L10'!AF135/WTAverage!AM163,""),"")</f>
        <v/>
      </c>
      <c r="CS136" s="8"/>
      <c r="CT136" s="9"/>
      <c r="CV136" s="7" t="str">
        <f>IFERROR(IF('L11'!AC135&gt;0,'L11'!AC135/WTAverage!AE163,""),"")</f>
        <v/>
      </c>
      <c r="CW136" s="8" t="str">
        <f>IFERROR(IF('L11'!AD135&gt;0,'L11'!AD135/WTAverage!AE163,""),"")</f>
        <v/>
      </c>
      <c r="CX136" s="8" t="str">
        <f>IFERROR(IF('L11'!AE135&gt;0,'L11'!AE135/WTAverage!AM163,""),"")</f>
        <v/>
      </c>
      <c r="CY136" s="8" t="str">
        <f>IFERROR(IF('L11'!AF135&gt;0,'L11'!AF135/WTAverage!AM163,""),"")</f>
        <v/>
      </c>
      <c r="CZ136" s="8"/>
      <c r="DA136" s="9"/>
      <c r="DC136" s="7" t="str">
        <f>IFERROR(IF('L12'!AC135&gt;0,'L12'!AC135/WTAverage!AE163,""),"")</f>
        <v/>
      </c>
      <c r="DD136" s="8" t="str">
        <f>IFERROR(IF('L12'!AD135&gt;0,'L12'!AD135/WTAverage!AE163,""),"")</f>
        <v/>
      </c>
      <c r="DE136" s="8" t="str">
        <f>IFERROR(IF('L12'!AE135&gt;0,'L12'!AE135/WTAverage!AM163,""),"")</f>
        <v/>
      </c>
      <c r="DF136" s="8" t="str">
        <f>IFERROR(IF('L12'!AF135&gt;0,'L12'!AF135/WTAverage!AM163,""),"")</f>
        <v/>
      </c>
      <c r="DG136" s="8"/>
      <c r="DH136" s="9"/>
    </row>
    <row r="137" spans="1:112" x14ac:dyDescent="0.25">
      <c r="A137" s="8"/>
      <c r="B137" s="7" t="str">
        <f>IFERROR(IF('WT1'!AC136&gt;0,'WT1'!AC136/WTAverage!AE163,""),"")</f>
        <v/>
      </c>
      <c r="C137" s="8" t="str">
        <f>IFERROR(IF('WT1'!AD136&gt;0,'WT1'!AD136/WTAverage!AE163,""),"")</f>
        <v/>
      </c>
      <c r="D137" s="8" t="str">
        <f>IFERROR(IF('WT1'!AE136&gt;0,'WT1'!AE136/WTAverage!AM163,""),"")</f>
        <v/>
      </c>
      <c r="E137" s="8" t="str">
        <f>IFERROR(IF('WT1'!AF136&gt;0,'WT1'!AF136/WTAverage!AM163,""),"")</f>
        <v/>
      </c>
      <c r="F137" s="8"/>
      <c r="G137" s="9"/>
      <c r="H137" s="8"/>
      <c r="I137" s="7" t="str">
        <f>IFERROR(IF('WT2'!AC136&gt;0,'WT2'!AC136/WTAverage!AE163,""),"")</f>
        <v/>
      </c>
      <c r="J137" s="8" t="str">
        <f>IFERROR(IF('WT2'!AD136&gt;0,'WT2'!AD136/WTAverage!AE163,""),"")</f>
        <v/>
      </c>
      <c r="K137" s="8" t="str">
        <f>IFERROR(IF('WT2'!AE136&gt;0,'WT2'!AE136/WTAverage!AM163,""),"")</f>
        <v/>
      </c>
      <c r="L137" s="8" t="str">
        <f>IFERROR(IF('WT2'!AF136&gt;0,'WT2'!AF136/WTAverage!AM163,""),"")</f>
        <v/>
      </c>
      <c r="M137" s="8"/>
      <c r="N137" s="9"/>
      <c r="O137" s="8"/>
      <c r="P137" s="7" t="str">
        <f>IFERROR(IF('WT3'!AC136&gt;0,'WT3'!AC136/WTAverage!AE163,""),"")</f>
        <v/>
      </c>
      <c r="Q137" s="8" t="str">
        <f>IFERROR(IF('WT3'!AD136&gt;0,'WT3'!AD136/WTAverage!AE163,""),"")</f>
        <v/>
      </c>
      <c r="R137" s="8" t="str">
        <f>IFERROR(IF('WT3'!AE136&gt;0,'WT3'!AE136/WTAverage!AM163,""),"")</f>
        <v/>
      </c>
      <c r="S137" s="8" t="str">
        <f>IFERROR(IF('WT3'!AF136&gt;0,'WT3'!AF136/WTAverage!AM163,""),"")</f>
        <v/>
      </c>
      <c r="T137" s="8"/>
      <c r="U137" s="9"/>
      <c r="V137" s="8"/>
      <c r="W137" s="7" t="str">
        <f>IFERROR(IF('WT4'!AC136&gt;0,'WT4'!AC136/WTAverage!AE163,""),"")</f>
        <v/>
      </c>
      <c r="X137" s="8" t="str">
        <f>IFERROR(IF('WT4'!AD136&gt;0,'WT4'!AD136/WTAverage!AE163,""),"")</f>
        <v/>
      </c>
      <c r="Y137" s="8" t="str">
        <f>IFERROR(IF('WT4'!AE136&gt;0,'WT4'!AE136/WTAverage!AM163,""),"")</f>
        <v/>
      </c>
      <c r="Z137" s="8" t="str">
        <f>IFERROR(IF('WT4'!AF136&gt;0,'WT4'!AF136/WTAverage!AM163,""),"")</f>
        <v/>
      </c>
      <c r="AA137" s="8"/>
      <c r="AB137" s="9"/>
      <c r="AD137" s="7" t="str">
        <f>IFERROR(IF('L1'!AC136&gt;0,'L1'!AC136/WTAverage!AE163,""),"")</f>
        <v/>
      </c>
      <c r="AE137" s="8" t="str">
        <f>IFERROR(IF('L1'!AD136&gt;0,'L1'!AD136/WTAverage!AE163,""),"")</f>
        <v/>
      </c>
      <c r="AF137" s="8" t="str">
        <f>IFERROR(IF('L1'!AE136&gt;0,'L1'!AE136/WTAverage!AM163,""),"")</f>
        <v/>
      </c>
      <c r="AG137" s="8" t="str">
        <f>IFERROR(IF('L1'!AF136&gt;0,'L1'!AF136/WTAverage!AM163,""),"")</f>
        <v/>
      </c>
      <c r="AH137" s="8"/>
      <c r="AI137" s="9"/>
      <c r="AK137" s="7" t="str">
        <f>IFERROR(IF('L2'!AC136&gt;0,'L2'!AC136/WTAverage!AE163,""),"")</f>
        <v/>
      </c>
      <c r="AL137" s="8" t="str">
        <f>IFERROR(IF('L2'!AD136&gt;0,'L2'!AD136/WTAverage!AE163,""),"")</f>
        <v/>
      </c>
      <c r="AM137" s="8" t="str">
        <f>IFERROR(IF('L2'!AE136&gt;0,'L2'!AE136/WTAverage!AM163,""),"")</f>
        <v/>
      </c>
      <c r="AN137" s="8" t="str">
        <f>IFERROR(IF('L2'!AF136&gt;0,'L2'!AF136/WTAverage!AM163,""),"")</f>
        <v/>
      </c>
      <c r="AO137" s="8"/>
      <c r="AP137" s="9"/>
      <c r="AR137" s="7" t="str">
        <f>IFERROR(IF('L3'!AC136&gt;0,'L3'!AC136/WTAverage!AE163,""),"")</f>
        <v/>
      </c>
      <c r="AS137" s="8" t="str">
        <f>IFERROR(IF('L3'!AD136&gt;0,'L3'!AD136/WTAverage!AE163,""),"")</f>
        <v/>
      </c>
      <c r="AT137" s="8" t="str">
        <f>IFERROR(IF('L3'!AE136&gt;0,'L3'!AE136/WTAverage!AM163,""),"")</f>
        <v/>
      </c>
      <c r="AU137" s="8" t="str">
        <f>IFERROR(IF('L3'!AF136&gt;0,'L3'!AF136/WTAverage!AM163,""),"")</f>
        <v/>
      </c>
      <c r="AV137" s="8"/>
      <c r="AW137" s="9"/>
      <c r="AY137" s="7" t="str">
        <f>IFERROR(IF('L4'!AC136&gt;0,'L4'!AC136/WTAverage!AE163,""),"")</f>
        <v/>
      </c>
      <c r="AZ137" s="8" t="str">
        <f>IFERROR(IF('L4'!AD136&gt;0,'L4'!AD136/WTAverage!AE163,""),"")</f>
        <v/>
      </c>
      <c r="BA137" s="8" t="str">
        <f>IFERROR(IF('L4'!AE136&gt;0,'L4'!AE136/WTAverage!AM163,""),"")</f>
        <v/>
      </c>
      <c r="BB137" s="8" t="str">
        <f>IFERROR(IF('L4'!AF136&gt;0,'L4'!AF136/WTAverage!AM163,""),"")</f>
        <v/>
      </c>
      <c r="BC137" s="8"/>
      <c r="BD137" s="9"/>
      <c r="BF137" s="7" t="str">
        <f>IFERROR(IF('L5'!AC136&gt;0,'L5'!AC136/WTAverage!AE163,""),"")</f>
        <v/>
      </c>
      <c r="BG137" s="8" t="str">
        <f>IFERROR(IF('L5'!AD136&gt;0,'L5'!AD136/WTAverage!AE163,""),"")</f>
        <v/>
      </c>
      <c r="BH137" s="8" t="str">
        <f>IFERROR(IF('L5'!AE136&gt;0,'L5'!AE136/WTAverage!AM163,""),"")</f>
        <v/>
      </c>
      <c r="BI137" s="8" t="str">
        <f>IFERROR(IF('L5'!AF136&gt;0,'L5'!AF136/WTAverage!AM163,""),"")</f>
        <v/>
      </c>
      <c r="BJ137" s="8"/>
      <c r="BK137" s="9"/>
      <c r="BM137" s="7" t="str">
        <f>IFERROR(IF('L6'!AC136&gt;0,'L6'!AC136/WTAverage!AE163,""),"")</f>
        <v/>
      </c>
      <c r="BN137" s="8" t="str">
        <f>IFERROR(IF('L6'!AD136&gt;0,'L6'!AD136/WTAverage!AE163,""),"")</f>
        <v/>
      </c>
      <c r="BO137" s="8" t="str">
        <f>IFERROR(IF('L6'!AE136&gt;0,'L6'!AE136/WTAverage!AM163,""),"")</f>
        <v/>
      </c>
      <c r="BP137" s="8" t="str">
        <f>IFERROR(IF('L6'!AF136&gt;0,'L6'!AF136/WTAverage!AM163,""),"")</f>
        <v/>
      </c>
      <c r="BQ137" s="8"/>
      <c r="BR137" s="9"/>
      <c r="BT137" s="7" t="str">
        <f>IFERROR(IF('L7'!AC136&gt;0,'L7'!AC136/WTAverage!AE163,""),"")</f>
        <v/>
      </c>
      <c r="BU137" s="8" t="str">
        <f>IFERROR(IF('L7'!AD136&gt;0,'L7'!AD136/WTAverage!AE163,""),"")</f>
        <v/>
      </c>
      <c r="BV137" s="8" t="str">
        <f>IFERROR(IF('L7'!AE136&gt;0,'L7'!AE136/WTAverage!AM163,""),"")</f>
        <v/>
      </c>
      <c r="BW137" s="8" t="str">
        <f>IFERROR(IF('L7'!AF136&gt;0,'L7'!AF136/WTAverage!AM163,""),"")</f>
        <v/>
      </c>
      <c r="BX137" s="8"/>
      <c r="BY137" s="9"/>
      <c r="CA137" s="7" t="str">
        <f>IFERROR(IF('L8'!AC136&gt;0,'L8'!AC136/WTAverage!AE163,""),"")</f>
        <v/>
      </c>
      <c r="CB137" s="8" t="str">
        <f>IFERROR(IF('L8'!AD136&gt;0,'L8'!AD136/WTAverage!AE163,""),"")</f>
        <v/>
      </c>
      <c r="CC137" s="8" t="str">
        <f>IFERROR(IF('L8'!AE136&gt;0,'L8'!AE136/WTAverage!AM163,""),"")</f>
        <v/>
      </c>
      <c r="CD137" s="8" t="str">
        <f>IFERROR(IF('L8'!AF136&gt;0,'L8'!AF136/WTAverage!AM163,""),"")</f>
        <v/>
      </c>
      <c r="CE137" s="8"/>
      <c r="CF137" s="9"/>
      <c r="CH137" s="7" t="str">
        <f>IFERROR(IF('L9'!AC136&gt;0,'L9'!AC136/WTAverage!AE163,""),"")</f>
        <v/>
      </c>
      <c r="CI137" s="8" t="str">
        <f>IFERROR(IF('L9'!AD136&gt;0,'L9'!AD136/WTAverage!AE163,""),"")</f>
        <v/>
      </c>
      <c r="CJ137" s="8" t="str">
        <f>IFERROR(IF('L9'!AE136&gt;0,'L9'!AE136/WTAverage!AM163,""),"")</f>
        <v/>
      </c>
      <c r="CK137" s="8" t="str">
        <f>IFERROR(IF('L9'!AF136&gt;0,'L9'!AF136/WTAverage!AM163,""),"")</f>
        <v/>
      </c>
      <c r="CL137" s="8"/>
      <c r="CM137" s="9"/>
      <c r="CO137" s="7" t="str">
        <f>IFERROR(IF('L10'!AC136&gt;0,'L10'!AC136/WTAverage!AE163,""),"")</f>
        <v/>
      </c>
      <c r="CP137" s="8" t="str">
        <f>IFERROR(IF('L10'!AD136&gt;0,'L10'!AD136/WTAverage!AE163,""),"")</f>
        <v/>
      </c>
      <c r="CQ137" s="8" t="str">
        <f>IFERROR(IF('L10'!AE136&gt;0,'L10'!AE136/WTAverage!AM163,""),"")</f>
        <v/>
      </c>
      <c r="CR137" s="8" t="str">
        <f>IFERROR(IF('L10'!AF136&gt;0,'L10'!AF136/WTAverage!AM163,""),"")</f>
        <v/>
      </c>
      <c r="CS137" s="8"/>
      <c r="CT137" s="9"/>
      <c r="CV137" s="7" t="str">
        <f>IFERROR(IF('L11'!AC136&gt;0,'L11'!AC136/WTAverage!AE163,""),"")</f>
        <v/>
      </c>
      <c r="CW137" s="8" t="str">
        <f>IFERROR(IF('L11'!AD136&gt;0,'L11'!AD136/WTAverage!AE163,""),"")</f>
        <v/>
      </c>
      <c r="CX137" s="8" t="str">
        <f>IFERROR(IF('L11'!AE136&gt;0,'L11'!AE136/WTAverage!AM163,""),"")</f>
        <v/>
      </c>
      <c r="CY137" s="8" t="str">
        <f>IFERROR(IF('L11'!AF136&gt;0,'L11'!AF136/WTAverage!AM163,""),"")</f>
        <v/>
      </c>
      <c r="CZ137" s="8"/>
      <c r="DA137" s="9"/>
      <c r="DC137" s="7" t="str">
        <f>IFERROR(IF('L12'!AC136&gt;0,'L12'!AC136/WTAverage!AE163,""),"")</f>
        <v/>
      </c>
      <c r="DD137" s="8" t="str">
        <f>IFERROR(IF('L12'!AD136&gt;0,'L12'!AD136/WTAverage!AE163,""),"")</f>
        <v/>
      </c>
      <c r="DE137" s="8" t="str">
        <f>IFERROR(IF('L12'!AE136&gt;0,'L12'!AE136/WTAverage!AM163,""),"")</f>
        <v/>
      </c>
      <c r="DF137" s="8" t="str">
        <f>IFERROR(IF('L12'!AF136&gt;0,'L12'!AF136/WTAverage!AM163,""),"")</f>
        <v/>
      </c>
      <c r="DG137" s="8"/>
      <c r="DH137" s="9"/>
    </row>
    <row r="138" spans="1:112" x14ac:dyDescent="0.25">
      <c r="A138" s="8"/>
      <c r="B138" s="7" t="str">
        <f>IFERROR(IF('WT1'!AC137&gt;0,'WT1'!AC137/WTAverage!AE163,""),"")</f>
        <v/>
      </c>
      <c r="C138" s="8" t="str">
        <f>IFERROR(IF('WT1'!AD137&gt;0,'WT1'!AD137/WTAverage!AE163,""),"")</f>
        <v/>
      </c>
      <c r="D138" s="8" t="str">
        <f>IFERROR(IF('WT1'!AE137&gt;0,'WT1'!AE137/WTAverage!AM163,""),"")</f>
        <v/>
      </c>
      <c r="E138" s="8" t="str">
        <f>IFERROR(IF('WT1'!AF137&gt;0,'WT1'!AF137/WTAverage!AM163,""),"")</f>
        <v/>
      </c>
      <c r="F138" s="8"/>
      <c r="G138" s="9"/>
      <c r="H138" s="8"/>
      <c r="I138" s="7" t="str">
        <f>IFERROR(IF('WT2'!AC137&gt;0,'WT2'!AC137/WTAverage!AE163,""),"")</f>
        <v/>
      </c>
      <c r="J138" s="8" t="str">
        <f>IFERROR(IF('WT2'!AD137&gt;0,'WT2'!AD137/WTAverage!AE163,""),"")</f>
        <v/>
      </c>
      <c r="K138" s="8" t="str">
        <f>IFERROR(IF('WT2'!AE137&gt;0,'WT2'!AE137/WTAverage!AM163,""),"")</f>
        <v/>
      </c>
      <c r="L138" s="8" t="str">
        <f>IFERROR(IF('WT2'!AF137&gt;0,'WT2'!AF137/WTAverage!AM163,""),"")</f>
        <v/>
      </c>
      <c r="M138" s="8"/>
      <c r="N138" s="9"/>
      <c r="O138" s="8"/>
      <c r="P138" s="7" t="str">
        <f>IFERROR(IF('WT3'!AC137&gt;0,'WT3'!AC137/WTAverage!AE163,""),"")</f>
        <v/>
      </c>
      <c r="Q138" s="8" t="str">
        <f>IFERROR(IF('WT3'!AD137&gt;0,'WT3'!AD137/WTAverage!AE163,""),"")</f>
        <v/>
      </c>
      <c r="R138" s="8" t="str">
        <f>IFERROR(IF('WT3'!AE137&gt;0,'WT3'!AE137/WTAverage!AM163,""),"")</f>
        <v/>
      </c>
      <c r="S138" s="8" t="str">
        <f>IFERROR(IF('WT3'!AF137&gt;0,'WT3'!AF137/WTAverage!AM163,""),"")</f>
        <v/>
      </c>
      <c r="T138" s="8"/>
      <c r="U138" s="9"/>
      <c r="V138" s="8"/>
      <c r="W138" s="7" t="str">
        <f>IFERROR(IF('WT4'!AC137&gt;0,'WT4'!AC137/WTAverage!AE163,""),"")</f>
        <v/>
      </c>
      <c r="X138" s="8" t="str">
        <f>IFERROR(IF('WT4'!AD137&gt;0,'WT4'!AD137/WTAverage!AE163,""),"")</f>
        <v/>
      </c>
      <c r="Y138" s="8" t="str">
        <f>IFERROR(IF('WT4'!AE137&gt;0,'WT4'!AE137/WTAverage!AM163,""),"")</f>
        <v/>
      </c>
      <c r="Z138" s="8" t="str">
        <f>IFERROR(IF('WT4'!AF137&gt;0,'WT4'!AF137/WTAverage!AM163,""),"")</f>
        <v/>
      </c>
      <c r="AA138" s="8"/>
      <c r="AB138" s="9"/>
      <c r="AD138" s="7" t="str">
        <f>IFERROR(IF('L1'!AC137&gt;0,'L1'!AC137/WTAverage!AE163,""),"")</f>
        <v/>
      </c>
      <c r="AE138" s="8" t="str">
        <f>IFERROR(IF('L1'!AD137&gt;0,'L1'!AD137/WTAverage!AE163,""),"")</f>
        <v/>
      </c>
      <c r="AF138" s="8" t="str">
        <f>IFERROR(IF('L1'!AE137&gt;0,'L1'!AE137/WTAverage!AM163,""),"")</f>
        <v/>
      </c>
      <c r="AG138" s="8" t="str">
        <f>IFERROR(IF('L1'!AF137&gt;0,'L1'!AF137/WTAverage!AM163,""),"")</f>
        <v/>
      </c>
      <c r="AH138" s="8"/>
      <c r="AI138" s="9"/>
      <c r="AK138" s="7" t="str">
        <f>IFERROR(IF('L2'!AC137&gt;0,'L2'!AC137/WTAverage!AE163,""),"")</f>
        <v/>
      </c>
      <c r="AL138" s="8" t="str">
        <f>IFERROR(IF('L2'!AD137&gt;0,'L2'!AD137/WTAverage!AE163,""),"")</f>
        <v/>
      </c>
      <c r="AM138" s="8" t="str">
        <f>IFERROR(IF('L2'!AE137&gt;0,'L2'!AE137/WTAverage!AM163,""),"")</f>
        <v/>
      </c>
      <c r="AN138" s="8" t="str">
        <f>IFERROR(IF('L2'!AF137&gt;0,'L2'!AF137/WTAverage!AM163,""),"")</f>
        <v/>
      </c>
      <c r="AO138" s="8"/>
      <c r="AP138" s="9"/>
      <c r="AR138" s="7" t="str">
        <f>IFERROR(IF('L3'!AC137&gt;0,'L3'!AC137/WTAverage!AE163,""),"")</f>
        <v/>
      </c>
      <c r="AS138" s="8" t="str">
        <f>IFERROR(IF('L3'!AD137&gt;0,'L3'!AD137/WTAverage!AE163,""),"")</f>
        <v/>
      </c>
      <c r="AT138" s="8" t="str">
        <f>IFERROR(IF('L3'!AE137&gt;0,'L3'!AE137/WTAverage!AM163,""),"")</f>
        <v/>
      </c>
      <c r="AU138" s="8" t="str">
        <f>IFERROR(IF('L3'!AF137&gt;0,'L3'!AF137/WTAverage!AM163,""),"")</f>
        <v/>
      </c>
      <c r="AV138" s="8"/>
      <c r="AW138" s="9"/>
      <c r="AY138" s="7" t="str">
        <f>IFERROR(IF('L4'!AC137&gt;0,'L4'!AC137/WTAverage!AE163,""),"")</f>
        <v/>
      </c>
      <c r="AZ138" s="8" t="str">
        <f>IFERROR(IF('L4'!AD137&gt;0,'L4'!AD137/WTAverage!AE163,""),"")</f>
        <v/>
      </c>
      <c r="BA138" s="8" t="str">
        <f>IFERROR(IF('L4'!AE137&gt;0,'L4'!AE137/WTAverage!AM163,""),"")</f>
        <v/>
      </c>
      <c r="BB138" s="8" t="str">
        <f>IFERROR(IF('L4'!AF137&gt;0,'L4'!AF137/WTAverage!AM163,""),"")</f>
        <v/>
      </c>
      <c r="BC138" s="8"/>
      <c r="BD138" s="9"/>
      <c r="BF138" s="7" t="str">
        <f>IFERROR(IF('L5'!AC137&gt;0,'L5'!AC137/WTAverage!AE163,""),"")</f>
        <v/>
      </c>
      <c r="BG138" s="8" t="str">
        <f>IFERROR(IF('L5'!AD137&gt;0,'L5'!AD137/WTAverage!AE163,""),"")</f>
        <v/>
      </c>
      <c r="BH138" s="8" t="str">
        <f>IFERROR(IF('L5'!AE137&gt;0,'L5'!AE137/WTAverage!AM163,""),"")</f>
        <v/>
      </c>
      <c r="BI138" s="8" t="str">
        <f>IFERROR(IF('L5'!AF137&gt;0,'L5'!AF137/WTAverage!AM163,""),"")</f>
        <v/>
      </c>
      <c r="BJ138" s="8"/>
      <c r="BK138" s="9"/>
      <c r="BM138" s="7" t="str">
        <f>IFERROR(IF('L6'!AC137&gt;0,'L6'!AC137/WTAverage!AE163,""),"")</f>
        <v/>
      </c>
      <c r="BN138" s="8" t="str">
        <f>IFERROR(IF('L6'!AD137&gt;0,'L6'!AD137/WTAverage!AE163,""),"")</f>
        <v/>
      </c>
      <c r="BO138" s="8" t="str">
        <f>IFERROR(IF('L6'!AE137&gt;0,'L6'!AE137/WTAverage!AM163,""),"")</f>
        <v/>
      </c>
      <c r="BP138" s="8" t="str">
        <f>IFERROR(IF('L6'!AF137&gt;0,'L6'!AF137/WTAverage!AM163,""),"")</f>
        <v/>
      </c>
      <c r="BQ138" s="8"/>
      <c r="BR138" s="9"/>
      <c r="BT138" s="7" t="str">
        <f>IFERROR(IF('L7'!AC137&gt;0,'L7'!AC137/WTAverage!AE163,""),"")</f>
        <v/>
      </c>
      <c r="BU138" s="8" t="str">
        <f>IFERROR(IF('L7'!AD137&gt;0,'L7'!AD137/WTAverage!AE163,""),"")</f>
        <v/>
      </c>
      <c r="BV138" s="8" t="str">
        <f>IFERROR(IF('L7'!AE137&gt;0,'L7'!AE137/WTAverage!AM163,""),"")</f>
        <v/>
      </c>
      <c r="BW138" s="8" t="str">
        <f>IFERROR(IF('L7'!AF137&gt;0,'L7'!AF137/WTAverage!AM163,""),"")</f>
        <v/>
      </c>
      <c r="BX138" s="8"/>
      <c r="BY138" s="9"/>
      <c r="CA138" s="7" t="str">
        <f>IFERROR(IF('L8'!AC137&gt;0,'L8'!AC137/WTAverage!AE163,""),"")</f>
        <v/>
      </c>
      <c r="CB138" s="8" t="str">
        <f>IFERROR(IF('L8'!AD137&gt;0,'L8'!AD137/WTAverage!AE163,""),"")</f>
        <v/>
      </c>
      <c r="CC138" s="8" t="str">
        <f>IFERROR(IF('L8'!AE137&gt;0,'L8'!AE137/WTAverage!AM163,""),"")</f>
        <v/>
      </c>
      <c r="CD138" s="8" t="str">
        <f>IFERROR(IF('L8'!AF137&gt;0,'L8'!AF137/WTAverage!AM163,""),"")</f>
        <v/>
      </c>
      <c r="CE138" s="8"/>
      <c r="CF138" s="9"/>
      <c r="CH138" s="7" t="str">
        <f>IFERROR(IF('L9'!AC137&gt;0,'L9'!AC137/WTAverage!AE163,""),"")</f>
        <v/>
      </c>
      <c r="CI138" s="8" t="str">
        <f>IFERROR(IF('L9'!AD137&gt;0,'L9'!AD137/WTAverage!AE163,""),"")</f>
        <v/>
      </c>
      <c r="CJ138" s="8" t="str">
        <f>IFERROR(IF('L9'!AE137&gt;0,'L9'!AE137/WTAverage!AM163,""),"")</f>
        <v/>
      </c>
      <c r="CK138" s="8" t="str">
        <f>IFERROR(IF('L9'!AF137&gt;0,'L9'!AF137/WTAverage!AM163,""),"")</f>
        <v/>
      </c>
      <c r="CL138" s="8"/>
      <c r="CM138" s="9"/>
      <c r="CO138" s="7" t="str">
        <f>IFERROR(IF('L10'!AC137&gt;0,'L10'!AC137/WTAverage!AE163,""),"")</f>
        <v/>
      </c>
      <c r="CP138" s="8" t="str">
        <f>IFERROR(IF('L10'!AD137&gt;0,'L10'!AD137/WTAverage!AE163,""),"")</f>
        <v/>
      </c>
      <c r="CQ138" s="8" t="str">
        <f>IFERROR(IF('L10'!AE137&gt;0,'L10'!AE137/WTAverage!AM163,""),"")</f>
        <v/>
      </c>
      <c r="CR138" s="8" t="str">
        <f>IFERROR(IF('L10'!AF137&gt;0,'L10'!AF137/WTAverage!AM163,""),"")</f>
        <v/>
      </c>
      <c r="CS138" s="8"/>
      <c r="CT138" s="9"/>
      <c r="CV138" s="7" t="str">
        <f>IFERROR(IF('L11'!AC137&gt;0,'L11'!AC137/WTAverage!AE163,""),"")</f>
        <v/>
      </c>
      <c r="CW138" s="8" t="str">
        <f>IFERROR(IF('L11'!AD137&gt;0,'L11'!AD137/WTAverage!AE163,""),"")</f>
        <v/>
      </c>
      <c r="CX138" s="8" t="str">
        <f>IFERROR(IF('L11'!AE137&gt;0,'L11'!AE137/WTAverage!AM163,""),"")</f>
        <v/>
      </c>
      <c r="CY138" s="8" t="str">
        <f>IFERROR(IF('L11'!AF137&gt;0,'L11'!AF137/WTAverage!AM163,""),"")</f>
        <v/>
      </c>
      <c r="CZ138" s="8"/>
      <c r="DA138" s="9"/>
      <c r="DC138" s="7" t="str">
        <f>IFERROR(IF('L12'!AC137&gt;0,'L12'!AC137/WTAverage!AE163,""),"")</f>
        <v/>
      </c>
      <c r="DD138" s="8" t="str">
        <f>IFERROR(IF('L12'!AD137&gt;0,'L12'!AD137/WTAverage!AE163,""),"")</f>
        <v/>
      </c>
      <c r="DE138" s="8" t="str">
        <f>IFERROR(IF('L12'!AE137&gt;0,'L12'!AE137/WTAverage!AM163,""),"")</f>
        <v/>
      </c>
      <c r="DF138" s="8" t="str">
        <f>IFERROR(IF('L12'!AF137&gt;0,'L12'!AF137/WTAverage!AM163,""),"")</f>
        <v/>
      </c>
      <c r="DG138" s="8"/>
      <c r="DH138" s="9"/>
    </row>
    <row r="139" spans="1:112" x14ac:dyDescent="0.25">
      <c r="A139" s="8"/>
      <c r="B139" s="7" t="str">
        <f>IFERROR(IF('WT1'!AC138&gt;0,'WT1'!AC138/WTAverage!AE163,""),"")</f>
        <v/>
      </c>
      <c r="C139" s="8" t="str">
        <f>IFERROR(IF('WT1'!AD138&gt;0,'WT1'!AD138/WTAverage!AE163,""),"")</f>
        <v/>
      </c>
      <c r="D139" s="8" t="str">
        <f>IFERROR(IF('WT1'!AE138&gt;0,'WT1'!AE138/WTAverage!AM163,""),"")</f>
        <v/>
      </c>
      <c r="E139" s="8" t="str">
        <f>IFERROR(IF('WT1'!AF138&gt;0,'WT1'!AF138/WTAverage!AM163,""),"")</f>
        <v/>
      </c>
      <c r="F139" s="8"/>
      <c r="G139" s="9"/>
      <c r="H139" s="8"/>
      <c r="I139" s="7" t="str">
        <f>IFERROR(IF('WT2'!AC138&gt;0,'WT2'!AC138/WTAverage!AE163,""),"")</f>
        <v/>
      </c>
      <c r="J139" s="8" t="str">
        <f>IFERROR(IF('WT2'!AD138&gt;0,'WT2'!AD138/WTAverage!AE163,""),"")</f>
        <v/>
      </c>
      <c r="K139" s="8" t="str">
        <f>IFERROR(IF('WT2'!AE138&gt;0,'WT2'!AE138/WTAverage!AM163,""),"")</f>
        <v/>
      </c>
      <c r="L139" s="8" t="str">
        <f>IFERROR(IF('WT2'!AF138&gt;0,'WT2'!AF138/WTAverage!AM163,""),"")</f>
        <v/>
      </c>
      <c r="M139" s="8"/>
      <c r="N139" s="9"/>
      <c r="O139" s="8"/>
      <c r="P139" s="7" t="str">
        <f>IFERROR(IF('WT3'!AC138&gt;0,'WT3'!AC138/WTAverage!AE163,""),"")</f>
        <v/>
      </c>
      <c r="Q139" s="8" t="str">
        <f>IFERROR(IF('WT3'!AD138&gt;0,'WT3'!AD138/WTAverage!AE163,""),"")</f>
        <v/>
      </c>
      <c r="R139" s="8" t="str">
        <f>IFERROR(IF('WT3'!AE138&gt;0,'WT3'!AE138/WTAverage!AM163,""),"")</f>
        <v/>
      </c>
      <c r="S139" s="8" t="str">
        <f>IFERROR(IF('WT3'!AF138&gt;0,'WT3'!AF138/WTAverage!AM163,""),"")</f>
        <v/>
      </c>
      <c r="T139" s="8"/>
      <c r="U139" s="9"/>
      <c r="V139" s="8"/>
      <c r="W139" s="7" t="str">
        <f>IFERROR(IF('WT4'!AC138&gt;0,'WT4'!AC138/WTAverage!AE163,""),"")</f>
        <v/>
      </c>
      <c r="X139" s="8" t="str">
        <f>IFERROR(IF('WT4'!AD138&gt;0,'WT4'!AD138/WTAverage!AE163,""),"")</f>
        <v/>
      </c>
      <c r="Y139" s="8" t="str">
        <f>IFERROR(IF('WT4'!AE138&gt;0,'WT4'!AE138/WTAverage!AM163,""),"")</f>
        <v/>
      </c>
      <c r="Z139" s="8" t="str">
        <f>IFERROR(IF('WT4'!AF138&gt;0,'WT4'!AF138/WTAverage!AM163,""),"")</f>
        <v/>
      </c>
      <c r="AA139" s="8"/>
      <c r="AB139" s="9"/>
      <c r="AD139" s="7" t="str">
        <f>IFERROR(IF('L1'!AC138&gt;0,'L1'!AC138/WTAverage!AE163,""),"")</f>
        <v/>
      </c>
      <c r="AE139" s="8" t="str">
        <f>IFERROR(IF('L1'!AD138&gt;0,'L1'!AD138/WTAverage!AE163,""),"")</f>
        <v/>
      </c>
      <c r="AF139" s="8" t="str">
        <f>IFERROR(IF('L1'!AE138&gt;0,'L1'!AE138/WTAverage!AM163,""),"")</f>
        <v/>
      </c>
      <c r="AG139" s="8" t="str">
        <f>IFERROR(IF('L1'!AF138&gt;0,'L1'!AF138/WTAverage!AM163,""),"")</f>
        <v/>
      </c>
      <c r="AH139" s="8"/>
      <c r="AI139" s="9"/>
      <c r="AK139" s="7" t="str">
        <f>IFERROR(IF('L2'!AC138&gt;0,'L2'!AC138/WTAverage!AE163,""),"")</f>
        <v/>
      </c>
      <c r="AL139" s="8" t="str">
        <f>IFERROR(IF('L2'!AD138&gt;0,'L2'!AD138/WTAverage!AE163,""),"")</f>
        <v/>
      </c>
      <c r="AM139" s="8" t="str">
        <f>IFERROR(IF('L2'!AE138&gt;0,'L2'!AE138/WTAverage!AM163,""),"")</f>
        <v/>
      </c>
      <c r="AN139" s="8" t="str">
        <f>IFERROR(IF('L2'!AF138&gt;0,'L2'!AF138/WTAverage!AM163,""),"")</f>
        <v/>
      </c>
      <c r="AO139" s="8"/>
      <c r="AP139" s="9"/>
      <c r="AR139" s="7" t="str">
        <f>IFERROR(IF('L3'!AC138&gt;0,'L3'!AC138/WTAverage!AE163,""),"")</f>
        <v/>
      </c>
      <c r="AS139" s="8" t="str">
        <f>IFERROR(IF('L3'!AD138&gt;0,'L3'!AD138/WTAverage!AE163,""),"")</f>
        <v/>
      </c>
      <c r="AT139" s="8" t="str">
        <f>IFERROR(IF('L3'!AE138&gt;0,'L3'!AE138/WTAverage!AM163,""),"")</f>
        <v/>
      </c>
      <c r="AU139" s="8" t="str">
        <f>IFERROR(IF('L3'!AF138&gt;0,'L3'!AF138/WTAverage!AM163,""),"")</f>
        <v/>
      </c>
      <c r="AV139" s="8"/>
      <c r="AW139" s="9"/>
      <c r="AY139" s="7" t="str">
        <f>IFERROR(IF('L4'!AC138&gt;0,'L4'!AC138/WTAverage!AE163,""),"")</f>
        <v/>
      </c>
      <c r="AZ139" s="8" t="str">
        <f>IFERROR(IF('L4'!AD138&gt;0,'L4'!AD138/WTAverage!AE163,""),"")</f>
        <v/>
      </c>
      <c r="BA139" s="8" t="str">
        <f>IFERROR(IF('L4'!AE138&gt;0,'L4'!AE138/WTAverage!AM163,""),"")</f>
        <v/>
      </c>
      <c r="BB139" s="8" t="str">
        <f>IFERROR(IF('L4'!AF138&gt;0,'L4'!AF138/WTAverage!AM163,""),"")</f>
        <v/>
      </c>
      <c r="BC139" s="8"/>
      <c r="BD139" s="9"/>
      <c r="BF139" s="7" t="str">
        <f>IFERROR(IF('L5'!AC138&gt;0,'L5'!AC138/WTAverage!AE163,""),"")</f>
        <v/>
      </c>
      <c r="BG139" s="8" t="str">
        <f>IFERROR(IF('L5'!AD138&gt;0,'L5'!AD138/WTAverage!AE163,""),"")</f>
        <v/>
      </c>
      <c r="BH139" s="8" t="str">
        <f>IFERROR(IF('L5'!AE138&gt;0,'L5'!AE138/WTAverage!AM163,""),"")</f>
        <v/>
      </c>
      <c r="BI139" s="8" t="str">
        <f>IFERROR(IF('L5'!AF138&gt;0,'L5'!AF138/WTAverage!AM163,""),"")</f>
        <v/>
      </c>
      <c r="BJ139" s="8"/>
      <c r="BK139" s="9"/>
      <c r="BM139" s="7" t="str">
        <f>IFERROR(IF('L6'!AC138&gt;0,'L6'!AC138/WTAverage!AE163,""),"")</f>
        <v/>
      </c>
      <c r="BN139" s="8" t="str">
        <f>IFERROR(IF('L6'!AD138&gt;0,'L6'!AD138/WTAverage!AE163,""),"")</f>
        <v/>
      </c>
      <c r="BO139" s="8" t="str">
        <f>IFERROR(IF('L6'!AE138&gt;0,'L6'!AE138/WTAverage!AM163,""),"")</f>
        <v/>
      </c>
      <c r="BP139" s="8" t="str">
        <f>IFERROR(IF('L6'!AF138&gt;0,'L6'!AF138/WTAverage!AM163,""),"")</f>
        <v/>
      </c>
      <c r="BQ139" s="8"/>
      <c r="BR139" s="9"/>
      <c r="BT139" s="7" t="str">
        <f>IFERROR(IF('L7'!AC138&gt;0,'L7'!AC138/WTAverage!AE163,""),"")</f>
        <v/>
      </c>
      <c r="BU139" s="8" t="str">
        <f>IFERROR(IF('L7'!AD138&gt;0,'L7'!AD138/WTAverage!AE163,""),"")</f>
        <v/>
      </c>
      <c r="BV139" s="8" t="str">
        <f>IFERROR(IF('L7'!AE138&gt;0,'L7'!AE138/WTAverage!AM163,""),"")</f>
        <v/>
      </c>
      <c r="BW139" s="8" t="str">
        <f>IFERROR(IF('L7'!AF138&gt;0,'L7'!AF138/WTAverage!AM163,""),"")</f>
        <v/>
      </c>
      <c r="BX139" s="8"/>
      <c r="BY139" s="9"/>
      <c r="CA139" s="7" t="str">
        <f>IFERROR(IF('L8'!AC138&gt;0,'L8'!AC138/WTAverage!AE163,""),"")</f>
        <v/>
      </c>
      <c r="CB139" s="8" t="str">
        <f>IFERROR(IF('L8'!AD138&gt;0,'L8'!AD138/WTAverage!AE163,""),"")</f>
        <v/>
      </c>
      <c r="CC139" s="8" t="str">
        <f>IFERROR(IF('L8'!AE138&gt;0,'L8'!AE138/WTAverage!AM163,""),"")</f>
        <v/>
      </c>
      <c r="CD139" s="8" t="str">
        <f>IFERROR(IF('L8'!AF138&gt;0,'L8'!AF138/WTAverage!AM163,""),"")</f>
        <v/>
      </c>
      <c r="CE139" s="8"/>
      <c r="CF139" s="9"/>
      <c r="CH139" s="7" t="str">
        <f>IFERROR(IF('L9'!AC138&gt;0,'L9'!AC138/WTAverage!AE163,""),"")</f>
        <v/>
      </c>
      <c r="CI139" s="8" t="str">
        <f>IFERROR(IF('L9'!AD138&gt;0,'L9'!AD138/WTAverage!AE163,""),"")</f>
        <v/>
      </c>
      <c r="CJ139" s="8" t="str">
        <f>IFERROR(IF('L9'!AE138&gt;0,'L9'!AE138/WTAverage!AM163,""),"")</f>
        <v/>
      </c>
      <c r="CK139" s="8" t="str">
        <f>IFERROR(IF('L9'!AF138&gt;0,'L9'!AF138/WTAverage!AM163,""),"")</f>
        <v/>
      </c>
      <c r="CL139" s="8"/>
      <c r="CM139" s="9"/>
      <c r="CO139" s="7" t="str">
        <f>IFERROR(IF('L10'!AC138&gt;0,'L10'!AC138/WTAverage!AE163,""),"")</f>
        <v/>
      </c>
      <c r="CP139" s="8" t="str">
        <f>IFERROR(IF('L10'!AD138&gt;0,'L10'!AD138/WTAverage!AE163,""),"")</f>
        <v/>
      </c>
      <c r="CQ139" s="8" t="str">
        <f>IFERROR(IF('L10'!AE138&gt;0,'L10'!AE138/WTAverage!AM163,""),"")</f>
        <v/>
      </c>
      <c r="CR139" s="8" t="str">
        <f>IFERROR(IF('L10'!AF138&gt;0,'L10'!AF138/WTAverage!AM163,""),"")</f>
        <v/>
      </c>
      <c r="CS139" s="8"/>
      <c r="CT139" s="9"/>
      <c r="CV139" s="7" t="str">
        <f>IFERROR(IF('L11'!AC138&gt;0,'L11'!AC138/WTAverage!AE163,""),"")</f>
        <v/>
      </c>
      <c r="CW139" s="8" t="str">
        <f>IFERROR(IF('L11'!AD138&gt;0,'L11'!AD138/WTAverage!AE163,""),"")</f>
        <v/>
      </c>
      <c r="CX139" s="8" t="str">
        <f>IFERROR(IF('L11'!AE138&gt;0,'L11'!AE138/WTAverage!AM163,""),"")</f>
        <v/>
      </c>
      <c r="CY139" s="8" t="str">
        <f>IFERROR(IF('L11'!AF138&gt;0,'L11'!AF138/WTAverage!AM163,""),"")</f>
        <v/>
      </c>
      <c r="CZ139" s="8"/>
      <c r="DA139" s="9"/>
      <c r="DC139" s="7" t="str">
        <f>IFERROR(IF('L12'!AC138&gt;0,'L12'!AC138/WTAverage!AE163,""),"")</f>
        <v/>
      </c>
      <c r="DD139" s="8" t="str">
        <f>IFERROR(IF('L12'!AD138&gt;0,'L12'!AD138/WTAverage!AE163,""),"")</f>
        <v/>
      </c>
      <c r="DE139" s="8" t="str">
        <f>IFERROR(IF('L12'!AE138&gt;0,'L12'!AE138/WTAverage!AM163,""),"")</f>
        <v/>
      </c>
      <c r="DF139" s="8" t="str">
        <f>IFERROR(IF('L12'!AF138&gt;0,'L12'!AF138/WTAverage!AM163,""),"")</f>
        <v/>
      </c>
      <c r="DG139" s="8"/>
      <c r="DH139" s="9"/>
    </row>
    <row r="140" spans="1:112" x14ac:dyDescent="0.25">
      <c r="A140" s="8"/>
      <c r="B140" s="7" t="str">
        <f>IFERROR(IF('WT1'!AC139&gt;0,'WT1'!AC139/WTAverage!AE163,""),"")</f>
        <v/>
      </c>
      <c r="C140" s="8" t="str">
        <f>IFERROR(IF('WT1'!AD139&gt;0,'WT1'!AD139/WTAverage!AE163,""),"")</f>
        <v/>
      </c>
      <c r="D140" s="8" t="str">
        <f>IFERROR(IF('WT1'!AE139&gt;0,'WT1'!AE139/WTAverage!AM163,""),"")</f>
        <v/>
      </c>
      <c r="E140" s="8" t="str">
        <f>IFERROR(IF('WT1'!AF139&gt;0,'WT1'!AF139/WTAverage!AM163,""),"")</f>
        <v/>
      </c>
      <c r="F140" s="8"/>
      <c r="G140" s="9"/>
      <c r="H140" s="8"/>
      <c r="I140" s="7" t="str">
        <f>IFERROR(IF('WT2'!AC139&gt;0,'WT2'!AC139/WTAverage!AE163,""),"")</f>
        <v/>
      </c>
      <c r="J140" s="8" t="str">
        <f>IFERROR(IF('WT2'!AD139&gt;0,'WT2'!AD139/WTAverage!AE163,""),"")</f>
        <v/>
      </c>
      <c r="K140" s="8" t="str">
        <f>IFERROR(IF('WT2'!AE139&gt;0,'WT2'!AE139/WTAverage!AM163,""),"")</f>
        <v/>
      </c>
      <c r="L140" s="8" t="str">
        <f>IFERROR(IF('WT2'!AF139&gt;0,'WT2'!AF139/WTAverage!AM163,""),"")</f>
        <v/>
      </c>
      <c r="M140" s="8"/>
      <c r="N140" s="9"/>
      <c r="O140" s="8"/>
      <c r="P140" s="7" t="str">
        <f>IFERROR(IF('WT3'!AC139&gt;0,'WT3'!AC139/WTAverage!AE163,""),"")</f>
        <v/>
      </c>
      <c r="Q140" s="8" t="str">
        <f>IFERROR(IF('WT3'!AD139&gt;0,'WT3'!AD139/WTAverage!AE163,""),"")</f>
        <v/>
      </c>
      <c r="R140" s="8" t="str">
        <f>IFERROR(IF('WT3'!AE139&gt;0,'WT3'!AE139/WTAverage!AM163,""),"")</f>
        <v/>
      </c>
      <c r="S140" s="8" t="str">
        <f>IFERROR(IF('WT3'!AF139&gt;0,'WT3'!AF139/WTAverage!AM163,""),"")</f>
        <v/>
      </c>
      <c r="T140" s="8"/>
      <c r="U140" s="9"/>
      <c r="V140" s="8"/>
      <c r="W140" s="7" t="str">
        <f>IFERROR(IF('WT4'!AC139&gt;0,'WT4'!AC139/WTAverage!AE163,""),"")</f>
        <v/>
      </c>
      <c r="X140" s="8" t="str">
        <f>IFERROR(IF('WT4'!AD139&gt;0,'WT4'!AD139/WTAverage!AE163,""),"")</f>
        <v/>
      </c>
      <c r="Y140" s="8" t="str">
        <f>IFERROR(IF('WT4'!AE139&gt;0,'WT4'!AE139/WTAverage!AM163,""),"")</f>
        <v/>
      </c>
      <c r="Z140" s="8" t="str">
        <f>IFERROR(IF('WT4'!AF139&gt;0,'WT4'!AF139/WTAverage!AM163,""),"")</f>
        <v/>
      </c>
      <c r="AA140" s="8"/>
      <c r="AB140" s="9"/>
      <c r="AD140" s="7" t="str">
        <f>IFERROR(IF('L1'!AC139&gt;0,'L1'!AC139/WTAverage!AE163,""),"")</f>
        <v/>
      </c>
      <c r="AE140" s="8" t="str">
        <f>IFERROR(IF('L1'!AD139&gt;0,'L1'!AD139/WTAverage!AE163,""),"")</f>
        <v/>
      </c>
      <c r="AF140" s="8" t="str">
        <f>IFERROR(IF('L1'!AE139&gt;0,'L1'!AE139/WTAverage!AM163,""),"")</f>
        <v/>
      </c>
      <c r="AG140" s="8" t="str">
        <f>IFERROR(IF('L1'!AF139&gt;0,'L1'!AF139/WTAverage!AM163,""),"")</f>
        <v/>
      </c>
      <c r="AH140" s="8"/>
      <c r="AI140" s="9"/>
      <c r="AK140" s="7" t="str">
        <f>IFERROR(IF('L2'!AC139&gt;0,'L2'!AC139/WTAverage!AE163,""),"")</f>
        <v/>
      </c>
      <c r="AL140" s="8" t="str">
        <f>IFERROR(IF('L2'!AD139&gt;0,'L2'!AD139/WTAverage!AE163,""),"")</f>
        <v/>
      </c>
      <c r="AM140" s="8" t="str">
        <f>IFERROR(IF('L2'!AE139&gt;0,'L2'!AE139/WTAverage!AM163,""),"")</f>
        <v/>
      </c>
      <c r="AN140" s="8" t="str">
        <f>IFERROR(IF('L2'!AF139&gt;0,'L2'!AF139/WTAverage!AM163,""),"")</f>
        <v/>
      </c>
      <c r="AO140" s="8"/>
      <c r="AP140" s="9"/>
      <c r="AR140" s="7" t="str">
        <f>IFERROR(IF('L3'!AC139&gt;0,'L3'!AC139/WTAverage!AE163,""),"")</f>
        <v/>
      </c>
      <c r="AS140" s="8" t="str">
        <f>IFERROR(IF('L3'!AD139&gt;0,'L3'!AD139/WTAverage!AE163,""),"")</f>
        <v/>
      </c>
      <c r="AT140" s="8" t="str">
        <f>IFERROR(IF('L3'!AE139&gt;0,'L3'!AE139/WTAverage!AM163,""),"")</f>
        <v/>
      </c>
      <c r="AU140" s="8" t="str">
        <f>IFERROR(IF('L3'!AF139&gt;0,'L3'!AF139/WTAverage!AM163,""),"")</f>
        <v/>
      </c>
      <c r="AV140" s="8"/>
      <c r="AW140" s="9"/>
      <c r="AY140" s="7" t="str">
        <f>IFERROR(IF('L4'!AC139&gt;0,'L4'!AC139/WTAverage!AE163,""),"")</f>
        <v/>
      </c>
      <c r="AZ140" s="8" t="str">
        <f>IFERROR(IF('L4'!AD139&gt;0,'L4'!AD139/WTAverage!AE163,""),"")</f>
        <v/>
      </c>
      <c r="BA140" s="8" t="str">
        <f>IFERROR(IF('L4'!AE139&gt;0,'L4'!AE139/WTAverage!AM163,""),"")</f>
        <v/>
      </c>
      <c r="BB140" s="8" t="str">
        <f>IFERROR(IF('L4'!AF139&gt;0,'L4'!AF139/WTAverage!AM163,""),"")</f>
        <v/>
      </c>
      <c r="BC140" s="8"/>
      <c r="BD140" s="9"/>
      <c r="BF140" s="7" t="str">
        <f>IFERROR(IF('L5'!AC139&gt;0,'L5'!AC139/WTAverage!AE163,""),"")</f>
        <v/>
      </c>
      <c r="BG140" s="8" t="str">
        <f>IFERROR(IF('L5'!AD139&gt;0,'L5'!AD139/WTAverage!AE163,""),"")</f>
        <v/>
      </c>
      <c r="BH140" s="8" t="str">
        <f>IFERROR(IF('L5'!AE139&gt;0,'L5'!AE139/WTAverage!AM163,""),"")</f>
        <v/>
      </c>
      <c r="BI140" s="8" t="str">
        <f>IFERROR(IF('L5'!AF139&gt;0,'L5'!AF139/WTAverage!AM163,""),"")</f>
        <v/>
      </c>
      <c r="BJ140" s="8"/>
      <c r="BK140" s="9"/>
      <c r="BM140" s="7" t="str">
        <f>IFERROR(IF('L6'!AC139&gt;0,'L6'!AC139/WTAverage!AE163,""),"")</f>
        <v/>
      </c>
      <c r="BN140" s="8" t="str">
        <f>IFERROR(IF('L6'!AD139&gt;0,'L6'!AD139/WTAverage!AE163,""),"")</f>
        <v/>
      </c>
      <c r="BO140" s="8" t="str">
        <f>IFERROR(IF('L6'!AE139&gt;0,'L6'!AE139/WTAverage!AM163,""),"")</f>
        <v/>
      </c>
      <c r="BP140" s="8" t="str">
        <f>IFERROR(IF('L6'!AF139&gt;0,'L6'!AF139/WTAverage!AM163,""),"")</f>
        <v/>
      </c>
      <c r="BQ140" s="8"/>
      <c r="BR140" s="9"/>
      <c r="BT140" s="7" t="str">
        <f>IFERROR(IF('L7'!AC139&gt;0,'L7'!AC139/WTAverage!AE163,""),"")</f>
        <v/>
      </c>
      <c r="BU140" s="8" t="str">
        <f>IFERROR(IF('L7'!AD139&gt;0,'L7'!AD139/WTAverage!AE163,""),"")</f>
        <v/>
      </c>
      <c r="BV140" s="8" t="str">
        <f>IFERROR(IF('L7'!AE139&gt;0,'L7'!AE139/WTAverage!AM163,""),"")</f>
        <v/>
      </c>
      <c r="BW140" s="8" t="str">
        <f>IFERROR(IF('L7'!AF139&gt;0,'L7'!AF139/WTAverage!AM163,""),"")</f>
        <v/>
      </c>
      <c r="BX140" s="8"/>
      <c r="BY140" s="9"/>
      <c r="CA140" s="7" t="str">
        <f>IFERROR(IF('L8'!AC139&gt;0,'L8'!AC139/WTAverage!AE163,""),"")</f>
        <v/>
      </c>
      <c r="CB140" s="8" t="str">
        <f>IFERROR(IF('L8'!AD139&gt;0,'L8'!AD139/WTAverage!AE163,""),"")</f>
        <v/>
      </c>
      <c r="CC140" s="8" t="str">
        <f>IFERROR(IF('L8'!AE139&gt;0,'L8'!AE139/WTAverage!AM163,""),"")</f>
        <v/>
      </c>
      <c r="CD140" s="8" t="str">
        <f>IFERROR(IF('L8'!AF139&gt;0,'L8'!AF139/WTAverage!AM163,""),"")</f>
        <v/>
      </c>
      <c r="CE140" s="8"/>
      <c r="CF140" s="9"/>
      <c r="CH140" s="7" t="str">
        <f>IFERROR(IF('L9'!AC139&gt;0,'L9'!AC139/WTAverage!AE163,""),"")</f>
        <v/>
      </c>
      <c r="CI140" s="8" t="str">
        <f>IFERROR(IF('L9'!AD139&gt;0,'L9'!AD139/WTAverage!AE163,""),"")</f>
        <v/>
      </c>
      <c r="CJ140" s="8" t="str">
        <f>IFERROR(IF('L9'!AE139&gt;0,'L9'!AE139/WTAverage!AM163,""),"")</f>
        <v/>
      </c>
      <c r="CK140" s="8" t="str">
        <f>IFERROR(IF('L9'!AF139&gt;0,'L9'!AF139/WTAverage!AM163,""),"")</f>
        <v/>
      </c>
      <c r="CL140" s="8"/>
      <c r="CM140" s="9"/>
      <c r="CO140" s="7" t="str">
        <f>IFERROR(IF('L10'!AC139&gt;0,'L10'!AC139/WTAverage!AE163,""),"")</f>
        <v/>
      </c>
      <c r="CP140" s="8" t="str">
        <f>IFERROR(IF('L10'!AD139&gt;0,'L10'!AD139/WTAverage!AE163,""),"")</f>
        <v/>
      </c>
      <c r="CQ140" s="8" t="str">
        <f>IFERROR(IF('L10'!AE139&gt;0,'L10'!AE139/WTAverage!AM163,""),"")</f>
        <v/>
      </c>
      <c r="CR140" s="8" t="str">
        <f>IFERROR(IF('L10'!AF139&gt;0,'L10'!AF139/WTAverage!AM163,""),"")</f>
        <v/>
      </c>
      <c r="CS140" s="8"/>
      <c r="CT140" s="9"/>
      <c r="CV140" s="7" t="str">
        <f>IFERROR(IF('L11'!AC139&gt;0,'L11'!AC139/WTAverage!AE163,""),"")</f>
        <v/>
      </c>
      <c r="CW140" s="8" t="str">
        <f>IFERROR(IF('L11'!AD139&gt;0,'L11'!AD139/WTAverage!AE163,""),"")</f>
        <v/>
      </c>
      <c r="CX140" s="8" t="str">
        <f>IFERROR(IF('L11'!AE139&gt;0,'L11'!AE139/WTAverage!AM163,""),"")</f>
        <v/>
      </c>
      <c r="CY140" s="8" t="str">
        <f>IFERROR(IF('L11'!AF139&gt;0,'L11'!AF139/WTAverage!AM163,""),"")</f>
        <v/>
      </c>
      <c r="CZ140" s="8"/>
      <c r="DA140" s="9"/>
      <c r="DC140" s="7" t="str">
        <f>IFERROR(IF('L12'!AC139&gt;0,'L12'!AC139/WTAverage!AE163,""),"")</f>
        <v/>
      </c>
      <c r="DD140" s="8" t="str">
        <f>IFERROR(IF('L12'!AD139&gt;0,'L12'!AD139/WTAverage!AE163,""),"")</f>
        <v/>
      </c>
      <c r="DE140" s="8" t="str">
        <f>IFERROR(IF('L12'!AE139&gt;0,'L12'!AE139/WTAverage!AM163,""),"")</f>
        <v/>
      </c>
      <c r="DF140" s="8" t="str">
        <f>IFERROR(IF('L12'!AF139&gt;0,'L12'!AF139/WTAverage!AM163,""),"")</f>
        <v/>
      </c>
      <c r="DG140" s="8"/>
      <c r="DH140" s="9"/>
    </row>
    <row r="141" spans="1:112" x14ac:dyDescent="0.25">
      <c r="A141" s="8"/>
      <c r="B141" s="7" t="str">
        <f>IFERROR(IF('WT1'!AC140&gt;0,'WT1'!AC140/WTAverage!AE163,""),"")</f>
        <v/>
      </c>
      <c r="C141" s="8" t="str">
        <f>IFERROR(IF('WT1'!AD140&gt;0,'WT1'!AD140/WTAverage!AE163,""),"")</f>
        <v/>
      </c>
      <c r="D141" s="8" t="str">
        <f>IFERROR(IF('WT1'!AE140&gt;0,'WT1'!AE140/WTAverage!AM163,""),"")</f>
        <v/>
      </c>
      <c r="E141" s="8" t="str">
        <f>IFERROR(IF('WT1'!AF140&gt;0,'WT1'!AF140/WTAverage!AM163,""),"")</f>
        <v/>
      </c>
      <c r="F141" s="8"/>
      <c r="G141" s="9"/>
      <c r="H141" s="8"/>
      <c r="I141" s="7" t="str">
        <f>IFERROR(IF('WT2'!AC140&gt;0,'WT2'!AC140/WTAverage!AE163,""),"")</f>
        <v/>
      </c>
      <c r="J141" s="8" t="str">
        <f>IFERROR(IF('WT2'!AD140&gt;0,'WT2'!AD140/WTAverage!AE163,""),"")</f>
        <v/>
      </c>
      <c r="K141" s="8" t="str">
        <f>IFERROR(IF('WT2'!AE140&gt;0,'WT2'!AE140/WTAverage!AM163,""),"")</f>
        <v/>
      </c>
      <c r="L141" s="8" t="str">
        <f>IFERROR(IF('WT2'!AF140&gt;0,'WT2'!AF140/WTAverage!AM163,""),"")</f>
        <v/>
      </c>
      <c r="M141" s="8"/>
      <c r="N141" s="9"/>
      <c r="O141" s="8"/>
      <c r="P141" s="7" t="str">
        <f>IFERROR(IF('WT3'!AC140&gt;0,'WT3'!AC140/WTAverage!AE163,""),"")</f>
        <v/>
      </c>
      <c r="Q141" s="8" t="str">
        <f>IFERROR(IF('WT3'!AD140&gt;0,'WT3'!AD140/WTAverage!AE163,""),"")</f>
        <v/>
      </c>
      <c r="R141" s="8" t="str">
        <f>IFERROR(IF('WT3'!AE140&gt;0,'WT3'!AE140/WTAverage!AM163,""),"")</f>
        <v/>
      </c>
      <c r="S141" s="8" t="str">
        <f>IFERROR(IF('WT3'!AF140&gt;0,'WT3'!AF140/WTAverage!AM163,""),"")</f>
        <v/>
      </c>
      <c r="T141" s="8"/>
      <c r="U141" s="9"/>
      <c r="V141" s="8"/>
      <c r="W141" s="7" t="str">
        <f>IFERROR(IF('WT4'!AC140&gt;0,'WT4'!AC140/WTAverage!AE163,""),"")</f>
        <v/>
      </c>
      <c r="X141" s="8" t="str">
        <f>IFERROR(IF('WT4'!AD140&gt;0,'WT4'!AD140/WTAverage!AE163,""),"")</f>
        <v/>
      </c>
      <c r="Y141" s="8" t="str">
        <f>IFERROR(IF('WT4'!AE140&gt;0,'WT4'!AE140/WTAverage!AM163,""),"")</f>
        <v/>
      </c>
      <c r="Z141" s="8" t="str">
        <f>IFERROR(IF('WT4'!AF140&gt;0,'WT4'!AF140/WTAverage!AM163,""),"")</f>
        <v/>
      </c>
      <c r="AA141" s="8"/>
      <c r="AB141" s="9"/>
      <c r="AD141" s="7" t="str">
        <f>IFERROR(IF('L1'!AC140&gt;0,'L1'!AC140/WTAverage!AE163,""),"")</f>
        <v/>
      </c>
      <c r="AE141" s="8" t="str">
        <f>IFERROR(IF('L1'!AD140&gt;0,'L1'!AD140/WTAverage!AE163,""),"")</f>
        <v/>
      </c>
      <c r="AF141" s="8" t="str">
        <f>IFERROR(IF('L1'!AE140&gt;0,'L1'!AE140/WTAverage!AM163,""),"")</f>
        <v/>
      </c>
      <c r="AG141" s="8" t="str">
        <f>IFERROR(IF('L1'!AF140&gt;0,'L1'!AF140/WTAverage!AM163,""),"")</f>
        <v/>
      </c>
      <c r="AH141" s="8"/>
      <c r="AI141" s="9"/>
      <c r="AK141" s="7" t="str">
        <f>IFERROR(IF('L2'!AC140&gt;0,'L2'!AC140/WTAverage!AE163,""),"")</f>
        <v/>
      </c>
      <c r="AL141" s="8" t="str">
        <f>IFERROR(IF('L2'!AD140&gt;0,'L2'!AD140/WTAverage!AE163,""),"")</f>
        <v/>
      </c>
      <c r="AM141" s="8" t="str">
        <f>IFERROR(IF('L2'!AE140&gt;0,'L2'!AE140/WTAverage!AM163,""),"")</f>
        <v/>
      </c>
      <c r="AN141" s="8" t="str">
        <f>IFERROR(IF('L2'!AF140&gt;0,'L2'!AF140/WTAverage!AM163,""),"")</f>
        <v/>
      </c>
      <c r="AO141" s="8"/>
      <c r="AP141" s="9"/>
      <c r="AR141" s="7" t="str">
        <f>IFERROR(IF('L3'!AC140&gt;0,'L3'!AC140/WTAverage!AE163,""),"")</f>
        <v/>
      </c>
      <c r="AS141" s="8" t="str">
        <f>IFERROR(IF('L3'!AD140&gt;0,'L3'!AD140/WTAverage!AE163,""),"")</f>
        <v/>
      </c>
      <c r="AT141" s="8" t="str">
        <f>IFERROR(IF('L3'!AE140&gt;0,'L3'!AE140/WTAverage!AM163,""),"")</f>
        <v/>
      </c>
      <c r="AU141" s="8" t="str">
        <f>IFERROR(IF('L3'!AF140&gt;0,'L3'!AF140/WTAverage!AM163,""),"")</f>
        <v/>
      </c>
      <c r="AV141" s="8"/>
      <c r="AW141" s="9"/>
      <c r="AY141" s="7" t="str">
        <f>IFERROR(IF('L4'!AC140&gt;0,'L4'!AC140/WTAverage!AE163,""),"")</f>
        <v/>
      </c>
      <c r="AZ141" s="8" t="str">
        <f>IFERROR(IF('L4'!AD140&gt;0,'L4'!AD140/WTAverage!AE163,""),"")</f>
        <v/>
      </c>
      <c r="BA141" s="8" t="str">
        <f>IFERROR(IF('L4'!AE140&gt;0,'L4'!AE140/WTAverage!AM163,""),"")</f>
        <v/>
      </c>
      <c r="BB141" s="8" t="str">
        <f>IFERROR(IF('L4'!AF140&gt;0,'L4'!AF140/WTAverage!AM163,""),"")</f>
        <v/>
      </c>
      <c r="BC141" s="8"/>
      <c r="BD141" s="9"/>
      <c r="BF141" s="7" t="str">
        <f>IFERROR(IF('L5'!AC140&gt;0,'L5'!AC140/WTAverage!AE163,""),"")</f>
        <v/>
      </c>
      <c r="BG141" s="8" t="str">
        <f>IFERROR(IF('L5'!AD140&gt;0,'L5'!AD140/WTAverage!AE163,""),"")</f>
        <v/>
      </c>
      <c r="BH141" s="8" t="str">
        <f>IFERROR(IF('L5'!AE140&gt;0,'L5'!AE140/WTAverage!AM163,""),"")</f>
        <v/>
      </c>
      <c r="BI141" s="8" t="str">
        <f>IFERROR(IF('L5'!AF140&gt;0,'L5'!AF140/WTAverage!AM163,""),"")</f>
        <v/>
      </c>
      <c r="BJ141" s="8"/>
      <c r="BK141" s="9"/>
      <c r="BM141" s="7" t="str">
        <f>IFERROR(IF('L6'!AC140&gt;0,'L6'!AC140/WTAverage!AE163,""),"")</f>
        <v/>
      </c>
      <c r="BN141" s="8" t="str">
        <f>IFERROR(IF('L6'!AD140&gt;0,'L6'!AD140/WTAverage!AE163,""),"")</f>
        <v/>
      </c>
      <c r="BO141" s="8" t="str">
        <f>IFERROR(IF('L6'!AE140&gt;0,'L6'!AE140/WTAverage!AM163,""),"")</f>
        <v/>
      </c>
      <c r="BP141" s="8" t="str">
        <f>IFERROR(IF('L6'!AF140&gt;0,'L6'!AF140/WTAverage!AM163,""),"")</f>
        <v/>
      </c>
      <c r="BQ141" s="8"/>
      <c r="BR141" s="9"/>
      <c r="BT141" s="7" t="str">
        <f>IFERROR(IF('L7'!AC140&gt;0,'L7'!AC140/WTAverage!AE163,""),"")</f>
        <v/>
      </c>
      <c r="BU141" s="8" t="str">
        <f>IFERROR(IF('L7'!AD140&gt;0,'L7'!AD140/WTAverage!AE163,""),"")</f>
        <v/>
      </c>
      <c r="BV141" s="8" t="str">
        <f>IFERROR(IF('L7'!AE140&gt;0,'L7'!AE140/WTAverage!AM163,""),"")</f>
        <v/>
      </c>
      <c r="BW141" s="8" t="str">
        <f>IFERROR(IF('L7'!AF140&gt;0,'L7'!AF140/WTAverage!AM163,""),"")</f>
        <v/>
      </c>
      <c r="BX141" s="8"/>
      <c r="BY141" s="9"/>
      <c r="CA141" s="7" t="str">
        <f>IFERROR(IF('L8'!AC140&gt;0,'L8'!AC140/WTAverage!AE163,""),"")</f>
        <v/>
      </c>
      <c r="CB141" s="8" t="str">
        <f>IFERROR(IF('L8'!AD140&gt;0,'L8'!AD140/WTAverage!AE163,""),"")</f>
        <v/>
      </c>
      <c r="CC141" s="8" t="str">
        <f>IFERROR(IF('L8'!AE140&gt;0,'L8'!AE140/WTAverage!AM163,""),"")</f>
        <v/>
      </c>
      <c r="CD141" s="8" t="str">
        <f>IFERROR(IF('L8'!AF140&gt;0,'L8'!AF140/WTAverage!AM163,""),"")</f>
        <v/>
      </c>
      <c r="CE141" s="8"/>
      <c r="CF141" s="9"/>
      <c r="CH141" s="7" t="str">
        <f>IFERROR(IF('L9'!AC140&gt;0,'L9'!AC140/WTAverage!AE163,""),"")</f>
        <v/>
      </c>
      <c r="CI141" s="8" t="str">
        <f>IFERROR(IF('L9'!AD140&gt;0,'L9'!AD140/WTAverage!AE163,""),"")</f>
        <v/>
      </c>
      <c r="CJ141" s="8" t="str">
        <f>IFERROR(IF('L9'!AE140&gt;0,'L9'!AE140/WTAverage!AM163,""),"")</f>
        <v/>
      </c>
      <c r="CK141" s="8" t="str">
        <f>IFERROR(IF('L9'!AF140&gt;0,'L9'!AF140/WTAverage!AM163,""),"")</f>
        <v/>
      </c>
      <c r="CL141" s="8"/>
      <c r="CM141" s="9"/>
      <c r="CO141" s="7" t="str">
        <f>IFERROR(IF('L10'!AC140&gt;0,'L10'!AC140/WTAverage!AE163,""),"")</f>
        <v/>
      </c>
      <c r="CP141" s="8" t="str">
        <f>IFERROR(IF('L10'!AD140&gt;0,'L10'!AD140/WTAverage!AE163,""),"")</f>
        <v/>
      </c>
      <c r="CQ141" s="8" t="str">
        <f>IFERROR(IF('L10'!AE140&gt;0,'L10'!AE140/WTAverage!AM163,""),"")</f>
        <v/>
      </c>
      <c r="CR141" s="8" t="str">
        <f>IFERROR(IF('L10'!AF140&gt;0,'L10'!AF140/WTAverage!AM163,""),"")</f>
        <v/>
      </c>
      <c r="CS141" s="8"/>
      <c r="CT141" s="9"/>
      <c r="CV141" s="7" t="str">
        <f>IFERROR(IF('L11'!AC140&gt;0,'L11'!AC140/WTAverage!AE163,""),"")</f>
        <v/>
      </c>
      <c r="CW141" s="8" t="str">
        <f>IFERROR(IF('L11'!AD140&gt;0,'L11'!AD140/WTAverage!AE163,""),"")</f>
        <v/>
      </c>
      <c r="CX141" s="8" t="str">
        <f>IFERROR(IF('L11'!AE140&gt;0,'L11'!AE140/WTAverage!AM163,""),"")</f>
        <v/>
      </c>
      <c r="CY141" s="8" t="str">
        <f>IFERROR(IF('L11'!AF140&gt;0,'L11'!AF140/WTAverage!AM163,""),"")</f>
        <v/>
      </c>
      <c r="CZ141" s="8"/>
      <c r="DA141" s="9"/>
      <c r="DC141" s="7" t="str">
        <f>IFERROR(IF('L12'!AC140&gt;0,'L12'!AC140/WTAverage!AE163,""),"")</f>
        <v/>
      </c>
      <c r="DD141" s="8" t="str">
        <f>IFERROR(IF('L12'!AD140&gt;0,'L12'!AD140/WTAverage!AE163,""),"")</f>
        <v/>
      </c>
      <c r="DE141" s="8" t="str">
        <f>IFERROR(IF('L12'!AE140&gt;0,'L12'!AE140/WTAverage!AM163,""),"")</f>
        <v/>
      </c>
      <c r="DF141" s="8" t="str">
        <f>IFERROR(IF('L12'!AF140&gt;0,'L12'!AF140/WTAverage!AM163,""),"")</f>
        <v/>
      </c>
      <c r="DG141" s="8"/>
      <c r="DH141" s="9"/>
    </row>
    <row r="142" spans="1:112" x14ac:dyDescent="0.25">
      <c r="A142" s="8"/>
      <c r="B142" s="7" t="str">
        <f>IFERROR(IF('WT1'!AC141&gt;0,'WT1'!AC141/WTAverage!AE163,""),"")</f>
        <v/>
      </c>
      <c r="C142" s="8" t="str">
        <f>IFERROR(IF('WT1'!AD141&gt;0,'WT1'!AD141/WTAverage!AE163,""),"")</f>
        <v/>
      </c>
      <c r="D142" s="8" t="str">
        <f>IFERROR(IF('WT1'!AE141&gt;0,'WT1'!AE141/WTAverage!AM163,""),"")</f>
        <v/>
      </c>
      <c r="E142" s="8" t="str">
        <f>IFERROR(IF('WT1'!AF141&gt;0,'WT1'!AF141/WTAverage!AM163,""),"")</f>
        <v/>
      </c>
      <c r="F142" s="8"/>
      <c r="G142" s="9"/>
      <c r="H142" s="8"/>
      <c r="I142" s="7" t="str">
        <f>IFERROR(IF('WT2'!AC141&gt;0,'WT2'!AC141/WTAverage!AE163,""),"")</f>
        <v/>
      </c>
      <c r="J142" s="8" t="str">
        <f>IFERROR(IF('WT2'!AD141&gt;0,'WT2'!AD141/WTAverage!AE163,""),"")</f>
        <v/>
      </c>
      <c r="K142" s="8" t="str">
        <f>IFERROR(IF('WT2'!AE141&gt;0,'WT2'!AE141/WTAverage!AM163,""),"")</f>
        <v/>
      </c>
      <c r="L142" s="8" t="str">
        <f>IFERROR(IF('WT2'!AF141&gt;0,'WT2'!AF141/WTAverage!AM163,""),"")</f>
        <v/>
      </c>
      <c r="M142" s="8"/>
      <c r="N142" s="9"/>
      <c r="O142" s="8"/>
      <c r="P142" s="7" t="str">
        <f>IFERROR(IF('WT3'!AC141&gt;0,'WT3'!AC141/WTAverage!AE163,""),"")</f>
        <v/>
      </c>
      <c r="Q142" s="8" t="str">
        <f>IFERROR(IF('WT3'!AD141&gt;0,'WT3'!AD141/WTAverage!AE163,""),"")</f>
        <v/>
      </c>
      <c r="R142" s="8" t="str">
        <f>IFERROR(IF('WT3'!AE141&gt;0,'WT3'!AE141/WTAverage!AM163,""),"")</f>
        <v/>
      </c>
      <c r="S142" s="8" t="str">
        <f>IFERROR(IF('WT3'!AF141&gt;0,'WT3'!AF141/WTAverage!AM163,""),"")</f>
        <v/>
      </c>
      <c r="T142" s="8"/>
      <c r="U142" s="9"/>
      <c r="V142" s="8"/>
      <c r="W142" s="7" t="str">
        <f>IFERROR(IF('WT4'!AC141&gt;0,'WT4'!AC141/WTAverage!AE163,""),"")</f>
        <v/>
      </c>
      <c r="X142" s="8" t="str">
        <f>IFERROR(IF('WT4'!AD141&gt;0,'WT4'!AD141/WTAverage!AE163,""),"")</f>
        <v/>
      </c>
      <c r="Y142" s="8" t="str">
        <f>IFERROR(IF('WT4'!AE141&gt;0,'WT4'!AE141/WTAverage!AM163,""),"")</f>
        <v/>
      </c>
      <c r="Z142" s="8" t="str">
        <f>IFERROR(IF('WT4'!AF141&gt;0,'WT4'!AF141/WTAverage!AM163,""),"")</f>
        <v/>
      </c>
      <c r="AA142" s="8"/>
      <c r="AB142" s="9"/>
      <c r="AD142" s="7" t="str">
        <f>IFERROR(IF('L1'!AC141&gt;0,'L1'!AC141/WTAverage!AE163,""),"")</f>
        <v/>
      </c>
      <c r="AE142" s="8" t="str">
        <f>IFERROR(IF('L1'!AD141&gt;0,'L1'!AD141/WTAverage!AE163,""),"")</f>
        <v/>
      </c>
      <c r="AF142" s="8" t="str">
        <f>IFERROR(IF('L1'!AE141&gt;0,'L1'!AE141/WTAverage!AM163,""),"")</f>
        <v/>
      </c>
      <c r="AG142" s="8" t="str">
        <f>IFERROR(IF('L1'!AF141&gt;0,'L1'!AF141/WTAverage!AM163,""),"")</f>
        <v/>
      </c>
      <c r="AH142" s="8"/>
      <c r="AI142" s="9"/>
      <c r="AK142" s="7" t="str">
        <f>IFERROR(IF('L2'!AC141&gt;0,'L2'!AC141/WTAverage!AE163,""),"")</f>
        <v/>
      </c>
      <c r="AL142" s="8" t="str">
        <f>IFERROR(IF('L2'!AD141&gt;0,'L2'!AD141/WTAverage!AE163,""),"")</f>
        <v/>
      </c>
      <c r="AM142" s="8" t="str">
        <f>IFERROR(IF('L2'!AE141&gt;0,'L2'!AE141/WTAverage!AM163,""),"")</f>
        <v/>
      </c>
      <c r="AN142" s="8" t="str">
        <f>IFERROR(IF('L2'!AF141&gt;0,'L2'!AF141/WTAverage!AM163,""),"")</f>
        <v/>
      </c>
      <c r="AO142" s="8"/>
      <c r="AP142" s="9"/>
      <c r="AR142" s="7" t="str">
        <f>IFERROR(IF('L3'!AC141&gt;0,'L3'!AC141/WTAverage!AE163,""),"")</f>
        <v/>
      </c>
      <c r="AS142" s="8" t="str">
        <f>IFERROR(IF('L3'!AD141&gt;0,'L3'!AD141/WTAverage!AE163,""),"")</f>
        <v/>
      </c>
      <c r="AT142" s="8" t="str">
        <f>IFERROR(IF('L3'!AE141&gt;0,'L3'!AE141/WTAverage!AM163,""),"")</f>
        <v/>
      </c>
      <c r="AU142" s="8" t="str">
        <f>IFERROR(IF('L3'!AF141&gt;0,'L3'!AF141/WTAverage!AM163,""),"")</f>
        <v/>
      </c>
      <c r="AV142" s="8"/>
      <c r="AW142" s="9"/>
      <c r="AY142" s="7" t="str">
        <f>IFERROR(IF('L4'!AC141&gt;0,'L4'!AC141/WTAverage!AE163,""),"")</f>
        <v/>
      </c>
      <c r="AZ142" s="8" t="str">
        <f>IFERROR(IF('L4'!AD141&gt;0,'L4'!AD141/WTAverage!AE163,""),"")</f>
        <v/>
      </c>
      <c r="BA142" s="8" t="str">
        <f>IFERROR(IF('L4'!AE141&gt;0,'L4'!AE141/WTAverage!AM163,""),"")</f>
        <v/>
      </c>
      <c r="BB142" s="8" t="str">
        <f>IFERROR(IF('L4'!AF141&gt;0,'L4'!AF141/WTAverage!AM163,""),"")</f>
        <v/>
      </c>
      <c r="BC142" s="8"/>
      <c r="BD142" s="9"/>
      <c r="BF142" s="7" t="str">
        <f>IFERROR(IF('L5'!AC141&gt;0,'L5'!AC141/WTAverage!AE163,""),"")</f>
        <v/>
      </c>
      <c r="BG142" s="8" t="str">
        <f>IFERROR(IF('L5'!AD141&gt;0,'L5'!AD141/WTAverage!AE163,""),"")</f>
        <v/>
      </c>
      <c r="BH142" s="8" t="str">
        <f>IFERROR(IF('L5'!AE141&gt;0,'L5'!AE141/WTAverage!AM163,""),"")</f>
        <v/>
      </c>
      <c r="BI142" s="8" t="str">
        <f>IFERROR(IF('L5'!AF141&gt;0,'L5'!AF141/WTAverage!AM163,""),"")</f>
        <v/>
      </c>
      <c r="BJ142" s="8"/>
      <c r="BK142" s="9"/>
      <c r="BM142" s="7" t="str">
        <f>IFERROR(IF('L6'!AC141&gt;0,'L6'!AC141/WTAverage!AE163,""),"")</f>
        <v/>
      </c>
      <c r="BN142" s="8" t="str">
        <f>IFERROR(IF('L6'!AD141&gt;0,'L6'!AD141/WTAverage!AE163,""),"")</f>
        <v/>
      </c>
      <c r="BO142" s="8" t="str">
        <f>IFERROR(IF('L6'!AE141&gt;0,'L6'!AE141/WTAverage!AM163,""),"")</f>
        <v/>
      </c>
      <c r="BP142" s="8" t="str">
        <f>IFERROR(IF('L6'!AF141&gt;0,'L6'!AF141/WTAverage!AM163,""),"")</f>
        <v/>
      </c>
      <c r="BQ142" s="8"/>
      <c r="BR142" s="9"/>
      <c r="BT142" s="7" t="str">
        <f>IFERROR(IF('L7'!AC141&gt;0,'L7'!AC141/WTAverage!AE163,""),"")</f>
        <v/>
      </c>
      <c r="BU142" s="8" t="str">
        <f>IFERROR(IF('L7'!AD141&gt;0,'L7'!AD141/WTAverage!AE163,""),"")</f>
        <v/>
      </c>
      <c r="BV142" s="8" t="str">
        <f>IFERROR(IF('L7'!AE141&gt;0,'L7'!AE141/WTAverage!AM163,""),"")</f>
        <v/>
      </c>
      <c r="BW142" s="8" t="str">
        <f>IFERROR(IF('L7'!AF141&gt;0,'L7'!AF141/WTAverage!AM163,""),"")</f>
        <v/>
      </c>
      <c r="BX142" s="8"/>
      <c r="BY142" s="9"/>
      <c r="CA142" s="7" t="str">
        <f>IFERROR(IF('L8'!AC141&gt;0,'L8'!AC141/WTAverage!AE163,""),"")</f>
        <v/>
      </c>
      <c r="CB142" s="8" t="str">
        <f>IFERROR(IF('L8'!AD141&gt;0,'L8'!AD141/WTAverage!AE163,""),"")</f>
        <v/>
      </c>
      <c r="CC142" s="8" t="str">
        <f>IFERROR(IF('L8'!AE141&gt;0,'L8'!AE141/WTAverage!AM163,""),"")</f>
        <v/>
      </c>
      <c r="CD142" s="8" t="str">
        <f>IFERROR(IF('L8'!AF141&gt;0,'L8'!AF141/WTAverage!AM163,""),"")</f>
        <v/>
      </c>
      <c r="CE142" s="8"/>
      <c r="CF142" s="9"/>
      <c r="CH142" s="7" t="str">
        <f>IFERROR(IF('L9'!AC141&gt;0,'L9'!AC141/WTAverage!AE163,""),"")</f>
        <v/>
      </c>
      <c r="CI142" s="8" t="str">
        <f>IFERROR(IF('L9'!AD141&gt;0,'L9'!AD141/WTAverage!AE163,""),"")</f>
        <v/>
      </c>
      <c r="CJ142" s="8" t="str">
        <f>IFERROR(IF('L9'!AE141&gt;0,'L9'!AE141/WTAverage!AM163,""),"")</f>
        <v/>
      </c>
      <c r="CK142" s="8" t="str">
        <f>IFERROR(IF('L9'!AF141&gt;0,'L9'!AF141/WTAverage!AM163,""),"")</f>
        <v/>
      </c>
      <c r="CL142" s="8"/>
      <c r="CM142" s="9"/>
      <c r="CO142" s="7" t="str">
        <f>IFERROR(IF('L10'!AC141&gt;0,'L10'!AC141/WTAverage!AE163,""),"")</f>
        <v/>
      </c>
      <c r="CP142" s="8" t="str">
        <f>IFERROR(IF('L10'!AD141&gt;0,'L10'!AD141/WTAverage!AE163,""),"")</f>
        <v/>
      </c>
      <c r="CQ142" s="8" t="str">
        <f>IFERROR(IF('L10'!AE141&gt;0,'L10'!AE141/WTAverage!AM163,""),"")</f>
        <v/>
      </c>
      <c r="CR142" s="8" t="str">
        <f>IFERROR(IF('L10'!AF141&gt;0,'L10'!AF141/WTAverage!AM163,""),"")</f>
        <v/>
      </c>
      <c r="CS142" s="8"/>
      <c r="CT142" s="9"/>
      <c r="CV142" s="7" t="str">
        <f>IFERROR(IF('L11'!AC141&gt;0,'L11'!AC141/WTAverage!AE163,""),"")</f>
        <v/>
      </c>
      <c r="CW142" s="8" t="str">
        <f>IFERROR(IF('L11'!AD141&gt;0,'L11'!AD141/WTAverage!AE163,""),"")</f>
        <v/>
      </c>
      <c r="CX142" s="8" t="str">
        <f>IFERROR(IF('L11'!AE141&gt;0,'L11'!AE141/WTAverage!AM163,""),"")</f>
        <v/>
      </c>
      <c r="CY142" s="8" t="str">
        <f>IFERROR(IF('L11'!AF141&gt;0,'L11'!AF141/WTAverage!AM163,""),"")</f>
        <v/>
      </c>
      <c r="CZ142" s="8"/>
      <c r="DA142" s="9"/>
      <c r="DC142" s="7" t="str">
        <f>IFERROR(IF('L12'!AC141&gt;0,'L12'!AC141/WTAverage!AE163,""),"")</f>
        <v/>
      </c>
      <c r="DD142" s="8" t="str">
        <f>IFERROR(IF('L12'!AD141&gt;0,'L12'!AD141/WTAverage!AE163,""),"")</f>
        <v/>
      </c>
      <c r="DE142" s="8" t="str">
        <f>IFERROR(IF('L12'!AE141&gt;0,'L12'!AE141/WTAverage!AM163,""),"")</f>
        <v/>
      </c>
      <c r="DF142" s="8" t="str">
        <f>IFERROR(IF('L12'!AF141&gt;0,'L12'!AF141/WTAverage!AM163,""),"")</f>
        <v/>
      </c>
      <c r="DG142" s="8"/>
      <c r="DH142" s="9"/>
    </row>
    <row r="143" spans="1:112" x14ac:dyDescent="0.25">
      <c r="A143" s="8"/>
      <c r="B143" s="7" t="str">
        <f>IFERROR(IF('WT1'!AC142&gt;0,'WT1'!AC142/WTAverage!AE163,""),"")</f>
        <v/>
      </c>
      <c r="C143" s="8" t="str">
        <f>IFERROR(IF('WT1'!AD142&gt;0,'WT1'!AD142/WTAverage!AE163,""),"")</f>
        <v/>
      </c>
      <c r="D143" s="8" t="str">
        <f>IFERROR(IF('WT1'!AE142&gt;0,'WT1'!AE142/WTAverage!AM163,""),"")</f>
        <v/>
      </c>
      <c r="E143" s="8" t="str">
        <f>IFERROR(IF('WT1'!AF142&gt;0,'WT1'!AF142/WTAverage!AM163,""),"")</f>
        <v/>
      </c>
      <c r="F143" s="8"/>
      <c r="G143" s="9"/>
      <c r="H143" s="8"/>
      <c r="I143" s="7" t="str">
        <f>IFERROR(IF('WT2'!AC142&gt;0,'WT2'!AC142/WTAverage!AE163,""),"")</f>
        <v/>
      </c>
      <c r="J143" s="8" t="str">
        <f>IFERROR(IF('WT2'!AD142&gt;0,'WT2'!AD142/WTAverage!AE163,""),"")</f>
        <v/>
      </c>
      <c r="K143" s="8" t="str">
        <f>IFERROR(IF('WT2'!AE142&gt;0,'WT2'!AE142/WTAverage!AM163,""),"")</f>
        <v/>
      </c>
      <c r="L143" s="8" t="str">
        <f>IFERROR(IF('WT2'!AF142&gt;0,'WT2'!AF142/WTAverage!AM163,""),"")</f>
        <v/>
      </c>
      <c r="M143" s="8"/>
      <c r="N143" s="9"/>
      <c r="O143" s="8"/>
      <c r="P143" s="7" t="str">
        <f>IFERROR(IF('WT3'!AC142&gt;0,'WT3'!AC142/WTAverage!AE163,""),"")</f>
        <v/>
      </c>
      <c r="Q143" s="8" t="str">
        <f>IFERROR(IF('WT3'!AD142&gt;0,'WT3'!AD142/WTAverage!AE163,""),"")</f>
        <v/>
      </c>
      <c r="R143" s="8" t="str">
        <f>IFERROR(IF('WT3'!AE142&gt;0,'WT3'!AE142/WTAverage!AM163,""),"")</f>
        <v/>
      </c>
      <c r="S143" s="8" t="str">
        <f>IFERROR(IF('WT3'!AF142&gt;0,'WT3'!AF142/WTAverage!AM163,""),"")</f>
        <v/>
      </c>
      <c r="T143" s="8"/>
      <c r="U143" s="9"/>
      <c r="V143" s="8"/>
      <c r="W143" s="7" t="str">
        <f>IFERROR(IF('WT4'!AC142&gt;0,'WT4'!AC142/WTAverage!AE163,""),"")</f>
        <v/>
      </c>
      <c r="X143" s="8" t="str">
        <f>IFERROR(IF('WT4'!AD142&gt;0,'WT4'!AD142/WTAverage!AE163,""),"")</f>
        <v/>
      </c>
      <c r="Y143" s="8" t="str">
        <f>IFERROR(IF('WT4'!AE142&gt;0,'WT4'!AE142/WTAverage!AM163,""),"")</f>
        <v/>
      </c>
      <c r="Z143" s="8" t="str">
        <f>IFERROR(IF('WT4'!AF142&gt;0,'WT4'!AF142/WTAverage!AM163,""),"")</f>
        <v/>
      </c>
      <c r="AA143" s="8"/>
      <c r="AB143" s="9"/>
      <c r="AD143" s="7" t="str">
        <f>IFERROR(IF('L1'!AC142&gt;0,'L1'!AC142/WTAverage!AE163,""),"")</f>
        <v/>
      </c>
      <c r="AE143" s="8" t="str">
        <f>IFERROR(IF('L1'!AD142&gt;0,'L1'!AD142/WTAverage!AE163,""),"")</f>
        <v/>
      </c>
      <c r="AF143" s="8" t="str">
        <f>IFERROR(IF('L1'!AE142&gt;0,'L1'!AE142/WTAverage!AM163,""),"")</f>
        <v/>
      </c>
      <c r="AG143" s="8" t="str">
        <f>IFERROR(IF('L1'!AF142&gt;0,'L1'!AF142/WTAverage!AM163,""),"")</f>
        <v/>
      </c>
      <c r="AH143" s="8"/>
      <c r="AI143" s="9"/>
      <c r="AK143" s="7" t="str">
        <f>IFERROR(IF('L2'!AC142&gt;0,'L2'!AC142/WTAverage!AE163,""),"")</f>
        <v/>
      </c>
      <c r="AL143" s="8" t="str">
        <f>IFERROR(IF('L2'!AD142&gt;0,'L2'!AD142/WTAverage!AE163,""),"")</f>
        <v/>
      </c>
      <c r="AM143" s="8" t="str">
        <f>IFERROR(IF('L2'!AE142&gt;0,'L2'!AE142/WTAverage!AM163,""),"")</f>
        <v/>
      </c>
      <c r="AN143" s="8" t="str">
        <f>IFERROR(IF('L2'!AF142&gt;0,'L2'!AF142/WTAverage!AM163,""),"")</f>
        <v/>
      </c>
      <c r="AO143" s="8"/>
      <c r="AP143" s="9"/>
      <c r="AR143" s="7" t="str">
        <f>IFERROR(IF('L3'!AC142&gt;0,'L3'!AC142/WTAverage!AE163,""),"")</f>
        <v/>
      </c>
      <c r="AS143" s="8" t="str">
        <f>IFERROR(IF('L3'!AD142&gt;0,'L3'!AD142/WTAverage!AE163,""),"")</f>
        <v/>
      </c>
      <c r="AT143" s="8" t="str">
        <f>IFERROR(IF('L3'!AE142&gt;0,'L3'!AE142/WTAverage!AM163,""),"")</f>
        <v/>
      </c>
      <c r="AU143" s="8" t="str">
        <f>IFERROR(IF('L3'!AF142&gt;0,'L3'!AF142/WTAverage!AM163,""),"")</f>
        <v/>
      </c>
      <c r="AV143" s="8"/>
      <c r="AW143" s="9"/>
      <c r="AY143" s="7" t="str">
        <f>IFERROR(IF('L4'!AC142&gt;0,'L4'!AC142/WTAverage!AE163,""),"")</f>
        <v/>
      </c>
      <c r="AZ143" s="8" t="str">
        <f>IFERROR(IF('L4'!AD142&gt;0,'L4'!AD142/WTAverage!AE163,""),"")</f>
        <v/>
      </c>
      <c r="BA143" s="8" t="str">
        <f>IFERROR(IF('L4'!AE142&gt;0,'L4'!AE142/WTAverage!AM163,""),"")</f>
        <v/>
      </c>
      <c r="BB143" s="8" t="str">
        <f>IFERROR(IF('L4'!AF142&gt;0,'L4'!AF142/WTAverage!AM163,""),"")</f>
        <v/>
      </c>
      <c r="BC143" s="8"/>
      <c r="BD143" s="9"/>
      <c r="BF143" s="7" t="str">
        <f>IFERROR(IF('L5'!AC142&gt;0,'L5'!AC142/WTAverage!AE163,""),"")</f>
        <v/>
      </c>
      <c r="BG143" s="8" t="str">
        <f>IFERROR(IF('L5'!AD142&gt;0,'L5'!AD142/WTAverage!AE163,""),"")</f>
        <v/>
      </c>
      <c r="BH143" s="8" t="str">
        <f>IFERROR(IF('L5'!AE142&gt;0,'L5'!AE142/WTAverage!AM163,""),"")</f>
        <v/>
      </c>
      <c r="BI143" s="8" t="str">
        <f>IFERROR(IF('L5'!AF142&gt;0,'L5'!AF142/WTAverage!AM163,""),"")</f>
        <v/>
      </c>
      <c r="BJ143" s="8"/>
      <c r="BK143" s="9"/>
      <c r="BM143" s="7" t="str">
        <f>IFERROR(IF('L6'!AC142&gt;0,'L6'!AC142/WTAverage!AE163,""),"")</f>
        <v/>
      </c>
      <c r="BN143" s="8" t="str">
        <f>IFERROR(IF('L6'!AD142&gt;0,'L6'!AD142/WTAverage!AE163,""),"")</f>
        <v/>
      </c>
      <c r="BO143" s="8" t="str">
        <f>IFERROR(IF('L6'!AE142&gt;0,'L6'!AE142/WTAverage!AM163,""),"")</f>
        <v/>
      </c>
      <c r="BP143" s="8" t="str">
        <f>IFERROR(IF('L6'!AF142&gt;0,'L6'!AF142/WTAverage!AM163,""),"")</f>
        <v/>
      </c>
      <c r="BQ143" s="8"/>
      <c r="BR143" s="9"/>
      <c r="BT143" s="7" t="str">
        <f>IFERROR(IF('L7'!AC142&gt;0,'L7'!AC142/WTAverage!AE163,""),"")</f>
        <v/>
      </c>
      <c r="BU143" s="8" t="str">
        <f>IFERROR(IF('L7'!AD142&gt;0,'L7'!AD142/WTAverage!AE163,""),"")</f>
        <v/>
      </c>
      <c r="BV143" s="8" t="str">
        <f>IFERROR(IF('L7'!AE142&gt;0,'L7'!AE142/WTAverage!AM163,""),"")</f>
        <v/>
      </c>
      <c r="BW143" s="8" t="str">
        <f>IFERROR(IF('L7'!AF142&gt;0,'L7'!AF142/WTAverage!AM163,""),"")</f>
        <v/>
      </c>
      <c r="BX143" s="8"/>
      <c r="BY143" s="9"/>
      <c r="CA143" s="7" t="str">
        <f>IFERROR(IF('L8'!AC142&gt;0,'L8'!AC142/WTAverage!AE163,""),"")</f>
        <v/>
      </c>
      <c r="CB143" s="8" t="str">
        <f>IFERROR(IF('L8'!AD142&gt;0,'L8'!AD142/WTAverage!AE163,""),"")</f>
        <v/>
      </c>
      <c r="CC143" s="8" t="str">
        <f>IFERROR(IF('L8'!AE142&gt;0,'L8'!AE142/WTAverage!AM163,""),"")</f>
        <v/>
      </c>
      <c r="CD143" s="8" t="str">
        <f>IFERROR(IF('L8'!AF142&gt;0,'L8'!AF142/WTAverage!AM163,""),"")</f>
        <v/>
      </c>
      <c r="CE143" s="8"/>
      <c r="CF143" s="9"/>
      <c r="CH143" s="7" t="str">
        <f>IFERROR(IF('L9'!AC142&gt;0,'L9'!AC142/WTAverage!AE163,""),"")</f>
        <v/>
      </c>
      <c r="CI143" s="8" t="str">
        <f>IFERROR(IF('L9'!AD142&gt;0,'L9'!AD142/WTAverage!AE163,""),"")</f>
        <v/>
      </c>
      <c r="CJ143" s="8" t="str">
        <f>IFERROR(IF('L9'!AE142&gt;0,'L9'!AE142/WTAverage!AM163,""),"")</f>
        <v/>
      </c>
      <c r="CK143" s="8" t="str">
        <f>IFERROR(IF('L9'!AF142&gt;0,'L9'!AF142/WTAverage!AM163,""),"")</f>
        <v/>
      </c>
      <c r="CL143" s="8"/>
      <c r="CM143" s="9"/>
      <c r="CO143" s="7" t="str">
        <f>IFERROR(IF('L10'!AC142&gt;0,'L10'!AC142/WTAverage!AE163,""),"")</f>
        <v/>
      </c>
      <c r="CP143" s="8" t="str">
        <f>IFERROR(IF('L10'!AD142&gt;0,'L10'!AD142/WTAverage!AE163,""),"")</f>
        <v/>
      </c>
      <c r="CQ143" s="8" t="str">
        <f>IFERROR(IF('L10'!AE142&gt;0,'L10'!AE142/WTAverage!AM163,""),"")</f>
        <v/>
      </c>
      <c r="CR143" s="8" t="str">
        <f>IFERROR(IF('L10'!AF142&gt;0,'L10'!AF142/WTAverage!AM163,""),"")</f>
        <v/>
      </c>
      <c r="CS143" s="8"/>
      <c r="CT143" s="9"/>
      <c r="CV143" s="7" t="str">
        <f>IFERROR(IF('L11'!AC142&gt;0,'L11'!AC142/WTAverage!AE163,""),"")</f>
        <v/>
      </c>
      <c r="CW143" s="8" t="str">
        <f>IFERROR(IF('L11'!AD142&gt;0,'L11'!AD142/WTAverage!AE163,""),"")</f>
        <v/>
      </c>
      <c r="CX143" s="8" t="str">
        <f>IFERROR(IF('L11'!AE142&gt;0,'L11'!AE142/WTAverage!AM163,""),"")</f>
        <v/>
      </c>
      <c r="CY143" s="8" t="str">
        <f>IFERROR(IF('L11'!AF142&gt;0,'L11'!AF142/WTAverage!AM163,""),"")</f>
        <v/>
      </c>
      <c r="CZ143" s="8"/>
      <c r="DA143" s="9"/>
      <c r="DC143" s="7" t="str">
        <f>IFERROR(IF('L12'!AC142&gt;0,'L12'!AC142/WTAverage!AE163,""),"")</f>
        <v/>
      </c>
      <c r="DD143" s="8" t="str">
        <f>IFERROR(IF('L12'!AD142&gt;0,'L12'!AD142/WTAverage!AE163,""),"")</f>
        <v/>
      </c>
      <c r="DE143" s="8" t="str">
        <f>IFERROR(IF('L12'!AE142&gt;0,'L12'!AE142/WTAverage!AM163,""),"")</f>
        <v/>
      </c>
      <c r="DF143" s="8" t="str">
        <f>IFERROR(IF('L12'!AF142&gt;0,'L12'!AF142/WTAverage!AM163,""),"")</f>
        <v/>
      </c>
      <c r="DG143" s="8"/>
      <c r="DH143" s="9"/>
    </row>
    <row r="144" spans="1:112" x14ac:dyDescent="0.25">
      <c r="A144" s="8"/>
      <c r="B144" s="7" t="str">
        <f>IFERROR(IF('WT1'!AC143&gt;0,'WT1'!AC143/WTAverage!AE163,""),"")</f>
        <v/>
      </c>
      <c r="C144" s="8" t="str">
        <f>IFERROR(IF('WT1'!AD143&gt;0,'WT1'!AD143/WTAverage!AE163,""),"")</f>
        <v/>
      </c>
      <c r="D144" s="8" t="str">
        <f>IFERROR(IF('WT1'!AE143&gt;0,'WT1'!AE143/WTAverage!AM163,""),"")</f>
        <v/>
      </c>
      <c r="E144" s="8" t="str">
        <f>IFERROR(IF('WT1'!AF143&gt;0,'WT1'!AF143/WTAverage!AM163,""),"")</f>
        <v/>
      </c>
      <c r="F144" s="8"/>
      <c r="G144" s="9"/>
      <c r="H144" s="8"/>
      <c r="I144" s="7" t="str">
        <f>IFERROR(IF('WT2'!AC143&gt;0,'WT2'!AC143/WTAverage!AE163,""),"")</f>
        <v/>
      </c>
      <c r="J144" s="8" t="str">
        <f>IFERROR(IF('WT2'!AD143&gt;0,'WT2'!AD143/WTAverage!AE163,""),"")</f>
        <v/>
      </c>
      <c r="K144" s="8" t="str">
        <f>IFERROR(IF('WT2'!AE143&gt;0,'WT2'!AE143/WTAverage!AM163,""),"")</f>
        <v/>
      </c>
      <c r="L144" s="8" t="str">
        <f>IFERROR(IF('WT2'!AF143&gt;0,'WT2'!AF143/WTAverage!AM163,""),"")</f>
        <v/>
      </c>
      <c r="M144" s="8"/>
      <c r="N144" s="9"/>
      <c r="O144" s="8"/>
      <c r="P144" s="7" t="str">
        <f>IFERROR(IF('WT3'!AC143&gt;0,'WT3'!AC143/WTAverage!AE163,""),"")</f>
        <v/>
      </c>
      <c r="Q144" s="8" t="str">
        <f>IFERROR(IF('WT3'!AD143&gt;0,'WT3'!AD143/WTAverage!AE163,""),"")</f>
        <v/>
      </c>
      <c r="R144" s="8" t="str">
        <f>IFERROR(IF('WT3'!AE143&gt;0,'WT3'!AE143/WTAverage!AM163,""),"")</f>
        <v/>
      </c>
      <c r="S144" s="8" t="str">
        <f>IFERROR(IF('WT3'!AF143&gt;0,'WT3'!AF143/WTAverage!AM163,""),"")</f>
        <v/>
      </c>
      <c r="T144" s="8"/>
      <c r="U144" s="9"/>
      <c r="V144" s="8"/>
      <c r="W144" s="7" t="str">
        <f>IFERROR(IF('WT4'!AC143&gt;0,'WT4'!AC143/WTAverage!AE163,""),"")</f>
        <v/>
      </c>
      <c r="X144" s="8" t="str">
        <f>IFERROR(IF('WT4'!AD143&gt;0,'WT4'!AD143/WTAverage!AE163,""),"")</f>
        <v/>
      </c>
      <c r="Y144" s="8" t="str">
        <f>IFERROR(IF('WT4'!AE143&gt;0,'WT4'!AE143/WTAverage!AM163,""),"")</f>
        <v/>
      </c>
      <c r="Z144" s="8" t="str">
        <f>IFERROR(IF('WT4'!AF143&gt;0,'WT4'!AF143/WTAverage!AM163,""),"")</f>
        <v/>
      </c>
      <c r="AA144" s="8"/>
      <c r="AB144" s="9"/>
      <c r="AD144" s="7" t="str">
        <f>IFERROR(IF('L1'!AC143&gt;0,'L1'!AC143/WTAverage!AE163,""),"")</f>
        <v/>
      </c>
      <c r="AE144" s="8" t="str">
        <f>IFERROR(IF('L1'!AD143&gt;0,'L1'!AD143/WTAverage!AE163,""),"")</f>
        <v/>
      </c>
      <c r="AF144" s="8" t="str">
        <f>IFERROR(IF('L1'!AE143&gt;0,'L1'!AE143/WTAverage!AM163,""),"")</f>
        <v/>
      </c>
      <c r="AG144" s="8" t="str">
        <f>IFERROR(IF('L1'!AF143&gt;0,'L1'!AF143/WTAverage!AM163,""),"")</f>
        <v/>
      </c>
      <c r="AH144" s="8"/>
      <c r="AI144" s="9"/>
      <c r="AK144" s="7" t="str">
        <f>IFERROR(IF('L2'!AC143&gt;0,'L2'!AC143/WTAverage!AE163,""),"")</f>
        <v/>
      </c>
      <c r="AL144" s="8" t="str">
        <f>IFERROR(IF('L2'!AD143&gt;0,'L2'!AD143/WTAverage!AE163,""),"")</f>
        <v/>
      </c>
      <c r="AM144" s="8" t="str">
        <f>IFERROR(IF('L2'!AE143&gt;0,'L2'!AE143/WTAverage!AM163,""),"")</f>
        <v/>
      </c>
      <c r="AN144" s="8" t="str">
        <f>IFERROR(IF('L2'!AF143&gt;0,'L2'!AF143/WTAverage!AM163,""),"")</f>
        <v/>
      </c>
      <c r="AO144" s="8"/>
      <c r="AP144" s="9"/>
      <c r="AR144" s="7" t="str">
        <f>IFERROR(IF('L3'!AC143&gt;0,'L3'!AC143/WTAverage!AE163,""),"")</f>
        <v/>
      </c>
      <c r="AS144" s="8" t="str">
        <f>IFERROR(IF('L3'!AD143&gt;0,'L3'!AD143/WTAverage!AE163,""),"")</f>
        <v/>
      </c>
      <c r="AT144" s="8" t="str">
        <f>IFERROR(IF('L3'!AE143&gt;0,'L3'!AE143/WTAverage!AM163,""),"")</f>
        <v/>
      </c>
      <c r="AU144" s="8" t="str">
        <f>IFERROR(IF('L3'!AF143&gt;0,'L3'!AF143/WTAverage!AM163,""),"")</f>
        <v/>
      </c>
      <c r="AV144" s="8"/>
      <c r="AW144" s="9"/>
      <c r="AY144" s="7" t="str">
        <f>IFERROR(IF('L4'!AC143&gt;0,'L4'!AC143/WTAverage!AE163,""),"")</f>
        <v/>
      </c>
      <c r="AZ144" s="8" t="str">
        <f>IFERROR(IF('L4'!AD143&gt;0,'L4'!AD143/WTAverage!AE163,""),"")</f>
        <v/>
      </c>
      <c r="BA144" s="8" t="str">
        <f>IFERROR(IF('L4'!AE143&gt;0,'L4'!AE143/WTAverage!AM163,""),"")</f>
        <v/>
      </c>
      <c r="BB144" s="8" t="str">
        <f>IFERROR(IF('L4'!AF143&gt;0,'L4'!AF143/WTAverage!AM163,""),"")</f>
        <v/>
      </c>
      <c r="BC144" s="8"/>
      <c r="BD144" s="9"/>
      <c r="BF144" s="7" t="str">
        <f>IFERROR(IF('L5'!AC143&gt;0,'L5'!AC143/WTAverage!AE163,""),"")</f>
        <v/>
      </c>
      <c r="BG144" s="8" t="str">
        <f>IFERROR(IF('L5'!AD143&gt;0,'L5'!AD143/WTAverage!AE163,""),"")</f>
        <v/>
      </c>
      <c r="BH144" s="8" t="str">
        <f>IFERROR(IF('L5'!AE143&gt;0,'L5'!AE143/WTAverage!AM163,""),"")</f>
        <v/>
      </c>
      <c r="BI144" s="8" t="str">
        <f>IFERROR(IF('L5'!AF143&gt;0,'L5'!AF143/WTAverage!AM163,""),"")</f>
        <v/>
      </c>
      <c r="BJ144" s="8"/>
      <c r="BK144" s="9"/>
      <c r="BM144" s="7" t="str">
        <f>IFERROR(IF('L6'!AC143&gt;0,'L6'!AC143/WTAverage!AE163,""),"")</f>
        <v/>
      </c>
      <c r="BN144" s="8" t="str">
        <f>IFERROR(IF('L6'!AD143&gt;0,'L6'!AD143/WTAverage!AE163,""),"")</f>
        <v/>
      </c>
      <c r="BO144" s="8" t="str">
        <f>IFERROR(IF('L6'!AE143&gt;0,'L6'!AE143/WTAverage!AM163,""),"")</f>
        <v/>
      </c>
      <c r="BP144" s="8" t="str">
        <f>IFERROR(IF('L6'!AF143&gt;0,'L6'!AF143/WTAverage!AM163,""),"")</f>
        <v/>
      </c>
      <c r="BQ144" s="8"/>
      <c r="BR144" s="9"/>
      <c r="BT144" s="7" t="str">
        <f>IFERROR(IF('L7'!AC143&gt;0,'L7'!AC143/WTAverage!AE163,""),"")</f>
        <v/>
      </c>
      <c r="BU144" s="8" t="str">
        <f>IFERROR(IF('L7'!AD143&gt;0,'L7'!AD143/WTAverage!AE163,""),"")</f>
        <v/>
      </c>
      <c r="BV144" s="8" t="str">
        <f>IFERROR(IF('L7'!AE143&gt;0,'L7'!AE143/WTAverage!AM163,""),"")</f>
        <v/>
      </c>
      <c r="BW144" s="8" t="str">
        <f>IFERROR(IF('L7'!AF143&gt;0,'L7'!AF143/WTAverage!AM163,""),"")</f>
        <v/>
      </c>
      <c r="BX144" s="8"/>
      <c r="BY144" s="9"/>
      <c r="CA144" s="7" t="str">
        <f>IFERROR(IF('L8'!AC143&gt;0,'L8'!AC143/WTAverage!AE163,""),"")</f>
        <v/>
      </c>
      <c r="CB144" s="8" t="str">
        <f>IFERROR(IF('L8'!AD143&gt;0,'L8'!AD143/WTAverage!AE163,""),"")</f>
        <v/>
      </c>
      <c r="CC144" s="8" t="str">
        <f>IFERROR(IF('L8'!AE143&gt;0,'L8'!AE143/WTAverage!AM163,""),"")</f>
        <v/>
      </c>
      <c r="CD144" s="8" t="str">
        <f>IFERROR(IF('L8'!AF143&gt;0,'L8'!AF143/WTAverage!AM163,""),"")</f>
        <v/>
      </c>
      <c r="CE144" s="8"/>
      <c r="CF144" s="9"/>
      <c r="CH144" s="7" t="str">
        <f>IFERROR(IF('L9'!AC143&gt;0,'L9'!AC143/WTAverage!AE163,""),"")</f>
        <v/>
      </c>
      <c r="CI144" s="8" t="str">
        <f>IFERROR(IF('L9'!AD143&gt;0,'L9'!AD143/WTAverage!AE163,""),"")</f>
        <v/>
      </c>
      <c r="CJ144" s="8" t="str">
        <f>IFERROR(IF('L9'!AE143&gt;0,'L9'!AE143/WTAverage!AM163,""),"")</f>
        <v/>
      </c>
      <c r="CK144" s="8" t="str">
        <f>IFERROR(IF('L9'!AF143&gt;0,'L9'!AF143/WTAverage!AM163,""),"")</f>
        <v/>
      </c>
      <c r="CL144" s="8"/>
      <c r="CM144" s="9"/>
      <c r="CO144" s="7" t="str">
        <f>IFERROR(IF('L10'!AC143&gt;0,'L10'!AC143/WTAverage!AE163,""),"")</f>
        <v/>
      </c>
      <c r="CP144" s="8" t="str">
        <f>IFERROR(IF('L10'!AD143&gt;0,'L10'!AD143/WTAverage!AE163,""),"")</f>
        <v/>
      </c>
      <c r="CQ144" s="8" t="str">
        <f>IFERROR(IF('L10'!AE143&gt;0,'L10'!AE143/WTAverage!AM163,""),"")</f>
        <v/>
      </c>
      <c r="CR144" s="8" t="str">
        <f>IFERROR(IF('L10'!AF143&gt;0,'L10'!AF143/WTAverage!AM163,""),"")</f>
        <v/>
      </c>
      <c r="CS144" s="8"/>
      <c r="CT144" s="9"/>
      <c r="CV144" s="7" t="str">
        <f>IFERROR(IF('L11'!AC143&gt;0,'L11'!AC143/WTAverage!AE163,""),"")</f>
        <v/>
      </c>
      <c r="CW144" s="8" t="str">
        <f>IFERROR(IF('L11'!AD143&gt;0,'L11'!AD143/WTAverage!AE163,""),"")</f>
        <v/>
      </c>
      <c r="CX144" s="8" t="str">
        <f>IFERROR(IF('L11'!AE143&gt;0,'L11'!AE143/WTAverage!AM163,""),"")</f>
        <v/>
      </c>
      <c r="CY144" s="8" t="str">
        <f>IFERROR(IF('L11'!AF143&gt;0,'L11'!AF143/WTAverage!AM163,""),"")</f>
        <v/>
      </c>
      <c r="CZ144" s="8"/>
      <c r="DA144" s="9"/>
      <c r="DC144" s="7" t="str">
        <f>IFERROR(IF('L12'!AC143&gt;0,'L12'!AC143/WTAverage!AE163,""),"")</f>
        <v/>
      </c>
      <c r="DD144" s="8" t="str">
        <f>IFERROR(IF('L12'!AD143&gt;0,'L12'!AD143/WTAverage!AE163,""),"")</f>
        <v/>
      </c>
      <c r="DE144" s="8" t="str">
        <f>IFERROR(IF('L12'!AE143&gt;0,'L12'!AE143/WTAverage!AM163,""),"")</f>
        <v/>
      </c>
      <c r="DF144" s="8" t="str">
        <f>IFERROR(IF('L12'!AF143&gt;0,'L12'!AF143/WTAverage!AM163,""),"")</f>
        <v/>
      </c>
      <c r="DG144" s="8"/>
      <c r="DH144" s="9"/>
    </row>
    <row r="145" spans="1:112" x14ac:dyDescent="0.25">
      <c r="A145" s="8"/>
      <c r="B145" s="7" t="str">
        <f>IFERROR(IF('WT1'!AC144&gt;0,'WT1'!AC144/WTAverage!AE163,""),"")</f>
        <v/>
      </c>
      <c r="C145" s="8" t="str">
        <f>IFERROR(IF('WT1'!AD144&gt;0,'WT1'!AD144/WTAverage!AE163,""),"")</f>
        <v/>
      </c>
      <c r="D145" s="8" t="str">
        <f>IFERROR(IF('WT1'!AE144&gt;0,'WT1'!AE144/WTAverage!AM163,""),"")</f>
        <v/>
      </c>
      <c r="E145" s="8" t="str">
        <f>IFERROR(IF('WT1'!AF144&gt;0,'WT1'!AF144/WTAverage!AM163,""),"")</f>
        <v/>
      </c>
      <c r="F145" s="8"/>
      <c r="G145" s="9"/>
      <c r="H145" s="8"/>
      <c r="I145" s="7" t="str">
        <f>IFERROR(IF('WT2'!AC144&gt;0,'WT2'!AC144/WTAverage!AE163,""),"")</f>
        <v/>
      </c>
      <c r="J145" s="8" t="str">
        <f>IFERROR(IF('WT2'!AD144&gt;0,'WT2'!AD144/WTAverage!AE163,""),"")</f>
        <v/>
      </c>
      <c r="K145" s="8" t="str">
        <f>IFERROR(IF('WT2'!AE144&gt;0,'WT2'!AE144/WTAverage!AM163,""),"")</f>
        <v/>
      </c>
      <c r="L145" s="8" t="str">
        <f>IFERROR(IF('WT2'!AF144&gt;0,'WT2'!AF144/WTAverage!AM163,""),"")</f>
        <v/>
      </c>
      <c r="M145" s="8"/>
      <c r="N145" s="9"/>
      <c r="O145" s="8"/>
      <c r="P145" s="7" t="str">
        <f>IFERROR(IF('WT3'!AC144&gt;0,'WT3'!AC144/WTAverage!AE163,""),"")</f>
        <v/>
      </c>
      <c r="Q145" s="8" t="str">
        <f>IFERROR(IF('WT3'!AD144&gt;0,'WT3'!AD144/WTAverage!AE163,""),"")</f>
        <v/>
      </c>
      <c r="R145" s="8" t="str">
        <f>IFERROR(IF('WT3'!AE144&gt;0,'WT3'!AE144/WTAverage!AM163,""),"")</f>
        <v/>
      </c>
      <c r="S145" s="8" t="str">
        <f>IFERROR(IF('WT3'!AF144&gt;0,'WT3'!AF144/WTAverage!AM163,""),"")</f>
        <v/>
      </c>
      <c r="T145" s="8"/>
      <c r="U145" s="9"/>
      <c r="V145" s="8"/>
      <c r="W145" s="7" t="str">
        <f>IFERROR(IF('WT4'!AC144&gt;0,'WT4'!AC144/WTAverage!AE163,""),"")</f>
        <v/>
      </c>
      <c r="X145" s="8" t="str">
        <f>IFERROR(IF('WT4'!AD144&gt;0,'WT4'!AD144/WTAverage!AE163,""),"")</f>
        <v/>
      </c>
      <c r="Y145" s="8" t="str">
        <f>IFERROR(IF('WT4'!AE144&gt;0,'WT4'!AE144/WTAverage!AM163,""),"")</f>
        <v/>
      </c>
      <c r="Z145" s="8" t="str">
        <f>IFERROR(IF('WT4'!AF144&gt;0,'WT4'!AF144/WTAverage!AM163,""),"")</f>
        <v/>
      </c>
      <c r="AA145" s="8"/>
      <c r="AB145" s="9"/>
      <c r="AD145" s="7" t="str">
        <f>IFERROR(IF('L1'!AC144&gt;0,'L1'!AC144/WTAverage!AE163,""),"")</f>
        <v/>
      </c>
      <c r="AE145" s="8" t="str">
        <f>IFERROR(IF('L1'!AD144&gt;0,'L1'!AD144/WTAverage!AE163,""),"")</f>
        <v/>
      </c>
      <c r="AF145" s="8" t="str">
        <f>IFERROR(IF('L1'!AE144&gt;0,'L1'!AE144/WTAverage!AM163,""),"")</f>
        <v/>
      </c>
      <c r="AG145" s="8" t="str">
        <f>IFERROR(IF('L1'!AF144&gt;0,'L1'!AF144/WTAverage!AM163,""),"")</f>
        <v/>
      </c>
      <c r="AH145" s="8"/>
      <c r="AI145" s="9"/>
      <c r="AK145" s="7" t="str">
        <f>IFERROR(IF('L2'!AC144&gt;0,'L2'!AC144/WTAverage!AE163,""),"")</f>
        <v/>
      </c>
      <c r="AL145" s="8" t="str">
        <f>IFERROR(IF('L2'!AD144&gt;0,'L2'!AD144/WTAverage!AE163,""),"")</f>
        <v/>
      </c>
      <c r="AM145" s="8" t="str">
        <f>IFERROR(IF('L2'!AE144&gt;0,'L2'!AE144/WTAverage!AM163,""),"")</f>
        <v/>
      </c>
      <c r="AN145" s="8" t="str">
        <f>IFERROR(IF('L2'!AF144&gt;0,'L2'!AF144/WTAverage!AM163,""),"")</f>
        <v/>
      </c>
      <c r="AO145" s="8"/>
      <c r="AP145" s="9"/>
      <c r="AR145" s="7" t="str">
        <f>IFERROR(IF('L3'!AC144&gt;0,'L3'!AC144/WTAverage!AE163,""),"")</f>
        <v/>
      </c>
      <c r="AS145" s="8" t="str">
        <f>IFERROR(IF('L3'!AD144&gt;0,'L3'!AD144/WTAverage!AE163,""),"")</f>
        <v/>
      </c>
      <c r="AT145" s="8" t="str">
        <f>IFERROR(IF('L3'!AE144&gt;0,'L3'!AE144/WTAverage!AM163,""),"")</f>
        <v/>
      </c>
      <c r="AU145" s="8" t="str">
        <f>IFERROR(IF('L3'!AF144&gt;0,'L3'!AF144/WTAverage!AM163,""),"")</f>
        <v/>
      </c>
      <c r="AV145" s="8"/>
      <c r="AW145" s="9"/>
      <c r="AY145" s="7" t="str">
        <f>IFERROR(IF('L4'!AC144&gt;0,'L4'!AC144/WTAverage!AE163,""),"")</f>
        <v/>
      </c>
      <c r="AZ145" s="8" t="str">
        <f>IFERROR(IF('L4'!AD144&gt;0,'L4'!AD144/WTAverage!AE163,""),"")</f>
        <v/>
      </c>
      <c r="BA145" s="8" t="str">
        <f>IFERROR(IF('L4'!AE144&gt;0,'L4'!AE144/WTAverage!AM163,""),"")</f>
        <v/>
      </c>
      <c r="BB145" s="8" t="str">
        <f>IFERROR(IF('L4'!AF144&gt;0,'L4'!AF144/WTAverage!AM163,""),"")</f>
        <v/>
      </c>
      <c r="BC145" s="8"/>
      <c r="BD145" s="9"/>
      <c r="BF145" s="7" t="str">
        <f>IFERROR(IF('L5'!AC144&gt;0,'L5'!AC144/WTAverage!AE163,""),"")</f>
        <v/>
      </c>
      <c r="BG145" s="8" t="str">
        <f>IFERROR(IF('L5'!AD144&gt;0,'L5'!AD144/WTAverage!AE163,""),"")</f>
        <v/>
      </c>
      <c r="BH145" s="8" t="str">
        <f>IFERROR(IF('L5'!AE144&gt;0,'L5'!AE144/WTAverage!AM163,""),"")</f>
        <v/>
      </c>
      <c r="BI145" s="8" t="str">
        <f>IFERROR(IF('L5'!AF144&gt;0,'L5'!AF144/WTAverage!AM163,""),"")</f>
        <v/>
      </c>
      <c r="BJ145" s="8"/>
      <c r="BK145" s="9"/>
      <c r="BM145" s="7" t="str">
        <f>IFERROR(IF('L6'!AC144&gt;0,'L6'!AC144/WTAverage!AE163,""),"")</f>
        <v/>
      </c>
      <c r="BN145" s="8" t="str">
        <f>IFERROR(IF('L6'!AD144&gt;0,'L6'!AD144/WTAverage!AE163,""),"")</f>
        <v/>
      </c>
      <c r="BO145" s="8" t="str">
        <f>IFERROR(IF('L6'!AE144&gt;0,'L6'!AE144/WTAverage!AM163,""),"")</f>
        <v/>
      </c>
      <c r="BP145" s="8" t="str">
        <f>IFERROR(IF('L6'!AF144&gt;0,'L6'!AF144/WTAverage!AM163,""),"")</f>
        <v/>
      </c>
      <c r="BQ145" s="8"/>
      <c r="BR145" s="9"/>
      <c r="BT145" s="7" t="str">
        <f>IFERROR(IF('L7'!AC144&gt;0,'L7'!AC144/WTAverage!AE163,""),"")</f>
        <v/>
      </c>
      <c r="BU145" s="8" t="str">
        <f>IFERROR(IF('L7'!AD144&gt;0,'L7'!AD144/WTAverage!AE163,""),"")</f>
        <v/>
      </c>
      <c r="BV145" s="8" t="str">
        <f>IFERROR(IF('L7'!AE144&gt;0,'L7'!AE144/WTAverage!AM163,""),"")</f>
        <v/>
      </c>
      <c r="BW145" s="8" t="str">
        <f>IFERROR(IF('L7'!AF144&gt;0,'L7'!AF144/WTAverage!AM163,""),"")</f>
        <v/>
      </c>
      <c r="BX145" s="8"/>
      <c r="BY145" s="9"/>
      <c r="CA145" s="7" t="str">
        <f>IFERROR(IF('L8'!AC144&gt;0,'L8'!AC144/WTAverage!AE163,""),"")</f>
        <v/>
      </c>
      <c r="CB145" s="8" t="str">
        <f>IFERROR(IF('L8'!AD144&gt;0,'L8'!AD144/WTAverage!AE163,""),"")</f>
        <v/>
      </c>
      <c r="CC145" s="8" t="str">
        <f>IFERROR(IF('L8'!AE144&gt;0,'L8'!AE144/WTAverage!AM163,""),"")</f>
        <v/>
      </c>
      <c r="CD145" s="8" t="str">
        <f>IFERROR(IF('L8'!AF144&gt;0,'L8'!AF144/WTAverage!AM163,""),"")</f>
        <v/>
      </c>
      <c r="CE145" s="8"/>
      <c r="CF145" s="9"/>
      <c r="CH145" s="7" t="str">
        <f>IFERROR(IF('L9'!AC144&gt;0,'L9'!AC144/WTAverage!AE163,""),"")</f>
        <v/>
      </c>
      <c r="CI145" s="8" t="str">
        <f>IFERROR(IF('L9'!AD144&gt;0,'L9'!AD144/WTAverage!AE163,""),"")</f>
        <v/>
      </c>
      <c r="CJ145" s="8" t="str">
        <f>IFERROR(IF('L9'!AE144&gt;0,'L9'!AE144/WTAverage!AM163,""),"")</f>
        <v/>
      </c>
      <c r="CK145" s="8" t="str">
        <f>IFERROR(IF('L9'!AF144&gt;0,'L9'!AF144/WTAverage!AM163,""),"")</f>
        <v/>
      </c>
      <c r="CL145" s="8"/>
      <c r="CM145" s="9"/>
      <c r="CO145" s="7" t="str">
        <f>IFERROR(IF('L10'!AC144&gt;0,'L10'!AC144/WTAverage!AE163,""),"")</f>
        <v/>
      </c>
      <c r="CP145" s="8" t="str">
        <f>IFERROR(IF('L10'!AD144&gt;0,'L10'!AD144/WTAverage!AE163,""),"")</f>
        <v/>
      </c>
      <c r="CQ145" s="8" t="str">
        <f>IFERROR(IF('L10'!AE144&gt;0,'L10'!AE144/WTAverage!AM163,""),"")</f>
        <v/>
      </c>
      <c r="CR145" s="8" t="str">
        <f>IFERROR(IF('L10'!AF144&gt;0,'L10'!AF144/WTAverage!AM163,""),"")</f>
        <v/>
      </c>
      <c r="CS145" s="8"/>
      <c r="CT145" s="9"/>
      <c r="CV145" s="7" t="str">
        <f>IFERROR(IF('L11'!AC144&gt;0,'L11'!AC144/WTAverage!AE163,""),"")</f>
        <v/>
      </c>
      <c r="CW145" s="8" t="str">
        <f>IFERROR(IF('L11'!AD144&gt;0,'L11'!AD144/WTAverage!AE163,""),"")</f>
        <v/>
      </c>
      <c r="CX145" s="8" t="str">
        <f>IFERROR(IF('L11'!AE144&gt;0,'L11'!AE144/WTAverage!AM163,""),"")</f>
        <v/>
      </c>
      <c r="CY145" s="8" t="str">
        <f>IFERROR(IF('L11'!AF144&gt;0,'L11'!AF144/WTAverage!AM163,""),"")</f>
        <v/>
      </c>
      <c r="CZ145" s="8"/>
      <c r="DA145" s="9"/>
      <c r="DC145" s="7" t="str">
        <f>IFERROR(IF('L12'!AC144&gt;0,'L12'!AC144/WTAverage!AE163,""),"")</f>
        <v/>
      </c>
      <c r="DD145" s="8" t="str">
        <f>IFERROR(IF('L12'!AD144&gt;0,'L12'!AD144/WTAverage!AE163,""),"")</f>
        <v/>
      </c>
      <c r="DE145" s="8" t="str">
        <f>IFERROR(IF('L12'!AE144&gt;0,'L12'!AE144/WTAverage!AM163,""),"")</f>
        <v/>
      </c>
      <c r="DF145" s="8" t="str">
        <f>IFERROR(IF('L12'!AF144&gt;0,'L12'!AF144/WTAverage!AM163,""),"")</f>
        <v/>
      </c>
      <c r="DG145" s="8"/>
      <c r="DH145" s="9"/>
    </row>
    <row r="146" spans="1:112" x14ac:dyDescent="0.25">
      <c r="A146" s="8"/>
      <c r="B146" s="7" t="str">
        <f>IFERROR(IF('WT1'!AC145&gt;0,'WT1'!AC145/WTAverage!AE163,""),"")</f>
        <v/>
      </c>
      <c r="C146" s="8" t="str">
        <f>IFERROR(IF('WT1'!AD145&gt;0,'WT1'!AD145/WTAverage!AE163,""),"")</f>
        <v/>
      </c>
      <c r="D146" s="8" t="str">
        <f>IFERROR(IF('WT1'!AE145&gt;0,'WT1'!AE145/WTAverage!AM163,""),"")</f>
        <v/>
      </c>
      <c r="E146" s="8" t="str">
        <f>IFERROR(IF('WT1'!AF145&gt;0,'WT1'!AF145/WTAverage!AM163,""),"")</f>
        <v/>
      </c>
      <c r="F146" s="8"/>
      <c r="G146" s="9"/>
      <c r="H146" s="8"/>
      <c r="I146" s="7" t="str">
        <f>IFERROR(IF('WT2'!AC145&gt;0,'WT2'!AC145/WTAverage!AE163,""),"")</f>
        <v/>
      </c>
      <c r="J146" s="8" t="str">
        <f>IFERROR(IF('WT2'!AD145&gt;0,'WT2'!AD145/WTAverage!AE163,""),"")</f>
        <v/>
      </c>
      <c r="K146" s="8" t="str">
        <f>IFERROR(IF('WT2'!AE145&gt;0,'WT2'!AE145/WTAverage!AM163,""),"")</f>
        <v/>
      </c>
      <c r="L146" s="8" t="str">
        <f>IFERROR(IF('WT2'!AF145&gt;0,'WT2'!AF145/WTAverage!AM163,""),"")</f>
        <v/>
      </c>
      <c r="M146" s="8"/>
      <c r="N146" s="9"/>
      <c r="O146" s="8"/>
      <c r="P146" s="7" t="str">
        <f>IFERROR(IF('WT3'!AC145&gt;0,'WT3'!AC145/WTAverage!AE163,""),"")</f>
        <v/>
      </c>
      <c r="Q146" s="8" t="str">
        <f>IFERROR(IF('WT3'!AD145&gt;0,'WT3'!AD145/WTAverage!AE163,""),"")</f>
        <v/>
      </c>
      <c r="R146" s="8" t="str">
        <f>IFERROR(IF('WT3'!AE145&gt;0,'WT3'!AE145/WTAverage!AM163,""),"")</f>
        <v/>
      </c>
      <c r="S146" s="8" t="str">
        <f>IFERROR(IF('WT3'!AF145&gt;0,'WT3'!AF145/WTAverage!AM163,""),"")</f>
        <v/>
      </c>
      <c r="T146" s="8"/>
      <c r="U146" s="9"/>
      <c r="V146" s="8"/>
      <c r="W146" s="7" t="str">
        <f>IFERROR(IF('WT4'!AC145&gt;0,'WT4'!AC145/WTAverage!AE163,""),"")</f>
        <v/>
      </c>
      <c r="X146" s="8" t="str">
        <f>IFERROR(IF('WT4'!AD145&gt;0,'WT4'!AD145/WTAverage!AE163,""),"")</f>
        <v/>
      </c>
      <c r="Y146" s="8" t="str">
        <f>IFERROR(IF('WT4'!AE145&gt;0,'WT4'!AE145/WTAverage!AM163,""),"")</f>
        <v/>
      </c>
      <c r="Z146" s="8" t="str">
        <f>IFERROR(IF('WT4'!AF145&gt;0,'WT4'!AF145/WTAverage!AM163,""),"")</f>
        <v/>
      </c>
      <c r="AA146" s="8"/>
      <c r="AB146" s="9"/>
      <c r="AD146" s="7" t="str">
        <f>IFERROR(IF('L1'!AC145&gt;0,'L1'!AC145/WTAverage!AE163,""),"")</f>
        <v/>
      </c>
      <c r="AE146" s="8" t="str">
        <f>IFERROR(IF('L1'!AD145&gt;0,'L1'!AD145/WTAverage!AE163,""),"")</f>
        <v/>
      </c>
      <c r="AF146" s="8" t="str">
        <f>IFERROR(IF('L1'!AE145&gt;0,'L1'!AE145/WTAverage!AM163,""),"")</f>
        <v/>
      </c>
      <c r="AG146" s="8" t="str">
        <f>IFERROR(IF('L1'!AF145&gt;0,'L1'!AF145/WTAverage!AM163,""),"")</f>
        <v/>
      </c>
      <c r="AH146" s="8"/>
      <c r="AI146" s="9"/>
      <c r="AK146" s="7" t="str">
        <f>IFERROR(IF('L2'!AC145&gt;0,'L2'!AC145/WTAverage!AE163,""),"")</f>
        <v/>
      </c>
      <c r="AL146" s="8" t="str">
        <f>IFERROR(IF('L2'!AD145&gt;0,'L2'!AD145/WTAverage!AE163,""),"")</f>
        <v/>
      </c>
      <c r="AM146" s="8" t="str">
        <f>IFERROR(IF('L2'!AE145&gt;0,'L2'!AE145/WTAverage!AM163,""),"")</f>
        <v/>
      </c>
      <c r="AN146" s="8" t="str">
        <f>IFERROR(IF('L2'!AF145&gt;0,'L2'!AF145/WTAverage!AM163,""),"")</f>
        <v/>
      </c>
      <c r="AO146" s="8"/>
      <c r="AP146" s="9"/>
      <c r="AR146" s="7" t="str">
        <f>IFERROR(IF('L3'!AC145&gt;0,'L3'!AC145/WTAverage!AE163,""),"")</f>
        <v/>
      </c>
      <c r="AS146" s="8" t="str">
        <f>IFERROR(IF('L3'!AD145&gt;0,'L3'!AD145/WTAverage!AE163,""),"")</f>
        <v/>
      </c>
      <c r="AT146" s="8" t="str">
        <f>IFERROR(IF('L3'!AE145&gt;0,'L3'!AE145/WTAverage!AM163,""),"")</f>
        <v/>
      </c>
      <c r="AU146" s="8" t="str">
        <f>IFERROR(IF('L3'!AF145&gt;0,'L3'!AF145/WTAverage!AM163,""),"")</f>
        <v/>
      </c>
      <c r="AV146" s="8"/>
      <c r="AW146" s="9"/>
      <c r="AY146" s="7" t="str">
        <f>IFERROR(IF('L4'!AC145&gt;0,'L4'!AC145/WTAverage!AE163,""),"")</f>
        <v/>
      </c>
      <c r="AZ146" s="8" t="str">
        <f>IFERROR(IF('L4'!AD145&gt;0,'L4'!AD145/WTAverage!AE163,""),"")</f>
        <v/>
      </c>
      <c r="BA146" s="8" t="str">
        <f>IFERROR(IF('L4'!AE145&gt;0,'L4'!AE145/WTAverage!AM163,""),"")</f>
        <v/>
      </c>
      <c r="BB146" s="8" t="str">
        <f>IFERROR(IF('L4'!AF145&gt;0,'L4'!AF145/WTAverage!AM163,""),"")</f>
        <v/>
      </c>
      <c r="BC146" s="8"/>
      <c r="BD146" s="9"/>
      <c r="BF146" s="7" t="str">
        <f>IFERROR(IF('L5'!AC145&gt;0,'L5'!AC145/WTAverage!AE163,""),"")</f>
        <v/>
      </c>
      <c r="BG146" s="8" t="str">
        <f>IFERROR(IF('L5'!AD145&gt;0,'L5'!AD145/WTAverage!AE163,""),"")</f>
        <v/>
      </c>
      <c r="BH146" s="8" t="str">
        <f>IFERROR(IF('L5'!AE145&gt;0,'L5'!AE145/WTAverage!AM163,""),"")</f>
        <v/>
      </c>
      <c r="BI146" s="8" t="str">
        <f>IFERROR(IF('L5'!AF145&gt;0,'L5'!AF145/WTAverage!AM163,""),"")</f>
        <v/>
      </c>
      <c r="BJ146" s="8"/>
      <c r="BK146" s="9"/>
      <c r="BM146" s="7" t="str">
        <f>IFERROR(IF('L6'!AC145&gt;0,'L6'!AC145/WTAverage!AE163,""),"")</f>
        <v/>
      </c>
      <c r="BN146" s="8" t="str">
        <f>IFERROR(IF('L6'!AD145&gt;0,'L6'!AD145/WTAverage!AE163,""),"")</f>
        <v/>
      </c>
      <c r="BO146" s="8" t="str">
        <f>IFERROR(IF('L6'!AE145&gt;0,'L6'!AE145/WTAverage!AM163,""),"")</f>
        <v/>
      </c>
      <c r="BP146" s="8" t="str">
        <f>IFERROR(IF('L6'!AF145&gt;0,'L6'!AF145/WTAverage!AM163,""),"")</f>
        <v/>
      </c>
      <c r="BQ146" s="8"/>
      <c r="BR146" s="9"/>
      <c r="BT146" s="7" t="str">
        <f>IFERROR(IF('L7'!AC145&gt;0,'L7'!AC145/WTAverage!AE163,""),"")</f>
        <v/>
      </c>
      <c r="BU146" s="8" t="str">
        <f>IFERROR(IF('L7'!AD145&gt;0,'L7'!AD145/WTAverage!AE163,""),"")</f>
        <v/>
      </c>
      <c r="BV146" s="8" t="str">
        <f>IFERROR(IF('L7'!AE145&gt;0,'L7'!AE145/WTAverage!AM163,""),"")</f>
        <v/>
      </c>
      <c r="BW146" s="8" t="str">
        <f>IFERROR(IF('L7'!AF145&gt;0,'L7'!AF145/WTAverage!AM163,""),"")</f>
        <v/>
      </c>
      <c r="BX146" s="8"/>
      <c r="BY146" s="9"/>
      <c r="CA146" s="7" t="str">
        <f>IFERROR(IF('L8'!AC145&gt;0,'L8'!AC145/WTAverage!AE163,""),"")</f>
        <v/>
      </c>
      <c r="CB146" s="8" t="str">
        <f>IFERROR(IF('L8'!AD145&gt;0,'L8'!AD145/WTAverage!AE163,""),"")</f>
        <v/>
      </c>
      <c r="CC146" s="8" t="str">
        <f>IFERROR(IF('L8'!AE145&gt;0,'L8'!AE145/WTAverage!AM163,""),"")</f>
        <v/>
      </c>
      <c r="CD146" s="8" t="str">
        <f>IFERROR(IF('L8'!AF145&gt;0,'L8'!AF145/WTAverage!AM163,""),"")</f>
        <v/>
      </c>
      <c r="CE146" s="8"/>
      <c r="CF146" s="9"/>
      <c r="CH146" s="7" t="str">
        <f>IFERROR(IF('L9'!AC145&gt;0,'L9'!AC145/WTAverage!AE163,""),"")</f>
        <v/>
      </c>
      <c r="CI146" s="8" t="str">
        <f>IFERROR(IF('L9'!AD145&gt;0,'L9'!AD145/WTAverage!AE163,""),"")</f>
        <v/>
      </c>
      <c r="CJ146" s="8" t="str">
        <f>IFERROR(IF('L9'!AE145&gt;0,'L9'!AE145/WTAverage!AM163,""),"")</f>
        <v/>
      </c>
      <c r="CK146" s="8" t="str">
        <f>IFERROR(IF('L9'!AF145&gt;0,'L9'!AF145/WTAverage!AM163,""),"")</f>
        <v/>
      </c>
      <c r="CL146" s="8"/>
      <c r="CM146" s="9"/>
      <c r="CO146" s="7" t="str">
        <f>IFERROR(IF('L10'!AC145&gt;0,'L10'!AC145/WTAverage!AE163,""),"")</f>
        <v/>
      </c>
      <c r="CP146" s="8" t="str">
        <f>IFERROR(IF('L10'!AD145&gt;0,'L10'!AD145/WTAverage!AE163,""),"")</f>
        <v/>
      </c>
      <c r="CQ146" s="8" t="str">
        <f>IFERROR(IF('L10'!AE145&gt;0,'L10'!AE145/WTAverage!AM163,""),"")</f>
        <v/>
      </c>
      <c r="CR146" s="8" t="str">
        <f>IFERROR(IF('L10'!AF145&gt;0,'L10'!AF145/WTAverage!AM163,""),"")</f>
        <v/>
      </c>
      <c r="CS146" s="8"/>
      <c r="CT146" s="9"/>
      <c r="CV146" s="7" t="str">
        <f>IFERROR(IF('L11'!AC145&gt;0,'L11'!AC145/WTAverage!AE163,""),"")</f>
        <v/>
      </c>
      <c r="CW146" s="8" t="str">
        <f>IFERROR(IF('L11'!AD145&gt;0,'L11'!AD145/WTAverage!AE163,""),"")</f>
        <v/>
      </c>
      <c r="CX146" s="8" t="str">
        <f>IFERROR(IF('L11'!AE145&gt;0,'L11'!AE145/WTAverage!AM163,""),"")</f>
        <v/>
      </c>
      <c r="CY146" s="8" t="str">
        <f>IFERROR(IF('L11'!AF145&gt;0,'L11'!AF145/WTAverage!AM163,""),"")</f>
        <v/>
      </c>
      <c r="CZ146" s="8"/>
      <c r="DA146" s="9"/>
      <c r="DC146" s="7" t="str">
        <f>IFERROR(IF('L12'!AC145&gt;0,'L12'!AC145/WTAverage!AE163,""),"")</f>
        <v/>
      </c>
      <c r="DD146" s="8" t="str">
        <f>IFERROR(IF('L12'!AD145&gt;0,'L12'!AD145/WTAverage!AE163,""),"")</f>
        <v/>
      </c>
      <c r="DE146" s="8" t="str">
        <f>IFERROR(IF('L12'!AE145&gt;0,'L12'!AE145/WTAverage!AM163,""),"")</f>
        <v/>
      </c>
      <c r="DF146" s="8" t="str">
        <f>IFERROR(IF('L12'!AF145&gt;0,'L12'!AF145/WTAverage!AM163,""),"")</f>
        <v/>
      </c>
      <c r="DG146" s="8"/>
      <c r="DH146" s="9"/>
    </row>
    <row r="147" spans="1:112" x14ac:dyDescent="0.25">
      <c r="A147" s="8"/>
      <c r="B147" s="7" t="str">
        <f>IFERROR(IF('WT1'!AC146&gt;0,'WT1'!AC146/WTAverage!AE163,""),"")</f>
        <v/>
      </c>
      <c r="C147" s="8" t="str">
        <f>IFERROR(IF('WT1'!AD146&gt;0,'WT1'!AD146/WTAverage!AE163,""),"")</f>
        <v/>
      </c>
      <c r="D147" s="8" t="str">
        <f>IFERROR(IF('WT1'!AE146&gt;0,'WT1'!AE146/WTAverage!AM163,""),"")</f>
        <v/>
      </c>
      <c r="E147" s="8" t="str">
        <f>IFERROR(IF('WT1'!AF146&gt;0,'WT1'!AF146/WTAverage!AM163,""),"")</f>
        <v/>
      </c>
      <c r="F147" s="8"/>
      <c r="G147" s="9"/>
      <c r="H147" s="8"/>
      <c r="I147" s="7" t="str">
        <f>IFERROR(IF('WT2'!AC146&gt;0,'WT2'!AC146/WTAverage!AE163,""),"")</f>
        <v/>
      </c>
      <c r="J147" s="8" t="str">
        <f>IFERROR(IF('WT2'!AD146&gt;0,'WT2'!AD146/WTAverage!AE163,""),"")</f>
        <v/>
      </c>
      <c r="K147" s="8" t="str">
        <f>IFERROR(IF('WT2'!AE146&gt;0,'WT2'!AE146/WTAverage!AM163,""),"")</f>
        <v/>
      </c>
      <c r="L147" s="8" t="str">
        <f>IFERROR(IF('WT2'!AF146&gt;0,'WT2'!AF146/WTAverage!AM163,""),"")</f>
        <v/>
      </c>
      <c r="M147" s="8"/>
      <c r="N147" s="9"/>
      <c r="O147" s="8"/>
      <c r="P147" s="7" t="str">
        <f>IFERROR(IF('WT3'!AC146&gt;0,'WT3'!AC146/WTAverage!AE163,""),"")</f>
        <v/>
      </c>
      <c r="Q147" s="8" t="str">
        <f>IFERROR(IF('WT3'!AD146&gt;0,'WT3'!AD146/WTAverage!AE163,""),"")</f>
        <v/>
      </c>
      <c r="R147" s="8" t="str">
        <f>IFERROR(IF('WT3'!AE146&gt;0,'WT3'!AE146/WTAverage!AM163,""),"")</f>
        <v/>
      </c>
      <c r="S147" s="8" t="str">
        <f>IFERROR(IF('WT3'!AF146&gt;0,'WT3'!AF146/WTAverage!AM163,""),"")</f>
        <v/>
      </c>
      <c r="T147" s="8"/>
      <c r="U147" s="9"/>
      <c r="V147" s="8"/>
      <c r="W147" s="7" t="str">
        <f>IFERROR(IF('WT4'!AC146&gt;0,'WT4'!AC146/WTAverage!AE163,""),"")</f>
        <v/>
      </c>
      <c r="X147" s="8" t="str">
        <f>IFERROR(IF('WT4'!AD146&gt;0,'WT4'!AD146/WTAverage!AE163,""),"")</f>
        <v/>
      </c>
      <c r="Y147" s="8" t="str">
        <f>IFERROR(IF('WT4'!AE146&gt;0,'WT4'!AE146/WTAverage!AM163,""),"")</f>
        <v/>
      </c>
      <c r="Z147" s="8" t="str">
        <f>IFERROR(IF('WT4'!AF146&gt;0,'WT4'!AF146/WTAverage!AM163,""),"")</f>
        <v/>
      </c>
      <c r="AA147" s="8"/>
      <c r="AB147" s="9"/>
      <c r="AD147" s="7" t="str">
        <f>IFERROR(IF('L1'!AC146&gt;0,'L1'!AC146/WTAverage!AE163,""),"")</f>
        <v/>
      </c>
      <c r="AE147" s="8" t="str">
        <f>IFERROR(IF('L1'!AD146&gt;0,'L1'!AD146/WTAverage!AE163,""),"")</f>
        <v/>
      </c>
      <c r="AF147" s="8" t="str">
        <f>IFERROR(IF('L1'!AE146&gt;0,'L1'!AE146/WTAverage!AM163,""),"")</f>
        <v/>
      </c>
      <c r="AG147" s="8" t="str">
        <f>IFERROR(IF('L1'!AF146&gt;0,'L1'!AF146/WTAverage!AM163,""),"")</f>
        <v/>
      </c>
      <c r="AH147" s="8"/>
      <c r="AI147" s="9"/>
      <c r="AK147" s="7" t="str">
        <f>IFERROR(IF('L2'!AC146&gt;0,'L2'!AC146/WTAverage!AE163,""),"")</f>
        <v/>
      </c>
      <c r="AL147" s="8" t="str">
        <f>IFERROR(IF('L2'!AD146&gt;0,'L2'!AD146/WTAverage!AE163,""),"")</f>
        <v/>
      </c>
      <c r="AM147" s="8" t="str">
        <f>IFERROR(IF('L2'!AE146&gt;0,'L2'!AE146/WTAverage!AM163,""),"")</f>
        <v/>
      </c>
      <c r="AN147" s="8" t="str">
        <f>IFERROR(IF('L2'!AF146&gt;0,'L2'!AF146/WTAverage!AM163,""),"")</f>
        <v/>
      </c>
      <c r="AO147" s="8"/>
      <c r="AP147" s="9"/>
      <c r="AR147" s="7" t="str">
        <f>IFERROR(IF('L3'!AC146&gt;0,'L3'!AC146/WTAverage!AE163,""),"")</f>
        <v/>
      </c>
      <c r="AS147" s="8" t="str">
        <f>IFERROR(IF('L3'!AD146&gt;0,'L3'!AD146/WTAverage!AE163,""),"")</f>
        <v/>
      </c>
      <c r="AT147" s="8" t="str">
        <f>IFERROR(IF('L3'!AE146&gt;0,'L3'!AE146/WTAverage!AM163,""),"")</f>
        <v/>
      </c>
      <c r="AU147" s="8" t="str">
        <f>IFERROR(IF('L3'!AF146&gt;0,'L3'!AF146/WTAverage!AM163,""),"")</f>
        <v/>
      </c>
      <c r="AV147" s="8"/>
      <c r="AW147" s="9"/>
      <c r="AY147" s="7" t="str">
        <f>IFERROR(IF('L4'!AC146&gt;0,'L4'!AC146/WTAverage!AE163,""),"")</f>
        <v/>
      </c>
      <c r="AZ147" s="8" t="str">
        <f>IFERROR(IF('L4'!AD146&gt;0,'L4'!AD146/WTAverage!AE163,""),"")</f>
        <v/>
      </c>
      <c r="BA147" s="8" t="str">
        <f>IFERROR(IF('L4'!AE146&gt;0,'L4'!AE146/WTAverage!AM163,""),"")</f>
        <v/>
      </c>
      <c r="BB147" s="8" t="str">
        <f>IFERROR(IF('L4'!AF146&gt;0,'L4'!AF146/WTAverage!AM163,""),"")</f>
        <v/>
      </c>
      <c r="BC147" s="8"/>
      <c r="BD147" s="9"/>
      <c r="BF147" s="7" t="str">
        <f>IFERROR(IF('L5'!AC146&gt;0,'L5'!AC146/WTAverage!AE163,""),"")</f>
        <v/>
      </c>
      <c r="BG147" s="8" t="str">
        <f>IFERROR(IF('L5'!AD146&gt;0,'L5'!AD146/WTAverage!AE163,""),"")</f>
        <v/>
      </c>
      <c r="BH147" s="8" t="str">
        <f>IFERROR(IF('L5'!AE146&gt;0,'L5'!AE146/WTAverage!AM163,""),"")</f>
        <v/>
      </c>
      <c r="BI147" s="8" t="str">
        <f>IFERROR(IF('L5'!AF146&gt;0,'L5'!AF146/WTAverage!AM163,""),"")</f>
        <v/>
      </c>
      <c r="BJ147" s="8"/>
      <c r="BK147" s="9"/>
      <c r="BM147" s="7" t="str">
        <f>IFERROR(IF('L6'!AC146&gt;0,'L6'!AC146/WTAverage!AE163,""),"")</f>
        <v/>
      </c>
      <c r="BN147" s="8" t="str">
        <f>IFERROR(IF('L6'!AD146&gt;0,'L6'!AD146/WTAverage!AE163,""),"")</f>
        <v/>
      </c>
      <c r="BO147" s="8" t="str">
        <f>IFERROR(IF('L6'!AE146&gt;0,'L6'!AE146/WTAverage!AM163,""),"")</f>
        <v/>
      </c>
      <c r="BP147" s="8" t="str">
        <f>IFERROR(IF('L6'!AF146&gt;0,'L6'!AF146/WTAverage!AM163,""),"")</f>
        <v/>
      </c>
      <c r="BQ147" s="8"/>
      <c r="BR147" s="9"/>
      <c r="BT147" s="7" t="str">
        <f>IFERROR(IF('L7'!AC146&gt;0,'L7'!AC146/WTAverage!AE163,""),"")</f>
        <v/>
      </c>
      <c r="BU147" s="8" t="str">
        <f>IFERROR(IF('L7'!AD146&gt;0,'L7'!AD146/WTAverage!AE163,""),"")</f>
        <v/>
      </c>
      <c r="BV147" s="8" t="str">
        <f>IFERROR(IF('L7'!AE146&gt;0,'L7'!AE146/WTAverage!AM163,""),"")</f>
        <v/>
      </c>
      <c r="BW147" s="8" t="str">
        <f>IFERROR(IF('L7'!AF146&gt;0,'L7'!AF146/WTAverage!AM163,""),"")</f>
        <v/>
      </c>
      <c r="BX147" s="8"/>
      <c r="BY147" s="9"/>
      <c r="CA147" s="7" t="str">
        <f>IFERROR(IF('L8'!AC146&gt;0,'L8'!AC146/WTAverage!AE163,""),"")</f>
        <v/>
      </c>
      <c r="CB147" s="8" t="str">
        <f>IFERROR(IF('L8'!AD146&gt;0,'L8'!AD146/WTAverage!AE163,""),"")</f>
        <v/>
      </c>
      <c r="CC147" s="8" t="str">
        <f>IFERROR(IF('L8'!AE146&gt;0,'L8'!AE146/WTAverage!AM163,""),"")</f>
        <v/>
      </c>
      <c r="CD147" s="8" t="str">
        <f>IFERROR(IF('L8'!AF146&gt;0,'L8'!AF146/WTAverage!AM163,""),"")</f>
        <v/>
      </c>
      <c r="CE147" s="8"/>
      <c r="CF147" s="9"/>
      <c r="CH147" s="7" t="str">
        <f>IFERROR(IF('L9'!AC146&gt;0,'L9'!AC146/WTAverage!AE163,""),"")</f>
        <v/>
      </c>
      <c r="CI147" s="8" t="str">
        <f>IFERROR(IF('L9'!AD146&gt;0,'L9'!AD146/WTAverage!AE163,""),"")</f>
        <v/>
      </c>
      <c r="CJ147" s="8" t="str">
        <f>IFERROR(IF('L9'!AE146&gt;0,'L9'!AE146/WTAverage!AM163,""),"")</f>
        <v/>
      </c>
      <c r="CK147" s="8" t="str">
        <f>IFERROR(IF('L9'!AF146&gt;0,'L9'!AF146/WTAverage!AM163,""),"")</f>
        <v/>
      </c>
      <c r="CL147" s="8"/>
      <c r="CM147" s="9"/>
      <c r="CO147" s="7" t="str">
        <f>IFERROR(IF('L10'!AC146&gt;0,'L10'!AC146/WTAverage!AE163,""),"")</f>
        <v/>
      </c>
      <c r="CP147" s="8" t="str">
        <f>IFERROR(IF('L10'!AD146&gt;0,'L10'!AD146/WTAverage!AE163,""),"")</f>
        <v/>
      </c>
      <c r="CQ147" s="8" t="str">
        <f>IFERROR(IF('L10'!AE146&gt;0,'L10'!AE146/WTAverage!AM163,""),"")</f>
        <v/>
      </c>
      <c r="CR147" s="8" t="str">
        <f>IFERROR(IF('L10'!AF146&gt;0,'L10'!AF146/WTAverage!AM163,""),"")</f>
        <v/>
      </c>
      <c r="CS147" s="8"/>
      <c r="CT147" s="9"/>
      <c r="CV147" s="7" t="str">
        <f>IFERROR(IF('L11'!AC146&gt;0,'L11'!AC146/WTAverage!AE163,""),"")</f>
        <v/>
      </c>
      <c r="CW147" s="8" t="str">
        <f>IFERROR(IF('L11'!AD146&gt;0,'L11'!AD146/WTAverage!AE163,""),"")</f>
        <v/>
      </c>
      <c r="CX147" s="8" t="str">
        <f>IFERROR(IF('L11'!AE146&gt;0,'L11'!AE146/WTAverage!AM163,""),"")</f>
        <v/>
      </c>
      <c r="CY147" s="8" t="str">
        <f>IFERROR(IF('L11'!AF146&gt;0,'L11'!AF146/WTAverage!AM163,""),"")</f>
        <v/>
      </c>
      <c r="CZ147" s="8"/>
      <c r="DA147" s="9"/>
      <c r="DC147" s="7" t="str">
        <f>IFERROR(IF('L12'!AC146&gt;0,'L12'!AC146/WTAverage!AE163,""),"")</f>
        <v/>
      </c>
      <c r="DD147" s="8" t="str">
        <f>IFERROR(IF('L12'!AD146&gt;0,'L12'!AD146/WTAverage!AE163,""),"")</f>
        <v/>
      </c>
      <c r="DE147" s="8" t="str">
        <f>IFERROR(IF('L12'!AE146&gt;0,'L12'!AE146/WTAverage!AM163,""),"")</f>
        <v/>
      </c>
      <c r="DF147" s="8" t="str">
        <f>IFERROR(IF('L12'!AF146&gt;0,'L12'!AF146/WTAverage!AM163,""),"")</f>
        <v/>
      </c>
      <c r="DG147" s="8"/>
      <c r="DH147" s="9"/>
    </row>
    <row r="148" spans="1:112" x14ac:dyDescent="0.25">
      <c r="A148" s="8"/>
      <c r="B148" s="7" t="str">
        <f>IFERROR(IF('WT1'!AC147&gt;0,'WT1'!AC147/WTAverage!AE163,""),"")</f>
        <v/>
      </c>
      <c r="C148" s="8" t="str">
        <f>IFERROR(IF('WT1'!AD147&gt;0,'WT1'!AD147/WTAverage!AE163,""),"")</f>
        <v/>
      </c>
      <c r="D148" s="8" t="str">
        <f>IFERROR(IF('WT1'!AE147&gt;0,'WT1'!AE147/WTAverage!AM163,""),"")</f>
        <v/>
      </c>
      <c r="E148" s="8" t="str">
        <f>IFERROR(IF('WT1'!AF147&gt;0,'WT1'!AF147/WTAverage!AM163,""),"")</f>
        <v/>
      </c>
      <c r="F148" s="8"/>
      <c r="G148" s="9"/>
      <c r="H148" s="8"/>
      <c r="I148" s="7" t="str">
        <f>IFERROR(IF('WT2'!AC147&gt;0,'WT2'!AC147/WTAverage!AE163,""),"")</f>
        <v/>
      </c>
      <c r="J148" s="8" t="str">
        <f>IFERROR(IF('WT2'!AD147&gt;0,'WT2'!AD147/WTAverage!AE163,""),"")</f>
        <v/>
      </c>
      <c r="K148" s="8" t="str">
        <f>IFERROR(IF('WT2'!AE147&gt;0,'WT2'!AE147/WTAverage!AM163,""),"")</f>
        <v/>
      </c>
      <c r="L148" s="8" t="str">
        <f>IFERROR(IF('WT2'!AF147&gt;0,'WT2'!AF147/WTAverage!AM163,""),"")</f>
        <v/>
      </c>
      <c r="M148" s="8"/>
      <c r="N148" s="9"/>
      <c r="O148" s="8"/>
      <c r="P148" s="7" t="str">
        <f>IFERROR(IF('WT3'!AC147&gt;0,'WT3'!AC147/WTAverage!AE163,""),"")</f>
        <v/>
      </c>
      <c r="Q148" s="8" t="str">
        <f>IFERROR(IF('WT3'!AD147&gt;0,'WT3'!AD147/WTAverage!AE163,""),"")</f>
        <v/>
      </c>
      <c r="R148" s="8" t="str">
        <f>IFERROR(IF('WT3'!AE147&gt;0,'WT3'!AE147/WTAverage!AM163,""),"")</f>
        <v/>
      </c>
      <c r="S148" s="8" t="str">
        <f>IFERROR(IF('WT3'!AF147&gt;0,'WT3'!AF147/WTAverage!AM163,""),"")</f>
        <v/>
      </c>
      <c r="T148" s="8"/>
      <c r="U148" s="9"/>
      <c r="V148" s="8"/>
      <c r="W148" s="7" t="str">
        <f>IFERROR(IF('WT4'!AC147&gt;0,'WT4'!AC147/WTAverage!AE163,""),"")</f>
        <v/>
      </c>
      <c r="X148" s="8" t="str">
        <f>IFERROR(IF('WT4'!AD147&gt;0,'WT4'!AD147/WTAverage!AE163,""),"")</f>
        <v/>
      </c>
      <c r="Y148" s="8" t="str">
        <f>IFERROR(IF('WT4'!AE147&gt;0,'WT4'!AE147/WTAverage!AM163,""),"")</f>
        <v/>
      </c>
      <c r="Z148" s="8" t="str">
        <f>IFERROR(IF('WT4'!AF147&gt;0,'WT4'!AF147/WTAverage!AM163,""),"")</f>
        <v/>
      </c>
      <c r="AA148" s="8"/>
      <c r="AB148" s="9"/>
      <c r="AD148" s="7" t="str">
        <f>IFERROR(IF('L1'!AC147&gt;0,'L1'!AC147/WTAverage!AE163,""),"")</f>
        <v/>
      </c>
      <c r="AE148" s="8" t="str">
        <f>IFERROR(IF('L1'!AD147&gt;0,'L1'!AD147/WTAverage!AE163,""),"")</f>
        <v/>
      </c>
      <c r="AF148" s="8" t="str">
        <f>IFERROR(IF('L1'!AE147&gt;0,'L1'!AE147/WTAverage!AM163,""),"")</f>
        <v/>
      </c>
      <c r="AG148" s="8" t="str">
        <f>IFERROR(IF('L1'!AF147&gt;0,'L1'!AF147/WTAverage!AM163,""),"")</f>
        <v/>
      </c>
      <c r="AH148" s="8"/>
      <c r="AI148" s="9"/>
      <c r="AK148" s="7" t="str">
        <f>IFERROR(IF('L2'!AC147&gt;0,'L2'!AC147/WTAverage!AE163,""),"")</f>
        <v/>
      </c>
      <c r="AL148" s="8" t="str">
        <f>IFERROR(IF('L2'!AD147&gt;0,'L2'!AD147/WTAverage!AE163,""),"")</f>
        <v/>
      </c>
      <c r="AM148" s="8" t="str">
        <f>IFERROR(IF('L2'!AE147&gt;0,'L2'!AE147/WTAverage!AM163,""),"")</f>
        <v/>
      </c>
      <c r="AN148" s="8" t="str">
        <f>IFERROR(IF('L2'!AF147&gt;0,'L2'!AF147/WTAverage!AM163,""),"")</f>
        <v/>
      </c>
      <c r="AO148" s="8"/>
      <c r="AP148" s="9"/>
      <c r="AR148" s="7" t="str">
        <f>IFERROR(IF('L3'!AC147&gt;0,'L3'!AC147/WTAverage!AE163,""),"")</f>
        <v/>
      </c>
      <c r="AS148" s="8" t="str">
        <f>IFERROR(IF('L3'!AD147&gt;0,'L3'!AD147/WTAverage!AE163,""),"")</f>
        <v/>
      </c>
      <c r="AT148" s="8" t="str">
        <f>IFERROR(IF('L3'!AE147&gt;0,'L3'!AE147/WTAverage!AM163,""),"")</f>
        <v/>
      </c>
      <c r="AU148" s="8" t="str">
        <f>IFERROR(IF('L3'!AF147&gt;0,'L3'!AF147/WTAverage!AM163,""),"")</f>
        <v/>
      </c>
      <c r="AV148" s="8"/>
      <c r="AW148" s="9"/>
      <c r="AY148" s="7" t="str">
        <f>IFERROR(IF('L4'!AC147&gt;0,'L4'!AC147/WTAverage!AE163,""),"")</f>
        <v/>
      </c>
      <c r="AZ148" s="8" t="str">
        <f>IFERROR(IF('L4'!AD147&gt;0,'L4'!AD147/WTAverage!AE163,""),"")</f>
        <v/>
      </c>
      <c r="BA148" s="8" t="str">
        <f>IFERROR(IF('L4'!AE147&gt;0,'L4'!AE147/WTAverage!AM163,""),"")</f>
        <v/>
      </c>
      <c r="BB148" s="8" t="str">
        <f>IFERROR(IF('L4'!AF147&gt;0,'L4'!AF147/WTAverage!AM163,""),"")</f>
        <v/>
      </c>
      <c r="BC148" s="8"/>
      <c r="BD148" s="9"/>
      <c r="BF148" s="7" t="str">
        <f>IFERROR(IF('L5'!AC147&gt;0,'L5'!AC147/WTAverage!AE163,""),"")</f>
        <v/>
      </c>
      <c r="BG148" s="8" t="str">
        <f>IFERROR(IF('L5'!AD147&gt;0,'L5'!AD147/WTAverage!AE163,""),"")</f>
        <v/>
      </c>
      <c r="BH148" s="8" t="str">
        <f>IFERROR(IF('L5'!AE147&gt;0,'L5'!AE147/WTAverage!AM163,""),"")</f>
        <v/>
      </c>
      <c r="BI148" s="8" t="str">
        <f>IFERROR(IF('L5'!AF147&gt;0,'L5'!AF147/WTAverage!AM163,""),"")</f>
        <v/>
      </c>
      <c r="BJ148" s="8"/>
      <c r="BK148" s="9"/>
      <c r="BM148" s="7" t="str">
        <f>IFERROR(IF('L6'!AC147&gt;0,'L6'!AC147/WTAverage!AE163,""),"")</f>
        <v/>
      </c>
      <c r="BN148" s="8" t="str">
        <f>IFERROR(IF('L6'!AD147&gt;0,'L6'!AD147/WTAverage!AE163,""),"")</f>
        <v/>
      </c>
      <c r="BO148" s="8" t="str">
        <f>IFERROR(IF('L6'!AE147&gt;0,'L6'!AE147/WTAverage!AM163,""),"")</f>
        <v/>
      </c>
      <c r="BP148" s="8" t="str">
        <f>IFERROR(IF('L6'!AF147&gt;0,'L6'!AF147/WTAverage!AM163,""),"")</f>
        <v/>
      </c>
      <c r="BQ148" s="8"/>
      <c r="BR148" s="9"/>
      <c r="BT148" s="7" t="str">
        <f>IFERROR(IF('L7'!AC147&gt;0,'L7'!AC147/WTAverage!AE163,""),"")</f>
        <v/>
      </c>
      <c r="BU148" s="8" t="str">
        <f>IFERROR(IF('L7'!AD147&gt;0,'L7'!AD147/WTAverage!AE163,""),"")</f>
        <v/>
      </c>
      <c r="BV148" s="8" t="str">
        <f>IFERROR(IF('L7'!AE147&gt;0,'L7'!AE147/WTAverage!AM163,""),"")</f>
        <v/>
      </c>
      <c r="BW148" s="8" t="str">
        <f>IFERROR(IF('L7'!AF147&gt;0,'L7'!AF147/WTAverage!AM163,""),"")</f>
        <v/>
      </c>
      <c r="BX148" s="8"/>
      <c r="BY148" s="9"/>
      <c r="CA148" s="7" t="str">
        <f>IFERROR(IF('L8'!AC147&gt;0,'L8'!AC147/WTAverage!AE163,""),"")</f>
        <v/>
      </c>
      <c r="CB148" s="8" t="str">
        <f>IFERROR(IF('L8'!AD147&gt;0,'L8'!AD147/WTAverage!AE163,""),"")</f>
        <v/>
      </c>
      <c r="CC148" s="8" t="str">
        <f>IFERROR(IF('L8'!AE147&gt;0,'L8'!AE147/WTAverage!AM163,""),"")</f>
        <v/>
      </c>
      <c r="CD148" s="8" t="str">
        <f>IFERROR(IF('L8'!AF147&gt;0,'L8'!AF147/WTAverage!AM163,""),"")</f>
        <v/>
      </c>
      <c r="CE148" s="8"/>
      <c r="CF148" s="9"/>
      <c r="CH148" s="7" t="str">
        <f>IFERROR(IF('L9'!AC147&gt;0,'L9'!AC147/WTAverage!AE163,""),"")</f>
        <v/>
      </c>
      <c r="CI148" s="8" t="str">
        <f>IFERROR(IF('L9'!AD147&gt;0,'L9'!AD147/WTAverage!AE163,""),"")</f>
        <v/>
      </c>
      <c r="CJ148" s="8" t="str">
        <f>IFERROR(IF('L9'!AE147&gt;0,'L9'!AE147/WTAverage!AM163,""),"")</f>
        <v/>
      </c>
      <c r="CK148" s="8" t="str">
        <f>IFERROR(IF('L9'!AF147&gt;0,'L9'!AF147/WTAverage!AM163,""),"")</f>
        <v/>
      </c>
      <c r="CL148" s="8"/>
      <c r="CM148" s="9"/>
      <c r="CO148" s="7" t="str">
        <f>IFERROR(IF('L10'!AC147&gt;0,'L10'!AC147/WTAverage!AE163,""),"")</f>
        <v/>
      </c>
      <c r="CP148" s="8" t="str">
        <f>IFERROR(IF('L10'!AD147&gt;0,'L10'!AD147/WTAverage!AE163,""),"")</f>
        <v/>
      </c>
      <c r="CQ148" s="8" t="str">
        <f>IFERROR(IF('L10'!AE147&gt;0,'L10'!AE147/WTAverage!AM163,""),"")</f>
        <v/>
      </c>
      <c r="CR148" s="8" t="str">
        <f>IFERROR(IF('L10'!AF147&gt;0,'L10'!AF147/WTAverage!AM163,""),"")</f>
        <v/>
      </c>
      <c r="CS148" s="8"/>
      <c r="CT148" s="9"/>
      <c r="CV148" s="7" t="str">
        <f>IFERROR(IF('L11'!AC147&gt;0,'L11'!AC147/WTAverage!AE163,""),"")</f>
        <v/>
      </c>
      <c r="CW148" s="8" t="str">
        <f>IFERROR(IF('L11'!AD147&gt;0,'L11'!AD147/WTAverage!AE163,""),"")</f>
        <v/>
      </c>
      <c r="CX148" s="8" t="str">
        <f>IFERROR(IF('L11'!AE147&gt;0,'L11'!AE147/WTAverage!AM163,""),"")</f>
        <v/>
      </c>
      <c r="CY148" s="8" t="str">
        <f>IFERROR(IF('L11'!AF147&gt;0,'L11'!AF147/WTAverage!AM163,""),"")</f>
        <v/>
      </c>
      <c r="CZ148" s="8"/>
      <c r="DA148" s="9"/>
      <c r="DC148" s="7" t="str">
        <f>IFERROR(IF('L12'!AC147&gt;0,'L12'!AC147/WTAverage!AE163,""),"")</f>
        <v/>
      </c>
      <c r="DD148" s="8" t="str">
        <f>IFERROR(IF('L12'!AD147&gt;0,'L12'!AD147/WTAverage!AE163,""),"")</f>
        <v/>
      </c>
      <c r="DE148" s="8" t="str">
        <f>IFERROR(IF('L12'!AE147&gt;0,'L12'!AE147/WTAverage!AM163,""),"")</f>
        <v/>
      </c>
      <c r="DF148" s="8" t="str">
        <f>IFERROR(IF('L12'!AF147&gt;0,'L12'!AF147/WTAverage!AM163,""),"")</f>
        <v/>
      </c>
      <c r="DG148" s="8"/>
      <c r="DH148" s="9"/>
    </row>
    <row r="149" spans="1:112" x14ac:dyDescent="0.25">
      <c r="A149" s="8"/>
      <c r="B149" s="7" t="str">
        <f>IFERROR(IF('WT1'!AC148&gt;0,'WT1'!AC148/WTAverage!AE163,""),"")</f>
        <v/>
      </c>
      <c r="C149" s="8" t="str">
        <f>IFERROR(IF('WT1'!AD148&gt;0,'WT1'!AD148/WTAverage!AE163,""),"")</f>
        <v/>
      </c>
      <c r="D149" s="8" t="str">
        <f>IFERROR(IF('WT1'!AE148&gt;0,'WT1'!AE148/WTAverage!AM163,""),"")</f>
        <v/>
      </c>
      <c r="E149" s="8" t="str">
        <f>IFERROR(IF('WT1'!AF148&gt;0,'WT1'!AF148/WTAverage!AM163,""),"")</f>
        <v/>
      </c>
      <c r="F149" s="8"/>
      <c r="G149" s="9"/>
      <c r="H149" s="8"/>
      <c r="I149" s="7" t="str">
        <f>IFERROR(IF('WT2'!AC148&gt;0,'WT2'!AC148/WTAverage!AE163,""),"")</f>
        <v/>
      </c>
      <c r="J149" s="8" t="str">
        <f>IFERROR(IF('WT2'!AD148&gt;0,'WT2'!AD148/WTAverage!AE163,""),"")</f>
        <v/>
      </c>
      <c r="K149" s="8" t="str">
        <f>IFERROR(IF('WT2'!AE148&gt;0,'WT2'!AE148/WTAverage!AM163,""),"")</f>
        <v/>
      </c>
      <c r="L149" s="8" t="str">
        <f>IFERROR(IF('WT2'!AF148&gt;0,'WT2'!AF148/WTAverage!AM163,""),"")</f>
        <v/>
      </c>
      <c r="M149" s="8"/>
      <c r="N149" s="9"/>
      <c r="O149" s="8"/>
      <c r="P149" s="7" t="str">
        <f>IFERROR(IF('WT3'!AC148&gt;0,'WT3'!AC148/WTAverage!AE163,""),"")</f>
        <v/>
      </c>
      <c r="Q149" s="8" t="str">
        <f>IFERROR(IF('WT3'!AD148&gt;0,'WT3'!AD148/WTAverage!AE163,""),"")</f>
        <v/>
      </c>
      <c r="R149" s="8" t="str">
        <f>IFERROR(IF('WT3'!AE148&gt;0,'WT3'!AE148/WTAverage!AM163,""),"")</f>
        <v/>
      </c>
      <c r="S149" s="8" t="str">
        <f>IFERROR(IF('WT3'!AF148&gt;0,'WT3'!AF148/WTAverage!AM163,""),"")</f>
        <v/>
      </c>
      <c r="T149" s="8"/>
      <c r="U149" s="9"/>
      <c r="V149" s="8"/>
      <c r="W149" s="7" t="str">
        <f>IFERROR(IF('WT4'!AC148&gt;0,'WT4'!AC148/WTAverage!AE163,""),"")</f>
        <v/>
      </c>
      <c r="X149" s="8" t="str">
        <f>IFERROR(IF('WT4'!AD148&gt;0,'WT4'!AD148/WTAverage!AE163,""),"")</f>
        <v/>
      </c>
      <c r="Y149" s="8" t="str">
        <f>IFERROR(IF('WT4'!AE148&gt;0,'WT4'!AE148/WTAverage!AM163,""),"")</f>
        <v/>
      </c>
      <c r="Z149" s="8" t="str">
        <f>IFERROR(IF('WT4'!AF148&gt;0,'WT4'!AF148/WTAverage!AM163,""),"")</f>
        <v/>
      </c>
      <c r="AA149" s="8"/>
      <c r="AB149" s="9"/>
      <c r="AD149" s="7" t="str">
        <f>IFERROR(IF('L1'!AC148&gt;0,'L1'!AC148/WTAverage!AE163,""),"")</f>
        <v/>
      </c>
      <c r="AE149" s="8" t="str">
        <f>IFERROR(IF('L1'!AD148&gt;0,'L1'!AD148/WTAverage!AE163,""),"")</f>
        <v/>
      </c>
      <c r="AF149" s="8" t="str">
        <f>IFERROR(IF('L1'!AE148&gt;0,'L1'!AE148/WTAverage!AM163,""),"")</f>
        <v/>
      </c>
      <c r="AG149" s="8" t="str">
        <f>IFERROR(IF('L1'!AF148&gt;0,'L1'!AF148/WTAverage!AM163,""),"")</f>
        <v/>
      </c>
      <c r="AH149" s="8"/>
      <c r="AI149" s="9"/>
      <c r="AK149" s="7" t="str">
        <f>IFERROR(IF('L2'!AC148&gt;0,'L2'!AC148/WTAverage!AE163,""),"")</f>
        <v/>
      </c>
      <c r="AL149" s="8" t="str">
        <f>IFERROR(IF('L2'!AD148&gt;0,'L2'!AD148/WTAverage!AE163,""),"")</f>
        <v/>
      </c>
      <c r="AM149" s="8" t="str">
        <f>IFERROR(IF('L2'!AE148&gt;0,'L2'!AE148/WTAverage!AM163,""),"")</f>
        <v/>
      </c>
      <c r="AN149" s="8" t="str">
        <f>IFERROR(IF('L2'!AF148&gt;0,'L2'!AF148/WTAverage!AM163,""),"")</f>
        <v/>
      </c>
      <c r="AO149" s="8"/>
      <c r="AP149" s="9"/>
      <c r="AR149" s="7" t="str">
        <f>IFERROR(IF('L3'!AC148&gt;0,'L3'!AC148/WTAverage!AE163,""),"")</f>
        <v/>
      </c>
      <c r="AS149" s="8" t="str">
        <f>IFERROR(IF('L3'!AD148&gt;0,'L3'!AD148/WTAverage!AE163,""),"")</f>
        <v/>
      </c>
      <c r="AT149" s="8" t="str">
        <f>IFERROR(IF('L3'!AE148&gt;0,'L3'!AE148/WTAverage!AM163,""),"")</f>
        <v/>
      </c>
      <c r="AU149" s="8" t="str">
        <f>IFERROR(IF('L3'!AF148&gt;0,'L3'!AF148/WTAverage!AM163,""),"")</f>
        <v/>
      </c>
      <c r="AV149" s="8"/>
      <c r="AW149" s="9"/>
      <c r="AY149" s="7" t="str">
        <f>IFERROR(IF('L4'!AC148&gt;0,'L4'!AC148/WTAverage!AE163,""),"")</f>
        <v/>
      </c>
      <c r="AZ149" s="8" t="str">
        <f>IFERROR(IF('L4'!AD148&gt;0,'L4'!AD148/WTAverage!AE163,""),"")</f>
        <v/>
      </c>
      <c r="BA149" s="8" t="str">
        <f>IFERROR(IF('L4'!AE148&gt;0,'L4'!AE148/WTAverage!AM163,""),"")</f>
        <v/>
      </c>
      <c r="BB149" s="8" t="str">
        <f>IFERROR(IF('L4'!AF148&gt;0,'L4'!AF148/WTAverage!AM163,""),"")</f>
        <v/>
      </c>
      <c r="BC149" s="8"/>
      <c r="BD149" s="9"/>
      <c r="BF149" s="7" t="str">
        <f>IFERROR(IF('L5'!AC148&gt;0,'L5'!AC148/WTAverage!AE163,""),"")</f>
        <v/>
      </c>
      <c r="BG149" s="8" t="str">
        <f>IFERROR(IF('L5'!AD148&gt;0,'L5'!AD148/WTAverage!AE163,""),"")</f>
        <v/>
      </c>
      <c r="BH149" s="8" t="str">
        <f>IFERROR(IF('L5'!AE148&gt;0,'L5'!AE148/WTAverage!AM163,""),"")</f>
        <v/>
      </c>
      <c r="BI149" s="8" t="str">
        <f>IFERROR(IF('L5'!AF148&gt;0,'L5'!AF148/WTAverage!AM163,""),"")</f>
        <v/>
      </c>
      <c r="BJ149" s="8"/>
      <c r="BK149" s="9"/>
      <c r="BM149" s="7" t="str">
        <f>IFERROR(IF('L6'!AC148&gt;0,'L6'!AC148/WTAverage!AE163,""),"")</f>
        <v/>
      </c>
      <c r="BN149" s="8" t="str">
        <f>IFERROR(IF('L6'!AD148&gt;0,'L6'!AD148/WTAverage!AE163,""),"")</f>
        <v/>
      </c>
      <c r="BO149" s="8" t="str">
        <f>IFERROR(IF('L6'!AE148&gt;0,'L6'!AE148/WTAverage!AM163,""),"")</f>
        <v/>
      </c>
      <c r="BP149" s="8" t="str">
        <f>IFERROR(IF('L6'!AF148&gt;0,'L6'!AF148/WTAverage!AM163,""),"")</f>
        <v/>
      </c>
      <c r="BQ149" s="8"/>
      <c r="BR149" s="9"/>
      <c r="BT149" s="7" t="str">
        <f>IFERROR(IF('L7'!AC148&gt;0,'L7'!AC148/WTAverage!AE163,""),"")</f>
        <v/>
      </c>
      <c r="BU149" s="8" t="str">
        <f>IFERROR(IF('L7'!AD148&gt;0,'L7'!AD148/WTAverage!AE163,""),"")</f>
        <v/>
      </c>
      <c r="BV149" s="8" t="str">
        <f>IFERROR(IF('L7'!AE148&gt;0,'L7'!AE148/WTAverage!AM163,""),"")</f>
        <v/>
      </c>
      <c r="BW149" s="8" t="str">
        <f>IFERROR(IF('L7'!AF148&gt;0,'L7'!AF148/WTAverage!AM163,""),"")</f>
        <v/>
      </c>
      <c r="BX149" s="8"/>
      <c r="BY149" s="9"/>
      <c r="CA149" s="7" t="str">
        <f>IFERROR(IF('L8'!AC148&gt;0,'L8'!AC148/WTAverage!AE163,""),"")</f>
        <v/>
      </c>
      <c r="CB149" s="8" t="str">
        <f>IFERROR(IF('L8'!AD148&gt;0,'L8'!AD148/WTAverage!AE163,""),"")</f>
        <v/>
      </c>
      <c r="CC149" s="8" t="str">
        <f>IFERROR(IF('L8'!AE148&gt;0,'L8'!AE148/WTAverage!AM163,""),"")</f>
        <v/>
      </c>
      <c r="CD149" s="8" t="str">
        <f>IFERROR(IF('L8'!AF148&gt;0,'L8'!AF148/WTAverage!AM163,""),"")</f>
        <v/>
      </c>
      <c r="CE149" s="8"/>
      <c r="CF149" s="9"/>
      <c r="CH149" s="7" t="str">
        <f>IFERROR(IF('L9'!AC148&gt;0,'L9'!AC148/WTAverage!AE163,""),"")</f>
        <v/>
      </c>
      <c r="CI149" s="8" t="str">
        <f>IFERROR(IF('L9'!AD148&gt;0,'L9'!AD148/WTAverage!AE163,""),"")</f>
        <v/>
      </c>
      <c r="CJ149" s="8" t="str">
        <f>IFERROR(IF('L9'!AE148&gt;0,'L9'!AE148/WTAverage!AM163,""),"")</f>
        <v/>
      </c>
      <c r="CK149" s="8" t="str">
        <f>IFERROR(IF('L9'!AF148&gt;0,'L9'!AF148/WTAverage!AM163,""),"")</f>
        <v/>
      </c>
      <c r="CL149" s="8"/>
      <c r="CM149" s="9"/>
      <c r="CO149" s="7" t="str">
        <f>IFERROR(IF('L10'!AC148&gt;0,'L10'!AC148/WTAverage!AE163,""),"")</f>
        <v/>
      </c>
      <c r="CP149" s="8" t="str">
        <f>IFERROR(IF('L10'!AD148&gt;0,'L10'!AD148/WTAverage!AE163,""),"")</f>
        <v/>
      </c>
      <c r="CQ149" s="8" t="str">
        <f>IFERROR(IF('L10'!AE148&gt;0,'L10'!AE148/WTAverage!AM163,""),"")</f>
        <v/>
      </c>
      <c r="CR149" s="8" t="str">
        <f>IFERROR(IF('L10'!AF148&gt;0,'L10'!AF148/WTAverage!AM163,""),"")</f>
        <v/>
      </c>
      <c r="CS149" s="8"/>
      <c r="CT149" s="9"/>
      <c r="CV149" s="7" t="str">
        <f>IFERROR(IF('L11'!AC148&gt;0,'L11'!AC148/WTAverage!AE163,""),"")</f>
        <v/>
      </c>
      <c r="CW149" s="8" t="str">
        <f>IFERROR(IF('L11'!AD148&gt;0,'L11'!AD148/WTAverage!AE163,""),"")</f>
        <v/>
      </c>
      <c r="CX149" s="8" t="str">
        <f>IFERROR(IF('L11'!AE148&gt;0,'L11'!AE148/WTAverage!AM163,""),"")</f>
        <v/>
      </c>
      <c r="CY149" s="8" t="str">
        <f>IFERROR(IF('L11'!AF148&gt;0,'L11'!AF148/WTAverage!AM163,""),"")</f>
        <v/>
      </c>
      <c r="CZ149" s="8"/>
      <c r="DA149" s="9"/>
      <c r="DC149" s="7" t="str">
        <f>IFERROR(IF('L12'!AC148&gt;0,'L12'!AC148/WTAverage!AE163,""),"")</f>
        <v/>
      </c>
      <c r="DD149" s="8" t="str">
        <f>IFERROR(IF('L12'!AD148&gt;0,'L12'!AD148/WTAverage!AE163,""),"")</f>
        <v/>
      </c>
      <c r="DE149" s="8" t="str">
        <f>IFERROR(IF('L12'!AE148&gt;0,'L12'!AE148/WTAverage!AM163,""),"")</f>
        <v/>
      </c>
      <c r="DF149" s="8" t="str">
        <f>IFERROR(IF('L12'!AF148&gt;0,'L12'!AF148/WTAverage!AM163,""),"")</f>
        <v/>
      </c>
      <c r="DG149" s="8"/>
      <c r="DH149" s="9"/>
    </row>
    <row r="150" spans="1:112" x14ac:dyDescent="0.25">
      <c r="A150" s="8"/>
      <c r="B150" s="7" t="str">
        <f>IFERROR(IF('WT1'!AC149&gt;0,'WT1'!AC149/WTAverage!AE163,""),"")</f>
        <v/>
      </c>
      <c r="C150" s="8" t="str">
        <f>IFERROR(IF('WT1'!AD149&gt;0,'WT1'!AD149/WTAverage!AE163,""),"")</f>
        <v/>
      </c>
      <c r="D150" s="8" t="str">
        <f>IFERROR(IF('WT1'!AE149&gt;0,'WT1'!AE149/WTAverage!AM163,""),"")</f>
        <v/>
      </c>
      <c r="E150" s="8" t="str">
        <f>IFERROR(IF('WT1'!AF149&gt;0,'WT1'!AF149/WTAverage!AM163,""),"")</f>
        <v/>
      </c>
      <c r="F150" s="8"/>
      <c r="G150" s="9"/>
      <c r="H150" s="8"/>
      <c r="I150" s="7" t="str">
        <f>IFERROR(IF('WT2'!AC149&gt;0,'WT2'!AC149/WTAverage!AE163,""),"")</f>
        <v/>
      </c>
      <c r="J150" s="8" t="str">
        <f>IFERROR(IF('WT2'!AD149&gt;0,'WT2'!AD149/WTAverage!AE163,""),"")</f>
        <v/>
      </c>
      <c r="K150" s="8" t="str">
        <f>IFERROR(IF('WT2'!AE149&gt;0,'WT2'!AE149/WTAverage!AM163,""),"")</f>
        <v/>
      </c>
      <c r="L150" s="8" t="str">
        <f>IFERROR(IF('WT2'!AF149&gt;0,'WT2'!AF149/WTAverage!AM163,""),"")</f>
        <v/>
      </c>
      <c r="M150" s="8"/>
      <c r="N150" s="9"/>
      <c r="O150" s="8"/>
      <c r="P150" s="7" t="str">
        <f>IFERROR(IF('WT3'!AC149&gt;0,'WT3'!AC149/WTAverage!AE163,""),"")</f>
        <v/>
      </c>
      <c r="Q150" s="8" t="str">
        <f>IFERROR(IF('WT3'!AD149&gt;0,'WT3'!AD149/WTAverage!AE163,""),"")</f>
        <v/>
      </c>
      <c r="R150" s="8" t="str">
        <f>IFERROR(IF('WT3'!AE149&gt;0,'WT3'!AE149/WTAverage!AM163,""),"")</f>
        <v/>
      </c>
      <c r="S150" s="8" t="str">
        <f>IFERROR(IF('WT3'!AF149&gt;0,'WT3'!AF149/WTAverage!AM163,""),"")</f>
        <v/>
      </c>
      <c r="T150" s="8"/>
      <c r="U150" s="9"/>
      <c r="V150" s="8"/>
      <c r="W150" s="7" t="str">
        <f>IFERROR(IF('WT4'!AC149&gt;0,'WT4'!AC149/WTAverage!AE163,""),"")</f>
        <v/>
      </c>
      <c r="X150" s="8" t="str">
        <f>IFERROR(IF('WT4'!AD149&gt;0,'WT4'!AD149/WTAverage!AE163,""),"")</f>
        <v/>
      </c>
      <c r="Y150" s="8" t="str">
        <f>IFERROR(IF('WT4'!AE149&gt;0,'WT4'!AE149/WTAverage!AM163,""),"")</f>
        <v/>
      </c>
      <c r="Z150" s="8" t="str">
        <f>IFERROR(IF('WT4'!AF149&gt;0,'WT4'!AF149/WTAverage!AM163,""),"")</f>
        <v/>
      </c>
      <c r="AA150" s="8"/>
      <c r="AB150" s="9"/>
      <c r="AD150" s="7" t="str">
        <f>IFERROR(IF('L1'!AC149&gt;0,'L1'!AC149/WTAverage!AE163,""),"")</f>
        <v/>
      </c>
      <c r="AE150" s="8" t="str">
        <f>IFERROR(IF('L1'!AD149&gt;0,'L1'!AD149/WTAverage!AE163,""),"")</f>
        <v/>
      </c>
      <c r="AF150" s="8" t="str">
        <f>IFERROR(IF('L1'!AE149&gt;0,'L1'!AE149/WTAverage!AM163,""),"")</f>
        <v/>
      </c>
      <c r="AG150" s="8" t="str">
        <f>IFERROR(IF('L1'!AF149&gt;0,'L1'!AF149/WTAverage!AM163,""),"")</f>
        <v/>
      </c>
      <c r="AH150" s="8"/>
      <c r="AI150" s="9"/>
      <c r="AK150" s="7" t="str">
        <f>IFERROR(IF('L2'!AC149&gt;0,'L2'!AC149/WTAverage!AE163,""),"")</f>
        <v/>
      </c>
      <c r="AL150" s="8" t="str">
        <f>IFERROR(IF('L2'!AD149&gt;0,'L2'!AD149/WTAverage!AE163,""),"")</f>
        <v/>
      </c>
      <c r="AM150" s="8" t="str">
        <f>IFERROR(IF('L2'!AE149&gt;0,'L2'!AE149/WTAverage!AM163,""),"")</f>
        <v/>
      </c>
      <c r="AN150" s="8" t="str">
        <f>IFERROR(IF('L2'!AF149&gt;0,'L2'!AF149/WTAverage!AM163,""),"")</f>
        <v/>
      </c>
      <c r="AO150" s="8"/>
      <c r="AP150" s="9"/>
      <c r="AR150" s="7" t="str">
        <f>IFERROR(IF('L3'!AC149&gt;0,'L3'!AC149/WTAverage!AE163,""),"")</f>
        <v/>
      </c>
      <c r="AS150" s="8" t="str">
        <f>IFERROR(IF('L3'!AD149&gt;0,'L3'!AD149/WTAverage!AE163,""),"")</f>
        <v/>
      </c>
      <c r="AT150" s="8" t="str">
        <f>IFERROR(IF('L3'!AE149&gt;0,'L3'!AE149/WTAverage!AM163,""),"")</f>
        <v/>
      </c>
      <c r="AU150" s="8" t="str">
        <f>IFERROR(IF('L3'!AF149&gt;0,'L3'!AF149/WTAverage!AM163,""),"")</f>
        <v/>
      </c>
      <c r="AV150" s="8"/>
      <c r="AW150" s="9"/>
      <c r="AY150" s="7" t="str">
        <f>IFERROR(IF('L4'!AC149&gt;0,'L4'!AC149/WTAverage!AE163,""),"")</f>
        <v/>
      </c>
      <c r="AZ150" s="8" t="str">
        <f>IFERROR(IF('L4'!AD149&gt;0,'L4'!AD149/WTAverage!AE163,""),"")</f>
        <v/>
      </c>
      <c r="BA150" s="8" t="str">
        <f>IFERROR(IF('L4'!AE149&gt;0,'L4'!AE149/WTAverage!AM163,""),"")</f>
        <v/>
      </c>
      <c r="BB150" s="8" t="str">
        <f>IFERROR(IF('L4'!AF149&gt;0,'L4'!AF149/WTAverage!AM163,""),"")</f>
        <v/>
      </c>
      <c r="BC150" s="8"/>
      <c r="BD150" s="9"/>
      <c r="BF150" s="7" t="str">
        <f>IFERROR(IF('L5'!AC149&gt;0,'L5'!AC149/WTAverage!AE163,""),"")</f>
        <v/>
      </c>
      <c r="BG150" s="8" t="str">
        <f>IFERROR(IF('L5'!AD149&gt;0,'L5'!AD149/WTAverage!AE163,""),"")</f>
        <v/>
      </c>
      <c r="BH150" s="8" t="str">
        <f>IFERROR(IF('L5'!AE149&gt;0,'L5'!AE149/WTAverage!AM163,""),"")</f>
        <v/>
      </c>
      <c r="BI150" s="8" t="str">
        <f>IFERROR(IF('L5'!AF149&gt;0,'L5'!AF149/WTAverage!AM163,""),"")</f>
        <v/>
      </c>
      <c r="BJ150" s="8"/>
      <c r="BK150" s="9"/>
      <c r="BM150" s="7" t="str">
        <f>IFERROR(IF('L6'!AC149&gt;0,'L6'!AC149/WTAverage!AE163,""),"")</f>
        <v/>
      </c>
      <c r="BN150" s="8" t="str">
        <f>IFERROR(IF('L6'!AD149&gt;0,'L6'!AD149/WTAverage!AE163,""),"")</f>
        <v/>
      </c>
      <c r="BO150" s="8" t="str">
        <f>IFERROR(IF('L6'!AE149&gt;0,'L6'!AE149/WTAverage!AM163,""),"")</f>
        <v/>
      </c>
      <c r="BP150" s="8" t="str">
        <f>IFERROR(IF('L6'!AF149&gt;0,'L6'!AF149/WTAverage!AM163,""),"")</f>
        <v/>
      </c>
      <c r="BQ150" s="8"/>
      <c r="BR150" s="9"/>
      <c r="BT150" s="7" t="str">
        <f>IFERROR(IF('L7'!AC149&gt;0,'L7'!AC149/WTAverage!AE163,""),"")</f>
        <v/>
      </c>
      <c r="BU150" s="8" t="str">
        <f>IFERROR(IF('L7'!AD149&gt;0,'L7'!AD149/WTAverage!AE163,""),"")</f>
        <v/>
      </c>
      <c r="BV150" s="8" t="str">
        <f>IFERROR(IF('L7'!AE149&gt;0,'L7'!AE149/WTAverage!AM163,""),"")</f>
        <v/>
      </c>
      <c r="BW150" s="8" t="str">
        <f>IFERROR(IF('L7'!AF149&gt;0,'L7'!AF149/WTAverage!AM163,""),"")</f>
        <v/>
      </c>
      <c r="BX150" s="8"/>
      <c r="BY150" s="9"/>
      <c r="CA150" s="7" t="str">
        <f>IFERROR(IF('L8'!AC149&gt;0,'L8'!AC149/WTAverage!AE163,""),"")</f>
        <v/>
      </c>
      <c r="CB150" s="8" t="str">
        <f>IFERROR(IF('L8'!AD149&gt;0,'L8'!AD149/WTAverage!AE163,""),"")</f>
        <v/>
      </c>
      <c r="CC150" s="8" t="str">
        <f>IFERROR(IF('L8'!AE149&gt;0,'L8'!AE149/WTAverage!AM163,""),"")</f>
        <v/>
      </c>
      <c r="CD150" s="8" t="str">
        <f>IFERROR(IF('L8'!AF149&gt;0,'L8'!AF149/WTAverage!AM163,""),"")</f>
        <v/>
      </c>
      <c r="CE150" s="8"/>
      <c r="CF150" s="9"/>
      <c r="CH150" s="7" t="str">
        <f>IFERROR(IF('L9'!AC149&gt;0,'L9'!AC149/WTAverage!AE163,""),"")</f>
        <v/>
      </c>
      <c r="CI150" s="8" t="str">
        <f>IFERROR(IF('L9'!AD149&gt;0,'L9'!AD149/WTAverage!AE163,""),"")</f>
        <v/>
      </c>
      <c r="CJ150" s="8" t="str">
        <f>IFERROR(IF('L9'!AE149&gt;0,'L9'!AE149/WTAverage!AM163,""),"")</f>
        <v/>
      </c>
      <c r="CK150" s="8" t="str">
        <f>IFERROR(IF('L9'!AF149&gt;0,'L9'!AF149/WTAverage!AM163,""),"")</f>
        <v/>
      </c>
      <c r="CL150" s="8"/>
      <c r="CM150" s="9"/>
      <c r="CO150" s="7" t="str">
        <f>IFERROR(IF('L10'!AC149&gt;0,'L10'!AC149/WTAverage!AE163,""),"")</f>
        <v/>
      </c>
      <c r="CP150" s="8" t="str">
        <f>IFERROR(IF('L10'!AD149&gt;0,'L10'!AD149/WTAverage!AE163,""),"")</f>
        <v/>
      </c>
      <c r="CQ150" s="8" t="str">
        <f>IFERROR(IF('L10'!AE149&gt;0,'L10'!AE149/WTAverage!AM163,""),"")</f>
        <v/>
      </c>
      <c r="CR150" s="8" t="str">
        <f>IFERROR(IF('L10'!AF149&gt;0,'L10'!AF149/WTAverage!AM163,""),"")</f>
        <v/>
      </c>
      <c r="CS150" s="8"/>
      <c r="CT150" s="9"/>
      <c r="CV150" s="7" t="str">
        <f>IFERROR(IF('L11'!AC149&gt;0,'L11'!AC149/WTAverage!AE163,""),"")</f>
        <v/>
      </c>
      <c r="CW150" s="8" t="str">
        <f>IFERROR(IF('L11'!AD149&gt;0,'L11'!AD149/WTAverage!AE163,""),"")</f>
        <v/>
      </c>
      <c r="CX150" s="8" t="str">
        <f>IFERROR(IF('L11'!AE149&gt;0,'L11'!AE149/WTAverage!AM163,""),"")</f>
        <v/>
      </c>
      <c r="CY150" s="8" t="str">
        <f>IFERROR(IF('L11'!AF149&gt;0,'L11'!AF149/WTAverage!AM163,""),"")</f>
        <v/>
      </c>
      <c r="CZ150" s="8"/>
      <c r="DA150" s="9"/>
      <c r="DC150" s="7" t="str">
        <f>IFERROR(IF('L12'!AC149&gt;0,'L12'!AC149/WTAverage!AE163,""),"")</f>
        <v/>
      </c>
      <c r="DD150" s="8" t="str">
        <f>IFERROR(IF('L12'!AD149&gt;0,'L12'!AD149/WTAverage!AE163,""),"")</f>
        <v/>
      </c>
      <c r="DE150" s="8" t="str">
        <f>IFERROR(IF('L12'!AE149&gt;0,'L12'!AE149/WTAverage!AM163,""),"")</f>
        <v/>
      </c>
      <c r="DF150" s="8" t="str">
        <f>IFERROR(IF('L12'!AF149&gt;0,'L12'!AF149/WTAverage!AM163,""),"")</f>
        <v/>
      </c>
      <c r="DG150" s="8"/>
      <c r="DH150" s="9"/>
    </row>
    <row r="151" spans="1:112" x14ac:dyDescent="0.25">
      <c r="A151" s="8"/>
      <c r="B151" s="7" t="str">
        <f>IFERROR(IF('WT1'!AC150&gt;0,'WT1'!AC150/WTAverage!AE163,""),"")</f>
        <v/>
      </c>
      <c r="C151" s="8" t="str">
        <f>IFERROR(IF('WT1'!AD150&gt;0,'WT1'!AD150/WTAverage!AE163,""),"")</f>
        <v/>
      </c>
      <c r="D151" s="8" t="str">
        <f>IFERROR(IF('WT1'!AE150&gt;0,'WT1'!AE150/WTAverage!AM163,""),"")</f>
        <v/>
      </c>
      <c r="E151" s="8" t="str">
        <f>IFERROR(IF('WT1'!AF150&gt;0,'WT1'!AF150/WTAverage!AM163,""),"")</f>
        <v/>
      </c>
      <c r="F151" s="8"/>
      <c r="G151" s="9"/>
      <c r="H151" s="8"/>
      <c r="I151" s="7" t="str">
        <f>IFERROR(IF('WT2'!AC150&gt;0,'WT2'!AC150/WTAverage!AE163,""),"")</f>
        <v/>
      </c>
      <c r="J151" s="8" t="str">
        <f>IFERROR(IF('WT2'!AD150&gt;0,'WT2'!AD150/WTAverage!AE163,""),"")</f>
        <v/>
      </c>
      <c r="K151" s="8" t="str">
        <f>IFERROR(IF('WT2'!AE150&gt;0,'WT2'!AE150/WTAverage!AM163,""),"")</f>
        <v/>
      </c>
      <c r="L151" s="8" t="str">
        <f>IFERROR(IF('WT2'!AF150&gt;0,'WT2'!AF150/WTAverage!AM163,""),"")</f>
        <v/>
      </c>
      <c r="M151" s="8"/>
      <c r="N151" s="9"/>
      <c r="O151" s="8"/>
      <c r="P151" s="7" t="str">
        <f>IFERROR(IF('WT3'!AC150&gt;0,'WT3'!AC150/WTAverage!AE163,""),"")</f>
        <v/>
      </c>
      <c r="Q151" s="8" t="str">
        <f>IFERROR(IF('WT3'!AD150&gt;0,'WT3'!AD150/WTAverage!AE163,""),"")</f>
        <v/>
      </c>
      <c r="R151" s="8" t="str">
        <f>IFERROR(IF('WT3'!AE150&gt;0,'WT3'!AE150/WTAverage!AM163,""),"")</f>
        <v/>
      </c>
      <c r="S151" s="8" t="str">
        <f>IFERROR(IF('WT3'!AF150&gt;0,'WT3'!AF150/WTAverage!AM163,""),"")</f>
        <v/>
      </c>
      <c r="T151" s="8"/>
      <c r="U151" s="9"/>
      <c r="V151" s="8"/>
      <c r="W151" s="7" t="str">
        <f>IFERROR(IF('WT4'!AC150&gt;0,'WT4'!AC150/WTAverage!AE163,""),"")</f>
        <v/>
      </c>
      <c r="X151" s="8" t="str">
        <f>IFERROR(IF('WT4'!AD150&gt;0,'WT4'!AD150/WTAverage!AE163,""),"")</f>
        <v/>
      </c>
      <c r="Y151" s="8" t="str">
        <f>IFERROR(IF('WT4'!AE150&gt;0,'WT4'!AE150/WTAverage!AM163,""),"")</f>
        <v/>
      </c>
      <c r="Z151" s="8" t="str">
        <f>IFERROR(IF('WT4'!AF150&gt;0,'WT4'!AF150/WTAverage!AM163,""),"")</f>
        <v/>
      </c>
      <c r="AA151" s="8"/>
      <c r="AB151" s="9"/>
      <c r="AD151" s="7" t="str">
        <f>IFERROR(IF('L1'!AC150&gt;0,'L1'!AC150/WTAverage!AE163,""),"")</f>
        <v/>
      </c>
      <c r="AE151" s="8" t="str">
        <f>IFERROR(IF('L1'!AD150&gt;0,'L1'!AD150/WTAverage!AE163,""),"")</f>
        <v/>
      </c>
      <c r="AF151" s="8" t="str">
        <f>IFERROR(IF('L1'!AE150&gt;0,'L1'!AE150/WTAverage!AM163,""),"")</f>
        <v/>
      </c>
      <c r="AG151" s="8" t="str">
        <f>IFERROR(IF('L1'!AF150&gt;0,'L1'!AF150/WTAverage!AM163,""),"")</f>
        <v/>
      </c>
      <c r="AH151" s="8"/>
      <c r="AI151" s="9"/>
      <c r="AK151" s="7" t="str">
        <f>IFERROR(IF('L2'!AC150&gt;0,'L2'!AC150/WTAverage!AE163,""),"")</f>
        <v/>
      </c>
      <c r="AL151" s="8" t="str">
        <f>IFERROR(IF('L2'!AD150&gt;0,'L2'!AD150/WTAverage!AE163,""),"")</f>
        <v/>
      </c>
      <c r="AM151" s="8" t="str">
        <f>IFERROR(IF('L2'!AE150&gt;0,'L2'!AE150/WTAverage!AM163,""),"")</f>
        <v/>
      </c>
      <c r="AN151" s="8" t="str">
        <f>IFERROR(IF('L2'!AF150&gt;0,'L2'!AF150/WTAverage!AM163,""),"")</f>
        <v/>
      </c>
      <c r="AO151" s="8"/>
      <c r="AP151" s="9"/>
      <c r="AR151" s="7" t="str">
        <f>IFERROR(IF('L3'!AC150&gt;0,'L3'!AC150/WTAverage!AE163,""),"")</f>
        <v/>
      </c>
      <c r="AS151" s="8" t="str">
        <f>IFERROR(IF('L3'!AD150&gt;0,'L3'!AD150/WTAverage!AE163,""),"")</f>
        <v/>
      </c>
      <c r="AT151" s="8" t="str">
        <f>IFERROR(IF('L3'!AE150&gt;0,'L3'!AE150/WTAverage!AM163,""),"")</f>
        <v/>
      </c>
      <c r="AU151" s="8" t="str">
        <f>IFERROR(IF('L3'!AF150&gt;0,'L3'!AF150/WTAverage!AM163,""),"")</f>
        <v/>
      </c>
      <c r="AV151" s="8"/>
      <c r="AW151" s="9"/>
      <c r="AY151" s="7" t="str">
        <f>IFERROR(IF('L4'!AC150&gt;0,'L4'!AC150/WTAverage!AE163,""),"")</f>
        <v/>
      </c>
      <c r="AZ151" s="8" t="str">
        <f>IFERROR(IF('L4'!AD150&gt;0,'L4'!AD150/WTAverage!AE163,""),"")</f>
        <v/>
      </c>
      <c r="BA151" s="8" t="str">
        <f>IFERROR(IF('L4'!AE150&gt;0,'L4'!AE150/WTAverage!AM163,""),"")</f>
        <v/>
      </c>
      <c r="BB151" s="8" t="str">
        <f>IFERROR(IF('L4'!AF150&gt;0,'L4'!AF150/WTAverage!AM163,""),"")</f>
        <v/>
      </c>
      <c r="BC151" s="8"/>
      <c r="BD151" s="9"/>
      <c r="BF151" s="7" t="str">
        <f>IFERROR(IF('L5'!AC150&gt;0,'L5'!AC150/WTAverage!AE163,""),"")</f>
        <v/>
      </c>
      <c r="BG151" s="8" t="str">
        <f>IFERROR(IF('L5'!AD150&gt;0,'L5'!AD150/WTAverage!AE163,""),"")</f>
        <v/>
      </c>
      <c r="BH151" s="8" t="str">
        <f>IFERROR(IF('L5'!AE150&gt;0,'L5'!AE150/WTAverage!AM163,""),"")</f>
        <v/>
      </c>
      <c r="BI151" s="8" t="str">
        <f>IFERROR(IF('L5'!AF150&gt;0,'L5'!AF150/WTAverage!AM163,""),"")</f>
        <v/>
      </c>
      <c r="BJ151" s="8"/>
      <c r="BK151" s="9"/>
      <c r="BM151" s="7" t="str">
        <f>IFERROR(IF('L6'!AC150&gt;0,'L6'!AC150/WTAverage!AE163,""),"")</f>
        <v/>
      </c>
      <c r="BN151" s="8" t="str">
        <f>IFERROR(IF('L6'!AD150&gt;0,'L6'!AD150/WTAverage!AE163,""),"")</f>
        <v/>
      </c>
      <c r="BO151" s="8" t="str">
        <f>IFERROR(IF('L6'!AE150&gt;0,'L6'!AE150/WTAverage!AM163,""),"")</f>
        <v/>
      </c>
      <c r="BP151" s="8" t="str">
        <f>IFERROR(IF('L6'!AF150&gt;0,'L6'!AF150/WTAverage!AM163,""),"")</f>
        <v/>
      </c>
      <c r="BQ151" s="8"/>
      <c r="BR151" s="9"/>
      <c r="BT151" s="7" t="str">
        <f>IFERROR(IF('L7'!AC150&gt;0,'L7'!AC150/WTAverage!AE163,""),"")</f>
        <v/>
      </c>
      <c r="BU151" s="8" t="str">
        <f>IFERROR(IF('L7'!AD150&gt;0,'L7'!AD150/WTAverage!AE163,""),"")</f>
        <v/>
      </c>
      <c r="BV151" s="8" t="str">
        <f>IFERROR(IF('L7'!AE150&gt;0,'L7'!AE150/WTAverage!AM163,""),"")</f>
        <v/>
      </c>
      <c r="BW151" s="8" t="str">
        <f>IFERROR(IF('L7'!AF150&gt;0,'L7'!AF150/WTAverage!AM163,""),"")</f>
        <v/>
      </c>
      <c r="BX151" s="8"/>
      <c r="BY151" s="9"/>
      <c r="CA151" s="7" t="str">
        <f>IFERROR(IF('L8'!AC150&gt;0,'L8'!AC150/WTAverage!AE163,""),"")</f>
        <v/>
      </c>
      <c r="CB151" s="8" t="str">
        <f>IFERROR(IF('L8'!AD150&gt;0,'L8'!AD150/WTAverage!AE163,""),"")</f>
        <v/>
      </c>
      <c r="CC151" s="8" t="str">
        <f>IFERROR(IF('L8'!AE150&gt;0,'L8'!AE150/WTAverage!AM163,""),"")</f>
        <v/>
      </c>
      <c r="CD151" s="8" t="str">
        <f>IFERROR(IF('L8'!AF150&gt;0,'L8'!AF150/WTAverage!AM163,""),"")</f>
        <v/>
      </c>
      <c r="CE151" s="8"/>
      <c r="CF151" s="9"/>
      <c r="CH151" s="7" t="str">
        <f>IFERROR(IF('L9'!AC150&gt;0,'L9'!AC150/WTAverage!AE163,""),"")</f>
        <v/>
      </c>
      <c r="CI151" s="8" t="str">
        <f>IFERROR(IF('L9'!AD150&gt;0,'L9'!AD150/WTAverage!AE163,""),"")</f>
        <v/>
      </c>
      <c r="CJ151" s="8" t="str">
        <f>IFERROR(IF('L9'!AE150&gt;0,'L9'!AE150/WTAverage!AM163,""),"")</f>
        <v/>
      </c>
      <c r="CK151" s="8" t="str">
        <f>IFERROR(IF('L9'!AF150&gt;0,'L9'!AF150/WTAverage!AM163,""),"")</f>
        <v/>
      </c>
      <c r="CL151" s="8"/>
      <c r="CM151" s="9"/>
      <c r="CO151" s="7" t="str">
        <f>IFERROR(IF('L10'!AC150&gt;0,'L10'!AC150/WTAverage!AE163,""),"")</f>
        <v/>
      </c>
      <c r="CP151" s="8" t="str">
        <f>IFERROR(IF('L10'!AD150&gt;0,'L10'!AD150/WTAverage!AE163,""),"")</f>
        <v/>
      </c>
      <c r="CQ151" s="8" t="str">
        <f>IFERROR(IF('L10'!AE150&gt;0,'L10'!AE150/WTAverage!AM163,""),"")</f>
        <v/>
      </c>
      <c r="CR151" s="8" t="str">
        <f>IFERROR(IF('L10'!AF150&gt;0,'L10'!AF150/WTAverage!AM163,""),"")</f>
        <v/>
      </c>
      <c r="CS151" s="8"/>
      <c r="CT151" s="9"/>
      <c r="CV151" s="7" t="str">
        <f>IFERROR(IF('L11'!AC150&gt;0,'L11'!AC150/WTAverage!AE163,""),"")</f>
        <v/>
      </c>
      <c r="CW151" s="8" t="str">
        <f>IFERROR(IF('L11'!AD150&gt;0,'L11'!AD150/WTAverage!AE163,""),"")</f>
        <v/>
      </c>
      <c r="CX151" s="8" t="str">
        <f>IFERROR(IF('L11'!AE150&gt;0,'L11'!AE150/WTAverage!AM163,""),"")</f>
        <v/>
      </c>
      <c r="CY151" s="8" t="str">
        <f>IFERROR(IF('L11'!AF150&gt;0,'L11'!AF150/WTAverage!AM163,""),"")</f>
        <v/>
      </c>
      <c r="CZ151" s="8"/>
      <c r="DA151" s="9"/>
      <c r="DC151" s="7" t="str">
        <f>IFERROR(IF('L12'!AC150&gt;0,'L12'!AC150/WTAverage!AE163,""),"")</f>
        <v/>
      </c>
      <c r="DD151" s="8" t="str">
        <f>IFERROR(IF('L12'!AD150&gt;0,'L12'!AD150/WTAverage!AE163,""),"")</f>
        <v/>
      </c>
      <c r="DE151" s="8" t="str">
        <f>IFERROR(IF('L12'!AE150&gt;0,'L12'!AE150/WTAverage!AM163,""),"")</f>
        <v/>
      </c>
      <c r="DF151" s="8" t="str">
        <f>IFERROR(IF('L12'!AF150&gt;0,'L12'!AF150/WTAverage!AM163,""),"")</f>
        <v/>
      </c>
      <c r="DG151" s="8"/>
      <c r="DH151" s="9"/>
    </row>
    <row r="152" spans="1:112" x14ac:dyDescent="0.25">
      <c r="A152" s="8"/>
      <c r="B152" s="7" t="str">
        <f>IFERROR(IF('WT1'!AC151&gt;0,'WT1'!AC151/WTAverage!AE163,""),"")</f>
        <v/>
      </c>
      <c r="C152" s="8" t="str">
        <f>IFERROR(IF('WT1'!AD151&gt;0,'WT1'!AD151/WTAverage!AE163,""),"")</f>
        <v/>
      </c>
      <c r="D152" s="8" t="str">
        <f>IFERROR(IF('WT1'!AE151&gt;0,'WT1'!AE151/WTAverage!AM163,""),"")</f>
        <v/>
      </c>
      <c r="E152" s="8" t="str">
        <f>IFERROR(IF('WT1'!AF151&gt;0,'WT1'!AF151/WTAverage!AM163,""),"")</f>
        <v/>
      </c>
      <c r="F152" s="8"/>
      <c r="G152" s="9"/>
      <c r="H152" s="8"/>
      <c r="I152" s="7" t="str">
        <f>IFERROR(IF('WT2'!AC151&gt;0,'WT2'!AC151/WTAverage!AE163,""),"")</f>
        <v/>
      </c>
      <c r="J152" s="8" t="str">
        <f>IFERROR(IF('WT2'!AD151&gt;0,'WT2'!AD151/WTAverage!AE163,""),"")</f>
        <v/>
      </c>
      <c r="K152" s="8" t="str">
        <f>IFERROR(IF('WT2'!AE151&gt;0,'WT2'!AE151/WTAverage!AM163,""),"")</f>
        <v/>
      </c>
      <c r="L152" s="8" t="str">
        <f>IFERROR(IF('WT2'!AF151&gt;0,'WT2'!AF151/WTAverage!AM163,""),"")</f>
        <v/>
      </c>
      <c r="M152" s="8"/>
      <c r="N152" s="9"/>
      <c r="O152" s="8"/>
      <c r="P152" s="7" t="str">
        <f>IFERROR(IF('WT3'!AC151&gt;0,'WT3'!AC151/WTAverage!AE163,""),"")</f>
        <v/>
      </c>
      <c r="Q152" s="8" t="str">
        <f>IFERROR(IF('WT3'!AD151&gt;0,'WT3'!AD151/WTAverage!AE163,""),"")</f>
        <v/>
      </c>
      <c r="R152" s="8" t="str">
        <f>IFERROR(IF('WT3'!AE151&gt;0,'WT3'!AE151/WTAverage!AM163,""),"")</f>
        <v/>
      </c>
      <c r="S152" s="8" t="str">
        <f>IFERROR(IF('WT3'!AF151&gt;0,'WT3'!AF151/WTAverage!AM163,""),"")</f>
        <v/>
      </c>
      <c r="T152" s="8"/>
      <c r="U152" s="9"/>
      <c r="V152" s="8"/>
      <c r="W152" s="7" t="str">
        <f>IFERROR(IF('WT4'!AC151&gt;0,'WT4'!AC151/WTAverage!AE163,""),"")</f>
        <v/>
      </c>
      <c r="X152" s="8" t="str">
        <f>IFERROR(IF('WT4'!AD151&gt;0,'WT4'!AD151/WTAverage!AE163,""),"")</f>
        <v/>
      </c>
      <c r="Y152" s="8" t="str">
        <f>IFERROR(IF('WT4'!AE151&gt;0,'WT4'!AE151/WTAverage!AM163,""),"")</f>
        <v/>
      </c>
      <c r="Z152" s="8" t="str">
        <f>IFERROR(IF('WT4'!AF151&gt;0,'WT4'!AF151/WTAverage!AM163,""),"")</f>
        <v/>
      </c>
      <c r="AA152" s="8"/>
      <c r="AB152" s="9"/>
      <c r="AD152" s="7" t="str">
        <f>IFERROR(IF('L1'!AC151&gt;0,'L1'!AC151/WTAverage!AE163,""),"")</f>
        <v/>
      </c>
      <c r="AE152" s="8" t="str">
        <f>IFERROR(IF('L1'!AD151&gt;0,'L1'!AD151/WTAverage!AE163,""),"")</f>
        <v/>
      </c>
      <c r="AF152" s="8" t="str">
        <f>IFERROR(IF('L1'!AE151&gt;0,'L1'!AE151/WTAverage!AM163,""),"")</f>
        <v/>
      </c>
      <c r="AG152" s="8" t="str">
        <f>IFERROR(IF('L1'!AF151&gt;0,'L1'!AF151/WTAverage!AM163,""),"")</f>
        <v/>
      </c>
      <c r="AH152" s="8"/>
      <c r="AI152" s="9"/>
      <c r="AK152" s="7" t="str">
        <f>IFERROR(IF('L2'!AC151&gt;0,'L2'!AC151/WTAverage!AE163,""),"")</f>
        <v/>
      </c>
      <c r="AL152" s="8" t="str">
        <f>IFERROR(IF('L2'!AD151&gt;0,'L2'!AD151/WTAverage!AE163,""),"")</f>
        <v/>
      </c>
      <c r="AM152" s="8" t="str">
        <f>IFERROR(IF('L2'!AE151&gt;0,'L2'!AE151/WTAverage!AM163,""),"")</f>
        <v/>
      </c>
      <c r="AN152" s="8" t="str">
        <f>IFERROR(IF('L2'!AF151&gt;0,'L2'!AF151/WTAverage!AM163,""),"")</f>
        <v/>
      </c>
      <c r="AO152" s="8"/>
      <c r="AP152" s="9"/>
      <c r="AR152" s="7" t="str">
        <f>IFERROR(IF('L3'!AC151&gt;0,'L3'!AC151/WTAverage!AE163,""),"")</f>
        <v/>
      </c>
      <c r="AS152" s="8" t="str">
        <f>IFERROR(IF('L3'!AD151&gt;0,'L3'!AD151/WTAverage!AE163,""),"")</f>
        <v/>
      </c>
      <c r="AT152" s="8" t="str">
        <f>IFERROR(IF('L3'!AE151&gt;0,'L3'!AE151/WTAverage!AM163,""),"")</f>
        <v/>
      </c>
      <c r="AU152" s="8" t="str">
        <f>IFERROR(IF('L3'!AF151&gt;0,'L3'!AF151/WTAverage!AM163,""),"")</f>
        <v/>
      </c>
      <c r="AV152" s="8"/>
      <c r="AW152" s="9"/>
      <c r="AY152" s="7" t="str">
        <f>IFERROR(IF('L4'!AC151&gt;0,'L4'!AC151/WTAverage!AE163,""),"")</f>
        <v/>
      </c>
      <c r="AZ152" s="8" t="str">
        <f>IFERROR(IF('L4'!AD151&gt;0,'L4'!AD151/WTAverage!AE163,""),"")</f>
        <v/>
      </c>
      <c r="BA152" s="8" t="str">
        <f>IFERROR(IF('L4'!AE151&gt;0,'L4'!AE151/WTAverage!AM163,""),"")</f>
        <v/>
      </c>
      <c r="BB152" s="8" t="str">
        <f>IFERROR(IF('L4'!AF151&gt;0,'L4'!AF151/WTAverage!AM163,""),"")</f>
        <v/>
      </c>
      <c r="BC152" s="8"/>
      <c r="BD152" s="9"/>
      <c r="BF152" s="7" t="str">
        <f>IFERROR(IF('L5'!AC151&gt;0,'L5'!AC151/WTAverage!AE163,""),"")</f>
        <v/>
      </c>
      <c r="BG152" s="8" t="str">
        <f>IFERROR(IF('L5'!AD151&gt;0,'L5'!AD151/WTAverage!AE163,""),"")</f>
        <v/>
      </c>
      <c r="BH152" s="8" t="str">
        <f>IFERROR(IF('L5'!AE151&gt;0,'L5'!AE151/WTAverage!AM163,""),"")</f>
        <v/>
      </c>
      <c r="BI152" s="8" t="str">
        <f>IFERROR(IF('L5'!AF151&gt;0,'L5'!AF151/WTAverage!AM163,""),"")</f>
        <v/>
      </c>
      <c r="BJ152" s="8"/>
      <c r="BK152" s="9"/>
      <c r="BM152" s="7" t="str">
        <f>IFERROR(IF('L6'!AC151&gt;0,'L6'!AC151/WTAverage!AE163,""),"")</f>
        <v/>
      </c>
      <c r="BN152" s="8" t="str">
        <f>IFERROR(IF('L6'!AD151&gt;0,'L6'!AD151/WTAverage!AE163,""),"")</f>
        <v/>
      </c>
      <c r="BO152" s="8" t="str">
        <f>IFERROR(IF('L6'!AE151&gt;0,'L6'!AE151/WTAverage!AM163,""),"")</f>
        <v/>
      </c>
      <c r="BP152" s="8" t="str">
        <f>IFERROR(IF('L6'!AF151&gt;0,'L6'!AF151/WTAverage!AM163,""),"")</f>
        <v/>
      </c>
      <c r="BQ152" s="8"/>
      <c r="BR152" s="9"/>
      <c r="BT152" s="7" t="str">
        <f>IFERROR(IF('L7'!AC151&gt;0,'L7'!AC151/WTAverage!AE163,""),"")</f>
        <v/>
      </c>
      <c r="BU152" s="8" t="str">
        <f>IFERROR(IF('L7'!AD151&gt;0,'L7'!AD151/WTAverage!AE163,""),"")</f>
        <v/>
      </c>
      <c r="BV152" s="8" t="str">
        <f>IFERROR(IF('L7'!AE151&gt;0,'L7'!AE151/WTAverage!AM163,""),"")</f>
        <v/>
      </c>
      <c r="BW152" s="8" t="str">
        <f>IFERROR(IF('L7'!AF151&gt;0,'L7'!AF151/WTAverage!AM163,""),"")</f>
        <v/>
      </c>
      <c r="BX152" s="8"/>
      <c r="BY152" s="9"/>
      <c r="CA152" s="7" t="str">
        <f>IFERROR(IF('L8'!AC151&gt;0,'L8'!AC151/WTAverage!AE163,""),"")</f>
        <v/>
      </c>
      <c r="CB152" s="8" t="str">
        <f>IFERROR(IF('L8'!AD151&gt;0,'L8'!AD151/WTAverage!AE163,""),"")</f>
        <v/>
      </c>
      <c r="CC152" s="8" t="str">
        <f>IFERROR(IF('L8'!AE151&gt;0,'L8'!AE151/WTAverage!AM163,""),"")</f>
        <v/>
      </c>
      <c r="CD152" s="8" t="str">
        <f>IFERROR(IF('L8'!AF151&gt;0,'L8'!AF151/WTAverage!AM163,""),"")</f>
        <v/>
      </c>
      <c r="CE152" s="8"/>
      <c r="CF152" s="9"/>
      <c r="CH152" s="7" t="str">
        <f>IFERROR(IF('L9'!AC151&gt;0,'L9'!AC151/WTAverage!AE163,""),"")</f>
        <v/>
      </c>
      <c r="CI152" s="8" t="str">
        <f>IFERROR(IF('L9'!AD151&gt;0,'L9'!AD151/WTAverage!AE163,""),"")</f>
        <v/>
      </c>
      <c r="CJ152" s="8" t="str">
        <f>IFERROR(IF('L9'!AE151&gt;0,'L9'!AE151/WTAverage!AM163,""),"")</f>
        <v/>
      </c>
      <c r="CK152" s="8" t="str">
        <f>IFERROR(IF('L9'!AF151&gt;0,'L9'!AF151/WTAverage!AM163,""),"")</f>
        <v/>
      </c>
      <c r="CL152" s="8"/>
      <c r="CM152" s="9"/>
      <c r="CO152" s="7" t="str">
        <f>IFERROR(IF('L10'!AC151&gt;0,'L10'!AC151/WTAverage!AE163,""),"")</f>
        <v/>
      </c>
      <c r="CP152" s="8" t="str">
        <f>IFERROR(IF('L10'!AD151&gt;0,'L10'!AD151/WTAverage!AE163,""),"")</f>
        <v/>
      </c>
      <c r="CQ152" s="8" t="str">
        <f>IFERROR(IF('L10'!AE151&gt;0,'L10'!AE151/WTAverage!AM163,""),"")</f>
        <v/>
      </c>
      <c r="CR152" s="8" t="str">
        <f>IFERROR(IF('L10'!AF151&gt;0,'L10'!AF151/WTAverage!AM163,""),"")</f>
        <v/>
      </c>
      <c r="CS152" s="8"/>
      <c r="CT152" s="9"/>
      <c r="CV152" s="7" t="str">
        <f>IFERROR(IF('L11'!AC151&gt;0,'L11'!AC151/WTAverage!AE163,""),"")</f>
        <v/>
      </c>
      <c r="CW152" s="8" t="str">
        <f>IFERROR(IF('L11'!AD151&gt;0,'L11'!AD151/WTAverage!AE163,""),"")</f>
        <v/>
      </c>
      <c r="CX152" s="8" t="str">
        <f>IFERROR(IF('L11'!AE151&gt;0,'L11'!AE151/WTAverage!AM163,""),"")</f>
        <v/>
      </c>
      <c r="CY152" s="8" t="str">
        <f>IFERROR(IF('L11'!AF151&gt;0,'L11'!AF151/WTAverage!AM163,""),"")</f>
        <v/>
      </c>
      <c r="CZ152" s="8"/>
      <c r="DA152" s="9"/>
      <c r="DC152" s="7" t="str">
        <f>IFERROR(IF('L12'!AC151&gt;0,'L12'!AC151/WTAverage!AE163,""),"")</f>
        <v/>
      </c>
      <c r="DD152" s="8" t="str">
        <f>IFERROR(IF('L12'!AD151&gt;0,'L12'!AD151/WTAverage!AE163,""),"")</f>
        <v/>
      </c>
      <c r="DE152" s="8" t="str">
        <f>IFERROR(IF('L12'!AE151&gt;0,'L12'!AE151/WTAverage!AM163,""),"")</f>
        <v/>
      </c>
      <c r="DF152" s="8" t="str">
        <f>IFERROR(IF('L12'!AF151&gt;0,'L12'!AF151/WTAverage!AM163,""),"")</f>
        <v/>
      </c>
      <c r="DG152" s="8"/>
      <c r="DH152" s="9"/>
    </row>
    <row r="153" spans="1:112" x14ac:dyDescent="0.25">
      <c r="A153" s="8"/>
      <c r="B153" s="7" t="str">
        <f>IFERROR(IF('WT1'!AC152&gt;0,'WT1'!AC152/WTAverage!AE163,""),"")</f>
        <v/>
      </c>
      <c r="C153" s="8" t="str">
        <f>IFERROR(IF('WT1'!AD152&gt;0,'WT1'!AD152/WTAverage!AE163,""),"")</f>
        <v/>
      </c>
      <c r="D153" s="8" t="str">
        <f>IFERROR(IF('WT1'!AE152&gt;0,'WT1'!AE152/WTAverage!AM163,""),"")</f>
        <v/>
      </c>
      <c r="E153" s="8" t="str">
        <f>IFERROR(IF('WT1'!AF152&gt;0,'WT1'!AF152/WTAverage!AM163,""),"")</f>
        <v/>
      </c>
      <c r="F153" s="8"/>
      <c r="G153" s="9"/>
      <c r="H153" s="8"/>
      <c r="I153" s="7" t="str">
        <f>IFERROR(IF('WT2'!AC152&gt;0,'WT2'!AC152/WTAverage!AE163,""),"")</f>
        <v/>
      </c>
      <c r="J153" s="8" t="str">
        <f>IFERROR(IF('WT2'!AD152&gt;0,'WT2'!AD152/WTAverage!AE163,""),"")</f>
        <v/>
      </c>
      <c r="K153" s="8" t="str">
        <f>IFERROR(IF('WT2'!AE152&gt;0,'WT2'!AE152/WTAverage!AM163,""),"")</f>
        <v/>
      </c>
      <c r="L153" s="8" t="str">
        <f>IFERROR(IF('WT2'!AF152&gt;0,'WT2'!AF152/WTAverage!AM163,""),"")</f>
        <v/>
      </c>
      <c r="M153" s="8"/>
      <c r="N153" s="9"/>
      <c r="O153" s="8"/>
      <c r="P153" s="7" t="str">
        <f>IFERROR(IF('WT3'!AC152&gt;0,'WT3'!AC152/WTAverage!AE163,""),"")</f>
        <v/>
      </c>
      <c r="Q153" s="8" t="str">
        <f>IFERROR(IF('WT3'!AD152&gt;0,'WT3'!AD152/WTAverage!AE163,""),"")</f>
        <v/>
      </c>
      <c r="R153" s="8" t="str">
        <f>IFERROR(IF('WT3'!AE152&gt;0,'WT3'!AE152/WTAverage!AM163,""),"")</f>
        <v/>
      </c>
      <c r="S153" s="8" t="str">
        <f>IFERROR(IF('WT3'!AF152&gt;0,'WT3'!AF152/WTAverage!AM163,""),"")</f>
        <v/>
      </c>
      <c r="T153" s="8"/>
      <c r="U153" s="9"/>
      <c r="V153" s="8"/>
      <c r="W153" s="7" t="str">
        <f>IFERROR(IF('WT4'!AC152&gt;0,'WT4'!AC152/WTAverage!AE163,""),"")</f>
        <v/>
      </c>
      <c r="X153" s="8" t="str">
        <f>IFERROR(IF('WT4'!AD152&gt;0,'WT4'!AD152/WTAverage!AE163,""),"")</f>
        <v/>
      </c>
      <c r="Y153" s="8" t="str">
        <f>IFERROR(IF('WT4'!AE152&gt;0,'WT4'!AE152/WTAverage!AM163,""),"")</f>
        <v/>
      </c>
      <c r="Z153" s="8" t="str">
        <f>IFERROR(IF('WT4'!AF152&gt;0,'WT4'!AF152/WTAverage!AM163,""),"")</f>
        <v/>
      </c>
      <c r="AA153" s="8"/>
      <c r="AB153" s="9"/>
      <c r="AD153" s="7" t="str">
        <f>IFERROR(IF('L1'!AC152&gt;0,'L1'!AC152/WTAverage!AE163,""),"")</f>
        <v/>
      </c>
      <c r="AE153" s="8" t="str">
        <f>IFERROR(IF('L1'!AD152&gt;0,'L1'!AD152/WTAverage!AE163,""),"")</f>
        <v/>
      </c>
      <c r="AF153" s="8" t="str">
        <f>IFERROR(IF('L1'!AE152&gt;0,'L1'!AE152/WTAverage!AM163,""),"")</f>
        <v/>
      </c>
      <c r="AG153" s="8" t="str">
        <f>IFERROR(IF('L1'!AF152&gt;0,'L1'!AF152/WTAverage!AM163,""),"")</f>
        <v/>
      </c>
      <c r="AH153" s="8"/>
      <c r="AI153" s="9"/>
      <c r="AK153" s="7" t="str">
        <f>IFERROR(IF('L2'!AC152&gt;0,'L2'!AC152/WTAverage!AE163,""),"")</f>
        <v/>
      </c>
      <c r="AL153" s="8" t="str">
        <f>IFERROR(IF('L2'!AD152&gt;0,'L2'!AD152/WTAverage!AE163,""),"")</f>
        <v/>
      </c>
      <c r="AM153" s="8" t="str">
        <f>IFERROR(IF('L2'!AE152&gt;0,'L2'!AE152/WTAverage!AM163,""),"")</f>
        <v/>
      </c>
      <c r="AN153" s="8" t="str">
        <f>IFERROR(IF('L2'!AF152&gt;0,'L2'!AF152/WTAverage!AM163,""),"")</f>
        <v/>
      </c>
      <c r="AO153" s="8"/>
      <c r="AP153" s="9"/>
      <c r="AR153" s="7" t="str">
        <f>IFERROR(IF('L3'!AC152&gt;0,'L3'!AC152/WTAverage!AE163,""),"")</f>
        <v/>
      </c>
      <c r="AS153" s="8" t="str">
        <f>IFERROR(IF('L3'!AD152&gt;0,'L3'!AD152/WTAverage!AE163,""),"")</f>
        <v/>
      </c>
      <c r="AT153" s="8" t="str">
        <f>IFERROR(IF('L3'!AE152&gt;0,'L3'!AE152/WTAverage!AM163,""),"")</f>
        <v/>
      </c>
      <c r="AU153" s="8" t="str">
        <f>IFERROR(IF('L3'!AF152&gt;0,'L3'!AF152/WTAverage!AM163,""),"")</f>
        <v/>
      </c>
      <c r="AV153" s="8"/>
      <c r="AW153" s="9"/>
      <c r="AY153" s="7" t="str">
        <f>IFERROR(IF('L4'!AC152&gt;0,'L4'!AC152/WTAverage!AE163,""),"")</f>
        <v/>
      </c>
      <c r="AZ153" s="8" t="str">
        <f>IFERROR(IF('L4'!AD152&gt;0,'L4'!AD152/WTAverage!AE163,""),"")</f>
        <v/>
      </c>
      <c r="BA153" s="8" t="str">
        <f>IFERROR(IF('L4'!AE152&gt;0,'L4'!AE152/WTAverage!AM163,""),"")</f>
        <v/>
      </c>
      <c r="BB153" s="8" t="str">
        <f>IFERROR(IF('L4'!AF152&gt;0,'L4'!AF152/WTAverage!AM163,""),"")</f>
        <v/>
      </c>
      <c r="BC153" s="8"/>
      <c r="BD153" s="9"/>
      <c r="BF153" s="7" t="str">
        <f>IFERROR(IF('L5'!AC152&gt;0,'L5'!AC152/WTAverage!AE163,""),"")</f>
        <v/>
      </c>
      <c r="BG153" s="8" t="str">
        <f>IFERROR(IF('L5'!AD152&gt;0,'L5'!AD152/WTAverage!AE163,""),"")</f>
        <v/>
      </c>
      <c r="BH153" s="8" t="str">
        <f>IFERROR(IF('L5'!AE152&gt;0,'L5'!AE152/WTAverage!AM163,""),"")</f>
        <v/>
      </c>
      <c r="BI153" s="8" t="str">
        <f>IFERROR(IF('L5'!AF152&gt;0,'L5'!AF152/WTAverage!AM163,""),"")</f>
        <v/>
      </c>
      <c r="BJ153" s="8"/>
      <c r="BK153" s="9"/>
      <c r="BM153" s="7" t="str">
        <f>IFERROR(IF('L6'!AC152&gt;0,'L6'!AC152/WTAverage!AE163,""),"")</f>
        <v/>
      </c>
      <c r="BN153" s="8" t="str">
        <f>IFERROR(IF('L6'!AD152&gt;0,'L6'!AD152/WTAverage!AE163,""),"")</f>
        <v/>
      </c>
      <c r="BO153" s="8" t="str">
        <f>IFERROR(IF('L6'!AE152&gt;0,'L6'!AE152/WTAverage!AM163,""),"")</f>
        <v/>
      </c>
      <c r="BP153" s="8" t="str">
        <f>IFERROR(IF('L6'!AF152&gt;0,'L6'!AF152/WTAverage!AM163,""),"")</f>
        <v/>
      </c>
      <c r="BQ153" s="8"/>
      <c r="BR153" s="9"/>
      <c r="BT153" s="7" t="str">
        <f>IFERROR(IF('L7'!AC152&gt;0,'L7'!AC152/WTAverage!AE163,""),"")</f>
        <v/>
      </c>
      <c r="BU153" s="8" t="str">
        <f>IFERROR(IF('L7'!AD152&gt;0,'L7'!AD152/WTAverage!AE163,""),"")</f>
        <v/>
      </c>
      <c r="BV153" s="8" t="str">
        <f>IFERROR(IF('L7'!AE152&gt;0,'L7'!AE152/WTAverage!AM163,""),"")</f>
        <v/>
      </c>
      <c r="BW153" s="8" t="str">
        <f>IFERROR(IF('L7'!AF152&gt;0,'L7'!AF152/WTAverage!AM163,""),"")</f>
        <v/>
      </c>
      <c r="BX153" s="8"/>
      <c r="BY153" s="9"/>
      <c r="CA153" s="7" t="str">
        <f>IFERROR(IF('L8'!AC152&gt;0,'L8'!AC152/WTAverage!AE163,""),"")</f>
        <v/>
      </c>
      <c r="CB153" s="8" t="str">
        <f>IFERROR(IF('L8'!AD152&gt;0,'L8'!AD152/WTAverage!AE163,""),"")</f>
        <v/>
      </c>
      <c r="CC153" s="8" t="str">
        <f>IFERROR(IF('L8'!AE152&gt;0,'L8'!AE152/WTAverage!AM163,""),"")</f>
        <v/>
      </c>
      <c r="CD153" s="8" t="str">
        <f>IFERROR(IF('L8'!AF152&gt;0,'L8'!AF152/WTAverage!AM163,""),"")</f>
        <v/>
      </c>
      <c r="CE153" s="8"/>
      <c r="CF153" s="9"/>
      <c r="CH153" s="7" t="str">
        <f>IFERROR(IF('L9'!AC152&gt;0,'L9'!AC152/WTAverage!AE163,""),"")</f>
        <v/>
      </c>
      <c r="CI153" s="8" t="str">
        <f>IFERROR(IF('L9'!AD152&gt;0,'L9'!AD152/WTAverage!AE163,""),"")</f>
        <v/>
      </c>
      <c r="CJ153" s="8" t="str">
        <f>IFERROR(IF('L9'!AE152&gt;0,'L9'!AE152/WTAverage!AM163,""),"")</f>
        <v/>
      </c>
      <c r="CK153" s="8" t="str">
        <f>IFERROR(IF('L9'!AF152&gt;0,'L9'!AF152/WTAverage!AM163,""),"")</f>
        <v/>
      </c>
      <c r="CL153" s="8"/>
      <c r="CM153" s="9"/>
      <c r="CO153" s="7" t="str">
        <f>IFERROR(IF('L10'!AC152&gt;0,'L10'!AC152/WTAverage!AE163,""),"")</f>
        <v/>
      </c>
      <c r="CP153" s="8" t="str">
        <f>IFERROR(IF('L10'!AD152&gt;0,'L10'!AD152/WTAverage!AE163,""),"")</f>
        <v/>
      </c>
      <c r="CQ153" s="8" t="str">
        <f>IFERROR(IF('L10'!AE152&gt;0,'L10'!AE152/WTAverage!AM163,""),"")</f>
        <v/>
      </c>
      <c r="CR153" s="8" t="str">
        <f>IFERROR(IF('L10'!AF152&gt;0,'L10'!AF152/WTAverage!AM163,""),"")</f>
        <v/>
      </c>
      <c r="CS153" s="8"/>
      <c r="CT153" s="9"/>
      <c r="CV153" s="7" t="str">
        <f>IFERROR(IF('L11'!AC152&gt;0,'L11'!AC152/WTAverage!AE163,""),"")</f>
        <v/>
      </c>
      <c r="CW153" s="8" t="str">
        <f>IFERROR(IF('L11'!AD152&gt;0,'L11'!AD152/WTAverage!AE163,""),"")</f>
        <v/>
      </c>
      <c r="CX153" s="8" t="str">
        <f>IFERROR(IF('L11'!AE152&gt;0,'L11'!AE152/WTAverage!AM163,""),"")</f>
        <v/>
      </c>
      <c r="CY153" s="8" t="str">
        <f>IFERROR(IF('L11'!AF152&gt;0,'L11'!AF152/WTAverage!AM163,""),"")</f>
        <v/>
      </c>
      <c r="CZ153" s="8"/>
      <c r="DA153" s="9"/>
      <c r="DC153" s="7" t="str">
        <f>IFERROR(IF('L12'!AC152&gt;0,'L12'!AC152/WTAverage!AE163,""),"")</f>
        <v/>
      </c>
      <c r="DD153" s="8" t="str">
        <f>IFERROR(IF('L12'!AD152&gt;0,'L12'!AD152/WTAverage!AE163,""),"")</f>
        <v/>
      </c>
      <c r="DE153" s="8" t="str">
        <f>IFERROR(IF('L12'!AE152&gt;0,'L12'!AE152/WTAverage!AM163,""),"")</f>
        <v/>
      </c>
      <c r="DF153" s="8" t="str">
        <f>IFERROR(IF('L12'!AF152&gt;0,'L12'!AF152/WTAverage!AM163,""),"")</f>
        <v/>
      </c>
      <c r="DG153" s="8"/>
      <c r="DH153" s="9"/>
    </row>
    <row r="154" spans="1:112" x14ac:dyDescent="0.25">
      <c r="A154" s="8"/>
      <c r="B154" s="7" t="str">
        <f>IFERROR(IF('WT1'!AC153&gt;0,'WT1'!AC153/WTAverage!AE163,""),"")</f>
        <v/>
      </c>
      <c r="C154" s="8" t="str">
        <f>IFERROR(IF('WT1'!AD153&gt;0,'WT1'!AD153/WTAverage!AE163,""),"")</f>
        <v/>
      </c>
      <c r="D154" s="8" t="str">
        <f>IFERROR(IF('WT1'!AE153&gt;0,'WT1'!AE153/WTAverage!AM163,""),"")</f>
        <v/>
      </c>
      <c r="E154" s="8" t="str">
        <f>IFERROR(IF('WT1'!AF153&gt;0,'WT1'!AF153/WTAverage!AM163,""),"")</f>
        <v/>
      </c>
      <c r="F154" s="8"/>
      <c r="G154" s="9"/>
      <c r="H154" s="8"/>
      <c r="I154" s="7" t="str">
        <f>IFERROR(IF('WT2'!AC153&gt;0,'WT2'!AC153/WTAverage!AE163,""),"")</f>
        <v/>
      </c>
      <c r="J154" s="8" t="str">
        <f>IFERROR(IF('WT2'!AD153&gt;0,'WT2'!AD153/WTAverage!AE163,""),"")</f>
        <v/>
      </c>
      <c r="K154" s="8" t="str">
        <f>IFERROR(IF('WT2'!AE153&gt;0,'WT2'!AE153/WTAverage!AM163,""),"")</f>
        <v/>
      </c>
      <c r="L154" s="8" t="str">
        <f>IFERROR(IF('WT2'!AF153&gt;0,'WT2'!AF153/WTAverage!AM163,""),"")</f>
        <v/>
      </c>
      <c r="M154" s="8"/>
      <c r="N154" s="9"/>
      <c r="O154" s="8"/>
      <c r="P154" s="7" t="str">
        <f>IFERROR(IF('WT3'!AC153&gt;0,'WT3'!AC153/WTAverage!AE163,""),"")</f>
        <v/>
      </c>
      <c r="Q154" s="8" t="str">
        <f>IFERROR(IF('WT3'!AD153&gt;0,'WT3'!AD153/WTAverage!AE163,""),"")</f>
        <v/>
      </c>
      <c r="R154" s="8" t="str">
        <f>IFERROR(IF('WT3'!AE153&gt;0,'WT3'!AE153/WTAverage!AM163,""),"")</f>
        <v/>
      </c>
      <c r="S154" s="8" t="str">
        <f>IFERROR(IF('WT3'!AF153&gt;0,'WT3'!AF153/WTAverage!AM163,""),"")</f>
        <v/>
      </c>
      <c r="T154" s="8"/>
      <c r="U154" s="9"/>
      <c r="V154" s="8"/>
      <c r="W154" s="7" t="str">
        <f>IFERROR(IF('WT4'!AC153&gt;0,'WT4'!AC153/WTAverage!AE163,""),"")</f>
        <v/>
      </c>
      <c r="X154" s="8" t="str">
        <f>IFERROR(IF('WT4'!AD153&gt;0,'WT4'!AD153/WTAverage!AE163,""),"")</f>
        <v/>
      </c>
      <c r="Y154" s="8" t="str">
        <f>IFERROR(IF('WT4'!AE153&gt;0,'WT4'!AE153/WTAverage!AM163,""),"")</f>
        <v/>
      </c>
      <c r="Z154" s="8" t="str">
        <f>IFERROR(IF('WT4'!AF153&gt;0,'WT4'!AF153/WTAverage!AM163,""),"")</f>
        <v/>
      </c>
      <c r="AA154" s="8"/>
      <c r="AB154" s="9"/>
      <c r="AD154" s="7" t="str">
        <f>IFERROR(IF('L1'!AC153&gt;0,'L1'!AC153/WTAverage!AE163,""),"")</f>
        <v/>
      </c>
      <c r="AE154" s="8" t="str">
        <f>IFERROR(IF('L1'!AD153&gt;0,'L1'!AD153/WTAverage!AE163,""),"")</f>
        <v/>
      </c>
      <c r="AF154" s="8" t="str">
        <f>IFERROR(IF('L1'!AE153&gt;0,'L1'!AE153/WTAverage!AM163,""),"")</f>
        <v/>
      </c>
      <c r="AG154" s="8" t="str">
        <f>IFERROR(IF('L1'!AF153&gt;0,'L1'!AF153/WTAverage!AM163,""),"")</f>
        <v/>
      </c>
      <c r="AH154" s="8"/>
      <c r="AI154" s="9"/>
      <c r="AK154" s="7" t="str">
        <f>IFERROR(IF('L2'!AC153&gt;0,'L2'!AC153/WTAverage!AE163,""),"")</f>
        <v/>
      </c>
      <c r="AL154" s="8" t="str">
        <f>IFERROR(IF('L2'!AD153&gt;0,'L2'!AD153/WTAverage!AE163,""),"")</f>
        <v/>
      </c>
      <c r="AM154" s="8" t="str">
        <f>IFERROR(IF('L2'!AE153&gt;0,'L2'!AE153/WTAverage!AM163,""),"")</f>
        <v/>
      </c>
      <c r="AN154" s="8" t="str">
        <f>IFERROR(IF('L2'!AF153&gt;0,'L2'!AF153/WTAverage!AM163,""),"")</f>
        <v/>
      </c>
      <c r="AO154" s="8"/>
      <c r="AP154" s="9"/>
      <c r="AR154" s="7" t="str">
        <f>IFERROR(IF('L3'!AC153&gt;0,'L3'!AC153/WTAverage!AE163,""),"")</f>
        <v/>
      </c>
      <c r="AS154" s="8" t="str">
        <f>IFERROR(IF('L3'!AD153&gt;0,'L3'!AD153/WTAverage!AE163,""),"")</f>
        <v/>
      </c>
      <c r="AT154" s="8" t="str">
        <f>IFERROR(IF('L3'!AE153&gt;0,'L3'!AE153/WTAverage!AM163,""),"")</f>
        <v/>
      </c>
      <c r="AU154" s="8" t="str">
        <f>IFERROR(IF('L3'!AF153&gt;0,'L3'!AF153/WTAverage!AM163,""),"")</f>
        <v/>
      </c>
      <c r="AV154" s="8"/>
      <c r="AW154" s="9"/>
      <c r="AY154" s="7" t="str">
        <f>IFERROR(IF('L4'!AC153&gt;0,'L4'!AC153/WTAverage!AE163,""),"")</f>
        <v/>
      </c>
      <c r="AZ154" s="8" t="str">
        <f>IFERROR(IF('L4'!AD153&gt;0,'L4'!AD153/WTAverage!AE163,""),"")</f>
        <v/>
      </c>
      <c r="BA154" s="8" t="str">
        <f>IFERROR(IF('L4'!AE153&gt;0,'L4'!AE153/WTAverage!AM163,""),"")</f>
        <v/>
      </c>
      <c r="BB154" s="8" t="str">
        <f>IFERROR(IF('L4'!AF153&gt;0,'L4'!AF153/WTAverage!AM163,""),"")</f>
        <v/>
      </c>
      <c r="BC154" s="8"/>
      <c r="BD154" s="9"/>
      <c r="BF154" s="7" t="str">
        <f>IFERROR(IF('L5'!AC153&gt;0,'L5'!AC153/WTAverage!AE163,""),"")</f>
        <v/>
      </c>
      <c r="BG154" s="8" t="str">
        <f>IFERROR(IF('L5'!AD153&gt;0,'L5'!AD153/WTAverage!AE163,""),"")</f>
        <v/>
      </c>
      <c r="BH154" s="8" t="str">
        <f>IFERROR(IF('L5'!AE153&gt;0,'L5'!AE153/WTAverage!AM163,""),"")</f>
        <v/>
      </c>
      <c r="BI154" s="8" t="str">
        <f>IFERROR(IF('L5'!AF153&gt;0,'L5'!AF153/WTAverage!AM163,""),"")</f>
        <v/>
      </c>
      <c r="BJ154" s="8"/>
      <c r="BK154" s="9"/>
      <c r="BM154" s="7" t="str">
        <f>IFERROR(IF('L6'!AC153&gt;0,'L6'!AC153/WTAverage!AE163,""),"")</f>
        <v/>
      </c>
      <c r="BN154" s="8" t="str">
        <f>IFERROR(IF('L6'!AD153&gt;0,'L6'!AD153/WTAverage!AE163,""),"")</f>
        <v/>
      </c>
      <c r="BO154" s="8" t="str">
        <f>IFERROR(IF('L6'!AE153&gt;0,'L6'!AE153/WTAverage!AM163,""),"")</f>
        <v/>
      </c>
      <c r="BP154" s="8" t="str">
        <f>IFERROR(IF('L6'!AF153&gt;0,'L6'!AF153/WTAverage!AM163,""),"")</f>
        <v/>
      </c>
      <c r="BQ154" s="8"/>
      <c r="BR154" s="9"/>
      <c r="BT154" s="7" t="str">
        <f>IFERROR(IF('L7'!AC153&gt;0,'L7'!AC153/WTAverage!AE163,""),"")</f>
        <v/>
      </c>
      <c r="BU154" s="8" t="str">
        <f>IFERROR(IF('L7'!AD153&gt;0,'L7'!AD153/WTAverage!AE163,""),"")</f>
        <v/>
      </c>
      <c r="BV154" s="8" t="str">
        <f>IFERROR(IF('L7'!AE153&gt;0,'L7'!AE153/WTAverage!AM163,""),"")</f>
        <v/>
      </c>
      <c r="BW154" s="8" t="str">
        <f>IFERROR(IF('L7'!AF153&gt;0,'L7'!AF153/WTAverage!AM163,""),"")</f>
        <v/>
      </c>
      <c r="BX154" s="8"/>
      <c r="BY154" s="9"/>
      <c r="CA154" s="7" t="str">
        <f>IFERROR(IF('L8'!AC153&gt;0,'L8'!AC153/WTAverage!AE163,""),"")</f>
        <v/>
      </c>
      <c r="CB154" s="8" t="str">
        <f>IFERROR(IF('L8'!AD153&gt;0,'L8'!AD153/WTAverage!AE163,""),"")</f>
        <v/>
      </c>
      <c r="CC154" s="8" t="str">
        <f>IFERROR(IF('L8'!AE153&gt;0,'L8'!AE153/WTAverage!AM163,""),"")</f>
        <v/>
      </c>
      <c r="CD154" s="8" t="str">
        <f>IFERROR(IF('L8'!AF153&gt;0,'L8'!AF153/WTAverage!AM163,""),"")</f>
        <v/>
      </c>
      <c r="CE154" s="8"/>
      <c r="CF154" s="9"/>
      <c r="CH154" s="7" t="str">
        <f>IFERROR(IF('L9'!AC153&gt;0,'L9'!AC153/WTAverage!AE163,""),"")</f>
        <v/>
      </c>
      <c r="CI154" s="8" t="str">
        <f>IFERROR(IF('L9'!AD153&gt;0,'L9'!AD153/WTAverage!AE163,""),"")</f>
        <v/>
      </c>
      <c r="CJ154" s="8" t="str">
        <f>IFERROR(IF('L9'!AE153&gt;0,'L9'!AE153/WTAverage!AM163,""),"")</f>
        <v/>
      </c>
      <c r="CK154" s="8" t="str">
        <f>IFERROR(IF('L9'!AF153&gt;0,'L9'!AF153/WTAverage!AM163,""),"")</f>
        <v/>
      </c>
      <c r="CL154" s="8"/>
      <c r="CM154" s="9"/>
      <c r="CO154" s="7" t="str">
        <f>IFERROR(IF('L10'!AC153&gt;0,'L10'!AC153/WTAverage!AE163,""),"")</f>
        <v/>
      </c>
      <c r="CP154" s="8" t="str">
        <f>IFERROR(IF('L10'!AD153&gt;0,'L10'!AD153/WTAverage!AE163,""),"")</f>
        <v/>
      </c>
      <c r="CQ154" s="8" t="str">
        <f>IFERROR(IF('L10'!AE153&gt;0,'L10'!AE153/WTAverage!AM163,""),"")</f>
        <v/>
      </c>
      <c r="CR154" s="8" t="str">
        <f>IFERROR(IF('L10'!AF153&gt;0,'L10'!AF153/WTAverage!AM163,""),"")</f>
        <v/>
      </c>
      <c r="CS154" s="8"/>
      <c r="CT154" s="9"/>
      <c r="CV154" s="7" t="str">
        <f>IFERROR(IF('L11'!AC153&gt;0,'L11'!AC153/WTAverage!AE163,""),"")</f>
        <v/>
      </c>
      <c r="CW154" s="8" t="str">
        <f>IFERROR(IF('L11'!AD153&gt;0,'L11'!AD153/WTAverage!AE163,""),"")</f>
        <v/>
      </c>
      <c r="CX154" s="8" t="str">
        <f>IFERROR(IF('L11'!AE153&gt;0,'L11'!AE153/WTAverage!AM163,""),"")</f>
        <v/>
      </c>
      <c r="CY154" s="8" t="str">
        <f>IFERROR(IF('L11'!AF153&gt;0,'L11'!AF153/WTAverage!AM163,""),"")</f>
        <v/>
      </c>
      <c r="CZ154" s="8"/>
      <c r="DA154" s="9"/>
      <c r="DC154" s="7" t="str">
        <f>IFERROR(IF('L12'!AC153&gt;0,'L12'!AC153/WTAverage!AE163,""),"")</f>
        <v/>
      </c>
      <c r="DD154" s="8" t="str">
        <f>IFERROR(IF('L12'!AD153&gt;0,'L12'!AD153/WTAverage!AE163,""),"")</f>
        <v/>
      </c>
      <c r="DE154" s="8" t="str">
        <f>IFERROR(IF('L12'!AE153&gt;0,'L12'!AE153/WTAverage!AM163,""),"")</f>
        <v/>
      </c>
      <c r="DF154" s="8" t="str">
        <f>IFERROR(IF('L12'!AF153&gt;0,'L12'!AF153/WTAverage!AM163,""),"")</f>
        <v/>
      </c>
      <c r="DG154" s="8"/>
      <c r="DH154" s="9"/>
    </row>
    <row r="155" spans="1:112" x14ac:dyDescent="0.25">
      <c r="A155" s="8"/>
      <c r="B155" s="7" t="str">
        <f>IFERROR(IF('WT1'!AC154&gt;0,'WT1'!AC154/WTAverage!AE163,""),"")</f>
        <v/>
      </c>
      <c r="C155" s="8" t="str">
        <f>IFERROR(IF('WT1'!AD154&gt;0,'WT1'!AD154/WTAverage!AE163,""),"")</f>
        <v/>
      </c>
      <c r="D155" s="8" t="str">
        <f>IFERROR(IF('WT1'!AE154&gt;0,'WT1'!AE154/WTAverage!AM163,""),"")</f>
        <v/>
      </c>
      <c r="E155" s="8" t="str">
        <f>IFERROR(IF('WT1'!AF154&gt;0,'WT1'!AF154/WTAverage!AM163,""),"")</f>
        <v/>
      </c>
      <c r="F155" s="8"/>
      <c r="G155" s="9"/>
      <c r="H155" s="8"/>
      <c r="I155" s="7" t="str">
        <f>IFERROR(IF('WT2'!AC154&gt;0,'WT2'!AC154/WTAverage!AE163,""),"")</f>
        <v/>
      </c>
      <c r="J155" s="8" t="str">
        <f>IFERROR(IF('WT2'!AD154&gt;0,'WT2'!AD154/WTAverage!AE163,""),"")</f>
        <v/>
      </c>
      <c r="K155" s="8" t="str">
        <f>IFERROR(IF('WT2'!AE154&gt;0,'WT2'!AE154/WTAverage!AM163,""),"")</f>
        <v/>
      </c>
      <c r="L155" s="8" t="str">
        <f>IFERROR(IF('WT2'!AF154&gt;0,'WT2'!AF154/WTAverage!AM163,""),"")</f>
        <v/>
      </c>
      <c r="M155" s="8"/>
      <c r="N155" s="9"/>
      <c r="O155" s="8"/>
      <c r="P155" s="7" t="str">
        <f>IFERROR(IF('WT3'!AC154&gt;0,'WT3'!AC154/WTAverage!AE163,""),"")</f>
        <v/>
      </c>
      <c r="Q155" s="8" t="str">
        <f>IFERROR(IF('WT3'!AD154&gt;0,'WT3'!AD154/WTAverage!AE163,""),"")</f>
        <v/>
      </c>
      <c r="R155" s="8" t="str">
        <f>IFERROR(IF('WT3'!AE154&gt;0,'WT3'!AE154/WTAverage!AM163,""),"")</f>
        <v/>
      </c>
      <c r="S155" s="8" t="str">
        <f>IFERROR(IF('WT3'!AF154&gt;0,'WT3'!AF154/WTAverage!AM163,""),"")</f>
        <v/>
      </c>
      <c r="T155" s="8"/>
      <c r="U155" s="9"/>
      <c r="V155" s="8"/>
      <c r="W155" s="7" t="str">
        <f>IFERROR(IF('WT4'!AC154&gt;0,'WT4'!AC154/WTAverage!AE163,""),"")</f>
        <v/>
      </c>
      <c r="X155" s="8" t="str">
        <f>IFERROR(IF('WT4'!AD154&gt;0,'WT4'!AD154/WTAverage!AE163,""),"")</f>
        <v/>
      </c>
      <c r="Y155" s="8" t="str">
        <f>IFERROR(IF('WT4'!AE154&gt;0,'WT4'!AE154/WTAverage!AM163,""),"")</f>
        <v/>
      </c>
      <c r="Z155" s="8" t="str">
        <f>IFERROR(IF('WT4'!AF154&gt;0,'WT4'!AF154/WTAverage!AM163,""),"")</f>
        <v/>
      </c>
      <c r="AA155" s="8"/>
      <c r="AB155" s="9"/>
      <c r="AD155" s="7" t="str">
        <f>IFERROR(IF('L1'!AC154&gt;0,'L1'!AC154/WTAverage!AE163,""),"")</f>
        <v/>
      </c>
      <c r="AE155" s="8" t="str">
        <f>IFERROR(IF('L1'!AD154&gt;0,'L1'!AD154/WTAverage!AE163,""),"")</f>
        <v/>
      </c>
      <c r="AF155" s="8" t="str">
        <f>IFERROR(IF('L1'!AE154&gt;0,'L1'!AE154/WTAverage!AM163,""),"")</f>
        <v/>
      </c>
      <c r="AG155" s="8" t="str">
        <f>IFERROR(IF('L1'!AF154&gt;0,'L1'!AF154/WTAverage!AM163,""),"")</f>
        <v/>
      </c>
      <c r="AH155" s="8"/>
      <c r="AI155" s="9"/>
      <c r="AK155" s="7" t="str">
        <f>IFERROR(IF('L2'!AC154&gt;0,'L2'!AC154/WTAverage!AE163,""),"")</f>
        <v/>
      </c>
      <c r="AL155" s="8" t="str">
        <f>IFERROR(IF('L2'!AD154&gt;0,'L2'!AD154/WTAverage!AE163,""),"")</f>
        <v/>
      </c>
      <c r="AM155" s="8" t="str">
        <f>IFERROR(IF('L2'!AE154&gt;0,'L2'!AE154/WTAverage!AM163,""),"")</f>
        <v/>
      </c>
      <c r="AN155" s="8" t="str">
        <f>IFERROR(IF('L2'!AF154&gt;0,'L2'!AF154/WTAverage!AM163,""),"")</f>
        <v/>
      </c>
      <c r="AO155" s="8"/>
      <c r="AP155" s="9"/>
      <c r="AR155" s="7" t="str">
        <f>IFERROR(IF('L3'!AC154&gt;0,'L3'!AC154/WTAverage!AE163,""),"")</f>
        <v/>
      </c>
      <c r="AS155" s="8" t="str">
        <f>IFERROR(IF('L3'!AD154&gt;0,'L3'!AD154/WTAverage!AE163,""),"")</f>
        <v/>
      </c>
      <c r="AT155" s="8" t="str">
        <f>IFERROR(IF('L3'!AE154&gt;0,'L3'!AE154/WTAverage!AM163,""),"")</f>
        <v/>
      </c>
      <c r="AU155" s="8" t="str">
        <f>IFERROR(IF('L3'!AF154&gt;0,'L3'!AF154/WTAverage!AM163,""),"")</f>
        <v/>
      </c>
      <c r="AV155" s="8"/>
      <c r="AW155" s="9"/>
      <c r="AY155" s="7" t="str">
        <f>IFERROR(IF('L4'!AC154&gt;0,'L4'!AC154/WTAverage!AE163,""),"")</f>
        <v/>
      </c>
      <c r="AZ155" s="8" t="str">
        <f>IFERROR(IF('L4'!AD154&gt;0,'L4'!AD154/WTAverage!AE163,""),"")</f>
        <v/>
      </c>
      <c r="BA155" s="8" t="str">
        <f>IFERROR(IF('L4'!AE154&gt;0,'L4'!AE154/WTAverage!AM163,""),"")</f>
        <v/>
      </c>
      <c r="BB155" s="8" t="str">
        <f>IFERROR(IF('L4'!AF154&gt;0,'L4'!AF154/WTAverage!AM163,""),"")</f>
        <v/>
      </c>
      <c r="BC155" s="8"/>
      <c r="BD155" s="9"/>
      <c r="BF155" s="7" t="str">
        <f>IFERROR(IF('L5'!AC154&gt;0,'L5'!AC154/WTAverage!AE163,""),"")</f>
        <v/>
      </c>
      <c r="BG155" s="8" t="str">
        <f>IFERROR(IF('L5'!AD154&gt;0,'L5'!AD154/WTAverage!AE163,""),"")</f>
        <v/>
      </c>
      <c r="BH155" s="8" t="str">
        <f>IFERROR(IF('L5'!AE154&gt;0,'L5'!AE154/WTAverage!AM163,""),"")</f>
        <v/>
      </c>
      <c r="BI155" s="8" t="str">
        <f>IFERROR(IF('L5'!AF154&gt;0,'L5'!AF154/WTAverage!AM163,""),"")</f>
        <v/>
      </c>
      <c r="BJ155" s="8"/>
      <c r="BK155" s="9"/>
      <c r="BM155" s="7" t="str">
        <f>IFERROR(IF('L6'!AC154&gt;0,'L6'!AC154/WTAverage!AE163,""),"")</f>
        <v/>
      </c>
      <c r="BN155" s="8" t="str">
        <f>IFERROR(IF('L6'!AD154&gt;0,'L6'!AD154/WTAverage!AE163,""),"")</f>
        <v/>
      </c>
      <c r="BO155" s="8" t="str">
        <f>IFERROR(IF('L6'!AE154&gt;0,'L6'!AE154/WTAverage!AM163,""),"")</f>
        <v/>
      </c>
      <c r="BP155" s="8" t="str">
        <f>IFERROR(IF('L6'!AF154&gt;0,'L6'!AF154/WTAverage!AM163,""),"")</f>
        <v/>
      </c>
      <c r="BQ155" s="8"/>
      <c r="BR155" s="9"/>
      <c r="BT155" s="7" t="str">
        <f>IFERROR(IF('L7'!AC154&gt;0,'L7'!AC154/WTAverage!AE163,""),"")</f>
        <v/>
      </c>
      <c r="BU155" s="8" t="str">
        <f>IFERROR(IF('L7'!AD154&gt;0,'L7'!AD154/WTAverage!AE163,""),"")</f>
        <v/>
      </c>
      <c r="BV155" s="8" t="str">
        <f>IFERROR(IF('L7'!AE154&gt;0,'L7'!AE154/WTAverage!AM163,""),"")</f>
        <v/>
      </c>
      <c r="BW155" s="8" t="str">
        <f>IFERROR(IF('L7'!AF154&gt;0,'L7'!AF154/WTAverage!AM163,""),"")</f>
        <v/>
      </c>
      <c r="BX155" s="8"/>
      <c r="BY155" s="9"/>
      <c r="CA155" s="7" t="str">
        <f>IFERROR(IF('L8'!AC154&gt;0,'L8'!AC154/WTAverage!AE163,""),"")</f>
        <v/>
      </c>
      <c r="CB155" s="8" t="str">
        <f>IFERROR(IF('L8'!AD154&gt;0,'L8'!AD154/WTAverage!AE163,""),"")</f>
        <v/>
      </c>
      <c r="CC155" s="8" t="str">
        <f>IFERROR(IF('L8'!AE154&gt;0,'L8'!AE154/WTAverage!AM163,""),"")</f>
        <v/>
      </c>
      <c r="CD155" s="8" t="str">
        <f>IFERROR(IF('L8'!AF154&gt;0,'L8'!AF154/WTAverage!AM163,""),"")</f>
        <v/>
      </c>
      <c r="CE155" s="8"/>
      <c r="CF155" s="9"/>
      <c r="CH155" s="7" t="str">
        <f>IFERROR(IF('L9'!AC154&gt;0,'L9'!AC154/WTAverage!AE163,""),"")</f>
        <v/>
      </c>
      <c r="CI155" s="8" t="str">
        <f>IFERROR(IF('L9'!AD154&gt;0,'L9'!AD154/WTAverage!AE163,""),"")</f>
        <v/>
      </c>
      <c r="CJ155" s="8" t="str">
        <f>IFERROR(IF('L9'!AE154&gt;0,'L9'!AE154/WTAverage!AM163,""),"")</f>
        <v/>
      </c>
      <c r="CK155" s="8" t="str">
        <f>IFERROR(IF('L9'!AF154&gt;0,'L9'!AF154/WTAverage!AM163,""),"")</f>
        <v/>
      </c>
      <c r="CL155" s="8"/>
      <c r="CM155" s="9"/>
      <c r="CO155" s="7" t="str">
        <f>IFERROR(IF('L10'!AC154&gt;0,'L10'!AC154/WTAverage!AE163,""),"")</f>
        <v/>
      </c>
      <c r="CP155" s="8" t="str">
        <f>IFERROR(IF('L10'!AD154&gt;0,'L10'!AD154/WTAverage!AE163,""),"")</f>
        <v/>
      </c>
      <c r="CQ155" s="8" t="str">
        <f>IFERROR(IF('L10'!AE154&gt;0,'L10'!AE154/WTAverage!AM163,""),"")</f>
        <v/>
      </c>
      <c r="CR155" s="8" t="str">
        <f>IFERROR(IF('L10'!AF154&gt;0,'L10'!AF154/WTAverage!AM163,""),"")</f>
        <v/>
      </c>
      <c r="CS155" s="8"/>
      <c r="CT155" s="9"/>
      <c r="CV155" s="7" t="str">
        <f>IFERROR(IF('L11'!AC154&gt;0,'L11'!AC154/WTAverage!AE163,""),"")</f>
        <v/>
      </c>
      <c r="CW155" s="8" t="str">
        <f>IFERROR(IF('L11'!AD154&gt;0,'L11'!AD154/WTAverage!AE163,""),"")</f>
        <v/>
      </c>
      <c r="CX155" s="8" t="str">
        <f>IFERROR(IF('L11'!AE154&gt;0,'L11'!AE154/WTAverage!AM163,""),"")</f>
        <v/>
      </c>
      <c r="CY155" s="8" t="str">
        <f>IFERROR(IF('L11'!AF154&gt;0,'L11'!AF154/WTAverage!AM163,""),"")</f>
        <v/>
      </c>
      <c r="CZ155" s="8"/>
      <c r="DA155" s="9"/>
      <c r="DC155" s="7" t="str">
        <f>IFERROR(IF('L12'!AC154&gt;0,'L12'!AC154/WTAverage!AE163,""),"")</f>
        <v/>
      </c>
      <c r="DD155" s="8" t="str">
        <f>IFERROR(IF('L12'!AD154&gt;0,'L12'!AD154/WTAverage!AE163,""),"")</f>
        <v/>
      </c>
      <c r="DE155" s="8" t="str">
        <f>IFERROR(IF('L12'!AE154&gt;0,'L12'!AE154/WTAverage!AM163,""),"")</f>
        <v/>
      </c>
      <c r="DF155" s="8" t="str">
        <f>IFERROR(IF('L12'!AF154&gt;0,'L12'!AF154/WTAverage!AM163,""),"")</f>
        <v/>
      </c>
      <c r="DG155" s="8"/>
      <c r="DH155" s="9"/>
    </row>
    <row r="156" spans="1:112" x14ac:dyDescent="0.25">
      <c r="A156" s="8"/>
      <c r="B156" s="7" t="str">
        <f>IFERROR(IF('WT1'!AC155&gt;0,'WT1'!AC155/WTAverage!AE163,""),"")</f>
        <v/>
      </c>
      <c r="C156" s="8" t="str">
        <f>IFERROR(IF('WT1'!AD155&gt;0,'WT1'!AD155/WTAverage!AE163,""),"")</f>
        <v/>
      </c>
      <c r="D156" s="8" t="str">
        <f>IFERROR(IF('WT1'!AE155&gt;0,'WT1'!AE155/WTAverage!AM163,""),"")</f>
        <v/>
      </c>
      <c r="E156" s="8" t="str">
        <f>IFERROR(IF('WT1'!AF155&gt;0,'WT1'!AF155/WTAverage!AM163,""),"")</f>
        <v/>
      </c>
      <c r="F156" s="8"/>
      <c r="G156" s="9"/>
      <c r="H156" s="8"/>
      <c r="I156" s="7" t="str">
        <f>IFERROR(IF('WT2'!AC155&gt;0,'WT2'!AC155/WTAverage!AE163,""),"")</f>
        <v/>
      </c>
      <c r="J156" s="8" t="str">
        <f>IFERROR(IF('WT2'!AD155&gt;0,'WT2'!AD155/WTAverage!AE163,""),"")</f>
        <v/>
      </c>
      <c r="K156" s="8" t="str">
        <f>IFERROR(IF('WT2'!AE155&gt;0,'WT2'!AE155/WTAverage!AM163,""),"")</f>
        <v/>
      </c>
      <c r="L156" s="8" t="str">
        <f>IFERROR(IF('WT2'!AF155&gt;0,'WT2'!AF155/WTAverage!AM163,""),"")</f>
        <v/>
      </c>
      <c r="M156" s="8"/>
      <c r="N156" s="9"/>
      <c r="O156" s="8"/>
      <c r="P156" s="7" t="str">
        <f>IFERROR(IF('WT3'!AC155&gt;0,'WT3'!AC155/WTAverage!AE163,""),"")</f>
        <v/>
      </c>
      <c r="Q156" s="8" t="str">
        <f>IFERROR(IF('WT3'!AD155&gt;0,'WT3'!AD155/WTAverage!AE163,""),"")</f>
        <v/>
      </c>
      <c r="R156" s="8" t="str">
        <f>IFERROR(IF('WT3'!AE155&gt;0,'WT3'!AE155/WTAverage!AM163,""),"")</f>
        <v/>
      </c>
      <c r="S156" s="8" t="str">
        <f>IFERROR(IF('WT3'!AF155&gt;0,'WT3'!AF155/WTAverage!AM163,""),"")</f>
        <v/>
      </c>
      <c r="T156" s="8"/>
      <c r="U156" s="9"/>
      <c r="V156" s="8"/>
      <c r="W156" s="7" t="str">
        <f>IFERROR(IF('WT4'!AC155&gt;0,'WT4'!AC155/WTAverage!AE163,""),"")</f>
        <v/>
      </c>
      <c r="X156" s="8" t="str">
        <f>IFERROR(IF('WT4'!AD155&gt;0,'WT4'!AD155/WTAverage!AE163,""),"")</f>
        <v/>
      </c>
      <c r="Y156" s="8" t="str">
        <f>IFERROR(IF('WT4'!AE155&gt;0,'WT4'!AE155/WTAverage!AM163,""),"")</f>
        <v/>
      </c>
      <c r="Z156" s="8" t="str">
        <f>IFERROR(IF('WT4'!AF155&gt;0,'WT4'!AF155/WTAverage!AM163,""),"")</f>
        <v/>
      </c>
      <c r="AA156" s="8"/>
      <c r="AB156" s="9"/>
      <c r="AD156" s="7" t="str">
        <f>IFERROR(IF('L1'!AC155&gt;0,'L1'!AC155/WTAverage!AE163,""),"")</f>
        <v/>
      </c>
      <c r="AE156" s="8" t="str">
        <f>IFERROR(IF('L1'!AD155&gt;0,'L1'!AD155/WTAverage!AE163,""),"")</f>
        <v/>
      </c>
      <c r="AF156" s="8" t="str">
        <f>IFERROR(IF('L1'!AE155&gt;0,'L1'!AE155/WTAverage!AM163,""),"")</f>
        <v/>
      </c>
      <c r="AG156" s="8" t="str">
        <f>IFERROR(IF('L1'!AF155&gt;0,'L1'!AF155/WTAverage!AM163,""),"")</f>
        <v/>
      </c>
      <c r="AH156" s="8"/>
      <c r="AI156" s="9"/>
      <c r="AK156" s="7" t="str">
        <f>IFERROR(IF('L2'!AC155&gt;0,'L2'!AC155/WTAverage!AE163,""),"")</f>
        <v/>
      </c>
      <c r="AL156" s="8" t="str">
        <f>IFERROR(IF('L2'!AD155&gt;0,'L2'!AD155/WTAverage!AE163,""),"")</f>
        <v/>
      </c>
      <c r="AM156" s="8" t="str">
        <f>IFERROR(IF('L2'!AE155&gt;0,'L2'!AE155/WTAverage!AM163,""),"")</f>
        <v/>
      </c>
      <c r="AN156" s="8" t="str">
        <f>IFERROR(IF('L2'!AF155&gt;0,'L2'!AF155/WTAverage!AM163,""),"")</f>
        <v/>
      </c>
      <c r="AO156" s="8"/>
      <c r="AP156" s="9"/>
      <c r="AR156" s="7" t="str">
        <f>IFERROR(IF('L3'!AC155&gt;0,'L3'!AC155/WTAverage!AE163,""),"")</f>
        <v/>
      </c>
      <c r="AS156" s="8" t="str">
        <f>IFERROR(IF('L3'!AD155&gt;0,'L3'!AD155/WTAverage!AE163,""),"")</f>
        <v/>
      </c>
      <c r="AT156" s="8" t="str">
        <f>IFERROR(IF('L3'!AE155&gt;0,'L3'!AE155/WTAverage!AM163,""),"")</f>
        <v/>
      </c>
      <c r="AU156" s="8" t="str">
        <f>IFERROR(IF('L3'!AF155&gt;0,'L3'!AF155/WTAverage!AM163,""),"")</f>
        <v/>
      </c>
      <c r="AV156" s="8"/>
      <c r="AW156" s="9"/>
      <c r="AY156" s="7" t="str">
        <f>IFERROR(IF('L4'!AC155&gt;0,'L4'!AC155/WTAverage!AE163,""),"")</f>
        <v/>
      </c>
      <c r="AZ156" s="8" t="str">
        <f>IFERROR(IF('L4'!AD155&gt;0,'L4'!AD155/WTAverage!AE163,""),"")</f>
        <v/>
      </c>
      <c r="BA156" s="8" t="str">
        <f>IFERROR(IF('L4'!AE155&gt;0,'L4'!AE155/WTAverage!AM163,""),"")</f>
        <v/>
      </c>
      <c r="BB156" s="8" t="str">
        <f>IFERROR(IF('L4'!AF155&gt;0,'L4'!AF155/WTAverage!AM163,""),"")</f>
        <v/>
      </c>
      <c r="BC156" s="8"/>
      <c r="BD156" s="9"/>
      <c r="BF156" s="7" t="str">
        <f>IFERROR(IF('L5'!AC155&gt;0,'L5'!AC155/WTAverage!AE163,""),"")</f>
        <v/>
      </c>
      <c r="BG156" s="8" t="str">
        <f>IFERROR(IF('L5'!AD155&gt;0,'L5'!AD155/WTAverage!AE163,""),"")</f>
        <v/>
      </c>
      <c r="BH156" s="8" t="str">
        <f>IFERROR(IF('L5'!AE155&gt;0,'L5'!AE155/WTAverage!AM163,""),"")</f>
        <v/>
      </c>
      <c r="BI156" s="8" t="str">
        <f>IFERROR(IF('L5'!AF155&gt;0,'L5'!AF155/WTAverage!AM163,""),"")</f>
        <v/>
      </c>
      <c r="BJ156" s="8"/>
      <c r="BK156" s="9"/>
      <c r="BM156" s="7" t="str">
        <f>IFERROR(IF('L6'!AC155&gt;0,'L6'!AC155/WTAverage!AE163,""),"")</f>
        <v/>
      </c>
      <c r="BN156" s="8" t="str">
        <f>IFERROR(IF('L6'!AD155&gt;0,'L6'!AD155/WTAverage!AE163,""),"")</f>
        <v/>
      </c>
      <c r="BO156" s="8" t="str">
        <f>IFERROR(IF('L6'!AE155&gt;0,'L6'!AE155/WTAverage!AM163,""),"")</f>
        <v/>
      </c>
      <c r="BP156" s="8" t="str">
        <f>IFERROR(IF('L6'!AF155&gt;0,'L6'!AF155/WTAverage!AM163,""),"")</f>
        <v/>
      </c>
      <c r="BQ156" s="8"/>
      <c r="BR156" s="9"/>
      <c r="BT156" s="7" t="str">
        <f>IFERROR(IF('L7'!AC155&gt;0,'L7'!AC155/WTAverage!AE163,""),"")</f>
        <v/>
      </c>
      <c r="BU156" s="8" t="str">
        <f>IFERROR(IF('L7'!AD155&gt;0,'L7'!AD155/WTAverage!AE163,""),"")</f>
        <v/>
      </c>
      <c r="BV156" s="8" t="str">
        <f>IFERROR(IF('L7'!AE155&gt;0,'L7'!AE155/WTAverage!AM163,""),"")</f>
        <v/>
      </c>
      <c r="BW156" s="8" t="str">
        <f>IFERROR(IF('L7'!AF155&gt;0,'L7'!AF155/WTAverage!AM163,""),"")</f>
        <v/>
      </c>
      <c r="BX156" s="8"/>
      <c r="BY156" s="9"/>
      <c r="CA156" s="7" t="str">
        <f>IFERROR(IF('L8'!AC155&gt;0,'L8'!AC155/WTAverage!AE163,""),"")</f>
        <v/>
      </c>
      <c r="CB156" s="8" t="str">
        <f>IFERROR(IF('L8'!AD155&gt;0,'L8'!AD155/WTAverage!AE163,""),"")</f>
        <v/>
      </c>
      <c r="CC156" s="8" t="str">
        <f>IFERROR(IF('L8'!AE155&gt;0,'L8'!AE155/WTAverage!AM163,""),"")</f>
        <v/>
      </c>
      <c r="CD156" s="8" t="str">
        <f>IFERROR(IF('L8'!AF155&gt;0,'L8'!AF155/WTAverage!AM163,""),"")</f>
        <v/>
      </c>
      <c r="CE156" s="8"/>
      <c r="CF156" s="9"/>
      <c r="CH156" s="7" t="str">
        <f>IFERROR(IF('L9'!AC155&gt;0,'L9'!AC155/WTAverage!AE163,""),"")</f>
        <v/>
      </c>
      <c r="CI156" s="8" t="str">
        <f>IFERROR(IF('L9'!AD155&gt;0,'L9'!AD155/WTAverage!AE163,""),"")</f>
        <v/>
      </c>
      <c r="CJ156" s="8" t="str">
        <f>IFERROR(IF('L9'!AE155&gt;0,'L9'!AE155/WTAverage!AM163,""),"")</f>
        <v/>
      </c>
      <c r="CK156" s="8" t="str">
        <f>IFERROR(IF('L9'!AF155&gt;0,'L9'!AF155/WTAverage!AM163,""),"")</f>
        <v/>
      </c>
      <c r="CL156" s="8"/>
      <c r="CM156" s="9"/>
      <c r="CO156" s="7" t="str">
        <f>IFERROR(IF('L10'!AC155&gt;0,'L10'!AC155/WTAverage!AE163,""),"")</f>
        <v/>
      </c>
      <c r="CP156" s="8" t="str">
        <f>IFERROR(IF('L10'!AD155&gt;0,'L10'!AD155/WTAverage!AE163,""),"")</f>
        <v/>
      </c>
      <c r="CQ156" s="8" t="str">
        <f>IFERROR(IF('L10'!AE155&gt;0,'L10'!AE155/WTAverage!AM163,""),"")</f>
        <v/>
      </c>
      <c r="CR156" s="8" t="str">
        <f>IFERROR(IF('L10'!AF155&gt;0,'L10'!AF155/WTAverage!AM163,""),"")</f>
        <v/>
      </c>
      <c r="CS156" s="8"/>
      <c r="CT156" s="9"/>
      <c r="CV156" s="7" t="str">
        <f>IFERROR(IF('L11'!AC155&gt;0,'L11'!AC155/WTAverage!AE163,""),"")</f>
        <v/>
      </c>
      <c r="CW156" s="8" t="str">
        <f>IFERROR(IF('L11'!AD155&gt;0,'L11'!AD155/WTAverage!AE163,""),"")</f>
        <v/>
      </c>
      <c r="CX156" s="8" t="str">
        <f>IFERROR(IF('L11'!AE155&gt;0,'L11'!AE155/WTAverage!AM163,""),"")</f>
        <v/>
      </c>
      <c r="CY156" s="8" t="str">
        <f>IFERROR(IF('L11'!AF155&gt;0,'L11'!AF155/WTAverage!AM163,""),"")</f>
        <v/>
      </c>
      <c r="CZ156" s="8"/>
      <c r="DA156" s="9"/>
      <c r="DC156" s="7" t="str">
        <f>IFERROR(IF('L12'!AC155&gt;0,'L12'!AC155/WTAverage!AE163,""),"")</f>
        <v/>
      </c>
      <c r="DD156" s="8" t="str">
        <f>IFERROR(IF('L12'!AD155&gt;0,'L12'!AD155/WTAverage!AE163,""),"")</f>
        <v/>
      </c>
      <c r="DE156" s="8" t="str">
        <f>IFERROR(IF('L12'!AE155&gt;0,'L12'!AE155/WTAverage!AM163,""),"")</f>
        <v/>
      </c>
      <c r="DF156" s="8" t="str">
        <f>IFERROR(IF('L12'!AF155&gt;0,'L12'!AF155/WTAverage!AM163,""),"")</f>
        <v/>
      </c>
      <c r="DG156" s="8"/>
      <c r="DH156" s="9"/>
    </row>
    <row r="157" spans="1:112" x14ac:dyDescent="0.25">
      <c r="A157" s="9"/>
      <c r="B157" s="7" t="str">
        <f>IFERROR(IF('WT1'!AC156&gt;0,'WT1'!AC156/WTAverage!AE163,""),"")</f>
        <v/>
      </c>
      <c r="C157" s="8" t="str">
        <f>IFERROR(IF('WT1'!AD156&gt;0,'WT1'!AD156/WTAverage!AE163,""),"")</f>
        <v/>
      </c>
      <c r="D157" s="8" t="str">
        <f>IFERROR(IF('WT1'!AE156&gt;0,'WT1'!AE156/WTAverage!AM163,""),"")</f>
        <v/>
      </c>
      <c r="E157" s="8" t="str">
        <f>IFERROR(IF('WT1'!AF156&gt;0,'WT1'!AF156/WTAverage!AM163,""),"")</f>
        <v/>
      </c>
      <c r="F157" s="8"/>
      <c r="G157" s="9"/>
      <c r="H157" s="51"/>
      <c r="I157" s="7" t="str">
        <f>IFERROR(IF('WT2'!AC156&gt;0,'WT2'!AC156/WTAverage!AE163,""),"")</f>
        <v/>
      </c>
      <c r="J157" s="8" t="str">
        <f>IFERROR(IF('WT2'!AD156&gt;0,'WT2'!AD156/WTAverage!AE163,""),"")</f>
        <v/>
      </c>
      <c r="K157" s="8" t="str">
        <f>IFERROR(IF('WT2'!AE156&gt;0,'WT2'!AE156/WTAverage!AM163,""),"")</f>
        <v/>
      </c>
      <c r="L157" s="8" t="str">
        <f>IFERROR(IF('WT2'!AF156&gt;0,'WT2'!AF156/WTAverage!AM163,""),"")</f>
        <v/>
      </c>
      <c r="M157" s="8"/>
      <c r="N157" s="9"/>
      <c r="O157" s="8"/>
      <c r="P157" s="7" t="str">
        <f>IFERROR(IF('WT3'!AC156&gt;0,'WT3'!AC156/WTAverage!AE163,""),"")</f>
        <v/>
      </c>
      <c r="Q157" s="8" t="str">
        <f>IFERROR(IF('WT3'!AD156&gt;0,'WT3'!AD156/WTAverage!AE163,""),"")</f>
        <v/>
      </c>
      <c r="R157" s="8" t="str">
        <f>IFERROR(IF('WT3'!AE156&gt;0,'WT3'!AE156/WTAverage!AM163,""),"")</f>
        <v/>
      </c>
      <c r="S157" s="8" t="str">
        <f>IFERROR(IF('WT3'!AF156&gt;0,'WT3'!AF156/WTAverage!AM163,""),"")</f>
        <v/>
      </c>
      <c r="T157" s="8"/>
      <c r="U157" s="9"/>
      <c r="V157" s="8"/>
      <c r="W157" s="7" t="str">
        <f>IFERROR(IF('WT4'!AC156&gt;0,'WT4'!AC156/WTAverage!AE163,""),"")</f>
        <v/>
      </c>
      <c r="X157" s="8" t="str">
        <f>IFERROR(IF('WT4'!AD156&gt;0,'WT4'!AD156/WTAverage!AE163,""),"")</f>
        <v/>
      </c>
      <c r="Y157" s="8" t="str">
        <f>IFERROR(IF('WT4'!AE156&gt;0,'WT4'!AE156/WTAverage!AM163,""),"")</f>
        <v/>
      </c>
      <c r="Z157" s="8" t="str">
        <f>IFERROR(IF('WT4'!AF156&gt;0,'WT4'!AF156/WTAverage!AM163,""),"")</f>
        <v/>
      </c>
      <c r="AA157" s="8"/>
      <c r="AB157" s="9"/>
      <c r="AD157" s="7" t="str">
        <f>IFERROR(IF('L1'!AC156&gt;0,'L1'!AC156/WTAverage!AE163,""),"")</f>
        <v/>
      </c>
      <c r="AE157" s="8" t="str">
        <f>IFERROR(IF('L1'!AD156&gt;0,'L1'!AD156/WTAverage!AE163,""),"")</f>
        <v/>
      </c>
      <c r="AF157" s="8" t="str">
        <f>IFERROR(IF('L1'!AE156&gt;0,'L1'!AE156/WTAverage!AM163,""),"")</f>
        <v/>
      </c>
      <c r="AG157" s="8" t="str">
        <f>IFERROR(IF('L1'!AF156&gt;0,'L1'!AF156/WTAverage!AM163,""),"")</f>
        <v/>
      </c>
      <c r="AH157" s="8"/>
      <c r="AI157" s="9"/>
      <c r="AK157" s="7" t="str">
        <f>IFERROR(IF('L2'!AC156&gt;0,'L2'!AC156/WTAverage!AE163,""),"")</f>
        <v/>
      </c>
      <c r="AL157" s="8" t="str">
        <f>IFERROR(IF('L2'!AD156&gt;0,'L2'!AD156/WTAverage!AE163,""),"")</f>
        <v/>
      </c>
      <c r="AM157" s="8" t="str">
        <f>IFERROR(IF('L2'!AE156&gt;0,'L2'!AE156/WTAverage!AM163,""),"")</f>
        <v/>
      </c>
      <c r="AN157" s="8" t="str">
        <f>IFERROR(IF('L2'!AF156&gt;0,'L2'!AF156/WTAverage!AM163,""),"")</f>
        <v/>
      </c>
      <c r="AO157" s="8"/>
      <c r="AP157" s="9"/>
      <c r="AR157" s="7" t="str">
        <f>IFERROR(IF('L3'!AC156&gt;0,'L3'!AC156/WTAverage!AE163,""),"")</f>
        <v/>
      </c>
      <c r="AS157" s="8" t="str">
        <f>IFERROR(IF('L3'!AD156&gt;0,'L3'!AD156/WTAverage!AE163,""),"")</f>
        <v/>
      </c>
      <c r="AT157" s="8" t="str">
        <f>IFERROR(IF('L3'!AE156&gt;0,'L3'!AE156/WTAverage!AM163,""),"")</f>
        <v/>
      </c>
      <c r="AU157" s="8" t="str">
        <f>IFERROR(IF('L3'!AF156&gt;0,'L3'!AF156/WTAverage!AM163,""),"")</f>
        <v/>
      </c>
      <c r="AV157" s="8"/>
      <c r="AW157" s="9"/>
      <c r="AY157" s="7" t="str">
        <f>IFERROR(IF('L4'!AC156&gt;0,'L4'!AC156/WTAverage!AE163,""),"")</f>
        <v/>
      </c>
      <c r="AZ157" s="8" t="str">
        <f>IFERROR(IF('L4'!AD156&gt;0,'L4'!AD156/WTAverage!AE163,""),"")</f>
        <v/>
      </c>
      <c r="BA157" s="8" t="str">
        <f>IFERROR(IF('L4'!AE156&gt;0,'L4'!AE156/WTAverage!AM163,""),"")</f>
        <v/>
      </c>
      <c r="BB157" s="8" t="str">
        <f>IFERROR(IF('L4'!AF156&gt;0,'L4'!AF156/WTAverage!AM163,""),"")</f>
        <v/>
      </c>
      <c r="BC157" s="8"/>
      <c r="BD157" s="9"/>
      <c r="BF157" s="7" t="str">
        <f>IFERROR(IF('L5'!AC156&gt;0,'L5'!AC156/WTAverage!AE163,""),"")</f>
        <v/>
      </c>
      <c r="BG157" s="8" t="str">
        <f>IFERROR(IF('L5'!AD156&gt;0,'L5'!AD156/WTAverage!AE163,""),"")</f>
        <v/>
      </c>
      <c r="BH157" s="8" t="str">
        <f>IFERROR(IF('L5'!AE156&gt;0,'L5'!AE156/WTAverage!AM163,""),"")</f>
        <v/>
      </c>
      <c r="BI157" s="8" t="str">
        <f>IFERROR(IF('L5'!AF156&gt;0,'L5'!AF156/WTAverage!AM163,""),"")</f>
        <v/>
      </c>
      <c r="BJ157" s="8"/>
      <c r="BK157" s="9"/>
      <c r="BM157" s="7" t="str">
        <f>IFERROR(IF('L6'!AC156&gt;0,'L6'!AC156/WTAverage!AE163,""),"")</f>
        <v/>
      </c>
      <c r="BN157" s="8" t="str">
        <f>IFERROR(IF('L6'!AD156&gt;0,'L6'!AD156/WTAverage!AE163,""),"")</f>
        <v/>
      </c>
      <c r="BO157" s="8" t="str">
        <f>IFERROR(IF('L6'!AE156&gt;0,'L6'!AE156/WTAverage!AM163,""),"")</f>
        <v/>
      </c>
      <c r="BP157" s="8" t="str">
        <f>IFERROR(IF('L6'!AF156&gt;0,'L6'!AF156/WTAverage!AM163,""),"")</f>
        <v/>
      </c>
      <c r="BQ157" s="8"/>
      <c r="BR157" s="9"/>
      <c r="BT157" s="7" t="str">
        <f>IFERROR(IF('L7'!AC156&gt;0,'L7'!AC156/WTAverage!AE163,""),"")</f>
        <v/>
      </c>
      <c r="BU157" s="8" t="str">
        <f>IFERROR(IF('L7'!AD156&gt;0,'L7'!AD156/WTAverage!AE163,""),"")</f>
        <v/>
      </c>
      <c r="BV157" s="8" t="str">
        <f>IFERROR(IF('L7'!AE156&gt;0,'L7'!AE156/WTAverage!AM163,""),"")</f>
        <v/>
      </c>
      <c r="BW157" s="8" t="str">
        <f>IFERROR(IF('L7'!AF156&gt;0,'L7'!AF156/WTAverage!AM163,""),"")</f>
        <v/>
      </c>
      <c r="BX157" s="8"/>
      <c r="BY157" s="9"/>
      <c r="CA157" s="7" t="str">
        <f>IFERROR(IF('L8'!AC156&gt;0,'L8'!AC156/WTAverage!AE163,""),"")</f>
        <v/>
      </c>
      <c r="CB157" s="8" t="str">
        <f>IFERROR(IF('L8'!AD156&gt;0,'L8'!AD156/WTAverage!AE163,""),"")</f>
        <v/>
      </c>
      <c r="CC157" s="8" t="str">
        <f>IFERROR(IF('L8'!AE156&gt;0,'L8'!AE156/WTAverage!AM163,""),"")</f>
        <v/>
      </c>
      <c r="CD157" s="8" t="str">
        <f>IFERROR(IF('L8'!AF156&gt;0,'L8'!AF156/WTAverage!AM163,""),"")</f>
        <v/>
      </c>
      <c r="CE157" s="8"/>
      <c r="CF157" s="9"/>
      <c r="CH157" s="7" t="str">
        <f>IFERROR(IF('L9'!AC156&gt;0,'L9'!AC156/WTAverage!AE163,""),"")</f>
        <v/>
      </c>
      <c r="CI157" s="8" t="str">
        <f>IFERROR(IF('L9'!AD156&gt;0,'L9'!AD156/WTAverage!AE163,""),"")</f>
        <v/>
      </c>
      <c r="CJ157" s="8" t="str">
        <f>IFERROR(IF('L9'!AE156&gt;0,'L9'!AE156/WTAverage!AM163,""),"")</f>
        <v/>
      </c>
      <c r="CK157" s="8" t="str">
        <f>IFERROR(IF('L9'!AF156&gt;0,'L9'!AF156/WTAverage!AM163,""),"")</f>
        <v/>
      </c>
      <c r="CL157" s="8"/>
      <c r="CM157" s="9"/>
      <c r="CO157" s="7" t="str">
        <f>IFERROR(IF('L10'!AC156&gt;0,'L10'!AC156/WTAverage!AE163,""),"")</f>
        <v/>
      </c>
      <c r="CP157" s="8" t="str">
        <f>IFERROR(IF('L10'!AD156&gt;0,'L10'!AD156/WTAverage!AE163,""),"")</f>
        <v/>
      </c>
      <c r="CQ157" s="8" t="str">
        <f>IFERROR(IF('L10'!AE156&gt;0,'L10'!AE156/WTAverage!AM163,""),"")</f>
        <v/>
      </c>
      <c r="CR157" s="8" t="str">
        <f>IFERROR(IF('L10'!AF156&gt;0,'L10'!AF156/WTAverage!AM163,""),"")</f>
        <v/>
      </c>
      <c r="CS157" s="8"/>
      <c r="CT157" s="9"/>
      <c r="CV157" s="7" t="str">
        <f>IFERROR(IF('L11'!AC156&gt;0,'L11'!AC156/WTAverage!AE163,""),"")</f>
        <v/>
      </c>
      <c r="CW157" s="8" t="str">
        <f>IFERROR(IF('L11'!AD156&gt;0,'L11'!AD156/WTAverage!AE163,""),"")</f>
        <v/>
      </c>
      <c r="CX157" s="8" t="str">
        <f>IFERROR(IF('L11'!AE156&gt;0,'L11'!AE156/WTAverage!AM163,""),"")</f>
        <v/>
      </c>
      <c r="CY157" s="8" t="str">
        <f>IFERROR(IF('L11'!AF156&gt;0,'L11'!AF156/WTAverage!AM163,""),"")</f>
        <v/>
      </c>
      <c r="CZ157" s="8"/>
      <c r="DA157" s="9"/>
      <c r="DC157" s="7" t="str">
        <f>IFERROR(IF('L12'!AC156&gt;0,'L12'!AC156/WTAverage!AE163,""),"")</f>
        <v/>
      </c>
      <c r="DD157" s="8" t="str">
        <f>IFERROR(IF('L12'!AD156&gt;0,'L12'!AD156/WTAverage!AE163,""),"")</f>
        <v/>
      </c>
      <c r="DE157" s="8" t="str">
        <f>IFERROR(IF('L12'!AE156&gt;0,'L12'!AE156/WTAverage!AM163,""),"")</f>
        <v/>
      </c>
      <c r="DF157" s="8" t="str">
        <f>IFERROR(IF('L12'!AF156&gt;0,'L12'!AF156/WTAverage!AM163,""),"")</f>
        <v/>
      </c>
      <c r="DG157" s="8"/>
      <c r="DH157" s="9"/>
    </row>
    <row r="158" spans="1:112" ht="15.75" thickBot="1" x14ac:dyDescent="0.3">
      <c r="A158" s="9"/>
      <c r="B158" s="16" t="str">
        <f>IFERROR(IF('WT1'!AC157&gt;0,'WT1'!AC157/WTAverage!AE163,""),"")</f>
        <v/>
      </c>
      <c r="C158" s="17" t="str">
        <f>IFERROR(IF('WT1'!AD157&gt;0,'WT1'!AD157/WTAverage!AE163,""),"")</f>
        <v/>
      </c>
      <c r="D158" s="17" t="str">
        <f>IFERROR(IF('WT1'!AE157&gt;0,'WT1'!AE157/WTAverage!AM163,""),"")</f>
        <v/>
      </c>
      <c r="E158" s="17" t="str">
        <f>IFERROR(IF('WT1'!AF157&gt;0,'WT1'!AF157/WTAverage!AM163,""),"")</f>
        <v/>
      </c>
      <c r="F158" s="17"/>
      <c r="G158" s="18"/>
      <c r="H158" s="51"/>
      <c r="I158" s="16" t="str">
        <f>IFERROR(IF('WT2'!AC157&gt;0,'WT2'!AC157/WTAverage!AE163,""),"")</f>
        <v/>
      </c>
      <c r="J158" s="17" t="str">
        <f>IFERROR(IF('WT2'!AD157&gt;0,'WT2'!AD157/WTAverage!AE163,""),"")</f>
        <v/>
      </c>
      <c r="K158" s="17" t="str">
        <f>IFERROR(IF('WT2'!AE157&gt;0,'WT2'!AE157/WTAverage!AM163,""),"")</f>
        <v/>
      </c>
      <c r="L158" s="17" t="str">
        <f>IFERROR(IF('WT2'!AF157&gt;0,'WT2'!AF157/WTAverage!AM163,""),"")</f>
        <v/>
      </c>
      <c r="M158" s="17"/>
      <c r="N158" s="18"/>
      <c r="O158" s="8"/>
      <c r="P158" s="16" t="str">
        <f>IFERROR(IF('WT3'!AC157&gt;0,'WT3'!AC157/WTAverage!AE163,""),"")</f>
        <v/>
      </c>
      <c r="Q158" s="17" t="str">
        <f>IFERROR(IF('WT3'!AD157&gt;0,'WT3'!AD157/WTAverage!AE163,""),"")</f>
        <v/>
      </c>
      <c r="R158" s="17" t="str">
        <f>IFERROR(IF('WT3'!AE157&gt;0,'WT3'!AE157/WTAverage!AM163,""),"")</f>
        <v/>
      </c>
      <c r="S158" s="17" t="str">
        <f>IFERROR(IF('WT3'!AF157&gt;0,'WT3'!AF157/WTAverage!AM163,""),"")</f>
        <v/>
      </c>
      <c r="T158" s="17"/>
      <c r="U158" s="18"/>
      <c r="V158" s="8"/>
      <c r="W158" s="16" t="str">
        <f>IFERROR(IF('WT4'!AC157&gt;0,'WT4'!AC157/WTAverage!AE163,""),"")</f>
        <v/>
      </c>
      <c r="X158" s="17" t="str">
        <f>IFERROR(IF('WT4'!AD157&gt;0,'WT4'!AD157/WTAverage!AE163,""),"")</f>
        <v/>
      </c>
      <c r="Y158" s="17" t="str">
        <f>IFERROR(IF('WT4'!AE157&gt;0,'WT4'!AE157/WTAverage!AM163,""),"")</f>
        <v/>
      </c>
      <c r="Z158" s="17" t="str">
        <f>IFERROR(IF('WT4'!AF157&gt;0,'WT4'!AF157/WTAverage!AM163,""),"")</f>
        <v/>
      </c>
      <c r="AA158" s="17"/>
      <c r="AB158" s="18"/>
      <c r="AD158" s="16" t="str">
        <f>IFERROR(IF('L1'!AC157&gt;0,'L1'!AC157/WTAverage!AE163,""),"")</f>
        <v/>
      </c>
      <c r="AE158" s="17" t="str">
        <f>IFERROR(IF('L1'!AD157&gt;0,'L1'!AD157/WTAverage!AE163,""),"")</f>
        <v/>
      </c>
      <c r="AF158" s="17" t="str">
        <f>IFERROR(IF('L1'!AE157&gt;0,'L1'!AE157/WTAverage!AM163,""),"")</f>
        <v/>
      </c>
      <c r="AG158" s="17" t="str">
        <f>IFERROR(IF('L1'!AF157&gt;0,'L1'!AF157/WTAverage!AM163,""),"")</f>
        <v/>
      </c>
      <c r="AH158" s="17"/>
      <c r="AI158" s="18"/>
      <c r="AK158" s="16" t="str">
        <f>IFERROR(IF('L2'!AC157&gt;0,'L2'!AC157/WTAverage!AE163,""),"")</f>
        <v/>
      </c>
      <c r="AL158" s="17" t="str">
        <f>IFERROR(IF('L2'!AD157&gt;0,'L2'!AD157/WTAverage!AE163,""),"")</f>
        <v/>
      </c>
      <c r="AM158" s="17" t="str">
        <f>IFERROR(IF('L2'!AE157&gt;0,'L2'!AE157/WTAverage!AM163,""),"")</f>
        <v/>
      </c>
      <c r="AN158" s="17" t="str">
        <f>IFERROR(IF('L2'!AF157&gt;0,'L2'!AF157/WTAverage!AM163,""),"")</f>
        <v/>
      </c>
      <c r="AO158" s="17"/>
      <c r="AP158" s="18"/>
      <c r="AR158" s="16" t="str">
        <f>IFERROR(IF('L3'!AC157&gt;0,'L3'!AC157/WTAverage!AE163,""),"")</f>
        <v/>
      </c>
      <c r="AS158" s="17" t="str">
        <f>IFERROR(IF('L3'!AD157&gt;0,'L3'!AD157/WTAverage!AE163,""),"")</f>
        <v/>
      </c>
      <c r="AT158" s="17" t="str">
        <f>IFERROR(IF('L3'!AE157&gt;0,'L3'!AE157/WTAverage!AM163,""),"")</f>
        <v/>
      </c>
      <c r="AU158" s="17" t="str">
        <f>IFERROR(IF('L3'!AF157&gt;0,'L3'!AF157/WTAverage!AM163,""),"")</f>
        <v/>
      </c>
      <c r="AV158" s="17"/>
      <c r="AW158" s="18"/>
      <c r="AY158" s="16" t="str">
        <f>IFERROR(IF('L4'!AC157&gt;0,'L4'!AC157/WTAverage!AE163,""),"")</f>
        <v/>
      </c>
      <c r="AZ158" s="17" t="str">
        <f>IFERROR(IF('L4'!AD157&gt;0,'L4'!AD157/WTAverage!AE163,""),"")</f>
        <v/>
      </c>
      <c r="BA158" s="17" t="str">
        <f>IFERROR(IF('L4'!AE157&gt;0,'L4'!AE157/WTAverage!AM163,""),"")</f>
        <v/>
      </c>
      <c r="BB158" s="17" t="str">
        <f>IFERROR(IF('L4'!AF157&gt;0,'L4'!AF157/WTAverage!AM163,""),"")</f>
        <v/>
      </c>
      <c r="BC158" s="17"/>
      <c r="BD158" s="18"/>
      <c r="BF158" s="16" t="str">
        <f>IFERROR(IF('L5'!AC157&gt;0,'L5'!AC157/WTAverage!AE163,""),"")</f>
        <v/>
      </c>
      <c r="BG158" s="17" t="str">
        <f>IFERROR(IF('L5'!AD157&gt;0,'L5'!AD157/WTAverage!AE163,""),"")</f>
        <v/>
      </c>
      <c r="BH158" s="17" t="str">
        <f>IFERROR(IF('L5'!AE157&gt;0,'L5'!AE157/WTAverage!AM163,""),"")</f>
        <v/>
      </c>
      <c r="BI158" s="17" t="str">
        <f>IFERROR(IF('L5'!AF157&gt;0,'L5'!AF157/WTAverage!AM163,""),"")</f>
        <v/>
      </c>
      <c r="BJ158" s="17"/>
      <c r="BK158" s="18"/>
      <c r="BM158" s="16" t="str">
        <f>IFERROR(IF('L6'!AC157&gt;0,'L6'!AC157/WTAverage!AE163,""),"")</f>
        <v/>
      </c>
      <c r="BN158" s="17" t="str">
        <f>IFERROR(IF('L6'!AD157&gt;0,'L6'!AD157/WTAverage!AE163,""),"")</f>
        <v/>
      </c>
      <c r="BO158" s="17" t="str">
        <f>IFERROR(IF('L6'!AE157&gt;0,'L6'!AE157/WTAverage!AM163,""),"")</f>
        <v/>
      </c>
      <c r="BP158" s="17" t="str">
        <f>IFERROR(IF('L6'!AF157&gt;0,'L6'!AF157/WTAverage!AM163,""),"")</f>
        <v/>
      </c>
      <c r="BQ158" s="17"/>
      <c r="BR158" s="18"/>
      <c r="BT158" s="16" t="str">
        <f>IFERROR(IF('L7'!AC157&gt;0,'L7'!AC157/WTAverage!AE163,""),"")</f>
        <v/>
      </c>
      <c r="BU158" s="17" t="str">
        <f>IFERROR(IF('L7'!AD157&gt;0,'L7'!AD157/WTAverage!AE163,""),"")</f>
        <v/>
      </c>
      <c r="BV158" s="17" t="str">
        <f>IFERROR(IF('L7'!AE157&gt;0,'L7'!AE157/WTAverage!AM163,""),"")</f>
        <v/>
      </c>
      <c r="BW158" s="17" t="str">
        <f>IFERROR(IF('L7'!AF157&gt;0,'L7'!AF157/WTAverage!AM163,""),"")</f>
        <v/>
      </c>
      <c r="BX158" s="17"/>
      <c r="BY158" s="18"/>
      <c r="CA158" s="16" t="str">
        <f>IFERROR(IF('L8'!AC157&gt;0,'L8'!AC157/WTAverage!AE163,""),"")</f>
        <v/>
      </c>
      <c r="CB158" s="17" t="str">
        <f>IFERROR(IF('L8'!AD157&gt;0,'L8'!AD157/WTAverage!AE163,""),"")</f>
        <v/>
      </c>
      <c r="CC158" s="17" t="str">
        <f>IFERROR(IF('L8'!AE157&gt;0,'L8'!AE157/WTAverage!AM163,""),"")</f>
        <v/>
      </c>
      <c r="CD158" s="17" t="str">
        <f>IFERROR(IF('L8'!AF157&gt;0,'L8'!AF157/WTAverage!AM163,""),"")</f>
        <v/>
      </c>
      <c r="CE158" s="17"/>
      <c r="CF158" s="18"/>
      <c r="CH158" s="16" t="str">
        <f>IFERROR(IF('L9'!AC157&gt;0,'L9'!AC157/WTAverage!AE163,""),"")</f>
        <v/>
      </c>
      <c r="CI158" s="17" t="str">
        <f>IFERROR(IF('L9'!AD157&gt;0,'L9'!AD157/WTAverage!AE163,""),"")</f>
        <v/>
      </c>
      <c r="CJ158" s="17" t="str">
        <f>IFERROR(IF('L9'!AE157&gt;0,'L9'!AE157/WTAverage!AM163,""),"")</f>
        <v/>
      </c>
      <c r="CK158" s="17" t="str">
        <f>IFERROR(IF('L9'!AF157&gt;0,'L9'!AF157/WTAverage!AM163,""),"")</f>
        <v/>
      </c>
      <c r="CL158" s="17"/>
      <c r="CM158" s="18"/>
      <c r="CO158" s="16" t="str">
        <f>IFERROR(IF('L10'!AC157&gt;0,'L10'!AC157/WTAverage!AE163,""),"")</f>
        <v/>
      </c>
      <c r="CP158" s="17" t="str">
        <f>IFERROR(IF('L10'!AD157&gt;0,'L10'!AD157/WTAverage!AE163,""),"")</f>
        <v/>
      </c>
      <c r="CQ158" s="17" t="str">
        <f>IFERROR(IF('L10'!AE157&gt;0,'L10'!AE157/WTAverage!AM163,""),"")</f>
        <v/>
      </c>
      <c r="CR158" s="17" t="str">
        <f>IFERROR(IF('L10'!AF157&gt;0,'L10'!AF157/WTAverage!AM163,""),"")</f>
        <v/>
      </c>
      <c r="CS158" s="17"/>
      <c r="CT158" s="18"/>
      <c r="CV158" s="16" t="str">
        <f>IFERROR(IF('L11'!AC157&gt;0,'L11'!AC157/WTAverage!AE163,""),"")</f>
        <v/>
      </c>
      <c r="CW158" s="17" t="str">
        <f>IFERROR(IF('L11'!AD157&gt;0,'L11'!AD157/WTAverage!AE163,""),"")</f>
        <v/>
      </c>
      <c r="CX158" s="17" t="str">
        <f>IFERROR(IF('L11'!AE157&gt;0,'L11'!AE157/WTAverage!AM163,""),"")</f>
        <v/>
      </c>
      <c r="CY158" s="17" t="str">
        <f>IFERROR(IF('L11'!AF157&gt;0,'L11'!AF157/WTAverage!AM163,""),"")</f>
        <v/>
      </c>
      <c r="CZ158" s="17"/>
      <c r="DA158" s="18"/>
      <c r="DC158" s="16" t="str">
        <f>IFERROR(IF('L12'!AC157&gt;0,'L12'!AC157/WTAverage!AE163,""),"")</f>
        <v/>
      </c>
      <c r="DD158" s="17" t="str">
        <f>IFERROR(IF('L12'!AD157&gt;0,'L12'!AD157/WTAverage!AE163,""),"")</f>
        <v/>
      </c>
      <c r="DE158" s="17" t="str">
        <f>IFERROR(IF('L12'!AE157&gt;0,'L12'!AE157/WTAverage!AM163,""),"")</f>
        <v/>
      </c>
      <c r="DF158" s="17" t="str">
        <f>IFERROR(IF('L12'!AF157&gt;0,'L12'!AF157/WTAverage!AM163,""),"")</f>
        <v/>
      </c>
      <c r="DG158" s="17"/>
      <c r="DH158" s="18"/>
    </row>
    <row r="159" spans="1:112" ht="15.75" thickBot="1" x14ac:dyDescent="0.3">
      <c r="A159" s="8"/>
      <c r="B159" s="8"/>
      <c r="C159" s="8"/>
      <c r="D159" s="8"/>
      <c r="E159" s="8"/>
    </row>
    <row r="160" spans="1:112" ht="15.75" thickBot="1" x14ac:dyDescent="0.3">
      <c r="A160" s="8"/>
      <c r="B160" s="99" t="str">
        <f>B2</f>
        <v/>
      </c>
      <c r="C160" s="100"/>
      <c r="D160" s="100"/>
      <c r="E160" s="100"/>
      <c r="F160" s="100"/>
      <c r="G160" s="101"/>
      <c r="H160" s="8"/>
      <c r="I160" s="99" t="str">
        <f>I2</f>
        <v/>
      </c>
      <c r="J160" s="100"/>
      <c r="K160" s="100"/>
      <c r="L160" s="100"/>
      <c r="M160" s="100"/>
      <c r="N160" s="101"/>
      <c r="O160" s="8"/>
      <c r="P160" s="99" t="str">
        <f>P2</f>
        <v/>
      </c>
      <c r="Q160" s="100"/>
      <c r="R160" s="100"/>
      <c r="S160" s="100"/>
      <c r="T160" s="100"/>
      <c r="U160" s="101"/>
      <c r="V160" s="8"/>
      <c r="W160" s="99" t="str">
        <f>W2</f>
        <v/>
      </c>
      <c r="X160" s="100"/>
      <c r="Y160" s="100"/>
      <c r="Z160" s="100"/>
      <c r="AA160" s="100"/>
      <c r="AB160" s="101"/>
      <c r="AC160" s="8"/>
      <c r="AD160" s="99" t="str">
        <f>AD2</f>
        <v/>
      </c>
      <c r="AE160" s="100"/>
      <c r="AF160" s="100"/>
      <c r="AG160" s="100"/>
      <c r="AH160" s="100"/>
      <c r="AI160" s="101"/>
      <c r="AJ160" s="8"/>
      <c r="AK160" s="99" t="str">
        <f>AK2</f>
        <v/>
      </c>
      <c r="AL160" s="100"/>
      <c r="AM160" s="100"/>
      <c r="AN160" s="100"/>
      <c r="AO160" s="100"/>
      <c r="AP160" s="101"/>
      <c r="AQ160" s="8"/>
      <c r="AR160" s="99" t="str">
        <f>AR2</f>
        <v/>
      </c>
      <c r="AS160" s="100"/>
      <c r="AT160" s="100"/>
      <c r="AU160" s="100"/>
      <c r="AV160" s="100"/>
      <c r="AW160" s="101"/>
      <c r="AX160" s="8"/>
      <c r="AY160" s="99" t="str">
        <f>AY2</f>
        <v/>
      </c>
      <c r="AZ160" s="100"/>
      <c r="BA160" s="100"/>
      <c r="BB160" s="100"/>
      <c r="BC160" s="100"/>
      <c r="BD160" s="101"/>
      <c r="BE160" s="8"/>
      <c r="BF160" s="99" t="str">
        <f>BF2</f>
        <v/>
      </c>
      <c r="BG160" s="100"/>
      <c r="BH160" s="100"/>
      <c r="BI160" s="100"/>
      <c r="BJ160" s="100"/>
      <c r="BK160" s="101"/>
      <c r="BL160" s="8"/>
      <c r="BM160" s="99" t="str">
        <f>BM2</f>
        <v/>
      </c>
      <c r="BN160" s="100"/>
      <c r="BO160" s="100"/>
      <c r="BP160" s="100"/>
      <c r="BQ160" s="100"/>
      <c r="BR160" s="101"/>
      <c r="BS160" s="8"/>
      <c r="BT160" s="99" t="str">
        <f>BT2</f>
        <v/>
      </c>
      <c r="BU160" s="100"/>
      <c r="BV160" s="100"/>
      <c r="BW160" s="100"/>
      <c r="BX160" s="100"/>
      <c r="BY160" s="101"/>
      <c r="BZ160" s="8"/>
      <c r="CA160" s="99" t="str">
        <f>CA2</f>
        <v/>
      </c>
      <c r="CB160" s="100"/>
      <c r="CC160" s="100"/>
      <c r="CD160" s="100"/>
      <c r="CE160" s="100"/>
      <c r="CF160" s="101"/>
      <c r="CG160" s="8"/>
      <c r="CH160" s="99" t="str">
        <f>CH2</f>
        <v/>
      </c>
      <c r="CI160" s="100"/>
      <c r="CJ160" s="100"/>
      <c r="CK160" s="100"/>
      <c r="CL160" s="100"/>
      <c r="CM160" s="101"/>
      <c r="CN160" s="8"/>
      <c r="CO160" s="99" t="str">
        <f>CO2</f>
        <v/>
      </c>
      <c r="CP160" s="100"/>
      <c r="CQ160" s="100"/>
      <c r="CR160" s="100"/>
      <c r="CS160" s="100"/>
      <c r="CT160" s="101"/>
      <c r="CU160" s="8"/>
      <c r="CV160" s="99" t="str">
        <f>CV2</f>
        <v/>
      </c>
      <c r="CW160" s="100"/>
      <c r="CX160" s="100"/>
      <c r="CY160" s="100"/>
      <c r="CZ160" s="100"/>
      <c r="DA160" s="101"/>
      <c r="DB160" s="8"/>
      <c r="DC160" s="99" t="str">
        <f>DC2</f>
        <v/>
      </c>
      <c r="DD160" s="100"/>
      <c r="DE160" s="100"/>
      <c r="DF160" s="100"/>
      <c r="DG160" s="100"/>
      <c r="DH160" s="101"/>
    </row>
    <row r="161" spans="1:112" ht="15.75" thickBot="1" x14ac:dyDescent="0.3">
      <c r="A161" s="8"/>
      <c r="B161" s="25" t="str">
        <f>B3</f>
        <v>AP fresh weight (mg) without treatment</v>
      </c>
      <c r="C161" s="26" t="str">
        <f>C3</f>
        <v>AP fresh weight (mg) with treatment</v>
      </c>
      <c r="D161" s="26" t="str">
        <f>D3</f>
        <v>R lenght (cm) without treatment</v>
      </c>
      <c r="E161" s="26" t="str">
        <f>E3</f>
        <v>R lenght (cm) with treatment</v>
      </c>
      <c r="F161" s="26" t="str">
        <f>F3</f>
        <v>R fresh weight (mg) without treatment</v>
      </c>
      <c r="G161" s="27" t="str">
        <f>G3</f>
        <v>R fresh weight (mg) with treatment</v>
      </c>
      <c r="H161" s="8"/>
      <c r="I161" s="25" t="str">
        <f>I3</f>
        <v>AP fresh weight (mg) without treatment</v>
      </c>
      <c r="J161" s="26" t="str">
        <f>J3</f>
        <v>AP fresh weight (mg) with treatment</v>
      </c>
      <c r="K161" s="26" t="str">
        <f>K3</f>
        <v>R lenght (cm) without treatment</v>
      </c>
      <c r="L161" s="26" t="str">
        <f>L3</f>
        <v>R lenght (cm) with treatment</v>
      </c>
      <c r="M161" s="26" t="str">
        <f>M3</f>
        <v>R fresh weight (mg) without treatment</v>
      </c>
      <c r="N161" s="27" t="str">
        <f>N3</f>
        <v>R fresh weight (mg) with treatment</v>
      </c>
      <c r="O161" s="8"/>
      <c r="P161" s="25" t="str">
        <f>P3</f>
        <v>AP fresh weight (mg) without treatment</v>
      </c>
      <c r="Q161" s="26" t="str">
        <f>Q3</f>
        <v>AP fresh weight (mg) with treatment</v>
      </c>
      <c r="R161" s="26" t="str">
        <f>R3</f>
        <v>R lenght (cm) without treatment</v>
      </c>
      <c r="S161" s="26" t="str">
        <f>S3</f>
        <v>R lenght (cm) with treatment</v>
      </c>
      <c r="T161" s="26" t="str">
        <f>T3</f>
        <v>R fresh weight (mg) without treatment</v>
      </c>
      <c r="U161" s="27" t="str">
        <f>U3</f>
        <v>R fresh weight (mg) with treatment</v>
      </c>
      <c r="V161" s="8"/>
      <c r="W161" s="25" t="str">
        <f>W3</f>
        <v>AP fresh weight (mg) without treatment</v>
      </c>
      <c r="X161" s="26" t="str">
        <f>X3</f>
        <v>AP fresh weight (mg) with treatment</v>
      </c>
      <c r="Y161" s="26" t="str">
        <f>Y3</f>
        <v>R lenght (cm) without treatment</v>
      </c>
      <c r="Z161" s="26" t="str">
        <f>Z3</f>
        <v>R lenght (cm) with treatment</v>
      </c>
      <c r="AA161" s="26" t="str">
        <f>AA3</f>
        <v>R fresh weight (mg) without treatment</v>
      </c>
      <c r="AB161" s="27" t="str">
        <f>AB3</f>
        <v>R fresh weight (mg) with treatment</v>
      </c>
      <c r="AC161" s="8"/>
      <c r="AD161" s="25" t="str">
        <f>AD3</f>
        <v>AP fresh weight (mg) without treatment</v>
      </c>
      <c r="AE161" s="26" t="str">
        <f>AE3</f>
        <v>AP fresh weight (mg) with treatment</v>
      </c>
      <c r="AF161" s="26" t="str">
        <f>AF3</f>
        <v>R lenght (cm) without treatment</v>
      </c>
      <c r="AG161" s="26" t="str">
        <f>AG3</f>
        <v>R lenght (cm) with treatment</v>
      </c>
      <c r="AH161" s="26" t="str">
        <f>AH3</f>
        <v>R fresh weight (mg) without treatment</v>
      </c>
      <c r="AI161" s="27" t="str">
        <f>AI3</f>
        <v>R fresh weight (mg) with treatment</v>
      </c>
      <c r="AJ161" s="8"/>
      <c r="AK161" s="25" t="str">
        <f>AK3</f>
        <v>AP fresh weight (mg) without treatment</v>
      </c>
      <c r="AL161" s="26" t="str">
        <f>AL3</f>
        <v>AP fresh weight (mg) with treatment</v>
      </c>
      <c r="AM161" s="26" t="str">
        <f>AM3</f>
        <v>R lenght (cm) without treatment</v>
      </c>
      <c r="AN161" s="26" t="str">
        <f>AN3</f>
        <v>R lenght (cm) with treatment</v>
      </c>
      <c r="AO161" s="26" t="str">
        <f>AO3</f>
        <v>R fresh weight (mg) without treatment</v>
      </c>
      <c r="AP161" s="27" t="str">
        <f>AP3</f>
        <v>R fresh weight (mg) with treatment</v>
      </c>
      <c r="AQ161" s="8"/>
      <c r="AR161" s="25" t="str">
        <f>AR3</f>
        <v>AP fresh weight (mg) without treatment</v>
      </c>
      <c r="AS161" s="26" t="str">
        <f>AS3</f>
        <v>AP fresh weight (mg) with treatment</v>
      </c>
      <c r="AT161" s="26" t="str">
        <f>AT3</f>
        <v>R lenght (cm) without treatment</v>
      </c>
      <c r="AU161" s="26" t="str">
        <f>AU3</f>
        <v>R lenght (cm) with treatment</v>
      </c>
      <c r="AV161" s="26" t="str">
        <f>AV3</f>
        <v>R fresh weight (mg) without treatment</v>
      </c>
      <c r="AW161" s="27" t="str">
        <f>AW3</f>
        <v>R fresh weight (mg) with treatment</v>
      </c>
      <c r="AX161" s="8"/>
      <c r="AY161" s="25" t="str">
        <f>AY3</f>
        <v>AP fresh weight (mg) without treatment</v>
      </c>
      <c r="AZ161" s="26" t="str">
        <f>AZ3</f>
        <v>AP fresh weight (mg) with treatment</v>
      </c>
      <c r="BA161" s="26" t="str">
        <f>BA3</f>
        <v>R lenght (cm) without treatment</v>
      </c>
      <c r="BB161" s="26" t="str">
        <f>BB3</f>
        <v>R lenght (cm) with treatment</v>
      </c>
      <c r="BC161" s="26" t="str">
        <f>BC3</f>
        <v>R fresh weight (mg) without treatment</v>
      </c>
      <c r="BD161" s="27" t="str">
        <f>BD3</f>
        <v>R fresh weight (mg) with treatment</v>
      </c>
      <c r="BE161" s="8"/>
      <c r="BF161" s="25" t="str">
        <f>BF3</f>
        <v>AP fresh weight (mg) without treatment</v>
      </c>
      <c r="BG161" s="26" t="str">
        <f>BG3</f>
        <v>AP fresh weight (mg) with treatment</v>
      </c>
      <c r="BH161" s="26" t="str">
        <f>BH3</f>
        <v>R lenght (cm) without treatment</v>
      </c>
      <c r="BI161" s="26" t="str">
        <f>BI3</f>
        <v>R lenght (cm) with treatment</v>
      </c>
      <c r="BJ161" s="26" t="str">
        <f>BJ3</f>
        <v>R fresh weight (mg) without treatment</v>
      </c>
      <c r="BK161" s="27" t="str">
        <f>BK3</f>
        <v>R fresh weight (mg) with treatment</v>
      </c>
      <c r="BL161" s="8"/>
      <c r="BM161" s="25" t="str">
        <f>BM3</f>
        <v>AP fresh weight (mg) without treatment</v>
      </c>
      <c r="BN161" s="26" t="str">
        <f>BN3</f>
        <v>AP fresh weight (mg) with treatment</v>
      </c>
      <c r="BO161" s="26" t="str">
        <f>BO3</f>
        <v>R lenght (cm) without treatment</v>
      </c>
      <c r="BP161" s="26" t="str">
        <f>BP3</f>
        <v>R lenght (cm) with treatment</v>
      </c>
      <c r="BQ161" s="26" t="str">
        <f>BQ3</f>
        <v>R fresh weight (mg) without treatment</v>
      </c>
      <c r="BR161" s="27" t="str">
        <f>BR3</f>
        <v>R fresh weight (mg) with treatment</v>
      </c>
      <c r="BS161" s="8"/>
      <c r="BT161" s="25" t="str">
        <f>BT3</f>
        <v>AP fresh weight (mg) without treatment</v>
      </c>
      <c r="BU161" s="26" t="str">
        <f>BU3</f>
        <v>AP fresh weight (mg) with treatment</v>
      </c>
      <c r="BV161" s="26" t="str">
        <f>BV3</f>
        <v>R lenght (cm) without treatment</v>
      </c>
      <c r="BW161" s="26" t="str">
        <f>BW3</f>
        <v>R lenght (cm) with treatment</v>
      </c>
      <c r="BX161" s="26" t="str">
        <f>BX3</f>
        <v>R fresh weight (mg) without treatment</v>
      </c>
      <c r="BY161" s="27" t="str">
        <f>BY3</f>
        <v>R fresh weight (mg) with treatment</v>
      </c>
      <c r="BZ161" s="8"/>
      <c r="CA161" s="25" t="str">
        <f>CA3</f>
        <v>AP fresh weight (mg) without treatment</v>
      </c>
      <c r="CB161" s="26" t="str">
        <f>CB3</f>
        <v>AP fresh weight (mg) with treatment</v>
      </c>
      <c r="CC161" s="26" t="str">
        <f>CC3</f>
        <v>R lenght (cm) without treatment</v>
      </c>
      <c r="CD161" s="26" t="str">
        <f>CD3</f>
        <v>R lenght (cm) with treatment</v>
      </c>
      <c r="CE161" s="26" t="str">
        <f>CE3</f>
        <v>R fresh weight (mg) without treatment</v>
      </c>
      <c r="CF161" s="27" t="str">
        <f>CF3</f>
        <v>R fresh weight (mg) with treatment</v>
      </c>
      <c r="CG161" s="8"/>
      <c r="CH161" s="25" t="str">
        <f>CH3</f>
        <v>AP fresh weight (mg) without treatment</v>
      </c>
      <c r="CI161" s="26" t="str">
        <f>CI3</f>
        <v>AP fresh weight (mg) with treatment</v>
      </c>
      <c r="CJ161" s="26" t="str">
        <f>CJ3</f>
        <v>R lenght (cm) without treatment</v>
      </c>
      <c r="CK161" s="26" t="str">
        <f>CK3</f>
        <v>R lenght (cm) with treatment</v>
      </c>
      <c r="CL161" s="26" t="str">
        <f>CL3</f>
        <v>R fresh weight (mg) without treatment</v>
      </c>
      <c r="CM161" s="27" t="str">
        <f>CM3</f>
        <v>R fresh weight (mg) with treatment</v>
      </c>
      <c r="CN161" s="8"/>
      <c r="CO161" s="25" t="str">
        <f>CO3</f>
        <v>AP fresh weight (mg) without treatment</v>
      </c>
      <c r="CP161" s="26" t="str">
        <f>CP3</f>
        <v>AP fresh weight (mg) with treatment</v>
      </c>
      <c r="CQ161" s="26" t="str">
        <f>CQ3</f>
        <v>R lenght (cm) without treatment</v>
      </c>
      <c r="CR161" s="26" t="str">
        <f>CR3</f>
        <v>R lenght (cm) with treatment</v>
      </c>
      <c r="CS161" s="26" t="str">
        <f>CS3</f>
        <v>R fresh weight (mg) without treatment</v>
      </c>
      <c r="CT161" s="27" t="str">
        <f>CT3</f>
        <v>R fresh weight (mg) with treatment</v>
      </c>
      <c r="CU161" s="8"/>
      <c r="CV161" s="25" t="str">
        <f>CV3</f>
        <v>AP fresh weight (mg) without treatment</v>
      </c>
      <c r="CW161" s="26" t="str">
        <f>CW3</f>
        <v>AP fresh weight (mg) with treatment</v>
      </c>
      <c r="CX161" s="26" t="str">
        <f>CX3</f>
        <v>R lenght (cm) without treatment</v>
      </c>
      <c r="CY161" s="26" t="str">
        <f>CY3</f>
        <v>R lenght (cm) with treatment</v>
      </c>
      <c r="CZ161" s="26" t="str">
        <f>CZ3</f>
        <v>R fresh weight (mg) without treatment</v>
      </c>
      <c r="DA161" s="27" t="str">
        <f>DA3</f>
        <v>R fresh weight (mg) with treatment</v>
      </c>
      <c r="DB161" s="8"/>
      <c r="DC161" s="25" t="str">
        <f>DC3</f>
        <v>AP fresh weight (mg) without treatment</v>
      </c>
      <c r="DD161" s="26" t="str">
        <f>DD3</f>
        <v>AP fresh weight (mg) with treatment</v>
      </c>
      <c r="DE161" s="26" t="str">
        <f>DE3</f>
        <v>R lenght (cm) without treatment</v>
      </c>
      <c r="DF161" s="26" t="str">
        <f>DF3</f>
        <v>R lenght (cm) with treatment</v>
      </c>
      <c r="DG161" s="26" t="str">
        <f>DG3</f>
        <v>R fresh weight (mg) without treatment</v>
      </c>
      <c r="DH161" s="27" t="str">
        <f>DH3</f>
        <v>R fresh weight (mg) with treatment</v>
      </c>
    </row>
    <row r="162" spans="1:112" x14ac:dyDescent="0.25">
      <c r="A162" s="22" t="str">
        <f>Template!W161</f>
        <v>Average</v>
      </c>
      <c r="B162" s="35" t="e">
        <f>AVERAGE(B4:B158)</f>
        <v>#DIV/0!</v>
      </c>
      <c r="C162" s="36" t="e">
        <f t="shared" ref="C162:G162" si="0">AVERAGE(C4:C158)</f>
        <v>#DIV/0!</v>
      </c>
      <c r="D162" s="36" t="e">
        <f t="shared" si="0"/>
        <v>#DIV/0!</v>
      </c>
      <c r="E162" s="36" t="e">
        <f t="shared" si="0"/>
        <v>#DIV/0!</v>
      </c>
      <c r="F162" s="36" t="e">
        <f t="shared" si="0"/>
        <v>#DIV/0!</v>
      </c>
      <c r="G162" s="37" t="e">
        <f t="shared" si="0"/>
        <v>#DIV/0!</v>
      </c>
      <c r="H162" s="22" t="str">
        <f>A162</f>
        <v>Average</v>
      </c>
      <c r="I162" s="35" t="e">
        <f t="shared" ref="I162:N162" si="1">AVERAGE(I4:I158)</f>
        <v>#DIV/0!</v>
      </c>
      <c r="J162" s="36" t="e">
        <f t="shared" si="1"/>
        <v>#DIV/0!</v>
      </c>
      <c r="K162" s="36" t="e">
        <f t="shared" si="1"/>
        <v>#DIV/0!</v>
      </c>
      <c r="L162" s="36" t="e">
        <f t="shared" si="1"/>
        <v>#DIV/0!</v>
      </c>
      <c r="M162" s="36" t="e">
        <f t="shared" si="1"/>
        <v>#DIV/0!</v>
      </c>
      <c r="N162" s="37" t="e">
        <f t="shared" si="1"/>
        <v>#DIV/0!</v>
      </c>
      <c r="O162" s="22" t="str">
        <f>H162</f>
        <v>Average</v>
      </c>
      <c r="P162" s="35" t="e">
        <f t="shared" ref="P162:U162" si="2">AVERAGE(P4:P158)</f>
        <v>#DIV/0!</v>
      </c>
      <c r="Q162" s="36" t="e">
        <f t="shared" si="2"/>
        <v>#DIV/0!</v>
      </c>
      <c r="R162" s="36" t="e">
        <f t="shared" si="2"/>
        <v>#DIV/0!</v>
      </c>
      <c r="S162" s="36" t="e">
        <f t="shared" si="2"/>
        <v>#DIV/0!</v>
      </c>
      <c r="T162" s="36" t="e">
        <f t="shared" si="2"/>
        <v>#DIV/0!</v>
      </c>
      <c r="U162" s="37" t="e">
        <f t="shared" si="2"/>
        <v>#DIV/0!</v>
      </c>
      <c r="V162" s="22" t="str">
        <f>O162</f>
        <v>Average</v>
      </c>
      <c r="W162" s="35" t="e">
        <f t="shared" ref="W162:AB162" si="3">AVERAGE(W4:W158)</f>
        <v>#DIV/0!</v>
      </c>
      <c r="X162" s="36" t="e">
        <f t="shared" si="3"/>
        <v>#DIV/0!</v>
      </c>
      <c r="Y162" s="36" t="e">
        <f t="shared" si="3"/>
        <v>#DIV/0!</v>
      </c>
      <c r="Z162" s="36" t="e">
        <f t="shared" si="3"/>
        <v>#DIV/0!</v>
      </c>
      <c r="AA162" s="36" t="e">
        <f t="shared" si="3"/>
        <v>#DIV/0!</v>
      </c>
      <c r="AB162" s="37" t="e">
        <f t="shared" si="3"/>
        <v>#DIV/0!</v>
      </c>
      <c r="AC162" s="22" t="str">
        <f>V162</f>
        <v>Average</v>
      </c>
      <c r="AD162" s="35" t="e">
        <f t="shared" ref="AD162:AI162" si="4">AVERAGE(AD4:AD158)</f>
        <v>#DIV/0!</v>
      </c>
      <c r="AE162" s="36" t="e">
        <f t="shared" si="4"/>
        <v>#DIV/0!</v>
      </c>
      <c r="AF162" s="36" t="e">
        <f t="shared" si="4"/>
        <v>#DIV/0!</v>
      </c>
      <c r="AG162" s="36" t="e">
        <f t="shared" si="4"/>
        <v>#DIV/0!</v>
      </c>
      <c r="AH162" s="36" t="e">
        <f t="shared" si="4"/>
        <v>#DIV/0!</v>
      </c>
      <c r="AI162" s="37" t="e">
        <f t="shared" si="4"/>
        <v>#DIV/0!</v>
      </c>
      <c r="AJ162" s="22" t="str">
        <f>AC162</f>
        <v>Average</v>
      </c>
      <c r="AK162" s="35" t="e">
        <f t="shared" ref="AK162:AP162" si="5">AVERAGE(AK4:AK158)</f>
        <v>#DIV/0!</v>
      </c>
      <c r="AL162" s="36" t="e">
        <f t="shared" si="5"/>
        <v>#DIV/0!</v>
      </c>
      <c r="AM162" s="36" t="e">
        <f t="shared" si="5"/>
        <v>#DIV/0!</v>
      </c>
      <c r="AN162" s="36" t="e">
        <f t="shared" si="5"/>
        <v>#DIV/0!</v>
      </c>
      <c r="AO162" s="36" t="e">
        <f t="shared" si="5"/>
        <v>#DIV/0!</v>
      </c>
      <c r="AP162" s="37" t="e">
        <f t="shared" si="5"/>
        <v>#DIV/0!</v>
      </c>
      <c r="AQ162" s="22" t="str">
        <f>AJ162</f>
        <v>Average</v>
      </c>
      <c r="AR162" s="35" t="e">
        <f t="shared" ref="AR162:AW162" si="6">AVERAGE(AR4:AR158)</f>
        <v>#DIV/0!</v>
      </c>
      <c r="AS162" s="36" t="e">
        <f t="shared" si="6"/>
        <v>#DIV/0!</v>
      </c>
      <c r="AT162" s="36" t="e">
        <f t="shared" si="6"/>
        <v>#DIV/0!</v>
      </c>
      <c r="AU162" s="36" t="e">
        <f t="shared" si="6"/>
        <v>#DIV/0!</v>
      </c>
      <c r="AV162" s="36" t="e">
        <f t="shared" si="6"/>
        <v>#DIV/0!</v>
      </c>
      <c r="AW162" s="37" t="e">
        <f t="shared" si="6"/>
        <v>#DIV/0!</v>
      </c>
      <c r="AX162" s="22" t="str">
        <f>AQ162</f>
        <v>Average</v>
      </c>
      <c r="AY162" s="35" t="e">
        <f t="shared" ref="AY162:BD162" si="7">AVERAGE(AY4:AY158)</f>
        <v>#DIV/0!</v>
      </c>
      <c r="AZ162" s="36" t="e">
        <f t="shared" si="7"/>
        <v>#DIV/0!</v>
      </c>
      <c r="BA162" s="36" t="e">
        <f t="shared" si="7"/>
        <v>#DIV/0!</v>
      </c>
      <c r="BB162" s="36" t="e">
        <f t="shared" si="7"/>
        <v>#DIV/0!</v>
      </c>
      <c r="BC162" s="36" t="e">
        <f t="shared" si="7"/>
        <v>#DIV/0!</v>
      </c>
      <c r="BD162" s="37" t="e">
        <f t="shared" si="7"/>
        <v>#DIV/0!</v>
      </c>
      <c r="BE162" s="22" t="str">
        <f>AX162</f>
        <v>Average</v>
      </c>
      <c r="BF162" s="35" t="e">
        <f t="shared" ref="BF162:BK162" si="8">AVERAGE(BF4:BF158)</f>
        <v>#DIV/0!</v>
      </c>
      <c r="BG162" s="36" t="e">
        <f t="shared" si="8"/>
        <v>#DIV/0!</v>
      </c>
      <c r="BH162" s="36" t="e">
        <f t="shared" si="8"/>
        <v>#DIV/0!</v>
      </c>
      <c r="BI162" s="36" t="e">
        <f t="shared" si="8"/>
        <v>#DIV/0!</v>
      </c>
      <c r="BJ162" s="36" t="e">
        <f t="shared" si="8"/>
        <v>#DIV/0!</v>
      </c>
      <c r="BK162" s="37" t="e">
        <f t="shared" si="8"/>
        <v>#DIV/0!</v>
      </c>
      <c r="BL162" s="22" t="str">
        <f>BE162</f>
        <v>Average</v>
      </c>
      <c r="BM162" s="35" t="e">
        <f t="shared" ref="BM162:BR162" si="9">AVERAGE(BM4:BM158)</f>
        <v>#DIV/0!</v>
      </c>
      <c r="BN162" s="36" t="e">
        <f t="shared" si="9"/>
        <v>#DIV/0!</v>
      </c>
      <c r="BO162" s="36" t="e">
        <f t="shared" si="9"/>
        <v>#DIV/0!</v>
      </c>
      <c r="BP162" s="36" t="e">
        <f t="shared" si="9"/>
        <v>#DIV/0!</v>
      </c>
      <c r="BQ162" s="36" t="e">
        <f t="shared" si="9"/>
        <v>#DIV/0!</v>
      </c>
      <c r="BR162" s="37" t="e">
        <f t="shared" si="9"/>
        <v>#DIV/0!</v>
      </c>
      <c r="BS162" s="22" t="str">
        <f>BL162</f>
        <v>Average</v>
      </c>
      <c r="BT162" s="35" t="e">
        <f t="shared" ref="BT162:BY162" si="10">AVERAGE(BT4:BT158)</f>
        <v>#DIV/0!</v>
      </c>
      <c r="BU162" s="36" t="e">
        <f t="shared" si="10"/>
        <v>#DIV/0!</v>
      </c>
      <c r="BV162" s="36" t="e">
        <f t="shared" si="10"/>
        <v>#DIV/0!</v>
      </c>
      <c r="BW162" s="36" t="e">
        <f t="shared" si="10"/>
        <v>#DIV/0!</v>
      </c>
      <c r="BX162" s="36" t="e">
        <f t="shared" si="10"/>
        <v>#DIV/0!</v>
      </c>
      <c r="BY162" s="37" t="e">
        <f t="shared" si="10"/>
        <v>#DIV/0!</v>
      </c>
      <c r="BZ162" s="22" t="str">
        <f>BS162</f>
        <v>Average</v>
      </c>
      <c r="CA162" s="35" t="e">
        <f t="shared" ref="CA162:CF162" si="11">AVERAGE(CA4:CA158)</f>
        <v>#DIV/0!</v>
      </c>
      <c r="CB162" s="36" t="e">
        <f t="shared" si="11"/>
        <v>#DIV/0!</v>
      </c>
      <c r="CC162" s="36" t="e">
        <f t="shared" si="11"/>
        <v>#DIV/0!</v>
      </c>
      <c r="CD162" s="36" t="e">
        <f t="shared" si="11"/>
        <v>#DIV/0!</v>
      </c>
      <c r="CE162" s="36" t="e">
        <f t="shared" si="11"/>
        <v>#DIV/0!</v>
      </c>
      <c r="CF162" s="37" t="e">
        <f t="shared" si="11"/>
        <v>#DIV/0!</v>
      </c>
      <c r="CG162" s="22" t="str">
        <f>BZ162</f>
        <v>Average</v>
      </c>
      <c r="CH162" s="35" t="e">
        <f t="shared" ref="CH162:CM162" si="12">AVERAGE(CH4:CH158)</f>
        <v>#DIV/0!</v>
      </c>
      <c r="CI162" s="36" t="e">
        <f t="shared" si="12"/>
        <v>#DIV/0!</v>
      </c>
      <c r="CJ162" s="36" t="e">
        <f t="shared" si="12"/>
        <v>#DIV/0!</v>
      </c>
      <c r="CK162" s="36" t="e">
        <f t="shared" si="12"/>
        <v>#DIV/0!</v>
      </c>
      <c r="CL162" s="36" t="e">
        <f t="shared" si="12"/>
        <v>#DIV/0!</v>
      </c>
      <c r="CM162" s="37" t="e">
        <f t="shared" si="12"/>
        <v>#DIV/0!</v>
      </c>
      <c r="CN162" s="22" t="str">
        <f>CG162</f>
        <v>Average</v>
      </c>
      <c r="CO162" s="35" t="e">
        <f t="shared" ref="CO162:CT162" si="13">AVERAGE(CO4:CO158)</f>
        <v>#DIV/0!</v>
      </c>
      <c r="CP162" s="36" t="e">
        <f t="shared" si="13"/>
        <v>#DIV/0!</v>
      </c>
      <c r="CQ162" s="36" t="e">
        <f t="shared" si="13"/>
        <v>#DIV/0!</v>
      </c>
      <c r="CR162" s="36" t="e">
        <f t="shared" si="13"/>
        <v>#DIV/0!</v>
      </c>
      <c r="CS162" s="36" t="e">
        <f t="shared" si="13"/>
        <v>#DIV/0!</v>
      </c>
      <c r="CT162" s="37" t="e">
        <f t="shared" si="13"/>
        <v>#DIV/0!</v>
      </c>
      <c r="CU162" s="22" t="str">
        <f>CN162</f>
        <v>Average</v>
      </c>
      <c r="CV162" s="35" t="e">
        <f t="shared" ref="CV162:DA162" si="14">AVERAGE(CV4:CV158)</f>
        <v>#DIV/0!</v>
      </c>
      <c r="CW162" s="36" t="e">
        <f t="shared" si="14"/>
        <v>#DIV/0!</v>
      </c>
      <c r="CX162" s="36" t="e">
        <f t="shared" si="14"/>
        <v>#DIV/0!</v>
      </c>
      <c r="CY162" s="36" t="e">
        <f t="shared" si="14"/>
        <v>#DIV/0!</v>
      </c>
      <c r="CZ162" s="36" t="e">
        <f t="shared" si="14"/>
        <v>#DIV/0!</v>
      </c>
      <c r="DA162" s="37" t="e">
        <f t="shared" si="14"/>
        <v>#DIV/0!</v>
      </c>
      <c r="DB162" s="22" t="str">
        <f>CU162</f>
        <v>Average</v>
      </c>
      <c r="DC162" s="35" t="e">
        <f t="shared" ref="DC162:DH162" si="15">AVERAGE(DC4:DC158)</f>
        <v>#DIV/0!</v>
      </c>
      <c r="DD162" s="36" t="e">
        <f t="shared" si="15"/>
        <v>#DIV/0!</v>
      </c>
      <c r="DE162" s="36" t="e">
        <f t="shared" si="15"/>
        <v>#DIV/0!</v>
      </c>
      <c r="DF162" s="36" t="e">
        <f t="shared" si="15"/>
        <v>#DIV/0!</v>
      </c>
      <c r="DG162" s="36" t="e">
        <f t="shared" si="15"/>
        <v>#DIV/0!</v>
      </c>
      <c r="DH162" s="37" t="e">
        <f t="shared" si="15"/>
        <v>#DIV/0!</v>
      </c>
    </row>
    <row r="163" spans="1:112" x14ac:dyDescent="0.25">
      <c r="A163" s="23" t="str">
        <f>Template!W162</f>
        <v>Desvest</v>
      </c>
      <c r="B163" s="38" t="e">
        <f t="shared" ref="B163:G163" si="16">STDEV(B4:B158)</f>
        <v>#DIV/0!</v>
      </c>
      <c r="C163" s="39" t="e">
        <f t="shared" si="16"/>
        <v>#DIV/0!</v>
      </c>
      <c r="D163" s="39" t="e">
        <f t="shared" si="16"/>
        <v>#DIV/0!</v>
      </c>
      <c r="E163" s="39" t="e">
        <f t="shared" si="16"/>
        <v>#DIV/0!</v>
      </c>
      <c r="F163" s="39" t="e">
        <f t="shared" si="16"/>
        <v>#DIV/0!</v>
      </c>
      <c r="G163" s="40" t="e">
        <f t="shared" si="16"/>
        <v>#DIV/0!</v>
      </c>
      <c r="H163" s="23" t="str">
        <f t="shared" ref="H163:H165" si="17">A163</f>
        <v>Desvest</v>
      </c>
      <c r="I163" s="38" t="e">
        <f t="shared" ref="I163:N163" si="18">STDEV(I4:I158)</f>
        <v>#DIV/0!</v>
      </c>
      <c r="J163" s="39" t="e">
        <f t="shared" si="18"/>
        <v>#DIV/0!</v>
      </c>
      <c r="K163" s="39" t="e">
        <f t="shared" si="18"/>
        <v>#DIV/0!</v>
      </c>
      <c r="L163" s="39" t="e">
        <f t="shared" si="18"/>
        <v>#DIV/0!</v>
      </c>
      <c r="M163" s="39" t="e">
        <f t="shared" si="18"/>
        <v>#DIV/0!</v>
      </c>
      <c r="N163" s="40" t="e">
        <f t="shared" si="18"/>
        <v>#DIV/0!</v>
      </c>
      <c r="O163" s="23" t="str">
        <f t="shared" ref="O163:O165" si="19">H163</f>
        <v>Desvest</v>
      </c>
      <c r="P163" s="38" t="e">
        <f t="shared" ref="P163:U163" si="20">STDEV(P4:P158)</f>
        <v>#DIV/0!</v>
      </c>
      <c r="Q163" s="39" t="e">
        <f t="shared" si="20"/>
        <v>#DIV/0!</v>
      </c>
      <c r="R163" s="39" t="e">
        <f t="shared" si="20"/>
        <v>#DIV/0!</v>
      </c>
      <c r="S163" s="39" t="e">
        <f t="shared" si="20"/>
        <v>#DIV/0!</v>
      </c>
      <c r="T163" s="39" t="e">
        <f t="shared" si="20"/>
        <v>#DIV/0!</v>
      </c>
      <c r="U163" s="40" t="e">
        <f t="shared" si="20"/>
        <v>#DIV/0!</v>
      </c>
      <c r="V163" s="23" t="str">
        <f t="shared" ref="V163:V165" si="21">O163</f>
        <v>Desvest</v>
      </c>
      <c r="W163" s="38" t="e">
        <f t="shared" ref="W163:AB163" si="22">STDEV(W4:W158)</f>
        <v>#DIV/0!</v>
      </c>
      <c r="X163" s="39" t="e">
        <f t="shared" si="22"/>
        <v>#DIV/0!</v>
      </c>
      <c r="Y163" s="39" t="e">
        <f t="shared" si="22"/>
        <v>#DIV/0!</v>
      </c>
      <c r="Z163" s="39" t="e">
        <f t="shared" si="22"/>
        <v>#DIV/0!</v>
      </c>
      <c r="AA163" s="39" t="e">
        <f t="shared" si="22"/>
        <v>#DIV/0!</v>
      </c>
      <c r="AB163" s="40" t="e">
        <f t="shared" si="22"/>
        <v>#DIV/0!</v>
      </c>
      <c r="AC163" s="23" t="str">
        <f t="shared" ref="AC163:AC165" si="23">V163</f>
        <v>Desvest</v>
      </c>
      <c r="AD163" s="38" t="e">
        <f t="shared" ref="AD163:AI163" si="24">STDEV(AD4:AD158)</f>
        <v>#DIV/0!</v>
      </c>
      <c r="AE163" s="39" t="e">
        <f t="shared" si="24"/>
        <v>#DIV/0!</v>
      </c>
      <c r="AF163" s="39" t="e">
        <f t="shared" si="24"/>
        <v>#DIV/0!</v>
      </c>
      <c r="AG163" s="39" t="e">
        <f t="shared" si="24"/>
        <v>#DIV/0!</v>
      </c>
      <c r="AH163" s="39" t="e">
        <f t="shared" si="24"/>
        <v>#DIV/0!</v>
      </c>
      <c r="AI163" s="40" t="e">
        <f t="shared" si="24"/>
        <v>#DIV/0!</v>
      </c>
      <c r="AJ163" s="23" t="str">
        <f t="shared" ref="AJ163:AJ165" si="25">AC163</f>
        <v>Desvest</v>
      </c>
      <c r="AK163" s="38" t="e">
        <f t="shared" ref="AK163:AP163" si="26">STDEV(AK4:AK158)</f>
        <v>#DIV/0!</v>
      </c>
      <c r="AL163" s="39" t="e">
        <f t="shared" si="26"/>
        <v>#DIV/0!</v>
      </c>
      <c r="AM163" s="39" t="e">
        <f t="shared" si="26"/>
        <v>#DIV/0!</v>
      </c>
      <c r="AN163" s="39" t="e">
        <f t="shared" si="26"/>
        <v>#DIV/0!</v>
      </c>
      <c r="AO163" s="39" t="e">
        <f t="shared" si="26"/>
        <v>#DIV/0!</v>
      </c>
      <c r="AP163" s="40" t="e">
        <f t="shared" si="26"/>
        <v>#DIV/0!</v>
      </c>
      <c r="AQ163" s="23" t="str">
        <f t="shared" ref="AQ163:AQ165" si="27">AJ163</f>
        <v>Desvest</v>
      </c>
      <c r="AR163" s="38" t="e">
        <f t="shared" ref="AR163:AW163" si="28">STDEV(AR4:AR158)</f>
        <v>#DIV/0!</v>
      </c>
      <c r="AS163" s="39" t="e">
        <f t="shared" si="28"/>
        <v>#DIV/0!</v>
      </c>
      <c r="AT163" s="39" t="e">
        <f t="shared" si="28"/>
        <v>#DIV/0!</v>
      </c>
      <c r="AU163" s="39" t="e">
        <f t="shared" si="28"/>
        <v>#DIV/0!</v>
      </c>
      <c r="AV163" s="39" t="e">
        <f t="shared" si="28"/>
        <v>#DIV/0!</v>
      </c>
      <c r="AW163" s="40" t="e">
        <f t="shared" si="28"/>
        <v>#DIV/0!</v>
      </c>
      <c r="AX163" s="23" t="str">
        <f t="shared" ref="AX163:AX165" si="29">AQ163</f>
        <v>Desvest</v>
      </c>
      <c r="AY163" s="38" t="e">
        <f t="shared" ref="AY163:BD163" si="30">STDEV(AY4:AY158)</f>
        <v>#DIV/0!</v>
      </c>
      <c r="AZ163" s="39" t="e">
        <f t="shared" si="30"/>
        <v>#DIV/0!</v>
      </c>
      <c r="BA163" s="39" t="e">
        <f t="shared" si="30"/>
        <v>#DIV/0!</v>
      </c>
      <c r="BB163" s="39" t="e">
        <f t="shared" si="30"/>
        <v>#DIV/0!</v>
      </c>
      <c r="BC163" s="39" t="e">
        <f t="shared" si="30"/>
        <v>#DIV/0!</v>
      </c>
      <c r="BD163" s="40" t="e">
        <f t="shared" si="30"/>
        <v>#DIV/0!</v>
      </c>
      <c r="BE163" s="23" t="str">
        <f t="shared" ref="BE163:BE165" si="31">AX163</f>
        <v>Desvest</v>
      </c>
      <c r="BF163" s="38" t="e">
        <f t="shared" ref="BF163:BK163" si="32">STDEV(BF4:BF158)</f>
        <v>#DIV/0!</v>
      </c>
      <c r="BG163" s="39" t="e">
        <f t="shared" si="32"/>
        <v>#DIV/0!</v>
      </c>
      <c r="BH163" s="39" t="e">
        <f t="shared" si="32"/>
        <v>#DIV/0!</v>
      </c>
      <c r="BI163" s="39" t="e">
        <f t="shared" si="32"/>
        <v>#DIV/0!</v>
      </c>
      <c r="BJ163" s="39" t="e">
        <f t="shared" si="32"/>
        <v>#DIV/0!</v>
      </c>
      <c r="BK163" s="40" t="e">
        <f t="shared" si="32"/>
        <v>#DIV/0!</v>
      </c>
      <c r="BL163" s="23" t="str">
        <f t="shared" ref="BL163:BL165" si="33">BE163</f>
        <v>Desvest</v>
      </c>
      <c r="BM163" s="38" t="e">
        <f t="shared" ref="BM163:BR163" si="34">STDEV(BM4:BM158)</f>
        <v>#DIV/0!</v>
      </c>
      <c r="BN163" s="39" t="e">
        <f t="shared" si="34"/>
        <v>#DIV/0!</v>
      </c>
      <c r="BO163" s="39" t="e">
        <f t="shared" si="34"/>
        <v>#DIV/0!</v>
      </c>
      <c r="BP163" s="39" t="e">
        <f t="shared" si="34"/>
        <v>#DIV/0!</v>
      </c>
      <c r="BQ163" s="39" t="e">
        <f t="shared" si="34"/>
        <v>#DIV/0!</v>
      </c>
      <c r="BR163" s="40" t="e">
        <f t="shared" si="34"/>
        <v>#DIV/0!</v>
      </c>
      <c r="BS163" s="23" t="str">
        <f t="shared" ref="BS163:BS165" si="35">BL163</f>
        <v>Desvest</v>
      </c>
      <c r="BT163" s="38" t="e">
        <f t="shared" ref="BT163:BY163" si="36">STDEV(BT4:BT158)</f>
        <v>#DIV/0!</v>
      </c>
      <c r="BU163" s="39" t="e">
        <f t="shared" si="36"/>
        <v>#DIV/0!</v>
      </c>
      <c r="BV163" s="39" t="e">
        <f t="shared" si="36"/>
        <v>#DIV/0!</v>
      </c>
      <c r="BW163" s="39" t="e">
        <f t="shared" si="36"/>
        <v>#DIV/0!</v>
      </c>
      <c r="BX163" s="39" t="e">
        <f t="shared" si="36"/>
        <v>#DIV/0!</v>
      </c>
      <c r="BY163" s="40" t="e">
        <f t="shared" si="36"/>
        <v>#DIV/0!</v>
      </c>
      <c r="BZ163" s="23" t="str">
        <f t="shared" ref="BZ163:BZ165" si="37">BS163</f>
        <v>Desvest</v>
      </c>
      <c r="CA163" s="38" t="e">
        <f t="shared" ref="CA163:CF163" si="38">STDEV(CA4:CA158)</f>
        <v>#DIV/0!</v>
      </c>
      <c r="CB163" s="39" t="e">
        <f t="shared" si="38"/>
        <v>#DIV/0!</v>
      </c>
      <c r="CC163" s="39" t="e">
        <f t="shared" si="38"/>
        <v>#DIV/0!</v>
      </c>
      <c r="CD163" s="39" t="e">
        <f t="shared" si="38"/>
        <v>#DIV/0!</v>
      </c>
      <c r="CE163" s="39" t="e">
        <f t="shared" si="38"/>
        <v>#DIV/0!</v>
      </c>
      <c r="CF163" s="40" t="e">
        <f t="shared" si="38"/>
        <v>#DIV/0!</v>
      </c>
      <c r="CG163" s="23" t="str">
        <f t="shared" ref="CG163:CG165" si="39">BZ163</f>
        <v>Desvest</v>
      </c>
      <c r="CH163" s="38" t="e">
        <f t="shared" ref="CH163:CM163" si="40">STDEV(CH4:CH158)</f>
        <v>#DIV/0!</v>
      </c>
      <c r="CI163" s="39" t="e">
        <f t="shared" si="40"/>
        <v>#DIV/0!</v>
      </c>
      <c r="CJ163" s="39" t="e">
        <f t="shared" si="40"/>
        <v>#DIV/0!</v>
      </c>
      <c r="CK163" s="39" t="e">
        <f t="shared" si="40"/>
        <v>#DIV/0!</v>
      </c>
      <c r="CL163" s="39" t="e">
        <f t="shared" si="40"/>
        <v>#DIV/0!</v>
      </c>
      <c r="CM163" s="40" t="e">
        <f t="shared" si="40"/>
        <v>#DIV/0!</v>
      </c>
      <c r="CN163" s="23" t="str">
        <f t="shared" ref="CN163:CN165" si="41">CG163</f>
        <v>Desvest</v>
      </c>
      <c r="CO163" s="38" t="e">
        <f t="shared" ref="CO163:CT163" si="42">STDEV(CO4:CO158)</f>
        <v>#DIV/0!</v>
      </c>
      <c r="CP163" s="39" t="e">
        <f t="shared" si="42"/>
        <v>#DIV/0!</v>
      </c>
      <c r="CQ163" s="39" t="e">
        <f t="shared" si="42"/>
        <v>#DIV/0!</v>
      </c>
      <c r="CR163" s="39" t="e">
        <f t="shared" si="42"/>
        <v>#DIV/0!</v>
      </c>
      <c r="CS163" s="39" t="e">
        <f t="shared" si="42"/>
        <v>#DIV/0!</v>
      </c>
      <c r="CT163" s="40" t="e">
        <f t="shared" si="42"/>
        <v>#DIV/0!</v>
      </c>
      <c r="CU163" s="23" t="str">
        <f t="shared" ref="CU163:CU165" si="43">CN163</f>
        <v>Desvest</v>
      </c>
      <c r="CV163" s="38" t="e">
        <f t="shared" ref="CV163:DA163" si="44">STDEV(CV4:CV158)</f>
        <v>#DIV/0!</v>
      </c>
      <c r="CW163" s="39" t="e">
        <f t="shared" si="44"/>
        <v>#DIV/0!</v>
      </c>
      <c r="CX163" s="39" t="e">
        <f t="shared" si="44"/>
        <v>#DIV/0!</v>
      </c>
      <c r="CY163" s="39" t="e">
        <f t="shared" si="44"/>
        <v>#DIV/0!</v>
      </c>
      <c r="CZ163" s="39" t="e">
        <f t="shared" si="44"/>
        <v>#DIV/0!</v>
      </c>
      <c r="DA163" s="40" t="e">
        <f t="shared" si="44"/>
        <v>#DIV/0!</v>
      </c>
      <c r="DB163" s="23" t="str">
        <f t="shared" ref="DB163:DB165" si="45">CU163</f>
        <v>Desvest</v>
      </c>
      <c r="DC163" s="38" t="e">
        <f t="shared" ref="DC163:DH163" si="46">STDEV(DC4:DC158)</f>
        <v>#DIV/0!</v>
      </c>
      <c r="DD163" s="39" t="e">
        <f t="shared" si="46"/>
        <v>#DIV/0!</v>
      </c>
      <c r="DE163" s="39" t="e">
        <f t="shared" si="46"/>
        <v>#DIV/0!</v>
      </c>
      <c r="DF163" s="39" t="e">
        <f t="shared" si="46"/>
        <v>#DIV/0!</v>
      </c>
      <c r="DG163" s="39" t="e">
        <f t="shared" si="46"/>
        <v>#DIV/0!</v>
      </c>
      <c r="DH163" s="40" t="e">
        <f t="shared" si="46"/>
        <v>#DIV/0!</v>
      </c>
    </row>
    <row r="164" spans="1:112" x14ac:dyDescent="0.25">
      <c r="A164" s="23" t="str">
        <f>Template!W163</f>
        <v>Count</v>
      </c>
      <c r="B164" s="38" t="e">
        <f t="shared" ref="B164:G164" si="47">(B163)/(SQRT(COUNT(B4:B158)))</f>
        <v>#DIV/0!</v>
      </c>
      <c r="C164" s="39" t="e">
        <f t="shared" si="47"/>
        <v>#DIV/0!</v>
      </c>
      <c r="D164" s="39" t="e">
        <f t="shared" si="47"/>
        <v>#DIV/0!</v>
      </c>
      <c r="E164" s="39" t="e">
        <f t="shared" si="47"/>
        <v>#DIV/0!</v>
      </c>
      <c r="F164" s="39" t="e">
        <f t="shared" si="47"/>
        <v>#DIV/0!</v>
      </c>
      <c r="G164" s="40" t="e">
        <f t="shared" si="47"/>
        <v>#DIV/0!</v>
      </c>
      <c r="H164" s="23" t="str">
        <f t="shared" si="17"/>
        <v>Count</v>
      </c>
      <c r="I164" s="38" t="e">
        <f t="shared" ref="I164:N164" si="48">(I163)/(SQRT(COUNT(I4:I158)))</f>
        <v>#DIV/0!</v>
      </c>
      <c r="J164" s="39" t="e">
        <f t="shared" si="48"/>
        <v>#DIV/0!</v>
      </c>
      <c r="K164" s="39" t="e">
        <f t="shared" si="48"/>
        <v>#DIV/0!</v>
      </c>
      <c r="L164" s="39" t="e">
        <f t="shared" si="48"/>
        <v>#DIV/0!</v>
      </c>
      <c r="M164" s="39" t="e">
        <f t="shared" si="48"/>
        <v>#DIV/0!</v>
      </c>
      <c r="N164" s="40" t="e">
        <f t="shared" si="48"/>
        <v>#DIV/0!</v>
      </c>
      <c r="O164" s="23" t="str">
        <f t="shared" si="19"/>
        <v>Count</v>
      </c>
      <c r="P164" s="38" t="e">
        <f t="shared" ref="P164:U164" si="49">(P163)/(SQRT(COUNT(P4:P158)))</f>
        <v>#DIV/0!</v>
      </c>
      <c r="Q164" s="39" t="e">
        <f t="shared" si="49"/>
        <v>#DIV/0!</v>
      </c>
      <c r="R164" s="39" t="e">
        <f t="shared" si="49"/>
        <v>#DIV/0!</v>
      </c>
      <c r="S164" s="39" t="e">
        <f t="shared" si="49"/>
        <v>#DIV/0!</v>
      </c>
      <c r="T164" s="39" t="e">
        <f t="shared" si="49"/>
        <v>#DIV/0!</v>
      </c>
      <c r="U164" s="40" t="e">
        <f t="shared" si="49"/>
        <v>#DIV/0!</v>
      </c>
      <c r="V164" s="23" t="str">
        <f t="shared" si="21"/>
        <v>Count</v>
      </c>
      <c r="W164" s="38" t="e">
        <f t="shared" ref="W164:AB164" si="50">(W163)/(SQRT(COUNT(W4:W158)))</f>
        <v>#DIV/0!</v>
      </c>
      <c r="X164" s="39" t="e">
        <f t="shared" si="50"/>
        <v>#DIV/0!</v>
      </c>
      <c r="Y164" s="39" t="e">
        <f t="shared" si="50"/>
        <v>#DIV/0!</v>
      </c>
      <c r="Z164" s="39" t="e">
        <f t="shared" si="50"/>
        <v>#DIV/0!</v>
      </c>
      <c r="AA164" s="39" t="e">
        <f t="shared" si="50"/>
        <v>#DIV/0!</v>
      </c>
      <c r="AB164" s="40" t="e">
        <f t="shared" si="50"/>
        <v>#DIV/0!</v>
      </c>
      <c r="AC164" s="23" t="str">
        <f t="shared" si="23"/>
        <v>Count</v>
      </c>
      <c r="AD164" s="38" t="e">
        <f t="shared" ref="AD164:AI164" si="51">(AD163)/(SQRT(COUNT(AD4:AD158)))</f>
        <v>#DIV/0!</v>
      </c>
      <c r="AE164" s="39" t="e">
        <f t="shared" si="51"/>
        <v>#DIV/0!</v>
      </c>
      <c r="AF164" s="39" t="e">
        <f t="shared" si="51"/>
        <v>#DIV/0!</v>
      </c>
      <c r="AG164" s="39" t="e">
        <f t="shared" si="51"/>
        <v>#DIV/0!</v>
      </c>
      <c r="AH164" s="39" t="e">
        <f t="shared" si="51"/>
        <v>#DIV/0!</v>
      </c>
      <c r="AI164" s="40" t="e">
        <f t="shared" si="51"/>
        <v>#DIV/0!</v>
      </c>
      <c r="AJ164" s="23" t="str">
        <f t="shared" si="25"/>
        <v>Count</v>
      </c>
      <c r="AK164" s="38" t="e">
        <f t="shared" ref="AK164:AP164" si="52">(AK163)/(SQRT(COUNT(AK4:AK158)))</f>
        <v>#DIV/0!</v>
      </c>
      <c r="AL164" s="39" t="e">
        <f t="shared" si="52"/>
        <v>#DIV/0!</v>
      </c>
      <c r="AM164" s="39" t="e">
        <f t="shared" si="52"/>
        <v>#DIV/0!</v>
      </c>
      <c r="AN164" s="39" t="e">
        <f t="shared" si="52"/>
        <v>#DIV/0!</v>
      </c>
      <c r="AO164" s="39" t="e">
        <f t="shared" si="52"/>
        <v>#DIV/0!</v>
      </c>
      <c r="AP164" s="40" t="e">
        <f t="shared" si="52"/>
        <v>#DIV/0!</v>
      </c>
      <c r="AQ164" s="23" t="str">
        <f t="shared" si="27"/>
        <v>Count</v>
      </c>
      <c r="AR164" s="38" t="e">
        <f t="shared" ref="AR164:AW164" si="53">(AR163)/(SQRT(COUNT(AR4:AR158)))</f>
        <v>#DIV/0!</v>
      </c>
      <c r="AS164" s="39" t="e">
        <f t="shared" si="53"/>
        <v>#DIV/0!</v>
      </c>
      <c r="AT164" s="39" t="e">
        <f t="shared" si="53"/>
        <v>#DIV/0!</v>
      </c>
      <c r="AU164" s="39" t="e">
        <f t="shared" si="53"/>
        <v>#DIV/0!</v>
      </c>
      <c r="AV164" s="39" t="e">
        <f t="shared" si="53"/>
        <v>#DIV/0!</v>
      </c>
      <c r="AW164" s="40" t="e">
        <f t="shared" si="53"/>
        <v>#DIV/0!</v>
      </c>
      <c r="AX164" s="23" t="str">
        <f t="shared" si="29"/>
        <v>Count</v>
      </c>
      <c r="AY164" s="38" t="e">
        <f t="shared" ref="AY164:BD164" si="54">(AY163)/(SQRT(COUNT(AY4:AY158)))</f>
        <v>#DIV/0!</v>
      </c>
      <c r="AZ164" s="39" t="e">
        <f t="shared" si="54"/>
        <v>#DIV/0!</v>
      </c>
      <c r="BA164" s="39" t="e">
        <f t="shared" si="54"/>
        <v>#DIV/0!</v>
      </c>
      <c r="BB164" s="39" t="e">
        <f t="shared" si="54"/>
        <v>#DIV/0!</v>
      </c>
      <c r="BC164" s="39" t="e">
        <f t="shared" si="54"/>
        <v>#DIV/0!</v>
      </c>
      <c r="BD164" s="40" t="e">
        <f t="shared" si="54"/>
        <v>#DIV/0!</v>
      </c>
      <c r="BE164" s="23" t="str">
        <f t="shared" si="31"/>
        <v>Count</v>
      </c>
      <c r="BF164" s="38" t="e">
        <f t="shared" ref="BF164:BK164" si="55">(BF163)/(SQRT(COUNT(BF4:BF158)))</f>
        <v>#DIV/0!</v>
      </c>
      <c r="BG164" s="39" t="e">
        <f t="shared" si="55"/>
        <v>#DIV/0!</v>
      </c>
      <c r="BH164" s="39" t="e">
        <f t="shared" si="55"/>
        <v>#DIV/0!</v>
      </c>
      <c r="BI164" s="39" t="e">
        <f t="shared" si="55"/>
        <v>#DIV/0!</v>
      </c>
      <c r="BJ164" s="39" t="e">
        <f t="shared" si="55"/>
        <v>#DIV/0!</v>
      </c>
      <c r="BK164" s="40" t="e">
        <f t="shared" si="55"/>
        <v>#DIV/0!</v>
      </c>
      <c r="BL164" s="23" t="str">
        <f t="shared" si="33"/>
        <v>Count</v>
      </c>
      <c r="BM164" s="38" t="e">
        <f t="shared" ref="BM164:BR164" si="56">(BM163)/(SQRT(COUNT(BM4:BM158)))</f>
        <v>#DIV/0!</v>
      </c>
      <c r="BN164" s="39" t="e">
        <f t="shared" si="56"/>
        <v>#DIV/0!</v>
      </c>
      <c r="BO164" s="39" t="e">
        <f t="shared" si="56"/>
        <v>#DIV/0!</v>
      </c>
      <c r="BP164" s="39" t="e">
        <f t="shared" si="56"/>
        <v>#DIV/0!</v>
      </c>
      <c r="BQ164" s="39" t="e">
        <f t="shared" si="56"/>
        <v>#DIV/0!</v>
      </c>
      <c r="BR164" s="40" t="e">
        <f t="shared" si="56"/>
        <v>#DIV/0!</v>
      </c>
      <c r="BS164" s="23" t="str">
        <f t="shared" si="35"/>
        <v>Count</v>
      </c>
      <c r="BT164" s="38" t="e">
        <f t="shared" ref="BT164:BY164" si="57">(BT163)/(SQRT(COUNT(BT4:BT158)))</f>
        <v>#DIV/0!</v>
      </c>
      <c r="BU164" s="39" t="e">
        <f t="shared" si="57"/>
        <v>#DIV/0!</v>
      </c>
      <c r="BV164" s="39" t="e">
        <f t="shared" si="57"/>
        <v>#DIV/0!</v>
      </c>
      <c r="BW164" s="39" t="e">
        <f t="shared" si="57"/>
        <v>#DIV/0!</v>
      </c>
      <c r="BX164" s="39" t="e">
        <f t="shared" si="57"/>
        <v>#DIV/0!</v>
      </c>
      <c r="BY164" s="40" t="e">
        <f t="shared" si="57"/>
        <v>#DIV/0!</v>
      </c>
      <c r="BZ164" s="23" t="str">
        <f t="shared" si="37"/>
        <v>Count</v>
      </c>
      <c r="CA164" s="38" t="e">
        <f t="shared" ref="CA164:CF164" si="58">(CA163)/(SQRT(COUNT(CA4:CA158)))</f>
        <v>#DIV/0!</v>
      </c>
      <c r="CB164" s="39" t="e">
        <f t="shared" si="58"/>
        <v>#DIV/0!</v>
      </c>
      <c r="CC164" s="39" t="e">
        <f t="shared" si="58"/>
        <v>#DIV/0!</v>
      </c>
      <c r="CD164" s="39" t="e">
        <f t="shared" si="58"/>
        <v>#DIV/0!</v>
      </c>
      <c r="CE164" s="39" t="e">
        <f t="shared" si="58"/>
        <v>#DIV/0!</v>
      </c>
      <c r="CF164" s="40" t="e">
        <f t="shared" si="58"/>
        <v>#DIV/0!</v>
      </c>
      <c r="CG164" s="23" t="str">
        <f t="shared" si="39"/>
        <v>Count</v>
      </c>
      <c r="CH164" s="38" t="e">
        <f t="shared" ref="CH164:CM164" si="59">(CH163)/(SQRT(COUNT(CH4:CH158)))</f>
        <v>#DIV/0!</v>
      </c>
      <c r="CI164" s="39" t="e">
        <f t="shared" si="59"/>
        <v>#DIV/0!</v>
      </c>
      <c r="CJ164" s="39" t="e">
        <f t="shared" si="59"/>
        <v>#DIV/0!</v>
      </c>
      <c r="CK164" s="39" t="e">
        <f t="shared" si="59"/>
        <v>#DIV/0!</v>
      </c>
      <c r="CL164" s="39" t="e">
        <f t="shared" si="59"/>
        <v>#DIV/0!</v>
      </c>
      <c r="CM164" s="40" t="e">
        <f t="shared" si="59"/>
        <v>#DIV/0!</v>
      </c>
      <c r="CN164" s="23" t="str">
        <f t="shared" si="41"/>
        <v>Count</v>
      </c>
      <c r="CO164" s="38" t="e">
        <f t="shared" ref="CO164:CT164" si="60">(CO163)/(SQRT(COUNT(CO4:CO158)))</f>
        <v>#DIV/0!</v>
      </c>
      <c r="CP164" s="39" t="e">
        <f t="shared" si="60"/>
        <v>#DIV/0!</v>
      </c>
      <c r="CQ164" s="39" t="e">
        <f t="shared" si="60"/>
        <v>#DIV/0!</v>
      </c>
      <c r="CR164" s="39" t="e">
        <f t="shared" si="60"/>
        <v>#DIV/0!</v>
      </c>
      <c r="CS164" s="39" t="e">
        <f t="shared" si="60"/>
        <v>#DIV/0!</v>
      </c>
      <c r="CT164" s="40" t="e">
        <f t="shared" si="60"/>
        <v>#DIV/0!</v>
      </c>
      <c r="CU164" s="23" t="str">
        <f t="shared" si="43"/>
        <v>Count</v>
      </c>
      <c r="CV164" s="38" t="e">
        <f t="shared" ref="CV164:DA164" si="61">(CV163)/(SQRT(COUNT(CV4:CV158)))</f>
        <v>#DIV/0!</v>
      </c>
      <c r="CW164" s="39" t="e">
        <f t="shared" si="61"/>
        <v>#DIV/0!</v>
      </c>
      <c r="CX164" s="39" t="e">
        <f t="shared" si="61"/>
        <v>#DIV/0!</v>
      </c>
      <c r="CY164" s="39" t="e">
        <f t="shared" si="61"/>
        <v>#DIV/0!</v>
      </c>
      <c r="CZ164" s="39" t="e">
        <f t="shared" si="61"/>
        <v>#DIV/0!</v>
      </c>
      <c r="DA164" s="40" t="e">
        <f t="shared" si="61"/>
        <v>#DIV/0!</v>
      </c>
      <c r="DB164" s="23" t="str">
        <f t="shared" si="45"/>
        <v>Count</v>
      </c>
      <c r="DC164" s="38" t="e">
        <f t="shared" ref="DC164:DH164" si="62">(DC163)/(SQRT(COUNT(DC4:DC158)))</f>
        <v>#DIV/0!</v>
      </c>
      <c r="DD164" s="39" t="e">
        <f t="shared" si="62"/>
        <v>#DIV/0!</v>
      </c>
      <c r="DE164" s="39" t="e">
        <f t="shared" si="62"/>
        <v>#DIV/0!</v>
      </c>
      <c r="DF164" s="39" t="e">
        <f t="shared" si="62"/>
        <v>#DIV/0!</v>
      </c>
      <c r="DG164" s="39" t="e">
        <f t="shared" si="62"/>
        <v>#DIV/0!</v>
      </c>
      <c r="DH164" s="40" t="e">
        <f t="shared" si="62"/>
        <v>#DIV/0!</v>
      </c>
    </row>
    <row r="165" spans="1:112" ht="15.75" thickBot="1" x14ac:dyDescent="0.3">
      <c r="A165" s="50" t="str">
        <f>Template!W164</f>
        <v>t Test</v>
      </c>
      <c r="B165" s="4"/>
      <c r="C165" s="47" t="e">
        <f>TTEST(C4:C158,B4:B158,2,2)</f>
        <v>#DIV/0!</v>
      </c>
      <c r="D165" s="17"/>
      <c r="E165" s="47" t="e">
        <f>TTEST(E4:E158,D4:D158,2,2)</f>
        <v>#DIV/0!</v>
      </c>
      <c r="F165" s="47"/>
      <c r="G165" s="48" t="e">
        <f>TTEST(G4:G158,F4:F158,2,2)</f>
        <v>#DIV/0!</v>
      </c>
      <c r="H165" s="50" t="str">
        <f t="shared" si="17"/>
        <v>t Test</v>
      </c>
      <c r="I165" s="4"/>
      <c r="J165" s="47" t="e">
        <f>TTEST(J4:J158,I4:I158,2,2)</f>
        <v>#DIV/0!</v>
      </c>
      <c r="K165" s="17"/>
      <c r="L165" s="47" t="e">
        <f>TTEST(L4:L158,K4:K158,2,2)</f>
        <v>#DIV/0!</v>
      </c>
      <c r="M165" s="47"/>
      <c r="N165" s="48" t="e">
        <f>TTEST(N4:N158,M4:M158,2,2)</f>
        <v>#DIV/0!</v>
      </c>
      <c r="O165" s="50" t="str">
        <f t="shared" si="19"/>
        <v>t Test</v>
      </c>
      <c r="P165" s="4"/>
      <c r="Q165" s="47" t="e">
        <f>TTEST(Q4:Q158,P4:P158,2,2)</f>
        <v>#DIV/0!</v>
      </c>
      <c r="R165" s="17"/>
      <c r="S165" s="47" t="e">
        <f>TTEST(S4:S158,R4:R158,2,2)</f>
        <v>#DIV/0!</v>
      </c>
      <c r="T165" s="47"/>
      <c r="U165" s="48" t="e">
        <f>TTEST(U4:U158,T4:T158,2,2)</f>
        <v>#DIV/0!</v>
      </c>
      <c r="V165" s="50" t="str">
        <f t="shared" si="21"/>
        <v>t Test</v>
      </c>
      <c r="W165" s="4"/>
      <c r="X165" s="47" t="e">
        <f>TTEST(X4:X158,W4:W158,2,2)</f>
        <v>#DIV/0!</v>
      </c>
      <c r="Y165" s="17"/>
      <c r="Z165" s="47" t="e">
        <f>TTEST(Z4:Z158,Y4:Y158,2,2)</f>
        <v>#DIV/0!</v>
      </c>
      <c r="AA165" s="47"/>
      <c r="AB165" s="48" t="e">
        <f>TTEST(AB4:AB158,AA4:AA158,2,2)</f>
        <v>#DIV/0!</v>
      </c>
      <c r="AC165" s="50" t="str">
        <f t="shared" si="23"/>
        <v>t Test</v>
      </c>
      <c r="AD165" s="4"/>
      <c r="AE165" s="47" t="e">
        <f>TTEST(AE4:AE158,AD4:AD158,2,2)</f>
        <v>#DIV/0!</v>
      </c>
      <c r="AF165" s="17"/>
      <c r="AG165" s="47" t="e">
        <f>TTEST(AG4:AG158,AF4:AF158,2,2)</f>
        <v>#DIV/0!</v>
      </c>
      <c r="AH165" s="47"/>
      <c r="AI165" s="48" t="e">
        <f>TTEST(AI4:AI158,AH4:AH158,2,2)</f>
        <v>#DIV/0!</v>
      </c>
      <c r="AJ165" s="50" t="str">
        <f t="shared" si="25"/>
        <v>t Test</v>
      </c>
      <c r="AK165" s="4"/>
      <c r="AL165" s="47" t="e">
        <f>TTEST(AL4:AL158,AK4:AK158,2,2)</f>
        <v>#DIV/0!</v>
      </c>
      <c r="AM165" s="17"/>
      <c r="AN165" s="47" t="e">
        <f>TTEST(AN4:AN158,AM4:AM158,2,2)</f>
        <v>#DIV/0!</v>
      </c>
      <c r="AO165" s="47"/>
      <c r="AP165" s="48" t="e">
        <f>TTEST(AP4:AP158,AO4:AO158,2,2)</f>
        <v>#DIV/0!</v>
      </c>
      <c r="AQ165" s="50" t="str">
        <f t="shared" si="27"/>
        <v>t Test</v>
      </c>
      <c r="AR165" s="4"/>
      <c r="AS165" s="47" t="e">
        <f>TTEST(AS4:AS158,AR4:AR158,2,2)</f>
        <v>#DIV/0!</v>
      </c>
      <c r="AT165" s="17"/>
      <c r="AU165" s="47" t="e">
        <f>TTEST(AU4:AU158,AT4:AT158,2,2)</f>
        <v>#DIV/0!</v>
      </c>
      <c r="AV165" s="47"/>
      <c r="AW165" s="48" t="e">
        <f>TTEST(AW4:AW158,AV4:AV158,2,2)</f>
        <v>#DIV/0!</v>
      </c>
      <c r="AX165" s="50" t="str">
        <f t="shared" si="29"/>
        <v>t Test</v>
      </c>
      <c r="AY165" s="4"/>
      <c r="AZ165" s="47" t="e">
        <f>TTEST(AZ4:AZ158,AY4:AY158,2,2)</f>
        <v>#DIV/0!</v>
      </c>
      <c r="BA165" s="17"/>
      <c r="BB165" s="47" t="e">
        <f>TTEST(BB4:BB158,BA4:BA158,2,2)</f>
        <v>#DIV/0!</v>
      </c>
      <c r="BC165" s="47"/>
      <c r="BD165" s="48" t="e">
        <f>TTEST(BD4:BD158,BC4:BC158,2,2)</f>
        <v>#DIV/0!</v>
      </c>
      <c r="BE165" s="50" t="str">
        <f t="shared" si="31"/>
        <v>t Test</v>
      </c>
      <c r="BF165" s="4"/>
      <c r="BG165" s="47" t="e">
        <f>TTEST(BG4:BG158,BF4:BF158,2,2)</f>
        <v>#DIV/0!</v>
      </c>
      <c r="BH165" s="17"/>
      <c r="BI165" s="47" t="e">
        <f>TTEST(BI4:BI158,BH4:BH158,2,2)</f>
        <v>#DIV/0!</v>
      </c>
      <c r="BJ165" s="47"/>
      <c r="BK165" s="48" t="e">
        <f>TTEST(BK4:BK158,BJ4:BJ158,2,2)</f>
        <v>#DIV/0!</v>
      </c>
      <c r="BL165" s="50" t="str">
        <f t="shared" si="33"/>
        <v>t Test</v>
      </c>
      <c r="BM165" s="4"/>
      <c r="BN165" s="47" t="e">
        <f>TTEST(BN4:BN158,BM4:BM158,2,2)</f>
        <v>#DIV/0!</v>
      </c>
      <c r="BO165" s="17"/>
      <c r="BP165" s="47" t="e">
        <f>TTEST(BP4:BP158,BO4:BO158,2,2)</f>
        <v>#DIV/0!</v>
      </c>
      <c r="BQ165" s="47"/>
      <c r="BR165" s="48" t="e">
        <f>TTEST(BR4:BR158,BQ4:BQ158,2,2)</f>
        <v>#DIV/0!</v>
      </c>
      <c r="BS165" s="50" t="str">
        <f t="shared" si="35"/>
        <v>t Test</v>
      </c>
      <c r="BT165" s="4"/>
      <c r="BU165" s="47" t="e">
        <f>TTEST(BU4:BU158,BT4:BT158,2,2)</f>
        <v>#DIV/0!</v>
      </c>
      <c r="BV165" s="17"/>
      <c r="BW165" s="47" t="e">
        <f>TTEST(BW4:BW158,BV4:BV158,2,2)</f>
        <v>#DIV/0!</v>
      </c>
      <c r="BX165" s="47"/>
      <c r="BY165" s="48" t="e">
        <f>TTEST(BY4:BY158,BX4:BX158,2,2)</f>
        <v>#DIV/0!</v>
      </c>
      <c r="BZ165" s="50" t="str">
        <f t="shared" si="37"/>
        <v>t Test</v>
      </c>
      <c r="CA165" s="4"/>
      <c r="CB165" s="47" t="e">
        <f>TTEST(CB4:CB158,CA4:CA158,2,2)</f>
        <v>#DIV/0!</v>
      </c>
      <c r="CC165" s="17"/>
      <c r="CD165" s="47" t="e">
        <f>TTEST(CD4:CD158,CC4:CC158,2,2)</f>
        <v>#DIV/0!</v>
      </c>
      <c r="CE165" s="47"/>
      <c r="CF165" s="48" t="e">
        <f>TTEST(CF4:CF158,CE4:CE158,2,2)</f>
        <v>#DIV/0!</v>
      </c>
      <c r="CG165" s="50" t="str">
        <f t="shared" si="39"/>
        <v>t Test</v>
      </c>
      <c r="CH165" s="4"/>
      <c r="CI165" s="47" t="e">
        <f>TTEST(CI4:CI158,CH4:CH158,2,2)</f>
        <v>#DIV/0!</v>
      </c>
      <c r="CJ165" s="17"/>
      <c r="CK165" s="47" t="e">
        <f>TTEST(CK4:CK158,CJ4:CJ158,2,2)</f>
        <v>#DIV/0!</v>
      </c>
      <c r="CL165" s="47"/>
      <c r="CM165" s="48" t="e">
        <f>TTEST(CM4:CM158,CL4:CL158,2,2)</f>
        <v>#DIV/0!</v>
      </c>
      <c r="CN165" s="50" t="str">
        <f t="shared" si="41"/>
        <v>t Test</v>
      </c>
      <c r="CO165" s="4"/>
      <c r="CP165" s="47" t="e">
        <f>TTEST(CP4:CP158,CO4:CO158,2,2)</f>
        <v>#DIV/0!</v>
      </c>
      <c r="CQ165" s="17"/>
      <c r="CR165" s="47" t="e">
        <f>TTEST(CR4:CR158,CQ4:CQ158,2,2)</f>
        <v>#DIV/0!</v>
      </c>
      <c r="CS165" s="47"/>
      <c r="CT165" s="48" t="e">
        <f>TTEST(CT4:CT158,CS4:CS158,2,2)</f>
        <v>#DIV/0!</v>
      </c>
      <c r="CU165" s="50" t="str">
        <f t="shared" si="43"/>
        <v>t Test</v>
      </c>
      <c r="CV165" s="4"/>
      <c r="CW165" s="47" t="e">
        <f>TTEST(CW4:CW158,CV4:CV158,2,2)</f>
        <v>#DIV/0!</v>
      </c>
      <c r="CX165" s="17"/>
      <c r="CY165" s="47" t="e">
        <f>TTEST(CY4:CY158,CX4:CX158,2,2)</f>
        <v>#DIV/0!</v>
      </c>
      <c r="CZ165" s="47"/>
      <c r="DA165" s="48" t="e">
        <f>TTEST(DA4:DA158,CZ4:CZ158,2,2)</f>
        <v>#DIV/0!</v>
      </c>
      <c r="DB165" s="50" t="str">
        <f t="shared" si="45"/>
        <v>t Test</v>
      </c>
      <c r="DC165" s="4"/>
      <c r="DD165" s="47" t="e">
        <f>TTEST(DD4:DD158,DC4:DC158,2,2)</f>
        <v>#DIV/0!</v>
      </c>
      <c r="DE165" s="17"/>
      <c r="DF165" s="47" t="e">
        <f>TTEST(DF4:DF158,DE4:DE158,2,2)</f>
        <v>#DIV/0!</v>
      </c>
      <c r="DG165" s="47"/>
      <c r="DH165" s="48" t="e">
        <f>TTEST(DH4:DH158,DG4:DG158,2,2)</f>
        <v>#DIV/0!</v>
      </c>
    </row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</sheetData>
  <mergeCells count="16">
    <mergeCell ref="CH160:CM160"/>
    <mergeCell ref="CO160:CT160"/>
    <mergeCell ref="CV160:DA160"/>
    <mergeCell ref="DC160:DH160"/>
    <mergeCell ref="AR160:AW160"/>
    <mergeCell ref="AY160:BD160"/>
    <mergeCell ref="BF160:BK160"/>
    <mergeCell ref="BM160:BR160"/>
    <mergeCell ref="BT160:BY160"/>
    <mergeCell ref="CA160:CF160"/>
    <mergeCell ref="AK160:AP160"/>
    <mergeCell ref="B160:G160"/>
    <mergeCell ref="I160:N160"/>
    <mergeCell ref="P160:U160"/>
    <mergeCell ref="W160:AB160"/>
    <mergeCell ref="AD160:AI16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O166"/>
  <sheetViews>
    <sheetView zoomScale="50" zoomScaleNormal="50" workbookViewId="0"/>
  </sheetViews>
  <sheetFormatPr baseColWidth="10" defaultRowHeight="15" x14ac:dyDescent="0.25"/>
  <cols>
    <col min="1" max="1" width="11.42578125" style="8"/>
    <col min="2" max="2" width="20.42578125" style="8" bestFit="1" customWidth="1"/>
    <col min="3" max="4" width="18.42578125" style="8" bestFit="1" customWidth="1"/>
    <col min="5" max="5" width="16.85546875" style="8" bestFit="1" customWidth="1"/>
    <col min="6" max="6" width="18.42578125" style="8" bestFit="1" customWidth="1"/>
    <col min="7" max="7" width="16.85546875" style="8" bestFit="1" customWidth="1"/>
    <col min="8" max="8" width="11.42578125" style="8"/>
    <col min="9" max="9" width="20.42578125" style="8" bestFit="1" customWidth="1"/>
    <col min="10" max="11" width="18.42578125" style="8" bestFit="1" customWidth="1"/>
    <col min="12" max="12" width="16.85546875" style="8" bestFit="1" customWidth="1"/>
    <col min="13" max="13" width="18.42578125" style="8" bestFit="1" customWidth="1"/>
    <col min="14" max="14" width="16.85546875" style="8" bestFit="1" customWidth="1"/>
    <col min="15" max="15" width="16.85546875" style="8" customWidth="1"/>
    <col min="16" max="16" width="20.42578125" style="8" bestFit="1" customWidth="1"/>
    <col min="17" max="18" width="18.42578125" style="8" bestFit="1" customWidth="1"/>
    <col min="19" max="19" width="16.85546875" style="8" bestFit="1" customWidth="1"/>
    <col min="20" max="20" width="18.42578125" style="8" bestFit="1" customWidth="1"/>
    <col min="21" max="21" width="16.85546875" style="8" bestFit="1" customWidth="1"/>
    <col min="22" max="22" width="16.85546875" style="8" customWidth="1"/>
    <col min="23" max="23" width="20.42578125" style="8" bestFit="1" customWidth="1"/>
    <col min="24" max="25" width="18.42578125" style="8" bestFit="1" customWidth="1"/>
    <col min="26" max="26" width="16.85546875" style="8" bestFit="1" customWidth="1"/>
    <col min="27" max="27" width="18.42578125" style="8" customWidth="1"/>
    <col min="28" max="28" width="16.85546875" style="8" bestFit="1" customWidth="1"/>
    <col min="29" max="30" width="11.42578125" style="8"/>
    <col min="31" max="32" width="20.42578125" style="8" bestFit="1" customWidth="1"/>
    <col min="33" max="34" width="20.42578125" style="8" customWidth="1"/>
    <col min="35" max="36" width="18.42578125" style="8" bestFit="1" customWidth="1"/>
    <col min="37" max="38" width="18.42578125" style="8" customWidth="1"/>
    <col min="39" max="40" width="18.42578125" style="8" bestFit="1" customWidth="1"/>
    <col min="41" max="42" width="18.42578125" style="8" customWidth="1"/>
    <col min="43" max="44" width="16.85546875" style="8" bestFit="1" customWidth="1"/>
    <col min="45" max="46" width="16.85546875" style="8" customWidth="1"/>
    <col min="47" max="48" width="18.42578125" style="8" bestFit="1" customWidth="1"/>
    <col min="49" max="50" width="18.42578125" style="8" customWidth="1"/>
    <col min="51" max="52" width="16.85546875" style="8" bestFit="1" customWidth="1"/>
    <col min="53" max="54" width="16.85546875" style="8" customWidth="1"/>
    <col min="55" max="55" width="11.42578125" style="8"/>
    <col min="56" max="56" width="25.85546875" style="8" customWidth="1"/>
    <col min="57" max="59" width="13.85546875" style="8" bestFit="1" customWidth="1"/>
    <col min="60" max="60" width="20.7109375" style="8" bestFit="1" customWidth="1"/>
    <col min="61" max="63" width="13.85546875" style="8" bestFit="1" customWidth="1"/>
    <col min="64" max="64" width="20.7109375" style="8" bestFit="1" customWidth="1"/>
    <col min="65" max="67" width="13.85546875" style="8" bestFit="1" customWidth="1"/>
    <col min="68" max="16384" width="11.42578125" style="8"/>
  </cols>
  <sheetData>
    <row r="1" spans="2:67" ht="15.75" thickBot="1" x14ac:dyDescent="0.3">
      <c r="BD1" t="s">
        <v>64</v>
      </c>
      <c r="BE1"/>
      <c r="BF1"/>
      <c r="BG1"/>
      <c r="BH1"/>
      <c r="BI1"/>
      <c r="BJ1"/>
      <c r="BK1"/>
      <c r="BL1"/>
    </row>
    <row r="2" spans="2:67" ht="15.75" thickBot="1" x14ac:dyDescent="0.3">
      <c r="B2" s="8" t="str">
        <f>'WT1'!A1</f>
        <v/>
      </c>
      <c r="C2" s="8" t="str">
        <f>B2</f>
        <v/>
      </c>
      <c r="D2" s="8" t="str">
        <f t="shared" ref="D2:G2" si="0">C2</f>
        <v/>
      </c>
      <c r="E2" s="8" t="str">
        <f t="shared" si="0"/>
        <v/>
      </c>
      <c r="F2" s="8" t="str">
        <f t="shared" si="0"/>
        <v/>
      </c>
      <c r="G2" s="8" t="str">
        <f t="shared" si="0"/>
        <v/>
      </c>
      <c r="I2" s="8" t="str">
        <f>'WT2'!A1</f>
        <v/>
      </c>
      <c r="J2" s="8" t="str">
        <f>I2</f>
        <v/>
      </c>
      <c r="K2" s="8" t="str">
        <f t="shared" ref="K2:N2" si="1">J2</f>
        <v/>
      </c>
      <c r="L2" s="8" t="str">
        <f t="shared" si="1"/>
        <v/>
      </c>
      <c r="M2" s="8" t="str">
        <f t="shared" si="1"/>
        <v/>
      </c>
      <c r="N2" s="8" t="str">
        <f t="shared" si="1"/>
        <v/>
      </c>
      <c r="P2" s="8" t="str">
        <f>'WT3'!A1</f>
        <v/>
      </c>
      <c r="Q2" s="8" t="str">
        <f>P2</f>
        <v/>
      </c>
      <c r="R2" s="8" t="str">
        <f t="shared" ref="R2" si="2">Q2</f>
        <v/>
      </c>
      <c r="S2" s="8" t="str">
        <f t="shared" ref="S2" si="3">R2</f>
        <v/>
      </c>
      <c r="T2" s="8" t="str">
        <f t="shared" ref="T2" si="4">S2</f>
        <v/>
      </c>
      <c r="U2" s="8" t="str">
        <f t="shared" ref="U2" si="5">T2</f>
        <v/>
      </c>
      <c r="W2" s="8" t="str">
        <f>'WT4'!A1</f>
        <v/>
      </c>
      <c r="X2" s="8" t="str">
        <f>W2</f>
        <v/>
      </c>
      <c r="Y2" s="8" t="str">
        <f t="shared" ref="Y2" si="6">X2</f>
        <v/>
      </c>
      <c r="Z2" s="8" t="str">
        <f t="shared" ref="Z2" si="7">Y2</f>
        <v/>
      </c>
      <c r="AA2" s="8" t="str">
        <f t="shared" ref="AA2" si="8">Z2</f>
        <v/>
      </c>
      <c r="AB2" s="8" t="str">
        <f t="shared" ref="AB2" si="9">AA2</f>
        <v/>
      </c>
      <c r="AE2" s="28" t="str">
        <f>B2</f>
        <v/>
      </c>
      <c r="AF2" s="29" t="str">
        <f t="shared" ref="AF2:AF4" si="10">I2</f>
        <v/>
      </c>
      <c r="AG2" s="28" t="str">
        <f>P2</f>
        <v/>
      </c>
      <c r="AH2" s="30" t="str">
        <f>W2</f>
        <v/>
      </c>
      <c r="AI2" s="29" t="str">
        <f t="shared" ref="AI2:AI4" si="11">C2</f>
        <v/>
      </c>
      <c r="AJ2" s="29" t="str">
        <f t="shared" ref="AJ2:AJ4" si="12">J2</f>
        <v/>
      </c>
      <c r="AK2" s="28" t="str">
        <f>Q2</f>
        <v/>
      </c>
      <c r="AL2" s="30" t="str">
        <f>X2</f>
        <v/>
      </c>
      <c r="AM2" s="29" t="str">
        <f t="shared" ref="AM2:AM4" si="13">D2</f>
        <v/>
      </c>
      <c r="AN2" s="30" t="str">
        <f t="shared" ref="AN2:AN4" si="14">K2</f>
        <v/>
      </c>
      <c r="AO2" s="29" t="str">
        <f>R2</f>
        <v/>
      </c>
      <c r="AP2" s="29" t="str">
        <f>Y2</f>
        <v/>
      </c>
      <c r="AQ2" s="28" t="str">
        <f t="shared" ref="AQ2:AQ4" si="15">E2</f>
        <v/>
      </c>
      <c r="AR2" s="29" t="str">
        <f t="shared" ref="AR2:AR4" si="16">L2</f>
        <v/>
      </c>
      <c r="AS2" s="29" t="str">
        <f>S2</f>
        <v/>
      </c>
      <c r="AT2" s="29" t="str">
        <f>Z2</f>
        <v/>
      </c>
      <c r="AU2" s="28" t="str">
        <f t="shared" ref="AU2:AU13" si="17">F2</f>
        <v/>
      </c>
      <c r="AV2" s="29" t="str">
        <f t="shared" ref="AV2:AV13" si="18">M2</f>
        <v/>
      </c>
      <c r="AW2" s="29" t="str">
        <f>T2</f>
        <v/>
      </c>
      <c r="AX2" s="29" t="str">
        <f>AA2</f>
        <v/>
      </c>
      <c r="AY2" s="25" t="str">
        <f t="shared" ref="AY2:AY13" si="19">G2</f>
        <v/>
      </c>
      <c r="AZ2" s="26" t="str">
        <f t="shared" ref="AZ2:AZ13" si="20">N2</f>
        <v/>
      </c>
      <c r="BA2" s="26" t="str">
        <f>U2</f>
        <v/>
      </c>
      <c r="BB2" s="27" t="str">
        <f>AB2</f>
        <v/>
      </c>
      <c r="BD2" t="s">
        <v>1</v>
      </c>
      <c r="BE2"/>
      <c r="BF2"/>
      <c r="BG2"/>
      <c r="BH2" t="s">
        <v>1</v>
      </c>
      <c r="BI2"/>
      <c r="BJ2"/>
      <c r="BK2"/>
      <c r="BL2" t="s">
        <v>1</v>
      </c>
    </row>
    <row r="3" spans="2:67" ht="15.75" thickBot="1" x14ac:dyDescent="0.3">
      <c r="B3" s="25" t="str">
        <f>'WT1'!AC2</f>
        <v>AP fresh weight (mg) without treatment</v>
      </c>
      <c r="C3" s="26" t="str">
        <f>'WT1'!AD2</f>
        <v>AP fresh weight (mg) with treatment</v>
      </c>
      <c r="D3" s="26" t="str">
        <f>'WT1'!AE2</f>
        <v>R lenght (cm) without treatment</v>
      </c>
      <c r="E3" s="26" t="str">
        <f>'WT1'!AF2</f>
        <v>R lenght (cm) with treatment</v>
      </c>
      <c r="F3" s="25" t="str">
        <f>'WT1'!G164</f>
        <v>R fresh weight (mg) without treatment</v>
      </c>
      <c r="G3" s="27" t="str">
        <f>'WT1'!H164</f>
        <v>R fresh weight (mg) with treatment</v>
      </c>
      <c r="I3" s="25" t="str">
        <f>'WT2'!AC2</f>
        <v>AP fresh weight (mg) without treatment</v>
      </c>
      <c r="J3" s="26" t="str">
        <f>'WT2'!AD2</f>
        <v>AP fresh weight (mg) with treatment</v>
      </c>
      <c r="K3" s="26" t="str">
        <f>'WT2'!AE2</f>
        <v>R lenght (cm) without treatment</v>
      </c>
      <c r="L3" s="26" t="str">
        <f>'WT2'!AF2</f>
        <v>R lenght (cm) with treatment</v>
      </c>
      <c r="M3" s="25" t="str">
        <f>'WT2'!G164</f>
        <v>R fresh weight (mg) without treatment</v>
      </c>
      <c r="N3" s="27" t="str">
        <f>'WT2'!H164</f>
        <v>R fresh weight (mg) with treatment</v>
      </c>
      <c r="P3" s="28" t="str">
        <f>'WT3'!AC2</f>
        <v>AP fresh weight (mg) without treatment</v>
      </c>
      <c r="Q3" s="29" t="str">
        <f>'WT3'!AD2</f>
        <v>AP fresh weight (mg) with treatment</v>
      </c>
      <c r="R3" s="29" t="str">
        <f>'WT3'!AE2</f>
        <v>R lenght (cm) without treatment</v>
      </c>
      <c r="S3" s="29" t="str">
        <f>'WT3'!AF2</f>
        <v>R lenght (cm) with treatment</v>
      </c>
      <c r="T3" s="29" t="str">
        <f>'WT3'!G164</f>
        <v>R fresh weight (mg) without treatment</v>
      </c>
      <c r="U3" s="30" t="str">
        <f>'WT3'!H164</f>
        <v>R fresh weight (mg) with treatment</v>
      </c>
      <c r="W3" s="28" t="str">
        <f>'WT4'!AC2</f>
        <v>AP fresh weight (mg) without treatment</v>
      </c>
      <c r="X3" s="29" t="str">
        <f>'WT4'!AD2</f>
        <v>AP fresh weight (mg) with treatment</v>
      </c>
      <c r="Y3" s="29" t="str">
        <f>'WT4'!AE2</f>
        <v>R lenght (cm) without treatment</v>
      </c>
      <c r="Z3" s="29" t="str">
        <f>'WT4'!AF2</f>
        <v>R lenght (cm) with treatment</v>
      </c>
      <c r="AA3" s="29" t="str">
        <f>'WT4'!G164</f>
        <v>R fresh weight (mg) without treatment</v>
      </c>
      <c r="AB3" s="30" t="str">
        <f>'WT4'!H164</f>
        <v>R fresh weight (mg) with treatment</v>
      </c>
      <c r="AE3" s="7" t="str">
        <f t="shared" ref="AE3:AE4" si="21">B3</f>
        <v>AP fresh weight (mg) without treatment</v>
      </c>
      <c r="AF3" s="8" t="str">
        <f t="shared" si="10"/>
        <v>AP fresh weight (mg) without treatment</v>
      </c>
      <c r="AG3" s="7" t="str">
        <f>P3</f>
        <v>AP fresh weight (mg) without treatment</v>
      </c>
      <c r="AH3" s="9" t="str">
        <f t="shared" ref="AH3:AH4" si="22">W3</f>
        <v>AP fresh weight (mg) without treatment</v>
      </c>
      <c r="AI3" s="29" t="str">
        <f t="shared" si="11"/>
        <v>AP fresh weight (mg) with treatment</v>
      </c>
      <c r="AJ3" s="29" t="str">
        <f t="shared" si="12"/>
        <v>AP fresh weight (mg) with treatment</v>
      </c>
      <c r="AK3" s="28" t="str">
        <f t="shared" ref="AK3:AK4" si="23">Q3</f>
        <v>AP fresh weight (mg) with treatment</v>
      </c>
      <c r="AL3" s="30" t="str">
        <f t="shared" ref="AL3:AL4" si="24">X3</f>
        <v>AP fresh weight (mg) with treatment</v>
      </c>
      <c r="AM3" s="29" t="str">
        <f t="shared" si="13"/>
        <v>R lenght (cm) without treatment</v>
      </c>
      <c r="AN3" s="30" t="str">
        <f t="shared" si="14"/>
        <v>R lenght (cm) without treatment</v>
      </c>
      <c r="AO3" s="29" t="str">
        <f>R3</f>
        <v>R lenght (cm) without treatment</v>
      </c>
      <c r="AP3" s="29" t="str">
        <f>Y3</f>
        <v>R lenght (cm) without treatment</v>
      </c>
      <c r="AQ3" s="28" t="str">
        <f t="shared" si="15"/>
        <v>R lenght (cm) with treatment</v>
      </c>
      <c r="AR3" s="29" t="str">
        <f t="shared" si="16"/>
        <v>R lenght (cm) with treatment</v>
      </c>
      <c r="AS3" s="29" t="str">
        <f>S3</f>
        <v>R lenght (cm) with treatment</v>
      </c>
      <c r="AT3" s="29" t="str">
        <f>Z3</f>
        <v>R lenght (cm) with treatment</v>
      </c>
      <c r="AU3" s="25" t="str">
        <f t="shared" si="17"/>
        <v>R fresh weight (mg) without treatment</v>
      </c>
      <c r="AV3" s="26" t="str">
        <f t="shared" si="18"/>
        <v>R fresh weight (mg) without treatment</v>
      </c>
      <c r="AW3" s="26" t="str">
        <f>T3</f>
        <v>R fresh weight (mg) without treatment</v>
      </c>
      <c r="AX3" s="26" t="str">
        <f>AA3</f>
        <v>R fresh weight (mg) without treatment</v>
      </c>
      <c r="AY3" s="25" t="str">
        <f t="shared" si="19"/>
        <v>R fresh weight (mg) with treatment</v>
      </c>
      <c r="AZ3" s="26" t="str">
        <f t="shared" si="20"/>
        <v>R fresh weight (mg) with treatment</v>
      </c>
      <c r="BA3" s="26" t="str">
        <f>U3</f>
        <v>R fresh weight (mg) with treatment</v>
      </c>
      <c r="BB3" s="27" t="str">
        <f>AB3</f>
        <v>R fresh weight (mg) with treatment</v>
      </c>
      <c r="BD3" s="83" t="str">
        <f>Template!AH2</f>
        <v>Ratio AP fresh weight (mg) with / without treatment</v>
      </c>
      <c r="BE3" s="46"/>
      <c r="BF3" s="46"/>
      <c r="BG3" s="46"/>
      <c r="BH3" s="86" t="str">
        <f>Template!AJ2</f>
        <v>Ratio R lenght (cm) with / without treatment</v>
      </c>
      <c r="BI3" s="52"/>
      <c r="BJ3" s="52"/>
      <c r="BK3" s="53"/>
      <c r="BL3" s="84" t="str">
        <f>Template!AI2</f>
        <v>Ratio R fresh weight (mg) with / without treatment</v>
      </c>
      <c r="BM3" s="46"/>
      <c r="BN3" s="46"/>
      <c r="BO3" s="45"/>
    </row>
    <row r="4" spans="2:67" x14ac:dyDescent="0.25">
      <c r="B4" s="28" t="str">
        <f>IF('WT1'!AC3&gt;0,'WT1'!AC3,"")</f>
        <v/>
      </c>
      <c r="C4" s="29" t="str">
        <f>IF('WT1'!AD3&gt;0,'WT1'!AD3,"")</f>
        <v/>
      </c>
      <c r="D4" s="29" t="str">
        <f>IF('WT1'!AE3&gt;0,'WT1'!AE3,"")</f>
        <v/>
      </c>
      <c r="E4" s="29" t="str">
        <f>IF('WT1'!AF3&gt;0,'WT1'!AF3,"")</f>
        <v/>
      </c>
      <c r="F4" s="35" t="str">
        <f>IF('WT1'!G165&gt;0,'WT1'!G165,"")</f>
        <v/>
      </c>
      <c r="G4" s="37" t="str">
        <f>IF('WT1'!H165&gt;0,'WT1'!H165,"")</f>
        <v/>
      </c>
      <c r="I4" s="28" t="str">
        <f>IF('WT2'!AC3&gt;0,'WT2'!AC3,"")</f>
        <v/>
      </c>
      <c r="J4" s="29" t="str">
        <f>IF('WT2'!AD3&gt;0,'WT2'!AD3,"")</f>
        <v/>
      </c>
      <c r="K4" s="29" t="str">
        <f>IF('WT2'!AE3&gt;0,'WT2'!AE3,"")</f>
        <v/>
      </c>
      <c r="L4" s="30" t="str">
        <f>IF('WT2'!AF3&gt;0,'WT2'!AF3,"")</f>
        <v/>
      </c>
      <c r="M4" s="36" t="str">
        <f>IF('WT2'!G165&gt;0,'WT2'!G165,"")</f>
        <v/>
      </c>
      <c r="N4" s="37" t="str">
        <f>IF('WT2'!H165&gt;0,'WT2'!H165,"")</f>
        <v/>
      </c>
      <c r="P4" s="28" t="str">
        <f>IF('WT3'!AC3&gt;0,'WT3'!AC3,"")</f>
        <v/>
      </c>
      <c r="Q4" s="29" t="str">
        <f>IF('WT3'!AD3&gt;0,'WT3'!AD3,"")</f>
        <v/>
      </c>
      <c r="R4" s="29" t="str">
        <f>IF('WT3'!AE3&gt;0,'WT3'!AE3,"")</f>
        <v/>
      </c>
      <c r="S4" s="29" t="str">
        <f>IF('WT3'!AF3&gt;0,'WT3'!AF3,"")</f>
        <v/>
      </c>
      <c r="T4" s="35" t="str">
        <f>IF('WT3'!G165&gt;0,'WT3'!G165,"")</f>
        <v/>
      </c>
      <c r="U4" s="37" t="str">
        <f>IF('WT3'!H165&gt;0,'WT3'!H165,"")</f>
        <v/>
      </c>
      <c r="V4" s="39"/>
      <c r="W4" s="28" t="str">
        <f>IF('WT4'!AC3&gt;0,'WT4'!AC3,"")</f>
        <v/>
      </c>
      <c r="X4" s="29" t="str">
        <f>IF('WT4'!AD3&gt;0,'WT4'!AD3,"")</f>
        <v/>
      </c>
      <c r="Y4" s="29" t="str">
        <f>IF('WT4'!AE3&gt;0,'WT4'!AE3,"")</f>
        <v/>
      </c>
      <c r="Z4" s="29" t="str">
        <f>IF('WT4'!AF3&gt;0,'WT4'!AF3,"")</f>
        <v/>
      </c>
      <c r="AA4" s="35" t="str">
        <f>IF('WT4'!G165&gt;0,'WT4'!G165,"")</f>
        <v/>
      </c>
      <c r="AB4" s="37" t="str">
        <f>IF('WT4'!H165&gt;0,'WT4'!H165,"")</f>
        <v/>
      </c>
      <c r="AE4" s="28" t="str">
        <f t="shared" si="21"/>
        <v/>
      </c>
      <c r="AF4" s="29" t="str">
        <f t="shared" si="10"/>
        <v/>
      </c>
      <c r="AG4" s="29" t="str">
        <f t="shared" ref="AG4" si="25">P4</f>
        <v/>
      </c>
      <c r="AH4" s="29" t="str">
        <f t="shared" si="22"/>
        <v/>
      </c>
      <c r="AI4" s="28" t="str">
        <f t="shared" si="11"/>
        <v/>
      </c>
      <c r="AJ4" s="29" t="str">
        <f t="shared" si="12"/>
        <v/>
      </c>
      <c r="AK4" s="29" t="str">
        <f t="shared" si="23"/>
        <v/>
      </c>
      <c r="AL4" s="30" t="str">
        <f t="shared" si="24"/>
        <v/>
      </c>
      <c r="AM4" s="29" t="str">
        <f t="shared" si="13"/>
        <v/>
      </c>
      <c r="AN4" s="29" t="str">
        <f t="shared" si="14"/>
        <v/>
      </c>
      <c r="AO4" s="29" t="str">
        <f>R4</f>
        <v/>
      </c>
      <c r="AP4" s="29" t="str">
        <f>Y4</f>
        <v/>
      </c>
      <c r="AQ4" s="28" t="str">
        <f t="shared" si="15"/>
        <v/>
      </c>
      <c r="AR4" s="29" t="str">
        <f t="shared" si="16"/>
        <v/>
      </c>
      <c r="AS4" s="29" t="str">
        <f>S4</f>
        <v/>
      </c>
      <c r="AT4" s="30" t="str">
        <f>Z4</f>
        <v/>
      </c>
      <c r="AU4" s="29" t="str">
        <f t="shared" si="17"/>
        <v/>
      </c>
      <c r="AV4" s="29" t="str">
        <f t="shared" si="18"/>
        <v/>
      </c>
      <c r="AW4" s="36" t="str">
        <f>T4</f>
        <v/>
      </c>
      <c r="AX4" s="37" t="str">
        <f>AA4</f>
        <v/>
      </c>
      <c r="AY4" s="7" t="str">
        <f t="shared" si="19"/>
        <v/>
      </c>
      <c r="AZ4" s="8" t="str">
        <f t="shared" si="20"/>
        <v/>
      </c>
      <c r="BA4" s="39" t="str">
        <f>U4</f>
        <v/>
      </c>
      <c r="BB4" s="40" t="str">
        <f>AB4</f>
        <v/>
      </c>
      <c r="BC4" s="7"/>
      <c r="BD4" s="28" t="str">
        <f>IFERROR(AI4/AE$163,"")</f>
        <v/>
      </c>
      <c r="BE4" s="29" t="str">
        <f>IFERROR(AJ4/AE$163,"")</f>
        <v/>
      </c>
      <c r="BF4" s="29" t="str">
        <f>IFERROR(AK4/AE$163,"")</f>
        <v/>
      </c>
      <c r="BG4" s="30" t="str">
        <f>IFERROR(AL4/AE$163,"")</f>
        <v/>
      </c>
      <c r="BH4" s="8" t="str">
        <f t="shared" ref="BH4" si="26">IFERROR(AQ4/AM$163,"")</f>
        <v/>
      </c>
      <c r="BI4" s="8" t="str">
        <f t="shared" ref="BI4" si="27">IFERROR(AR4/AM$163,"")</f>
        <v/>
      </c>
      <c r="BJ4" s="8" t="str">
        <f>IFERROR(AS4/AM$163,"")</f>
        <v/>
      </c>
      <c r="BK4" s="8" t="str">
        <f>IFERROR(AT4/AM$163,"")</f>
        <v/>
      </c>
      <c r="BL4" s="28" t="str">
        <f t="shared" ref="BL4" si="28">IFERROR(AY4/AU$163,"")</f>
        <v/>
      </c>
      <c r="BM4" s="29" t="str">
        <f t="shared" ref="BM4" si="29">IFERROR(AZ4/AU$163,"")</f>
        <v/>
      </c>
      <c r="BN4" s="29" t="str">
        <f>IFERROR(BA4/AU$163,"")</f>
        <v/>
      </c>
      <c r="BO4" s="30" t="str">
        <f>IFERROR(BB4/AU$163,"")</f>
        <v/>
      </c>
    </row>
    <row r="5" spans="2:67" x14ac:dyDescent="0.25">
      <c r="B5" s="7" t="str">
        <f>IF('WT1'!AC4&gt;0,'WT1'!AC4,"")</f>
        <v/>
      </c>
      <c r="C5" s="8" t="str">
        <f>IF('WT1'!AD4&gt;0,'WT1'!AD4,"")</f>
        <v/>
      </c>
      <c r="D5" s="8" t="str">
        <f>IF('WT1'!AE4&gt;0,'WT1'!AE4,"")</f>
        <v/>
      </c>
      <c r="E5" s="8" t="str">
        <f>IF('WT1'!AF4&gt;0,'WT1'!AF4,"")</f>
        <v/>
      </c>
      <c r="F5" s="38" t="str">
        <f>IF('WT1'!G166&gt;0,'WT1'!G166,"")</f>
        <v/>
      </c>
      <c r="G5" s="40" t="str">
        <f>IF('WT1'!H166&gt;0,'WT1'!H166,"")</f>
        <v/>
      </c>
      <c r="I5" s="7" t="str">
        <f>IF('WT2'!AC4&gt;0,'WT2'!AC4,"")</f>
        <v/>
      </c>
      <c r="J5" s="8" t="str">
        <f>IF('WT2'!AD4&gt;0,'WT2'!AD4,"")</f>
        <v/>
      </c>
      <c r="K5" s="8" t="str">
        <f>IF('WT2'!AE4&gt;0,'WT2'!AE4,"")</f>
        <v/>
      </c>
      <c r="L5" s="9" t="str">
        <f>IF('WT2'!AF4&gt;0,'WT2'!AF4,"")</f>
        <v/>
      </c>
      <c r="M5" s="39" t="str">
        <f>IF('WT2'!G166&gt;0,'WT2'!G166,"")</f>
        <v/>
      </c>
      <c r="N5" s="40" t="str">
        <f>IF('WT2'!H166&gt;0,'WT2'!H166,"")</f>
        <v/>
      </c>
      <c r="P5" s="7" t="str">
        <f>IF('WT3'!AC4&gt;0,'WT3'!AC4,"")</f>
        <v/>
      </c>
      <c r="Q5" s="8" t="str">
        <f>IF('WT3'!AD4&gt;0,'WT3'!AD4,"")</f>
        <v/>
      </c>
      <c r="R5" s="8" t="str">
        <f>IF('WT3'!AE4&gt;0,'WT3'!AE4,"")</f>
        <v/>
      </c>
      <c r="S5" s="8" t="str">
        <f>IF('WT3'!AF4&gt;0,'WT3'!AF4,"")</f>
        <v/>
      </c>
      <c r="T5" s="38" t="str">
        <f>IF('WT3'!G166&gt;0,'WT3'!G166,"")</f>
        <v/>
      </c>
      <c r="U5" s="40" t="str">
        <f>IF('WT3'!H166&gt;0,'WT3'!H166,"")</f>
        <v/>
      </c>
      <c r="V5" s="39"/>
      <c r="W5" s="7" t="str">
        <f>IF('WT4'!AC4&gt;0,'WT4'!AC4,"")</f>
        <v/>
      </c>
      <c r="X5" s="8" t="str">
        <f>IF('WT4'!AD4&gt;0,'WT4'!AD4,"")</f>
        <v/>
      </c>
      <c r="Y5" s="8" t="str">
        <f>IF('WT4'!AE4&gt;0,'WT4'!AE4,"")</f>
        <v/>
      </c>
      <c r="Z5" s="8" t="str">
        <f>IF('WT4'!AF4&gt;0,'WT4'!AF4,"")</f>
        <v/>
      </c>
      <c r="AA5" s="38" t="str">
        <f>IF('WT4'!G166&gt;0,'WT4'!G166,"")</f>
        <v/>
      </c>
      <c r="AB5" s="40" t="str">
        <f>IF('WT4'!H166&gt;0,'WT4'!H166,"")</f>
        <v/>
      </c>
      <c r="AE5" s="7" t="str">
        <f t="shared" ref="AE5:AE52" si="30">B5</f>
        <v/>
      </c>
      <c r="AF5" s="8" t="str">
        <f t="shared" ref="AF5:AF52" si="31">I5</f>
        <v/>
      </c>
      <c r="AG5" s="8" t="str">
        <f t="shared" ref="AG5:AG52" si="32">P5</f>
        <v/>
      </c>
      <c r="AH5" s="8" t="str">
        <f t="shared" ref="AH5:AH52" si="33">W5</f>
        <v/>
      </c>
      <c r="AI5" s="7" t="str">
        <f t="shared" ref="AI5:AI52" si="34">C5</f>
        <v/>
      </c>
      <c r="AJ5" s="8" t="str">
        <f t="shared" ref="AJ5:AJ52" si="35">J5</f>
        <v/>
      </c>
      <c r="AK5" s="8" t="str">
        <f t="shared" ref="AK5:AK52" si="36">Q5</f>
        <v/>
      </c>
      <c r="AL5" s="9" t="str">
        <f t="shared" ref="AL5:AL52" si="37">X5</f>
        <v/>
      </c>
      <c r="AM5" s="8" t="str">
        <f t="shared" ref="AM5:AM52" si="38">D5</f>
        <v/>
      </c>
      <c r="AN5" s="8" t="str">
        <f t="shared" ref="AN5:AN52" si="39">K5</f>
        <v/>
      </c>
      <c r="AO5" s="8" t="str">
        <f t="shared" ref="AO5:AO52" si="40">R5</f>
        <v/>
      </c>
      <c r="AP5" s="8" t="str">
        <f t="shared" ref="AP5:AP52" si="41">Y5</f>
        <v/>
      </c>
      <c r="AQ5" s="7" t="str">
        <f t="shared" ref="AQ5:AQ52" si="42">E5</f>
        <v/>
      </c>
      <c r="AR5" s="8" t="str">
        <f t="shared" ref="AR5:AR52" si="43">L5</f>
        <v/>
      </c>
      <c r="AS5" s="8" t="str">
        <f t="shared" ref="AS5:AS52" si="44">S5</f>
        <v/>
      </c>
      <c r="AT5" s="9" t="str">
        <f t="shared" ref="AT5:AT52" si="45">Z5</f>
        <v/>
      </c>
      <c r="AU5" s="8" t="str">
        <f t="shared" si="17"/>
        <v/>
      </c>
      <c r="AV5" s="8" t="str">
        <f t="shared" si="18"/>
        <v/>
      </c>
      <c r="AW5" s="39" t="str">
        <f>T5</f>
        <v/>
      </c>
      <c r="AX5" s="40" t="str">
        <f>AA5</f>
        <v/>
      </c>
      <c r="AY5" s="8" t="str">
        <f t="shared" si="19"/>
        <v/>
      </c>
      <c r="AZ5" s="8" t="str">
        <f t="shared" si="20"/>
        <v/>
      </c>
      <c r="BA5" s="39" t="str">
        <f>U5</f>
        <v/>
      </c>
      <c r="BB5" s="40" t="str">
        <f>AB5</f>
        <v/>
      </c>
      <c r="BC5" s="7"/>
      <c r="BD5" s="7" t="str">
        <f t="shared" ref="BD5:BD68" si="46">IFERROR(AI5/AE$163,"")</f>
        <v/>
      </c>
      <c r="BE5" s="8" t="str">
        <f t="shared" ref="BE5:BE68" si="47">IFERROR(AJ5/AE$163,"")</f>
        <v/>
      </c>
      <c r="BF5" s="8" t="str">
        <f t="shared" ref="BF5:BF68" si="48">IFERROR(AK5/AE$163,"")</f>
        <v/>
      </c>
      <c r="BG5" s="9" t="str">
        <f t="shared" ref="BG5:BG68" si="49">IFERROR(AL5/AE$163,"")</f>
        <v/>
      </c>
      <c r="BH5" s="8" t="str">
        <f t="shared" ref="BH5:BH68" si="50">IFERROR(AQ5/AM$163,"")</f>
        <v/>
      </c>
      <c r="BI5" s="8" t="str">
        <f t="shared" ref="BI5:BI68" si="51">IFERROR(AR5/AM$163,"")</f>
        <v/>
      </c>
      <c r="BJ5" s="8" t="str">
        <f t="shared" ref="BJ5:BJ68" si="52">IFERROR(AS5/AM$163,"")</f>
        <v/>
      </c>
      <c r="BK5" s="8" t="str">
        <f t="shared" ref="BK5:BK68" si="53">IFERROR(AT5/AM$163,"")</f>
        <v/>
      </c>
      <c r="BL5" s="7" t="str">
        <f t="shared" ref="BL5:BL13" si="54">IFERROR(AY5/AU$163,"")</f>
        <v/>
      </c>
      <c r="BM5" s="8" t="str">
        <f t="shared" ref="BM5:BM13" si="55">IFERROR(AZ5/AU$163,"")</f>
        <v/>
      </c>
      <c r="BN5" s="8" t="str">
        <f t="shared" ref="BN5:BN13" si="56">IFERROR(BA5/AU$163,"")</f>
        <v/>
      </c>
      <c r="BO5" s="9" t="str">
        <f t="shared" ref="BO5:BO13" si="57">IFERROR(BB5/AU$163,"")</f>
        <v/>
      </c>
    </row>
    <row r="6" spans="2:67" x14ac:dyDescent="0.25">
      <c r="B6" s="7" t="str">
        <f>IF('WT1'!AC5&gt;0,'WT1'!AC5,"")</f>
        <v/>
      </c>
      <c r="C6" s="8" t="str">
        <f>IF('WT1'!AD5&gt;0,'WT1'!AD5,"")</f>
        <v/>
      </c>
      <c r="D6" s="8" t="str">
        <f>IF('WT1'!AE5&gt;0,'WT1'!AE5,"")</f>
        <v/>
      </c>
      <c r="E6" s="8" t="str">
        <f>IF('WT1'!AF5&gt;0,'WT1'!AF5,"")</f>
        <v/>
      </c>
      <c r="F6" s="38" t="str">
        <f>IF('WT1'!G167&gt;0,'WT1'!G167,"")</f>
        <v/>
      </c>
      <c r="G6" s="40" t="str">
        <f>IF('WT1'!H167&gt;0,'WT1'!H167,"")</f>
        <v/>
      </c>
      <c r="I6" s="7" t="str">
        <f>IF('WT2'!AC5&gt;0,'WT2'!AC5,"")</f>
        <v/>
      </c>
      <c r="J6" s="8" t="str">
        <f>IF('WT2'!AD5&gt;0,'WT2'!AD5,"")</f>
        <v/>
      </c>
      <c r="K6" s="8" t="str">
        <f>IF('WT2'!AE5&gt;0,'WT2'!AE5,"")</f>
        <v/>
      </c>
      <c r="L6" s="9" t="str">
        <f>IF('WT2'!AF5&gt;0,'WT2'!AF5,"")</f>
        <v/>
      </c>
      <c r="M6" s="39" t="str">
        <f>IF('WT2'!G167&gt;0,'WT2'!G167,"")</f>
        <v/>
      </c>
      <c r="N6" s="40" t="str">
        <f>IF('WT2'!H167&gt;0,'WT2'!H167,"")</f>
        <v/>
      </c>
      <c r="P6" s="7" t="str">
        <f>IF('WT3'!AC5&gt;0,'WT3'!AC5,"")</f>
        <v/>
      </c>
      <c r="Q6" s="8" t="str">
        <f>IF('WT3'!AD5&gt;0,'WT3'!AD5,"")</f>
        <v/>
      </c>
      <c r="R6" s="8" t="str">
        <f>IF('WT3'!AE5&gt;0,'WT3'!AE5,"")</f>
        <v/>
      </c>
      <c r="S6" s="8" t="str">
        <f>IF('WT3'!AF5&gt;0,'WT3'!AF5,"")</f>
        <v/>
      </c>
      <c r="T6" s="38" t="str">
        <f>IF('WT3'!G167&gt;0,'WT3'!G167,"")</f>
        <v/>
      </c>
      <c r="U6" s="40" t="str">
        <f>IF('WT3'!H167&gt;0,'WT3'!H167,"")</f>
        <v/>
      </c>
      <c r="V6" s="39"/>
      <c r="W6" s="7" t="str">
        <f>IF('WT4'!AC5&gt;0,'WT4'!AC5,"")</f>
        <v/>
      </c>
      <c r="X6" s="8" t="str">
        <f>IF('WT4'!AD5&gt;0,'WT4'!AD5,"")</f>
        <v/>
      </c>
      <c r="Y6" s="8" t="str">
        <f>IF('WT4'!AE5&gt;0,'WT4'!AE5,"")</f>
        <v/>
      </c>
      <c r="Z6" s="8" t="str">
        <f>IF('WT4'!AF5&gt;0,'WT4'!AF5,"")</f>
        <v/>
      </c>
      <c r="AA6" s="38" t="str">
        <f>IF('WT4'!G167&gt;0,'WT4'!G167,"")</f>
        <v/>
      </c>
      <c r="AB6" s="40" t="str">
        <f>IF('WT4'!H167&gt;0,'WT4'!H167,"")</f>
        <v/>
      </c>
      <c r="AE6" s="7" t="str">
        <f t="shared" si="30"/>
        <v/>
      </c>
      <c r="AF6" s="8" t="str">
        <f t="shared" si="31"/>
        <v/>
      </c>
      <c r="AG6" s="8" t="str">
        <f t="shared" si="32"/>
        <v/>
      </c>
      <c r="AH6" s="8" t="str">
        <f t="shared" si="33"/>
        <v/>
      </c>
      <c r="AI6" s="7" t="str">
        <f t="shared" si="34"/>
        <v/>
      </c>
      <c r="AJ6" s="8" t="str">
        <f t="shared" si="35"/>
        <v/>
      </c>
      <c r="AK6" s="8" t="str">
        <f t="shared" si="36"/>
        <v/>
      </c>
      <c r="AL6" s="9" t="str">
        <f t="shared" si="37"/>
        <v/>
      </c>
      <c r="AM6" s="8" t="str">
        <f t="shared" si="38"/>
        <v/>
      </c>
      <c r="AN6" s="8" t="str">
        <f t="shared" si="39"/>
        <v/>
      </c>
      <c r="AO6" s="8" t="str">
        <f t="shared" si="40"/>
        <v/>
      </c>
      <c r="AP6" s="8" t="str">
        <f t="shared" si="41"/>
        <v/>
      </c>
      <c r="AQ6" s="7" t="str">
        <f t="shared" si="42"/>
        <v/>
      </c>
      <c r="AR6" s="8" t="str">
        <f t="shared" si="43"/>
        <v/>
      </c>
      <c r="AS6" s="8" t="str">
        <f t="shared" si="44"/>
        <v/>
      </c>
      <c r="AT6" s="9" t="str">
        <f t="shared" si="45"/>
        <v/>
      </c>
      <c r="AU6" s="8" t="str">
        <f t="shared" si="17"/>
        <v/>
      </c>
      <c r="AV6" s="8" t="str">
        <f t="shared" si="18"/>
        <v/>
      </c>
      <c r="AW6" s="39" t="str">
        <f t="shared" ref="AW6:AW13" si="58">T6</f>
        <v/>
      </c>
      <c r="AX6" s="39" t="str">
        <f t="shared" ref="AX6:AX13" si="59">AA6</f>
        <v/>
      </c>
      <c r="AY6" s="7" t="str">
        <f t="shared" si="19"/>
        <v/>
      </c>
      <c r="AZ6" s="8" t="str">
        <f t="shared" si="20"/>
        <v/>
      </c>
      <c r="BA6" s="39" t="str">
        <f t="shared" ref="BA6:BA13" si="60">U6</f>
        <v/>
      </c>
      <c r="BB6" s="40" t="str">
        <f t="shared" ref="BB6:BB13" si="61">AB6</f>
        <v/>
      </c>
      <c r="BC6" s="7"/>
      <c r="BD6" s="7" t="str">
        <f t="shared" si="46"/>
        <v/>
      </c>
      <c r="BE6" s="8" t="str">
        <f t="shared" si="47"/>
        <v/>
      </c>
      <c r="BF6" s="8" t="str">
        <f t="shared" si="48"/>
        <v/>
      </c>
      <c r="BG6" s="9" t="str">
        <f t="shared" si="49"/>
        <v/>
      </c>
      <c r="BH6" s="8" t="str">
        <f t="shared" si="50"/>
        <v/>
      </c>
      <c r="BI6" s="8" t="str">
        <f t="shared" si="51"/>
        <v/>
      </c>
      <c r="BJ6" s="8" t="str">
        <f t="shared" si="52"/>
        <v/>
      </c>
      <c r="BK6" s="8" t="str">
        <f t="shared" si="53"/>
        <v/>
      </c>
      <c r="BL6" s="7" t="str">
        <f t="shared" si="54"/>
        <v/>
      </c>
      <c r="BM6" s="8" t="str">
        <f t="shared" si="55"/>
        <v/>
      </c>
      <c r="BN6" s="8" t="str">
        <f t="shared" si="56"/>
        <v/>
      </c>
      <c r="BO6" s="9" t="str">
        <f t="shared" si="57"/>
        <v/>
      </c>
    </row>
    <row r="7" spans="2:67" x14ac:dyDescent="0.25">
      <c r="B7" s="7" t="str">
        <f>IF('WT1'!AC6&gt;0,'WT1'!AC6,"")</f>
        <v/>
      </c>
      <c r="C7" s="8" t="str">
        <f>IF('WT1'!AD6&gt;0,'WT1'!AD6,"")</f>
        <v/>
      </c>
      <c r="D7" s="8" t="str">
        <f>IF('WT1'!AE6&gt;0,'WT1'!AE6,"")</f>
        <v/>
      </c>
      <c r="E7" s="8" t="str">
        <f>IF('WT1'!AF6&gt;0,'WT1'!AF6,"")</f>
        <v/>
      </c>
      <c r="F7" s="38" t="str">
        <f>IF('WT1'!G168&gt;0,'WT1'!G168,"")</f>
        <v/>
      </c>
      <c r="G7" s="40" t="str">
        <f>IF('WT1'!H168&gt;0,'WT1'!H168,"")</f>
        <v/>
      </c>
      <c r="I7" s="7" t="str">
        <f>IF('WT2'!AC6&gt;0,'WT2'!AC6,"")</f>
        <v/>
      </c>
      <c r="J7" s="8" t="str">
        <f>IF('WT2'!AD6&gt;0,'WT2'!AD6,"")</f>
        <v/>
      </c>
      <c r="K7" s="8" t="str">
        <f>IF('WT2'!AE6&gt;0,'WT2'!AE6,"")</f>
        <v/>
      </c>
      <c r="L7" s="9" t="str">
        <f>IF('WT2'!AF6&gt;0,'WT2'!AF6,"")</f>
        <v/>
      </c>
      <c r="M7" s="39" t="str">
        <f>IF('WT2'!G168&gt;0,'WT2'!G168,"")</f>
        <v/>
      </c>
      <c r="N7" s="40" t="str">
        <f>IF('WT2'!H168&gt;0,'WT2'!H168,"")</f>
        <v/>
      </c>
      <c r="P7" s="7" t="str">
        <f>IF('WT3'!AC6&gt;0,'WT3'!AC6,"")</f>
        <v/>
      </c>
      <c r="Q7" s="8" t="str">
        <f>IF('WT3'!AD6&gt;0,'WT3'!AD6,"")</f>
        <v/>
      </c>
      <c r="R7" s="8" t="str">
        <f>IF('WT3'!AE6&gt;0,'WT3'!AE6,"")</f>
        <v/>
      </c>
      <c r="S7" s="8" t="str">
        <f>IF('WT3'!AF6&gt;0,'WT3'!AF6,"")</f>
        <v/>
      </c>
      <c r="T7" s="38" t="str">
        <f>IF('WT3'!G168&gt;0,'WT3'!G168,"")</f>
        <v/>
      </c>
      <c r="U7" s="40" t="str">
        <f>IF('WT3'!H168&gt;0,'WT3'!H168,"")</f>
        <v/>
      </c>
      <c r="V7" s="39"/>
      <c r="W7" s="7" t="str">
        <f>IF('WT4'!AC6&gt;0,'WT4'!AC6,"")</f>
        <v/>
      </c>
      <c r="X7" s="8" t="str">
        <f>IF('WT4'!AD6&gt;0,'WT4'!AD6,"")</f>
        <v/>
      </c>
      <c r="Y7" s="8" t="str">
        <f>IF('WT4'!AE6&gt;0,'WT4'!AE6,"")</f>
        <v/>
      </c>
      <c r="Z7" s="8" t="str">
        <f>IF('WT4'!AF6&gt;0,'WT4'!AF6,"")</f>
        <v/>
      </c>
      <c r="AA7" s="38" t="str">
        <f>IF('WT4'!G168&gt;0,'WT4'!G168,"")</f>
        <v/>
      </c>
      <c r="AB7" s="40" t="str">
        <f>IF('WT4'!H168&gt;0,'WT4'!H168,"")</f>
        <v/>
      </c>
      <c r="AE7" s="7" t="str">
        <f t="shared" si="30"/>
        <v/>
      </c>
      <c r="AF7" s="8" t="str">
        <f t="shared" si="31"/>
        <v/>
      </c>
      <c r="AG7" s="8" t="str">
        <f t="shared" si="32"/>
        <v/>
      </c>
      <c r="AH7" s="8" t="str">
        <f t="shared" si="33"/>
        <v/>
      </c>
      <c r="AI7" s="7" t="str">
        <f t="shared" si="34"/>
        <v/>
      </c>
      <c r="AJ7" s="8" t="str">
        <f t="shared" si="35"/>
        <v/>
      </c>
      <c r="AK7" s="8" t="str">
        <f t="shared" si="36"/>
        <v/>
      </c>
      <c r="AL7" s="9" t="str">
        <f t="shared" si="37"/>
        <v/>
      </c>
      <c r="AM7" s="8" t="str">
        <f t="shared" si="38"/>
        <v/>
      </c>
      <c r="AN7" s="8" t="str">
        <f t="shared" si="39"/>
        <v/>
      </c>
      <c r="AO7" s="8" t="str">
        <f t="shared" si="40"/>
        <v/>
      </c>
      <c r="AP7" s="8" t="str">
        <f t="shared" si="41"/>
        <v/>
      </c>
      <c r="AQ7" s="7" t="str">
        <f t="shared" si="42"/>
        <v/>
      </c>
      <c r="AR7" s="8" t="str">
        <f t="shared" si="43"/>
        <v/>
      </c>
      <c r="AS7" s="8" t="str">
        <f t="shared" si="44"/>
        <v/>
      </c>
      <c r="AT7" s="9" t="str">
        <f t="shared" si="45"/>
        <v/>
      </c>
      <c r="AU7" s="8" t="str">
        <f t="shared" si="17"/>
        <v/>
      </c>
      <c r="AV7" s="8" t="str">
        <f t="shared" si="18"/>
        <v/>
      </c>
      <c r="AW7" s="39" t="str">
        <f t="shared" si="58"/>
        <v/>
      </c>
      <c r="AX7" s="39" t="str">
        <f t="shared" si="59"/>
        <v/>
      </c>
      <c r="AY7" s="7" t="str">
        <f t="shared" si="19"/>
        <v/>
      </c>
      <c r="AZ7" s="8" t="str">
        <f t="shared" si="20"/>
        <v/>
      </c>
      <c r="BA7" s="39" t="str">
        <f t="shared" si="60"/>
        <v/>
      </c>
      <c r="BB7" s="40" t="str">
        <f t="shared" si="61"/>
        <v/>
      </c>
      <c r="BC7" s="7"/>
      <c r="BD7" s="7" t="str">
        <f t="shared" si="46"/>
        <v/>
      </c>
      <c r="BE7" s="8" t="str">
        <f t="shared" si="47"/>
        <v/>
      </c>
      <c r="BF7" s="8" t="str">
        <f t="shared" si="48"/>
        <v/>
      </c>
      <c r="BG7" s="9" t="str">
        <f t="shared" si="49"/>
        <v/>
      </c>
      <c r="BH7" s="8" t="str">
        <f t="shared" si="50"/>
        <v/>
      </c>
      <c r="BI7" s="8" t="str">
        <f t="shared" si="51"/>
        <v/>
      </c>
      <c r="BJ7" s="8" t="str">
        <f t="shared" si="52"/>
        <v/>
      </c>
      <c r="BK7" s="8" t="str">
        <f t="shared" si="53"/>
        <v/>
      </c>
      <c r="BL7" s="7" t="str">
        <f t="shared" si="54"/>
        <v/>
      </c>
      <c r="BM7" s="8" t="str">
        <f t="shared" si="55"/>
        <v/>
      </c>
      <c r="BN7" s="8" t="str">
        <f t="shared" si="56"/>
        <v/>
      </c>
      <c r="BO7" s="9" t="str">
        <f t="shared" si="57"/>
        <v/>
      </c>
    </row>
    <row r="8" spans="2:67" x14ac:dyDescent="0.25">
      <c r="B8" s="7" t="str">
        <f>IF('WT1'!AC7&gt;0,'WT1'!AC7,"")</f>
        <v/>
      </c>
      <c r="C8" s="8" t="str">
        <f>IF('WT1'!AD7&gt;0,'WT1'!AD7,"")</f>
        <v/>
      </c>
      <c r="D8" s="8" t="str">
        <f>IF('WT1'!AE7&gt;0,'WT1'!AE7,"")</f>
        <v/>
      </c>
      <c r="E8" s="8" t="str">
        <f>IF('WT1'!AF7&gt;0,'WT1'!AF7,"")</f>
        <v/>
      </c>
      <c r="F8" s="38" t="str">
        <f>IF('WT1'!G169&gt;0,'WT1'!G169,"")</f>
        <v/>
      </c>
      <c r="G8" s="40" t="str">
        <f>IF('WT1'!H169&gt;0,'WT1'!H169,"")</f>
        <v/>
      </c>
      <c r="I8" s="7" t="str">
        <f>IF('WT2'!AC7&gt;0,'WT2'!AC7,"")</f>
        <v/>
      </c>
      <c r="J8" s="8" t="str">
        <f>IF('WT2'!AD7&gt;0,'WT2'!AD7,"")</f>
        <v/>
      </c>
      <c r="K8" s="8" t="str">
        <f>IF('WT2'!AE7&gt;0,'WT2'!AE7,"")</f>
        <v/>
      </c>
      <c r="L8" s="9" t="str">
        <f>IF('WT2'!AF7&gt;0,'WT2'!AF7,"")</f>
        <v/>
      </c>
      <c r="M8" s="39" t="str">
        <f>IF('WT2'!G169&gt;0,'WT2'!G169,"")</f>
        <v/>
      </c>
      <c r="N8" s="40" t="str">
        <f>IF('WT2'!H169&gt;0,'WT2'!H169,"")</f>
        <v/>
      </c>
      <c r="P8" s="7" t="str">
        <f>IF('WT3'!AC7&gt;0,'WT3'!AC7,"")</f>
        <v/>
      </c>
      <c r="Q8" s="8" t="str">
        <f>IF('WT3'!AD7&gt;0,'WT3'!AD7,"")</f>
        <v/>
      </c>
      <c r="R8" s="8" t="str">
        <f>IF('WT3'!AE7&gt;0,'WT3'!AE7,"")</f>
        <v/>
      </c>
      <c r="S8" s="8" t="str">
        <f>IF('WT3'!AF7&gt;0,'WT3'!AF7,"")</f>
        <v/>
      </c>
      <c r="T8" s="38" t="str">
        <f>IF('WT3'!G169&gt;0,'WT3'!G169,"")</f>
        <v/>
      </c>
      <c r="U8" s="40" t="str">
        <f>IF('WT3'!H169&gt;0,'WT3'!H169,"")</f>
        <v/>
      </c>
      <c r="V8" s="39"/>
      <c r="W8" s="7" t="str">
        <f>IF('WT4'!AC7&gt;0,'WT4'!AC7,"")</f>
        <v/>
      </c>
      <c r="X8" s="8" t="str">
        <f>IF('WT4'!AD7&gt;0,'WT4'!AD7,"")</f>
        <v/>
      </c>
      <c r="Y8" s="8" t="str">
        <f>IF('WT4'!AE7&gt;0,'WT4'!AE7,"")</f>
        <v/>
      </c>
      <c r="Z8" s="8" t="str">
        <f>IF('WT4'!AF7&gt;0,'WT4'!AF7,"")</f>
        <v/>
      </c>
      <c r="AA8" s="38" t="str">
        <f>IF('WT4'!G169&gt;0,'WT4'!G169,"")</f>
        <v/>
      </c>
      <c r="AB8" s="40" t="str">
        <f>IF('WT4'!H169&gt;0,'WT4'!H169,"")</f>
        <v/>
      </c>
      <c r="AE8" s="7" t="str">
        <f t="shared" si="30"/>
        <v/>
      </c>
      <c r="AF8" s="8" t="str">
        <f t="shared" si="31"/>
        <v/>
      </c>
      <c r="AG8" s="8" t="str">
        <f t="shared" si="32"/>
        <v/>
      </c>
      <c r="AH8" s="8" t="str">
        <f t="shared" si="33"/>
        <v/>
      </c>
      <c r="AI8" s="7" t="str">
        <f t="shared" si="34"/>
        <v/>
      </c>
      <c r="AJ8" s="8" t="str">
        <f t="shared" si="35"/>
        <v/>
      </c>
      <c r="AK8" s="8" t="str">
        <f t="shared" si="36"/>
        <v/>
      </c>
      <c r="AL8" s="9" t="str">
        <f t="shared" si="37"/>
        <v/>
      </c>
      <c r="AM8" s="8" t="str">
        <f t="shared" si="38"/>
        <v/>
      </c>
      <c r="AN8" s="8" t="str">
        <f t="shared" si="39"/>
        <v/>
      </c>
      <c r="AO8" s="8" t="str">
        <f t="shared" si="40"/>
        <v/>
      </c>
      <c r="AP8" s="8" t="str">
        <f t="shared" si="41"/>
        <v/>
      </c>
      <c r="AQ8" s="7" t="str">
        <f t="shared" si="42"/>
        <v/>
      </c>
      <c r="AR8" s="8" t="str">
        <f t="shared" si="43"/>
        <v/>
      </c>
      <c r="AS8" s="8" t="str">
        <f t="shared" si="44"/>
        <v/>
      </c>
      <c r="AT8" s="9" t="str">
        <f t="shared" si="45"/>
        <v/>
      </c>
      <c r="AU8" s="8" t="str">
        <f t="shared" si="17"/>
        <v/>
      </c>
      <c r="AV8" s="8" t="str">
        <f t="shared" si="18"/>
        <v/>
      </c>
      <c r="AW8" s="39" t="str">
        <f t="shared" si="58"/>
        <v/>
      </c>
      <c r="AX8" s="39" t="str">
        <f t="shared" si="59"/>
        <v/>
      </c>
      <c r="AY8" s="7" t="str">
        <f t="shared" si="19"/>
        <v/>
      </c>
      <c r="AZ8" s="8" t="str">
        <f t="shared" si="20"/>
        <v/>
      </c>
      <c r="BA8" s="39" t="str">
        <f t="shared" si="60"/>
        <v/>
      </c>
      <c r="BB8" s="40" t="str">
        <f t="shared" si="61"/>
        <v/>
      </c>
      <c r="BC8" s="7"/>
      <c r="BD8" s="7" t="str">
        <f t="shared" si="46"/>
        <v/>
      </c>
      <c r="BE8" s="8" t="str">
        <f t="shared" si="47"/>
        <v/>
      </c>
      <c r="BF8" s="8" t="str">
        <f t="shared" si="48"/>
        <v/>
      </c>
      <c r="BG8" s="9" t="str">
        <f t="shared" si="49"/>
        <v/>
      </c>
      <c r="BH8" s="8" t="str">
        <f t="shared" si="50"/>
        <v/>
      </c>
      <c r="BI8" s="8" t="str">
        <f t="shared" si="51"/>
        <v/>
      </c>
      <c r="BJ8" s="8" t="str">
        <f t="shared" si="52"/>
        <v/>
      </c>
      <c r="BK8" s="8" t="str">
        <f t="shared" si="53"/>
        <v/>
      </c>
      <c r="BL8" s="7" t="str">
        <f t="shared" si="54"/>
        <v/>
      </c>
      <c r="BM8" s="8" t="str">
        <f t="shared" si="55"/>
        <v/>
      </c>
      <c r="BN8" s="8" t="str">
        <f t="shared" si="56"/>
        <v/>
      </c>
      <c r="BO8" s="9" t="str">
        <f t="shared" si="57"/>
        <v/>
      </c>
    </row>
    <row r="9" spans="2:67" x14ac:dyDescent="0.25">
      <c r="B9" s="7" t="str">
        <f>IF('WT1'!AC8&gt;0,'WT1'!AC8,"")</f>
        <v/>
      </c>
      <c r="C9" s="8" t="str">
        <f>IF('WT1'!AD8&gt;0,'WT1'!AD8,"")</f>
        <v/>
      </c>
      <c r="D9" s="8" t="str">
        <f>IF('WT1'!AE8&gt;0,'WT1'!AE8,"")</f>
        <v/>
      </c>
      <c r="E9" s="8" t="str">
        <f>IF('WT1'!AF8&gt;0,'WT1'!AF8,"")</f>
        <v/>
      </c>
      <c r="F9" s="38" t="str">
        <f>IF('WT1'!G170&gt;0,'WT1'!G170,"")</f>
        <v/>
      </c>
      <c r="G9" s="40" t="str">
        <f>IF('WT1'!H170&gt;0,'WT1'!H170,"")</f>
        <v/>
      </c>
      <c r="I9" s="7" t="str">
        <f>IF('WT2'!AC8&gt;0,'WT2'!AC8,"")</f>
        <v/>
      </c>
      <c r="J9" s="8" t="str">
        <f>IF('WT2'!AD8&gt;0,'WT2'!AD8,"")</f>
        <v/>
      </c>
      <c r="K9" s="8" t="str">
        <f>IF('WT2'!AE8&gt;0,'WT2'!AE8,"")</f>
        <v/>
      </c>
      <c r="L9" s="9" t="str">
        <f>IF('WT2'!AF8&gt;0,'WT2'!AF8,"")</f>
        <v/>
      </c>
      <c r="M9" s="39" t="str">
        <f>IF('WT2'!G170&gt;0,'WT2'!G170,"")</f>
        <v/>
      </c>
      <c r="N9" s="40" t="str">
        <f>IF('WT2'!H170&gt;0,'WT2'!H170,"")</f>
        <v/>
      </c>
      <c r="P9" s="7" t="str">
        <f>IF('WT3'!AC8&gt;0,'WT3'!AC8,"")</f>
        <v/>
      </c>
      <c r="Q9" s="8" t="str">
        <f>IF('WT3'!AD8&gt;0,'WT3'!AD8,"")</f>
        <v/>
      </c>
      <c r="R9" s="8" t="str">
        <f>IF('WT3'!AE8&gt;0,'WT3'!AE8,"")</f>
        <v/>
      </c>
      <c r="S9" s="8" t="str">
        <f>IF('WT3'!AF8&gt;0,'WT3'!AF8,"")</f>
        <v/>
      </c>
      <c r="T9" s="38" t="str">
        <f>IF('WT3'!G170&gt;0,'WT3'!G170,"")</f>
        <v/>
      </c>
      <c r="U9" s="40" t="str">
        <f>IF('WT3'!H170&gt;0,'WT3'!H170,"")</f>
        <v/>
      </c>
      <c r="V9" s="39"/>
      <c r="W9" s="7" t="str">
        <f>IF('WT4'!AC8&gt;0,'WT4'!AC8,"")</f>
        <v/>
      </c>
      <c r="X9" s="8" t="str">
        <f>IF('WT4'!AD8&gt;0,'WT4'!AD8,"")</f>
        <v/>
      </c>
      <c r="Y9" s="8" t="str">
        <f>IF('WT4'!AE8&gt;0,'WT4'!AE8,"")</f>
        <v/>
      </c>
      <c r="Z9" s="8" t="str">
        <f>IF('WT4'!AF8&gt;0,'WT4'!AF8,"")</f>
        <v/>
      </c>
      <c r="AA9" s="38" t="str">
        <f>IF('WT4'!G170&gt;0,'WT4'!G170,"")</f>
        <v/>
      </c>
      <c r="AB9" s="40" t="str">
        <f>IF('WT4'!H170&gt;0,'WT4'!H170,"")</f>
        <v/>
      </c>
      <c r="AE9" s="7" t="str">
        <f t="shared" si="30"/>
        <v/>
      </c>
      <c r="AF9" s="8" t="str">
        <f t="shared" si="31"/>
        <v/>
      </c>
      <c r="AG9" s="8" t="str">
        <f t="shared" si="32"/>
        <v/>
      </c>
      <c r="AH9" s="8" t="str">
        <f t="shared" si="33"/>
        <v/>
      </c>
      <c r="AI9" s="7" t="str">
        <f t="shared" si="34"/>
        <v/>
      </c>
      <c r="AJ9" s="8" t="str">
        <f t="shared" si="35"/>
        <v/>
      </c>
      <c r="AK9" s="8" t="str">
        <f t="shared" si="36"/>
        <v/>
      </c>
      <c r="AL9" s="9" t="str">
        <f t="shared" si="37"/>
        <v/>
      </c>
      <c r="AM9" s="8" t="str">
        <f t="shared" si="38"/>
        <v/>
      </c>
      <c r="AN9" s="8" t="str">
        <f t="shared" si="39"/>
        <v/>
      </c>
      <c r="AO9" s="8" t="str">
        <f t="shared" si="40"/>
        <v/>
      </c>
      <c r="AP9" s="8" t="str">
        <f t="shared" si="41"/>
        <v/>
      </c>
      <c r="AQ9" s="7" t="str">
        <f t="shared" si="42"/>
        <v/>
      </c>
      <c r="AR9" s="8" t="str">
        <f t="shared" si="43"/>
        <v/>
      </c>
      <c r="AS9" s="8" t="str">
        <f t="shared" si="44"/>
        <v/>
      </c>
      <c r="AT9" s="9" t="str">
        <f t="shared" si="45"/>
        <v/>
      </c>
      <c r="AU9" s="8" t="str">
        <f t="shared" si="17"/>
        <v/>
      </c>
      <c r="AV9" s="8" t="str">
        <f t="shared" si="18"/>
        <v/>
      </c>
      <c r="AW9" s="39" t="str">
        <f t="shared" si="58"/>
        <v/>
      </c>
      <c r="AX9" s="39" t="str">
        <f t="shared" si="59"/>
        <v/>
      </c>
      <c r="AY9" s="7" t="str">
        <f t="shared" si="19"/>
        <v/>
      </c>
      <c r="AZ9" s="8" t="str">
        <f t="shared" si="20"/>
        <v/>
      </c>
      <c r="BA9" s="39" t="str">
        <f t="shared" si="60"/>
        <v/>
      </c>
      <c r="BB9" s="40" t="str">
        <f t="shared" si="61"/>
        <v/>
      </c>
      <c r="BC9" s="7"/>
      <c r="BD9" s="7" t="str">
        <f t="shared" si="46"/>
        <v/>
      </c>
      <c r="BE9" s="8" t="str">
        <f t="shared" si="47"/>
        <v/>
      </c>
      <c r="BF9" s="8" t="str">
        <f t="shared" si="48"/>
        <v/>
      </c>
      <c r="BG9" s="9" t="str">
        <f t="shared" si="49"/>
        <v/>
      </c>
      <c r="BH9" s="8" t="str">
        <f t="shared" si="50"/>
        <v/>
      </c>
      <c r="BI9" s="8" t="str">
        <f t="shared" si="51"/>
        <v/>
      </c>
      <c r="BJ9" s="8" t="str">
        <f t="shared" si="52"/>
        <v/>
      </c>
      <c r="BK9" s="8" t="str">
        <f t="shared" si="53"/>
        <v/>
      </c>
      <c r="BL9" s="7" t="str">
        <f t="shared" si="54"/>
        <v/>
      </c>
      <c r="BM9" s="8" t="str">
        <f t="shared" si="55"/>
        <v/>
      </c>
      <c r="BN9" s="8" t="str">
        <f t="shared" si="56"/>
        <v/>
      </c>
      <c r="BO9" s="9" t="str">
        <f t="shared" si="57"/>
        <v/>
      </c>
    </row>
    <row r="10" spans="2:67" x14ac:dyDescent="0.25">
      <c r="B10" s="7" t="str">
        <f>IF('WT1'!AC9&gt;0,'WT1'!AC9,"")</f>
        <v/>
      </c>
      <c r="C10" s="8" t="str">
        <f>IF('WT1'!AD9&gt;0,'WT1'!AD9,"")</f>
        <v/>
      </c>
      <c r="D10" s="8" t="str">
        <f>IF('WT1'!AE9&gt;0,'WT1'!AE9,"")</f>
        <v/>
      </c>
      <c r="E10" s="8" t="str">
        <f>IF('WT1'!AF9&gt;0,'WT1'!AF9,"")</f>
        <v/>
      </c>
      <c r="F10" s="38" t="str">
        <f>IF('WT1'!G171&gt;0,'WT1'!G171,"")</f>
        <v/>
      </c>
      <c r="G10" s="40" t="str">
        <f>IF('WT1'!H171&gt;0,'WT1'!H171,"")</f>
        <v/>
      </c>
      <c r="I10" s="7" t="str">
        <f>IF('WT2'!AC9&gt;0,'WT2'!AC9,"")</f>
        <v/>
      </c>
      <c r="J10" s="8" t="str">
        <f>IF('WT2'!AD9&gt;0,'WT2'!AD9,"")</f>
        <v/>
      </c>
      <c r="K10" s="8" t="str">
        <f>IF('WT2'!AE9&gt;0,'WT2'!AE9,"")</f>
        <v/>
      </c>
      <c r="L10" s="9" t="str">
        <f>IF('WT2'!AF9&gt;0,'WT2'!AF9,"")</f>
        <v/>
      </c>
      <c r="M10" s="39" t="str">
        <f>IF('WT2'!G171&gt;0,'WT2'!G171,"")</f>
        <v/>
      </c>
      <c r="N10" s="40" t="str">
        <f>IF('WT2'!H171&gt;0,'WT2'!H171,"")</f>
        <v/>
      </c>
      <c r="P10" s="7" t="str">
        <f>IF('WT3'!AC9&gt;0,'WT3'!AC9,"")</f>
        <v/>
      </c>
      <c r="Q10" s="8" t="str">
        <f>IF('WT3'!AD9&gt;0,'WT3'!AD9,"")</f>
        <v/>
      </c>
      <c r="R10" s="8" t="str">
        <f>IF('WT3'!AE9&gt;0,'WT3'!AE9,"")</f>
        <v/>
      </c>
      <c r="S10" s="8" t="str">
        <f>IF('WT3'!AF9&gt;0,'WT3'!AF9,"")</f>
        <v/>
      </c>
      <c r="T10" s="38" t="str">
        <f>IF('WT3'!G171&gt;0,'WT3'!G171,"")</f>
        <v/>
      </c>
      <c r="U10" s="40" t="str">
        <f>IF('WT3'!H171&gt;0,'WT3'!H171,"")</f>
        <v/>
      </c>
      <c r="V10" s="39"/>
      <c r="W10" s="7" t="str">
        <f>IF('WT4'!AC9&gt;0,'WT4'!AC9,"")</f>
        <v/>
      </c>
      <c r="X10" s="8" t="str">
        <f>IF('WT4'!AD9&gt;0,'WT4'!AD9,"")</f>
        <v/>
      </c>
      <c r="Y10" s="8" t="str">
        <f>IF('WT4'!AE9&gt;0,'WT4'!AE9,"")</f>
        <v/>
      </c>
      <c r="Z10" s="8" t="str">
        <f>IF('WT4'!AF9&gt;0,'WT4'!AF9,"")</f>
        <v/>
      </c>
      <c r="AA10" s="38" t="str">
        <f>IF('WT4'!G171&gt;0,'WT4'!G171,"")</f>
        <v/>
      </c>
      <c r="AB10" s="40" t="str">
        <f>IF('WT4'!H171&gt;0,'WT4'!H171,"")</f>
        <v/>
      </c>
      <c r="AE10" s="7" t="str">
        <f t="shared" si="30"/>
        <v/>
      </c>
      <c r="AF10" s="8" t="str">
        <f t="shared" si="31"/>
        <v/>
      </c>
      <c r="AG10" s="8" t="str">
        <f t="shared" si="32"/>
        <v/>
      </c>
      <c r="AH10" s="8" t="str">
        <f t="shared" si="33"/>
        <v/>
      </c>
      <c r="AI10" s="7" t="str">
        <f t="shared" si="34"/>
        <v/>
      </c>
      <c r="AJ10" s="8" t="str">
        <f t="shared" si="35"/>
        <v/>
      </c>
      <c r="AK10" s="8" t="str">
        <f t="shared" si="36"/>
        <v/>
      </c>
      <c r="AL10" s="9" t="str">
        <f t="shared" si="37"/>
        <v/>
      </c>
      <c r="AM10" s="8" t="str">
        <f t="shared" si="38"/>
        <v/>
      </c>
      <c r="AN10" s="8" t="str">
        <f t="shared" si="39"/>
        <v/>
      </c>
      <c r="AO10" s="8" t="str">
        <f t="shared" si="40"/>
        <v/>
      </c>
      <c r="AP10" s="8" t="str">
        <f t="shared" si="41"/>
        <v/>
      </c>
      <c r="AQ10" s="7" t="str">
        <f t="shared" si="42"/>
        <v/>
      </c>
      <c r="AR10" s="8" t="str">
        <f t="shared" si="43"/>
        <v/>
      </c>
      <c r="AS10" s="8" t="str">
        <f t="shared" si="44"/>
        <v/>
      </c>
      <c r="AT10" s="9" t="str">
        <f t="shared" si="45"/>
        <v/>
      </c>
      <c r="AU10" s="8" t="str">
        <f t="shared" si="17"/>
        <v/>
      </c>
      <c r="AV10" s="8" t="str">
        <f t="shared" si="18"/>
        <v/>
      </c>
      <c r="AW10" s="39" t="str">
        <f t="shared" si="58"/>
        <v/>
      </c>
      <c r="AX10" s="39" t="str">
        <f t="shared" si="59"/>
        <v/>
      </c>
      <c r="AY10" s="7" t="str">
        <f t="shared" si="19"/>
        <v/>
      </c>
      <c r="AZ10" s="8" t="str">
        <f t="shared" si="20"/>
        <v/>
      </c>
      <c r="BA10" s="39" t="str">
        <f t="shared" si="60"/>
        <v/>
      </c>
      <c r="BB10" s="40" t="str">
        <f t="shared" si="61"/>
        <v/>
      </c>
      <c r="BC10" s="7"/>
      <c r="BD10" s="7" t="str">
        <f t="shared" si="46"/>
        <v/>
      </c>
      <c r="BE10" s="8" t="str">
        <f t="shared" si="47"/>
        <v/>
      </c>
      <c r="BF10" s="8" t="str">
        <f t="shared" si="48"/>
        <v/>
      </c>
      <c r="BG10" s="9" t="str">
        <f t="shared" si="49"/>
        <v/>
      </c>
      <c r="BH10" s="8" t="str">
        <f t="shared" si="50"/>
        <v/>
      </c>
      <c r="BI10" s="8" t="str">
        <f t="shared" si="51"/>
        <v/>
      </c>
      <c r="BJ10" s="8" t="str">
        <f t="shared" si="52"/>
        <v/>
      </c>
      <c r="BK10" s="8" t="str">
        <f t="shared" si="53"/>
        <v/>
      </c>
      <c r="BL10" s="7" t="str">
        <f t="shared" si="54"/>
        <v/>
      </c>
      <c r="BM10" s="8" t="str">
        <f t="shared" si="55"/>
        <v/>
      </c>
      <c r="BN10" s="8" t="str">
        <f t="shared" si="56"/>
        <v/>
      </c>
      <c r="BO10" s="9" t="str">
        <f t="shared" si="57"/>
        <v/>
      </c>
    </row>
    <row r="11" spans="2:67" x14ac:dyDescent="0.25">
      <c r="B11" s="7" t="str">
        <f>IF('WT1'!AC10&gt;0,'WT1'!AC10,"")</f>
        <v/>
      </c>
      <c r="C11" s="8" t="str">
        <f>IF('WT1'!AD10&gt;0,'WT1'!AD10,"")</f>
        <v/>
      </c>
      <c r="D11" s="8" t="str">
        <f>IF('WT1'!AE10&gt;0,'WT1'!AE10,"")</f>
        <v/>
      </c>
      <c r="E11" s="8" t="str">
        <f>IF('WT1'!AF10&gt;0,'WT1'!AF10,"")</f>
        <v/>
      </c>
      <c r="F11" s="38" t="str">
        <f>IF('WT1'!G172&gt;0,'WT1'!G172,"")</f>
        <v/>
      </c>
      <c r="G11" s="40" t="str">
        <f>IF('WT1'!H172&gt;0,'WT1'!H172,"")</f>
        <v/>
      </c>
      <c r="I11" s="7" t="str">
        <f>IF('WT2'!AC10&gt;0,'WT2'!AC10,"")</f>
        <v/>
      </c>
      <c r="J11" s="8" t="str">
        <f>IF('WT2'!AD10&gt;0,'WT2'!AD10,"")</f>
        <v/>
      </c>
      <c r="K11" s="8" t="str">
        <f>IF('WT2'!AE10&gt;0,'WT2'!AE10,"")</f>
        <v/>
      </c>
      <c r="L11" s="9" t="str">
        <f>IF('WT2'!AF10&gt;0,'WT2'!AF10,"")</f>
        <v/>
      </c>
      <c r="M11" s="39" t="str">
        <f>IF('WT2'!G172&gt;0,'WT2'!G172,"")</f>
        <v/>
      </c>
      <c r="N11" s="40" t="str">
        <f>IF('WT2'!H172&gt;0,'WT2'!H172,"")</f>
        <v/>
      </c>
      <c r="P11" s="7" t="str">
        <f>IF('WT3'!AC10&gt;0,'WT3'!AC10,"")</f>
        <v/>
      </c>
      <c r="Q11" s="8" t="str">
        <f>IF('WT3'!AD10&gt;0,'WT3'!AD10,"")</f>
        <v/>
      </c>
      <c r="R11" s="8" t="str">
        <f>IF('WT3'!AE10&gt;0,'WT3'!AE10,"")</f>
        <v/>
      </c>
      <c r="S11" s="8" t="str">
        <f>IF('WT3'!AF10&gt;0,'WT3'!AF10,"")</f>
        <v/>
      </c>
      <c r="T11" s="38" t="str">
        <f>IF('WT3'!G172&gt;0,'WT3'!G172,"")</f>
        <v/>
      </c>
      <c r="U11" s="40" t="str">
        <f>IF('WT3'!H172&gt;0,'WT3'!H172,"")</f>
        <v/>
      </c>
      <c r="V11" s="39"/>
      <c r="W11" s="7" t="str">
        <f>IF('WT4'!AC10&gt;0,'WT4'!AC10,"")</f>
        <v/>
      </c>
      <c r="X11" s="8" t="str">
        <f>IF('WT4'!AD10&gt;0,'WT4'!AD10,"")</f>
        <v/>
      </c>
      <c r="Y11" s="8" t="str">
        <f>IF('WT4'!AE10&gt;0,'WT4'!AE10,"")</f>
        <v/>
      </c>
      <c r="Z11" s="8" t="str">
        <f>IF('WT4'!AF10&gt;0,'WT4'!AF10,"")</f>
        <v/>
      </c>
      <c r="AA11" s="38" t="str">
        <f>IF('WT4'!G172&gt;0,'WT4'!G172,"")</f>
        <v/>
      </c>
      <c r="AB11" s="40" t="str">
        <f>IF('WT4'!H172&gt;0,'WT4'!H172,"")</f>
        <v/>
      </c>
      <c r="AE11" s="7" t="str">
        <f t="shared" si="30"/>
        <v/>
      </c>
      <c r="AF11" s="8" t="str">
        <f t="shared" si="31"/>
        <v/>
      </c>
      <c r="AG11" s="8" t="str">
        <f t="shared" si="32"/>
        <v/>
      </c>
      <c r="AH11" s="8" t="str">
        <f t="shared" si="33"/>
        <v/>
      </c>
      <c r="AI11" s="7" t="str">
        <f t="shared" si="34"/>
        <v/>
      </c>
      <c r="AJ11" s="8" t="str">
        <f t="shared" si="35"/>
        <v/>
      </c>
      <c r="AK11" s="8" t="str">
        <f t="shared" si="36"/>
        <v/>
      </c>
      <c r="AL11" s="9" t="str">
        <f t="shared" si="37"/>
        <v/>
      </c>
      <c r="AM11" s="8" t="str">
        <f t="shared" si="38"/>
        <v/>
      </c>
      <c r="AN11" s="8" t="str">
        <f t="shared" si="39"/>
        <v/>
      </c>
      <c r="AO11" s="8" t="str">
        <f t="shared" si="40"/>
        <v/>
      </c>
      <c r="AP11" s="8" t="str">
        <f t="shared" si="41"/>
        <v/>
      </c>
      <c r="AQ11" s="7" t="str">
        <f t="shared" si="42"/>
        <v/>
      </c>
      <c r="AR11" s="8" t="str">
        <f t="shared" si="43"/>
        <v/>
      </c>
      <c r="AS11" s="8" t="str">
        <f t="shared" si="44"/>
        <v/>
      </c>
      <c r="AT11" s="9" t="str">
        <f t="shared" si="45"/>
        <v/>
      </c>
      <c r="AU11" s="8" t="str">
        <f t="shared" si="17"/>
        <v/>
      </c>
      <c r="AV11" s="8" t="str">
        <f t="shared" si="18"/>
        <v/>
      </c>
      <c r="AW11" s="39" t="str">
        <f t="shared" si="58"/>
        <v/>
      </c>
      <c r="AX11" s="39" t="str">
        <f t="shared" si="59"/>
        <v/>
      </c>
      <c r="AY11" s="7" t="str">
        <f t="shared" si="19"/>
        <v/>
      </c>
      <c r="AZ11" s="8" t="str">
        <f t="shared" si="20"/>
        <v/>
      </c>
      <c r="BA11" s="39" t="str">
        <f t="shared" si="60"/>
        <v/>
      </c>
      <c r="BB11" s="40" t="str">
        <f t="shared" si="61"/>
        <v/>
      </c>
      <c r="BC11" s="7"/>
      <c r="BD11" s="7" t="str">
        <f t="shared" si="46"/>
        <v/>
      </c>
      <c r="BE11" s="8" t="str">
        <f t="shared" si="47"/>
        <v/>
      </c>
      <c r="BF11" s="8" t="str">
        <f t="shared" si="48"/>
        <v/>
      </c>
      <c r="BG11" s="9" t="str">
        <f t="shared" si="49"/>
        <v/>
      </c>
      <c r="BH11" s="8" t="str">
        <f t="shared" si="50"/>
        <v/>
      </c>
      <c r="BI11" s="8" t="str">
        <f t="shared" si="51"/>
        <v/>
      </c>
      <c r="BJ11" s="8" t="str">
        <f t="shared" si="52"/>
        <v/>
      </c>
      <c r="BK11" s="8" t="str">
        <f t="shared" si="53"/>
        <v/>
      </c>
      <c r="BL11" s="7" t="str">
        <f t="shared" si="54"/>
        <v/>
      </c>
      <c r="BM11" s="8" t="str">
        <f t="shared" si="55"/>
        <v/>
      </c>
      <c r="BN11" s="8" t="str">
        <f t="shared" si="56"/>
        <v/>
      </c>
      <c r="BO11" s="9" t="str">
        <f t="shared" si="57"/>
        <v/>
      </c>
    </row>
    <row r="12" spans="2:67" x14ac:dyDescent="0.25">
      <c r="B12" s="7" t="str">
        <f>IF('WT1'!AC11&gt;0,'WT1'!AC11,"")</f>
        <v/>
      </c>
      <c r="C12" s="8" t="str">
        <f>IF('WT1'!AD11&gt;0,'WT1'!AD11,"")</f>
        <v/>
      </c>
      <c r="D12" s="8" t="str">
        <f>IF('WT1'!AE11&gt;0,'WT1'!AE11,"")</f>
        <v/>
      </c>
      <c r="E12" s="8" t="str">
        <f>IF('WT1'!AF11&gt;0,'WT1'!AF11,"")</f>
        <v/>
      </c>
      <c r="F12" s="38" t="str">
        <f>IF('WT1'!G173&gt;0,'WT1'!G173,"")</f>
        <v/>
      </c>
      <c r="G12" s="40" t="str">
        <f>IF('WT1'!H173&gt;0,'WT1'!H173,"")</f>
        <v/>
      </c>
      <c r="I12" s="7" t="str">
        <f>IF('WT2'!AC11&gt;0,'WT2'!AC11,"")</f>
        <v/>
      </c>
      <c r="J12" s="8" t="str">
        <f>IF('WT2'!AD11&gt;0,'WT2'!AD11,"")</f>
        <v/>
      </c>
      <c r="K12" s="8" t="str">
        <f>IF('WT2'!AE11&gt;0,'WT2'!AE11,"")</f>
        <v/>
      </c>
      <c r="L12" s="9" t="str">
        <f>IF('WT2'!AF11&gt;0,'WT2'!AF11,"")</f>
        <v/>
      </c>
      <c r="M12" s="39" t="str">
        <f>IF('WT2'!G173&gt;0,'WT2'!G173,"")</f>
        <v/>
      </c>
      <c r="N12" s="40" t="str">
        <f>IF('WT2'!H173&gt;0,'WT2'!H173,"")</f>
        <v/>
      </c>
      <c r="P12" s="7" t="str">
        <f>IF('WT3'!AC11&gt;0,'WT3'!AC11,"")</f>
        <v/>
      </c>
      <c r="Q12" s="8" t="str">
        <f>IF('WT3'!AD11&gt;0,'WT3'!AD11,"")</f>
        <v/>
      </c>
      <c r="R12" s="8" t="str">
        <f>IF('WT3'!AE11&gt;0,'WT3'!AE11,"")</f>
        <v/>
      </c>
      <c r="S12" s="8" t="str">
        <f>IF('WT3'!AF11&gt;0,'WT3'!AF11,"")</f>
        <v/>
      </c>
      <c r="T12" s="38" t="str">
        <f>IF('WT3'!G173&gt;0,'WT3'!G173,"")</f>
        <v/>
      </c>
      <c r="U12" s="40" t="str">
        <f>IF('WT3'!H173&gt;0,'WT3'!H173,"")</f>
        <v/>
      </c>
      <c r="V12" s="39"/>
      <c r="W12" s="7" t="str">
        <f>IF('WT4'!AC11&gt;0,'WT4'!AC11,"")</f>
        <v/>
      </c>
      <c r="X12" s="8" t="str">
        <f>IF('WT4'!AD11&gt;0,'WT4'!AD11,"")</f>
        <v/>
      </c>
      <c r="Y12" s="8" t="str">
        <f>IF('WT4'!AE11&gt;0,'WT4'!AE11,"")</f>
        <v/>
      </c>
      <c r="Z12" s="8" t="str">
        <f>IF('WT4'!AF11&gt;0,'WT4'!AF11,"")</f>
        <v/>
      </c>
      <c r="AA12" s="38" t="str">
        <f>IF('WT4'!G173&gt;0,'WT4'!G173,"")</f>
        <v/>
      </c>
      <c r="AB12" s="40" t="str">
        <f>IF('WT4'!H173&gt;0,'WT4'!H173,"")</f>
        <v/>
      </c>
      <c r="AE12" s="7" t="str">
        <f t="shared" si="30"/>
        <v/>
      </c>
      <c r="AF12" s="8" t="str">
        <f t="shared" si="31"/>
        <v/>
      </c>
      <c r="AG12" s="8" t="str">
        <f t="shared" si="32"/>
        <v/>
      </c>
      <c r="AH12" s="8" t="str">
        <f t="shared" si="33"/>
        <v/>
      </c>
      <c r="AI12" s="7" t="str">
        <f t="shared" si="34"/>
        <v/>
      </c>
      <c r="AJ12" s="8" t="str">
        <f t="shared" si="35"/>
        <v/>
      </c>
      <c r="AK12" s="8" t="str">
        <f t="shared" si="36"/>
        <v/>
      </c>
      <c r="AL12" s="9" t="str">
        <f t="shared" si="37"/>
        <v/>
      </c>
      <c r="AM12" s="8" t="str">
        <f t="shared" si="38"/>
        <v/>
      </c>
      <c r="AN12" s="8" t="str">
        <f t="shared" si="39"/>
        <v/>
      </c>
      <c r="AO12" s="8" t="str">
        <f t="shared" si="40"/>
        <v/>
      </c>
      <c r="AP12" s="8" t="str">
        <f t="shared" si="41"/>
        <v/>
      </c>
      <c r="AQ12" s="7" t="str">
        <f t="shared" si="42"/>
        <v/>
      </c>
      <c r="AR12" s="8" t="str">
        <f t="shared" si="43"/>
        <v/>
      </c>
      <c r="AS12" s="8" t="str">
        <f t="shared" si="44"/>
        <v/>
      </c>
      <c r="AT12" s="9" t="str">
        <f t="shared" si="45"/>
        <v/>
      </c>
      <c r="AU12" s="8" t="str">
        <f t="shared" si="17"/>
        <v/>
      </c>
      <c r="AV12" s="8" t="str">
        <f t="shared" si="18"/>
        <v/>
      </c>
      <c r="AW12" s="39" t="str">
        <f t="shared" si="58"/>
        <v/>
      </c>
      <c r="AX12" s="39" t="str">
        <f t="shared" si="59"/>
        <v/>
      </c>
      <c r="AY12" s="7" t="str">
        <f t="shared" si="19"/>
        <v/>
      </c>
      <c r="AZ12" s="8" t="str">
        <f t="shared" si="20"/>
        <v/>
      </c>
      <c r="BA12" s="39" t="str">
        <f t="shared" si="60"/>
        <v/>
      </c>
      <c r="BB12" s="40" t="str">
        <f t="shared" si="61"/>
        <v/>
      </c>
      <c r="BC12" s="7"/>
      <c r="BD12" s="7" t="str">
        <f t="shared" si="46"/>
        <v/>
      </c>
      <c r="BE12" s="8" t="str">
        <f t="shared" si="47"/>
        <v/>
      </c>
      <c r="BF12" s="8" t="str">
        <f t="shared" si="48"/>
        <v/>
      </c>
      <c r="BG12" s="9" t="str">
        <f t="shared" si="49"/>
        <v/>
      </c>
      <c r="BH12" s="8" t="str">
        <f t="shared" si="50"/>
        <v/>
      </c>
      <c r="BI12" s="8" t="str">
        <f t="shared" si="51"/>
        <v/>
      </c>
      <c r="BJ12" s="8" t="str">
        <f t="shared" si="52"/>
        <v/>
      </c>
      <c r="BK12" s="8" t="str">
        <f t="shared" si="53"/>
        <v/>
      </c>
      <c r="BL12" s="7" t="str">
        <f t="shared" si="54"/>
        <v/>
      </c>
      <c r="BM12" s="8" t="str">
        <f t="shared" si="55"/>
        <v/>
      </c>
      <c r="BN12" s="8" t="str">
        <f t="shared" si="56"/>
        <v/>
      </c>
      <c r="BO12" s="9" t="str">
        <f t="shared" si="57"/>
        <v/>
      </c>
    </row>
    <row r="13" spans="2:67" ht="15.75" thickBot="1" x14ac:dyDescent="0.3">
      <c r="B13" s="7" t="str">
        <f>IF('WT1'!AC12&gt;0,'WT1'!AC12,"")</f>
        <v/>
      </c>
      <c r="C13" s="8" t="str">
        <f>IF('WT1'!AD12&gt;0,'WT1'!AD12,"")</f>
        <v/>
      </c>
      <c r="D13" s="8" t="str">
        <f>IF('WT1'!AE12&gt;0,'WT1'!AE12,"")</f>
        <v/>
      </c>
      <c r="E13" s="8" t="str">
        <f>IF('WT1'!AF12&gt;0,'WT1'!AF12,"")</f>
        <v/>
      </c>
      <c r="F13" s="32" t="str">
        <f>IF('WT1'!G174&gt;0,'WT1'!G174,"")</f>
        <v/>
      </c>
      <c r="G13" s="34" t="str">
        <f>IF('WT1'!H174&gt;0,'WT1'!H174,"")</f>
        <v/>
      </c>
      <c r="I13" s="7" t="str">
        <f>IF('WT2'!AC12&gt;0,'WT2'!AC12,"")</f>
        <v/>
      </c>
      <c r="J13" s="8" t="str">
        <f>IF('WT2'!AD12&gt;0,'WT2'!AD12,"")</f>
        <v/>
      </c>
      <c r="K13" s="8" t="str">
        <f>IF('WT2'!AE12&gt;0,'WT2'!AE12,"")</f>
        <v/>
      </c>
      <c r="L13" s="9" t="str">
        <f>IF('WT2'!AF12&gt;0,'WT2'!AF12,"")</f>
        <v/>
      </c>
      <c r="M13" s="33" t="str">
        <f>IF('WT2'!G174&gt;0,'WT2'!G174,"")</f>
        <v/>
      </c>
      <c r="N13" s="34" t="str">
        <f>IF('WT2'!H174&gt;0,'WT2'!H174,"")</f>
        <v/>
      </c>
      <c r="P13" s="7" t="str">
        <f>IF('WT3'!AC12&gt;0,'WT3'!AC12,"")</f>
        <v/>
      </c>
      <c r="Q13" s="8" t="str">
        <f>IF('WT3'!AD12&gt;0,'WT3'!AD12,"")</f>
        <v/>
      </c>
      <c r="R13" s="8" t="str">
        <f>IF('WT3'!AE12&gt;0,'WT3'!AE12,"")</f>
        <v/>
      </c>
      <c r="S13" s="8" t="str">
        <f>IF('WT3'!AF12&gt;0,'WT3'!AF12,"")</f>
        <v/>
      </c>
      <c r="T13" s="32" t="str">
        <f>IF('WT3'!G174&gt;0,'WT3'!G174,"")</f>
        <v/>
      </c>
      <c r="U13" s="34" t="str">
        <f>IF('WT3'!H174&gt;0,'WT3'!H174,"")</f>
        <v/>
      </c>
      <c r="V13" s="39"/>
      <c r="W13" s="7" t="str">
        <f>IF('WT4'!AC12&gt;0,'WT4'!AC12,"")</f>
        <v/>
      </c>
      <c r="X13" s="8" t="str">
        <f>IF('WT4'!AD12&gt;0,'WT4'!AD12,"")</f>
        <v/>
      </c>
      <c r="Y13" s="8" t="str">
        <f>IF('WT4'!AE12&gt;0,'WT4'!AE12,"")</f>
        <v/>
      </c>
      <c r="Z13" s="8" t="str">
        <f>IF('WT4'!AF12&gt;0,'WT4'!AF12,"")</f>
        <v/>
      </c>
      <c r="AA13" s="32" t="str">
        <f>IF('WT4'!G174&gt;0,'WT4'!G174,"")</f>
        <v/>
      </c>
      <c r="AB13" s="34" t="str">
        <f>IF('WT4'!H174&gt;0,'WT4'!H174,"")</f>
        <v/>
      </c>
      <c r="AE13" s="7" t="str">
        <f t="shared" si="30"/>
        <v/>
      </c>
      <c r="AF13" s="8" t="str">
        <f t="shared" si="31"/>
        <v/>
      </c>
      <c r="AG13" s="8" t="str">
        <f t="shared" si="32"/>
        <v/>
      </c>
      <c r="AH13" s="8" t="str">
        <f t="shared" si="33"/>
        <v/>
      </c>
      <c r="AI13" s="7" t="str">
        <f t="shared" si="34"/>
        <v/>
      </c>
      <c r="AJ13" s="8" t="str">
        <f t="shared" si="35"/>
        <v/>
      </c>
      <c r="AK13" s="8" t="str">
        <f t="shared" si="36"/>
        <v/>
      </c>
      <c r="AL13" s="9" t="str">
        <f t="shared" si="37"/>
        <v/>
      </c>
      <c r="AM13" s="8" t="str">
        <f t="shared" si="38"/>
        <v/>
      </c>
      <c r="AN13" s="8" t="str">
        <f t="shared" si="39"/>
        <v/>
      </c>
      <c r="AO13" s="8" t="str">
        <f t="shared" si="40"/>
        <v/>
      </c>
      <c r="AP13" s="8" t="str">
        <f t="shared" si="41"/>
        <v/>
      </c>
      <c r="AQ13" s="7" t="str">
        <f t="shared" si="42"/>
        <v/>
      </c>
      <c r="AR13" s="8" t="str">
        <f t="shared" si="43"/>
        <v/>
      </c>
      <c r="AS13" s="8" t="str">
        <f t="shared" si="44"/>
        <v/>
      </c>
      <c r="AT13" s="9" t="str">
        <f t="shared" si="45"/>
        <v/>
      </c>
      <c r="AU13" s="17" t="str">
        <f t="shared" si="17"/>
        <v/>
      </c>
      <c r="AV13" s="17" t="str">
        <f t="shared" si="18"/>
        <v/>
      </c>
      <c r="AW13" s="33" t="str">
        <f t="shared" si="58"/>
        <v/>
      </c>
      <c r="AX13" s="34" t="str">
        <f t="shared" si="59"/>
        <v/>
      </c>
      <c r="AY13" s="16" t="str">
        <f t="shared" si="19"/>
        <v/>
      </c>
      <c r="AZ13" s="17" t="str">
        <f t="shared" si="20"/>
        <v/>
      </c>
      <c r="BA13" s="33" t="str">
        <f t="shared" si="60"/>
        <v/>
      </c>
      <c r="BB13" s="34" t="str">
        <f t="shared" si="61"/>
        <v/>
      </c>
      <c r="BC13" s="7"/>
      <c r="BD13" s="7" t="str">
        <f t="shared" si="46"/>
        <v/>
      </c>
      <c r="BE13" s="8" t="str">
        <f t="shared" si="47"/>
        <v/>
      </c>
      <c r="BF13" s="8" t="str">
        <f t="shared" si="48"/>
        <v/>
      </c>
      <c r="BG13" s="9" t="str">
        <f t="shared" si="49"/>
        <v/>
      </c>
      <c r="BH13" s="8" t="str">
        <f t="shared" si="50"/>
        <v/>
      </c>
      <c r="BI13" s="8" t="str">
        <f t="shared" si="51"/>
        <v/>
      </c>
      <c r="BJ13" s="8" t="str">
        <f t="shared" si="52"/>
        <v/>
      </c>
      <c r="BK13" s="8" t="str">
        <f t="shared" si="53"/>
        <v/>
      </c>
      <c r="BL13" s="16" t="str">
        <f t="shared" si="54"/>
        <v/>
      </c>
      <c r="BM13" s="17" t="str">
        <f t="shared" si="55"/>
        <v/>
      </c>
      <c r="BN13" s="17" t="str">
        <f t="shared" si="56"/>
        <v/>
      </c>
      <c r="BO13" s="18" t="str">
        <f t="shared" si="57"/>
        <v/>
      </c>
    </row>
    <row r="14" spans="2:67" x14ac:dyDescent="0.25">
      <c r="B14" s="7" t="str">
        <f>IF('WT1'!AC13&gt;0,'WT1'!AC13,"")</f>
        <v/>
      </c>
      <c r="C14" s="8" t="str">
        <f>IF('WT1'!AD13&gt;0,'WT1'!AD13,"")</f>
        <v/>
      </c>
      <c r="D14" s="8" t="str">
        <f>IF('WT1'!AE13&gt;0,'WT1'!AE13,"")</f>
        <v/>
      </c>
      <c r="E14" s="8" t="str">
        <f>IF('WT1'!AF13&gt;0,'WT1'!AF13,"")</f>
        <v/>
      </c>
      <c r="G14" s="9"/>
      <c r="I14" s="7" t="str">
        <f>IF('WT2'!AC13&gt;0,'WT2'!AC13,"")</f>
        <v/>
      </c>
      <c r="J14" s="8" t="str">
        <f>IF('WT2'!AD13&gt;0,'WT2'!AD13,"")</f>
        <v/>
      </c>
      <c r="K14" s="8" t="str">
        <f>IF('WT2'!AE13&gt;0,'WT2'!AE13,"")</f>
        <v/>
      </c>
      <c r="L14" s="8" t="str">
        <f>IF('WT2'!AF13&gt;0,'WT2'!AF13,"")</f>
        <v/>
      </c>
      <c r="N14" s="9"/>
      <c r="P14" s="7" t="str">
        <f>IF('WT3'!AC13&gt;0,'WT3'!AC13,"")</f>
        <v/>
      </c>
      <c r="Q14" s="8" t="str">
        <f>IF('WT3'!AD13&gt;0,'WT3'!AD13,"")</f>
        <v/>
      </c>
      <c r="R14" s="8" t="str">
        <f>IF('WT3'!AE13&gt;0,'WT3'!AE13,"")</f>
        <v/>
      </c>
      <c r="S14" s="8" t="str">
        <f>IF('WT3'!AF13&gt;0,'WT3'!AF13,"")</f>
        <v/>
      </c>
      <c r="U14" s="9"/>
      <c r="W14" s="7" t="str">
        <f>IF('WT4'!AC13&gt;0,'WT4'!AC13,"")</f>
        <v/>
      </c>
      <c r="X14" s="8" t="str">
        <f>IF('WT4'!AD13&gt;0,'WT4'!AD13,"")</f>
        <v/>
      </c>
      <c r="Y14" s="8" t="str">
        <f>IF('WT4'!AE13&gt;0,'WT4'!AE13,"")</f>
        <v/>
      </c>
      <c r="Z14" s="8" t="str">
        <f>IF('WT4'!AF13&gt;0,'WT4'!AF13,"")</f>
        <v/>
      </c>
      <c r="AB14" s="9"/>
      <c r="AE14" s="7" t="str">
        <f t="shared" si="30"/>
        <v/>
      </c>
      <c r="AF14" s="8" t="str">
        <f t="shared" si="31"/>
        <v/>
      </c>
      <c r="AG14" s="8" t="str">
        <f t="shared" si="32"/>
        <v/>
      </c>
      <c r="AH14" s="8" t="str">
        <f t="shared" si="33"/>
        <v/>
      </c>
      <c r="AI14" s="7" t="str">
        <f t="shared" si="34"/>
        <v/>
      </c>
      <c r="AJ14" s="8" t="str">
        <f t="shared" si="35"/>
        <v/>
      </c>
      <c r="AK14" s="8" t="str">
        <f t="shared" si="36"/>
        <v/>
      </c>
      <c r="AL14" s="9" t="str">
        <f t="shared" si="37"/>
        <v/>
      </c>
      <c r="AM14" s="8" t="str">
        <f t="shared" si="38"/>
        <v/>
      </c>
      <c r="AN14" s="8" t="str">
        <f t="shared" si="39"/>
        <v/>
      </c>
      <c r="AO14" s="8" t="str">
        <f t="shared" si="40"/>
        <v/>
      </c>
      <c r="AP14" s="8" t="str">
        <f t="shared" si="41"/>
        <v/>
      </c>
      <c r="AQ14" s="7" t="str">
        <f t="shared" si="42"/>
        <v/>
      </c>
      <c r="AR14" s="8" t="str">
        <f t="shared" si="43"/>
        <v/>
      </c>
      <c r="AS14" s="8" t="str">
        <f t="shared" si="44"/>
        <v/>
      </c>
      <c r="AT14" s="9" t="str">
        <f t="shared" si="45"/>
        <v/>
      </c>
      <c r="AX14" s="9"/>
      <c r="AY14" s="7"/>
      <c r="BB14" s="9"/>
      <c r="BC14" s="7"/>
      <c r="BD14" s="7" t="str">
        <f t="shared" si="46"/>
        <v/>
      </c>
      <c r="BE14" s="8" t="str">
        <f t="shared" si="47"/>
        <v/>
      </c>
      <c r="BF14" s="8" t="str">
        <f t="shared" si="48"/>
        <v/>
      </c>
      <c r="BG14" s="9" t="str">
        <f t="shared" si="49"/>
        <v/>
      </c>
      <c r="BH14" s="8" t="str">
        <f t="shared" si="50"/>
        <v/>
      </c>
      <c r="BI14" s="8" t="str">
        <f t="shared" si="51"/>
        <v/>
      </c>
      <c r="BJ14" s="8" t="str">
        <f t="shared" si="52"/>
        <v/>
      </c>
      <c r="BK14" s="8" t="str">
        <f t="shared" si="53"/>
        <v/>
      </c>
      <c r="BL14" s="7"/>
      <c r="BO14" s="9"/>
    </row>
    <row r="15" spans="2:67" x14ac:dyDescent="0.25">
      <c r="B15" s="7" t="str">
        <f>IF('WT1'!AC14&gt;0,'WT1'!AC14,"")</f>
        <v/>
      </c>
      <c r="C15" s="8" t="str">
        <f>IF('WT1'!AD14&gt;0,'WT1'!AD14,"")</f>
        <v/>
      </c>
      <c r="D15" s="8" t="str">
        <f>IF('WT1'!AE14&gt;0,'WT1'!AE14,"")</f>
        <v/>
      </c>
      <c r="E15" s="8" t="str">
        <f>IF('WT1'!AF14&gt;0,'WT1'!AF14,"")</f>
        <v/>
      </c>
      <c r="G15" s="9"/>
      <c r="I15" s="7" t="str">
        <f>IF('WT2'!AC14&gt;0,'WT2'!AC14,"")</f>
        <v/>
      </c>
      <c r="J15" s="8" t="str">
        <f>IF('WT2'!AD14&gt;0,'WT2'!AD14,"")</f>
        <v/>
      </c>
      <c r="K15" s="8" t="str">
        <f>IF('WT2'!AE14&gt;0,'WT2'!AE14,"")</f>
        <v/>
      </c>
      <c r="L15" s="8" t="str">
        <f>IF('WT2'!AF14&gt;0,'WT2'!AF14,"")</f>
        <v/>
      </c>
      <c r="N15" s="9"/>
      <c r="P15" s="7" t="str">
        <f>IF('WT3'!AC14&gt;0,'WT3'!AC14,"")</f>
        <v/>
      </c>
      <c r="Q15" s="8" t="str">
        <f>IF('WT3'!AD14&gt;0,'WT3'!AD14,"")</f>
        <v/>
      </c>
      <c r="R15" s="8" t="str">
        <f>IF('WT3'!AE14&gt;0,'WT3'!AE14,"")</f>
        <v/>
      </c>
      <c r="S15" s="8" t="str">
        <f>IF('WT3'!AF14&gt;0,'WT3'!AF14,"")</f>
        <v/>
      </c>
      <c r="U15" s="9"/>
      <c r="W15" s="7" t="str">
        <f>IF('WT4'!AC14&gt;0,'WT4'!AC14,"")</f>
        <v/>
      </c>
      <c r="X15" s="8" t="str">
        <f>IF('WT4'!AD14&gt;0,'WT4'!AD14,"")</f>
        <v/>
      </c>
      <c r="Y15" s="8" t="str">
        <f>IF('WT4'!AE14&gt;0,'WT4'!AE14,"")</f>
        <v/>
      </c>
      <c r="Z15" s="8" t="str">
        <f>IF('WT4'!AF14&gt;0,'WT4'!AF14,"")</f>
        <v/>
      </c>
      <c r="AB15" s="9"/>
      <c r="AE15" s="7" t="str">
        <f t="shared" si="30"/>
        <v/>
      </c>
      <c r="AF15" s="8" t="str">
        <f t="shared" si="31"/>
        <v/>
      </c>
      <c r="AG15" s="8" t="str">
        <f t="shared" si="32"/>
        <v/>
      </c>
      <c r="AH15" s="8" t="str">
        <f t="shared" si="33"/>
        <v/>
      </c>
      <c r="AI15" s="7" t="str">
        <f t="shared" si="34"/>
        <v/>
      </c>
      <c r="AJ15" s="8" t="str">
        <f t="shared" si="35"/>
        <v/>
      </c>
      <c r="AK15" s="8" t="str">
        <f t="shared" si="36"/>
        <v/>
      </c>
      <c r="AL15" s="9" t="str">
        <f t="shared" si="37"/>
        <v/>
      </c>
      <c r="AM15" s="8" t="str">
        <f t="shared" si="38"/>
        <v/>
      </c>
      <c r="AN15" s="8" t="str">
        <f t="shared" si="39"/>
        <v/>
      </c>
      <c r="AO15" s="8" t="str">
        <f t="shared" si="40"/>
        <v/>
      </c>
      <c r="AP15" s="8" t="str">
        <f t="shared" si="41"/>
        <v/>
      </c>
      <c r="AQ15" s="7" t="str">
        <f t="shared" si="42"/>
        <v/>
      </c>
      <c r="AR15" s="8" t="str">
        <f t="shared" si="43"/>
        <v/>
      </c>
      <c r="AS15" s="8" t="str">
        <f t="shared" si="44"/>
        <v/>
      </c>
      <c r="AT15" s="9" t="str">
        <f t="shared" si="45"/>
        <v/>
      </c>
      <c r="AX15" s="9"/>
      <c r="AY15" s="7"/>
      <c r="BB15" s="9"/>
      <c r="BC15" s="7"/>
      <c r="BD15" s="7" t="str">
        <f t="shared" si="46"/>
        <v/>
      </c>
      <c r="BE15" s="8" t="str">
        <f t="shared" si="47"/>
        <v/>
      </c>
      <c r="BF15" s="8" t="str">
        <f t="shared" si="48"/>
        <v/>
      </c>
      <c r="BG15" s="9" t="str">
        <f t="shared" si="49"/>
        <v/>
      </c>
      <c r="BH15" s="8" t="str">
        <f t="shared" si="50"/>
        <v/>
      </c>
      <c r="BI15" s="8" t="str">
        <f t="shared" si="51"/>
        <v/>
      </c>
      <c r="BJ15" s="8" t="str">
        <f t="shared" si="52"/>
        <v/>
      </c>
      <c r="BK15" s="8" t="str">
        <f t="shared" si="53"/>
        <v/>
      </c>
      <c r="BL15" s="7"/>
      <c r="BO15" s="9"/>
    </row>
    <row r="16" spans="2:67" x14ac:dyDescent="0.25">
      <c r="B16" s="7" t="str">
        <f>IF('WT1'!AC15&gt;0,'WT1'!AC15,"")</f>
        <v/>
      </c>
      <c r="C16" s="8" t="str">
        <f>IF('WT1'!AD15&gt;0,'WT1'!AD15,"")</f>
        <v/>
      </c>
      <c r="D16" s="8" t="str">
        <f>IF('WT1'!AE15&gt;0,'WT1'!AE15,"")</f>
        <v/>
      </c>
      <c r="E16" s="8" t="str">
        <f>IF('WT1'!AF15&gt;0,'WT1'!AF15,"")</f>
        <v/>
      </c>
      <c r="G16" s="9"/>
      <c r="I16" s="7" t="str">
        <f>IF('WT2'!AC15&gt;0,'WT2'!AC15,"")</f>
        <v/>
      </c>
      <c r="J16" s="8" t="str">
        <f>IF('WT2'!AD15&gt;0,'WT2'!AD15,"")</f>
        <v/>
      </c>
      <c r="K16" s="8" t="str">
        <f>IF('WT2'!AE15&gt;0,'WT2'!AE15,"")</f>
        <v/>
      </c>
      <c r="L16" s="8" t="str">
        <f>IF('WT2'!AF15&gt;0,'WT2'!AF15,"")</f>
        <v/>
      </c>
      <c r="N16" s="9"/>
      <c r="P16" s="7" t="str">
        <f>IF('WT3'!AC15&gt;0,'WT3'!AC15,"")</f>
        <v/>
      </c>
      <c r="Q16" s="8" t="str">
        <f>IF('WT3'!AD15&gt;0,'WT3'!AD15,"")</f>
        <v/>
      </c>
      <c r="R16" s="8" t="str">
        <f>IF('WT3'!AE15&gt;0,'WT3'!AE15,"")</f>
        <v/>
      </c>
      <c r="S16" s="8" t="str">
        <f>IF('WT3'!AF15&gt;0,'WT3'!AF15,"")</f>
        <v/>
      </c>
      <c r="U16" s="9"/>
      <c r="W16" s="7" t="str">
        <f>IF('WT4'!AC15&gt;0,'WT4'!AC15,"")</f>
        <v/>
      </c>
      <c r="X16" s="8" t="str">
        <f>IF('WT4'!AD15&gt;0,'WT4'!AD15,"")</f>
        <v/>
      </c>
      <c r="Y16" s="8" t="str">
        <f>IF('WT4'!AE15&gt;0,'WT4'!AE15,"")</f>
        <v/>
      </c>
      <c r="Z16" s="8" t="str">
        <f>IF('WT4'!AF15&gt;0,'WT4'!AF15,"")</f>
        <v/>
      </c>
      <c r="AB16" s="9"/>
      <c r="AE16" s="7" t="str">
        <f t="shared" si="30"/>
        <v/>
      </c>
      <c r="AF16" s="8" t="str">
        <f t="shared" si="31"/>
        <v/>
      </c>
      <c r="AG16" s="8" t="str">
        <f t="shared" si="32"/>
        <v/>
      </c>
      <c r="AH16" s="8" t="str">
        <f t="shared" si="33"/>
        <v/>
      </c>
      <c r="AI16" s="7" t="str">
        <f t="shared" si="34"/>
        <v/>
      </c>
      <c r="AJ16" s="8" t="str">
        <f t="shared" si="35"/>
        <v/>
      </c>
      <c r="AK16" s="8" t="str">
        <f t="shared" si="36"/>
        <v/>
      </c>
      <c r="AL16" s="9" t="str">
        <f t="shared" si="37"/>
        <v/>
      </c>
      <c r="AM16" s="8" t="str">
        <f t="shared" si="38"/>
        <v/>
      </c>
      <c r="AN16" s="8" t="str">
        <f t="shared" si="39"/>
        <v/>
      </c>
      <c r="AO16" s="8" t="str">
        <f t="shared" si="40"/>
        <v/>
      </c>
      <c r="AP16" s="8" t="str">
        <f t="shared" si="41"/>
        <v/>
      </c>
      <c r="AQ16" s="7" t="str">
        <f t="shared" si="42"/>
        <v/>
      </c>
      <c r="AR16" s="8" t="str">
        <f t="shared" si="43"/>
        <v/>
      </c>
      <c r="AS16" s="8" t="str">
        <f t="shared" si="44"/>
        <v/>
      </c>
      <c r="AT16" s="9" t="str">
        <f t="shared" si="45"/>
        <v/>
      </c>
      <c r="AX16" s="9"/>
      <c r="AY16" s="7"/>
      <c r="BB16" s="9"/>
      <c r="BC16" s="7"/>
      <c r="BD16" s="7" t="str">
        <f t="shared" si="46"/>
        <v/>
      </c>
      <c r="BE16" s="8" t="str">
        <f t="shared" si="47"/>
        <v/>
      </c>
      <c r="BF16" s="8" t="str">
        <f t="shared" si="48"/>
        <v/>
      </c>
      <c r="BG16" s="9" t="str">
        <f t="shared" si="49"/>
        <v/>
      </c>
      <c r="BH16" s="8" t="str">
        <f t="shared" si="50"/>
        <v/>
      </c>
      <c r="BI16" s="8" t="str">
        <f t="shared" si="51"/>
        <v/>
      </c>
      <c r="BJ16" s="8" t="str">
        <f t="shared" si="52"/>
        <v/>
      </c>
      <c r="BK16" s="8" t="str">
        <f t="shared" si="53"/>
        <v/>
      </c>
      <c r="BL16" s="7"/>
      <c r="BO16" s="9"/>
    </row>
    <row r="17" spans="2:67" x14ac:dyDescent="0.25">
      <c r="B17" s="7" t="str">
        <f>IF('WT1'!AC16&gt;0,'WT1'!AC16,"")</f>
        <v/>
      </c>
      <c r="C17" s="8" t="str">
        <f>IF('WT1'!AD16&gt;0,'WT1'!AD16,"")</f>
        <v/>
      </c>
      <c r="D17" s="8" t="str">
        <f>IF('WT1'!AE16&gt;0,'WT1'!AE16,"")</f>
        <v/>
      </c>
      <c r="E17" s="8" t="str">
        <f>IF('WT1'!AF16&gt;0,'WT1'!AF16,"")</f>
        <v/>
      </c>
      <c r="G17" s="9"/>
      <c r="I17" s="7" t="str">
        <f>IF('WT2'!AC16&gt;0,'WT2'!AC16,"")</f>
        <v/>
      </c>
      <c r="J17" s="8" t="str">
        <f>IF('WT2'!AD16&gt;0,'WT2'!AD16,"")</f>
        <v/>
      </c>
      <c r="K17" s="8" t="str">
        <f>IF('WT2'!AE16&gt;0,'WT2'!AE16,"")</f>
        <v/>
      </c>
      <c r="L17" s="8" t="str">
        <f>IF('WT2'!AF16&gt;0,'WT2'!AF16,"")</f>
        <v/>
      </c>
      <c r="N17" s="9"/>
      <c r="P17" s="7" t="str">
        <f>IF('WT3'!AC16&gt;0,'WT3'!AC16,"")</f>
        <v/>
      </c>
      <c r="Q17" s="8" t="str">
        <f>IF('WT3'!AD16&gt;0,'WT3'!AD16,"")</f>
        <v/>
      </c>
      <c r="R17" s="8" t="str">
        <f>IF('WT3'!AE16&gt;0,'WT3'!AE16,"")</f>
        <v/>
      </c>
      <c r="S17" s="8" t="str">
        <f>IF('WT3'!AF16&gt;0,'WT3'!AF16,"")</f>
        <v/>
      </c>
      <c r="U17" s="9"/>
      <c r="W17" s="7" t="str">
        <f>IF('WT4'!AC16&gt;0,'WT4'!AC16,"")</f>
        <v/>
      </c>
      <c r="X17" s="8" t="str">
        <f>IF('WT4'!AD16&gt;0,'WT4'!AD16,"")</f>
        <v/>
      </c>
      <c r="Y17" s="8" t="str">
        <f>IF('WT4'!AE16&gt;0,'WT4'!AE16,"")</f>
        <v/>
      </c>
      <c r="Z17" s="8" t="str">
        <f>IF('WT4'!AF16&gt;0,'WT4'!AF16,"")</f>
        <v/>
      </c>
      <c r="AB17" s="9"/>
      <c r="AE17" s="7" t="str">
        <f t="shared" si="30"/>
        <v/>
      </c>
      <c r="AF17" s="8" t="str">
        <f t="shared" si="31"/>
        <v/>
      </c>
      <c r="AG17" s="8" t="str">
        <f t="shared" si="32"/>
        <v/>
      </c>
      <c r="AH17" s="8" t="str">
        <f t="shared" si="33"/>
        <v/>
      </c>
      <c r="AI17" s="7" t="str">
        <f t="shared" si="34"/>
        <v/>
      </c>
      <c r="AJ17" s="8" t="str">
        <f t="shared" si="35"/>
        <v/>
      </c>
      <c r="AK17" s="8" t="str">
        <f t="shared" si="36"/>
        <v/>
      </c>
      <c r="AL17" s="9" t="str">
        <f t="shared" si="37"/>
        <v/>
      </c>
      <c r="AM17" s="8" t="str">
        <f t="shared" si="38"/>
        <v/>
      </c>
      <c r="AN17" s="8" t="str">
        <f t="shared" si="39"/>
        <v/>
      </c>
      <c r="AO17" s="8" t="str">
        <f t="shared" si="40"/>
        <v/>
      </c>
      <c r="AP17" s="8" t="str">
        <f t="shared" si="41"/>
        <v/>
      </c>
      <c r="AQ17" s="7" t="str">
        <f t="shared" si="42"/>
        <v/>
      </c>
      <c r="AR17" s="8" t="str">
        <f t="shared" si="43"/>
        <v/>
      </c>
      <c r="AS17" s="8" t="str">
        <f t="shared" si="44"/>
        <v/>
      </c>
      <c r="AT17" s="9" t="str">
        <f t="shared" si="45"/>
        <v/>
      </c>
      <c r="AX17" s="9"/>
      <c r="AY17" s="7"/>
      <c r="BB17" s="9"/>
      <c r="BC17" s="7"/>
      <c r="BD17" s="7" t="str">
        <f t="shared" si="46"/>
        <v/>
      </c>
      <c r="BE17" s="8" t="str">
        <f t="shared" si="47"/>
        <v/>
      </c>
      <c r="BF17" s="8" t="str">
        <f t="shared" si="48"/>
        <v/>
      </c>
      <c r="BG17" s="9" t="str">
        <f t="shared" si="49"/>
        <v/>
      </c>
      <c r="BH17" s="8" t="str">
        <f t="shared" si="50"/>
        <v/>
      </c>
      <c r="BI17" s="8" t="str">
        <f t="shared" si="51"/>
        <v/>
      </c>
      <c r="BJ17" s="8" t="str">
        <f t="shared" si="52"/>
        <v/>
      </c>
      <c r="BK17" s="8" t="str">
        <f t="shared" si="53"/>
        <v/>
      </c>
      <c r="BL17" s="7"/>
      <c r="BO17" s="9"/>
    </row>
    <row r="18" spans="2:67" x14ac:dyDescent="0.25">
      <c r="B18" s="7" t="str">
        <f>IF('WT1'!AC17&gt;0,'WT1'!AC17,"")</f>
        <v/>
      </c>
      <c r="C18" s="8" t="str">
        <f>IF('WT1'!AD17&gt;0,'WT1'!AD17,"")</f>
        <v/>
      </c>
      <c r="D18" s="8" t="str">
        <f>IF('WT1'!AE17&gt;0,'WT1'!AE17,"")</f>
        <v/>
      </c>
      <c r="E18" s="8" t="str">
        <f>IF('WT1'!AF17&gt;0,'WT1'!AF17,"")</f>
        <v/>
      </c>
      <c r="G18" s="9"/>
      <c r="I18" s="7" t="str">
        <f>IF('WT2'!AC17&gt;0,'WT2'!AC17,"")</f>
        <v/>
      </c>
      <c r="J18" s="8" t="str">
        <f>IF('WT2'!AD17&gt;0,'WT2'!AD17,"")</f>
        <v/>
      </c>
      <c r="K18" s="8" t="str">
        <f>IF('WT2'!AE17&gt;0,'WT2'!AE17,"")</f>
        <v/>
      </c>
      <c r="L18" s="8" t="str">
        <f>IF('WT2'!AF17&gt;0,'WT2'!AF17,"")</f>
        <v/>
      </c>
      <c r="N18" s="9"/>
      <c r="P18" s="7" t="str">
        <f>IF('WT3'!AC17&gt;0,'WT3'!AC17,"")</f>
        <v/>
      </c>
      <c r="Q18" s="8" t="str">
        <f>IF('WT3'!AD17&gt;0,'WT3'!AD17,"")</f>
        <v/>
      </c>
      <c r="R18" s="8" t="str">
        <f>IF('WT3'!AE17&gt;0,'WT3'!AE17,"")</f>
        <v/>
      </c>
      <c r="S18" s="8" t="str">
        <f>IF('WT3'!AF17&gt;0,'WT3'!AF17,"")</f>
        <v/>
      </c>
      <c r="U18" s="9"/>
      <c r="W18" s="7" t="str">
        <f>IF('WT4'!AC17&gt;0,'WT4'!AC17,"")</f>
        <v/>
      </c>
      <c r="X18" s="8" t="str">
        <f>IF('WT4'!AD17&gt;0,'WT4'!AD17,"")</f>
        <v/>
      </c>
      <c r="Y18" s="8" t="str">
        <f>IF('WT4'!AE17&gt;0,'WT4'!AE17,"")</f>
        <v/>
      </c>
      <c r="Z18" s="8" t="str">
        <f>IF('WT4'!AF17&gt;0,'WT4'!AF17,"")</f>
        <v/>
      </c>
      <c r="AB18" s="9"/>
      <c r="AE18" s="7" t="str">
        <f t="shared" si="30"/>
        <v/>
      </c>
      <c r="AF18" s="8" t="str">
        <f t="shared" si="31"/>
        <v/>
      </c>
      <c r="AG18" s="8" t="str">
        <f t="shared" si="32"/>
        <v/>
      </c>
      <c r="AH18" s="8" t="str">
        <f t="shared" si="33"/>
        <v/>
      </c>
      <c r="AI18" s="7" t="str">
        <f t="shared" si="34"/>
        <v/>
      </c>
      <c r="AJ18" s="8" t="str">
        <f t="shared" si="35"/>
        <v/>
      </c>
      <c r="AK18" s="8" t="str">
        <f t="shared" si="36"/>
        <v/>
      </c>
      <c r="AL18" s="9" t="str">
        <f t="shared" si="37"/>
        <v/>
      </c>
      <c r="AM18" s="8" t="str">
        <f t="shared" si="38"/>
        <v/>
      </c>
      <c r="AN18" s="8" t="str">
        <f t="shared" si="39"/>
        <v/>
      </c>
      <c r="AO18" s="8" t="str">
        <f t="shared" si="40"/>
        <v/>
      </c>
      <c r="AP18" s="8" t="str">
        <f t="shared" si="41"/>
        <v/>
      </c>
      <c r="AQ18" s="7" t="str">
        <f t="shared" si="42"/>
        <v/>
      </c>
      <c r="AR18" s="8" t="str">
        <f t="shared" si="43"/>
        <v/>
      </c>
      <c r="AS18" s="8" t="str">
        <f t="shared" si="44"/>
        <v/>
      </c>
      <c r="AT18" s="9" t="str">
        <f t="shared" si="45"/>
        <v/>
      </c>
      <c r="AX18" s="9"/>
      <c r="AY18" s="7"/>
      <c r="BB18" s="9"/>
      <c r="BC18" s="7"/>
      <c r="BD18" s="7" t="str">
        <f t="shared" si="46"/>
        <v/>
      </c>
      <c r="BE18" s="8" t="str">
        <f t="shared" si="47"/>
        <v/>
      </c>
      <c r="BF18" s="8" t="str">
        <f t="shared" si="48"/>
        <v/>
      </c>
      <c r="BG18" s="9" t="str">
        <f t="shared" si="49"/>
        <v/>
      </c>
      <c r="BH18" s="8" t="str">
        <f t="shared" si="50"/>
        <v/>
      </c>
      <c r="BI18" s="8" t="str">
        <f t="shared" si="51"/>
        <v/>
      </c>
      <c r="BJ18" s="8" t="str">
        <f t="shared" si="52"/>
        <v/>
      </c>
      <c r="BK18" s="8" t="str">
        <f t="shared" si="53"/>
        <v/>
      </c>
      <c r="BL18" s="7"/>
      <c r="BO18" s="9"/>
    </row>
    <row r="19" spans="2:67" x14ac:dyDescent="0.25">
      <c r="B19" s="7" t="str">
        <f>IF('WT1'!AC18&gt;0,'WT1'!AC18,"")</f>
        <v/>
      </c>
      <c r="C19" s="8" t="str">
        <f>IF('WT1'!AD18&gt;0,'WT1'!AD18,"")</f>
        <v/>
      </c>
      <c r="D19" s="8" t="str">
        <f>IF('WT1'!AE18&gt;0,'WT1'!AE18,"")</f>
        <v/>
      </c>
      <c r="E19" s="8" t="str">
        <f>IF('WT1'!AF18&gt;0,'WT1'!AF18,"")</f>
        <v/>
      </c>
      <c r="G19" s="9"/>
      <c r="I19" s="7" t="str">
        <f>IF('WT2'!AC18&gt;0,'WT2'!AC18,"")</f>
        <v/>
      </c>
      <c r="J19" s="8" t="str">
        <f>IF('WT2'!AD18&gt;0,'WT2'!AD18,"")</f>
        <v/>
      </c>
      <c r="K19" s="8" t="str">
        <f>IF('WT2'!AE18&gt;0,'WT2'!AE18,"")</f>
        <v/>
      </c>
      <c r="L19" s="8" t="str">
        <f>IF('WT2'!AF18&gt;0,'WT2'!AF18,"")</f>
        <v/>
      </c>
      <c r="N19" s="9"/>
      <c r="P19" s="7" t="str">
        <f>IF('WT3'!AC18&gt;0,'WT3'!AC18,"")</f>
        <v/>
      </c>
      <c r="Q19" s="8" t="str">
        <f>IF('WT3'!AD18&gt;0,'WT3'!AD18,"")</f>
        <v/>
      </c>
      <c r="R19" s="8" t="str">
        <f>IF('WT3'!AE18&gt;0,'WT3'!AE18,"")</f>
        <v/>
      </c>
      <c r="S19" s="8" t="str">
        <f>IF('WT3'!AF18&gt;0,'WT3'!AF18,"")</f>
        <v/>
      </c>
      <c r="U19" s="9"/>
      <c r="W19" s="7" t="str">
        <f>IF('WT4'!AC18&gt;0,'WT4'!AC18,"")</f>
        <v/>
      </c>
      <c r="X19" s="8" t="str">
        <f>IF('WT4'!AD18&gt;0,'WT4'!AD18,"")</f>
        <v/>
      </c>
      <c r="Y19" s="8" t="str">
        <f>IF('WT4'!AE18&gt;0,'WT4'!AE18,"")</f>
        <v/>
      </c>
      <c r="Z19" s="8" t="str">
        <f>IF('WT4'!AF18&gt;0,'WT4'!AF18,"")</f>
        <v/>
      </c>
      <c r="AB19" s="9"/>
      <c r="AE19" s="7" t="str">
        <f t="shared" si="30"/>
        <v/>
      </c>
      <c r="AF19" s="8" t="str">
        <f t="shared" si="31"/>
        <v/>
      </c>
      <c r="AG19" s="8" t="str">
        <f t="shared" si="32"/>
        <v/>
      </c>
      <c r="AH19" s="8" t="str">
        <f t="shared" si="33"/>
        <v/>
      </c>
      <c r="AI19" s="7" t="str">
        <f t="shared" si="34"/>
        <v/>
      </c>
      <c r="AJ19" s="8" t="str">
        <f t="shared" si="35"/>
        <v/>
      </c>
      <c r="AK19" s="8" t="str">
        <f t="shared" si="36"/>
        <v/>
      </c>
      <c r="AL19" s="9" t="str">
        <f t="shared" si="37"/>
        <v/>
      </c>
      <c r="AM19" s="8" t="str">
        <f t="shared" si="38"/>
        <v/>
      </c>
      <c r="AN19" s="8" t="str">
        <f t="shared" si="39"/>
        <v/>
      </c>
      <c r="AO19" s="8" t="str">
        <f t="shared" si="40"/>
        <v/>
      </c>
      <c r="AP19" s="8" t="str">
        <f t="shared" si="41"/>
        <v/>
      </c>
      <c r="AQ19" s="7" t="str">
        <f t="shared" si="42"/>
        <v/>
      </c>
      <c r="AR19" s="8" t="str">
        <f t="shared" si="43"/>
        <v/>
      </c>
      <c r="AS19" s="8" t="str">
        <f t="shared" si="44"/>
        <v/>
      </c>
      <c r="AT19" s="9" t="str">
        <f t="shared" si="45"/>
        <v/>
      </c>
      <c r="AX19" s="9"/>
      <c r="AY19" s="7"/>
      <c r="BB19" s="9"/>
      <c r="BC19" s="7"/>
      <c r="BD19" s="7" t="str">
        <f t="shared" si="46"/>
        <v/>
      </c>
      <c r="BE19" s="8" t="str">
        <f t="shared" si="47"/>
        <v/>
      </c>
      <c r="BF19" s="8" t="str">
        <f t="shared" si="48"/>
        <v/>
      </c>
      <c r="BG19" s="9" t="str">
        <f t="shared" si="49"/>
        <v/>
      </c>
      <c r="BH19" s="8" t="str">
        <f t="shared" si="50"/>
        <v/>
      </c>
      <c r="BI19" s="8" t="str">
        <f t="shared" si="51"/>
        <v/>
      </c>
      <c r="BJ19" s="8" t="str">
        <f t="shared" si="52"/>
        <v/>
      </c>
      <c r="BK19" s="8" t="str">
        <f t="shared" si="53"/>
        <v/>
      </c>
      <c r="BL19" s="7"/>
      <c r="BO19" s="9"/>
    </row>
    <row r="20" spans="2:67" x14ac:dyDescent="0.25">
      <c r="B20" s="7" t="str">
        <f>IF('WT1'!AC19&gt;0,'WT1'!AC19,"")</f>
        <v/>
      </c>
      <c r="C20" s="8" t="str">
        <f>IF('WT1'!AD19&gt;0,'WT1'!AD19,"")</f>
        <v/>
      </c>
      <c r="D20" s="8" t="str">
        <f>IF('WT1'!AE19&gt;0,'WT1'!AE19,"")</f>
        <v/>
      </c>
      <c r="E20" s="8" t="str">
        <f>IF('WT1'!AF19&gt;0,'WT1'!AF19,"")</f>
        <v/>
      </c>
      <c r="G20" s="9"/>
      <c r="I20" s="7" t="str">
        <f>IF('WT2'!AC19&gt;0,'WT2'!AC19,"")</f>
        <v/>
      </c>
      <c r="J20" s="8" t="str">
        <f>IF('WT2'!AD19&gt;0,'WT2'!AD19,"")</f>
        <v/>
      </c>
      <c r="K20" s="8" t="str">
        <f>IF('WT2'!AE19&gt;0,'WT2'!AE19,"")</f>
        <v/>
      </c>
      <c r="L20" s="8" t="str">
        <f>IF('WT2'!AF19&gt;0,'WT2'!AF19,"")</f>
        <v/>
      </c>
      <c r="N20" s="9"/>
      <c r="P20" s="7" t="str">
        <f>IF('WT3'!AC19&gt;0,'WT3'!AC19,"")</f>
        <v/>
      </c>
      <c r="Q20" s="8" t="str">
        <f>IF('WT3'!AD19&gt;0,'WT3'!AD19,"")</f>
        <v/>
      </c>
      <c r="R20" s="8" t="str">
        <f>IF('WT3'!AE19&gt;0,'WT3'!AE19,"")</f>
        <v/>
      </c>
      <c r="S20" s="8" t="str">
        <f>IF('WT3'!AF19&gt;0,'WT3'!AF19,"")</f>
        <v/>
      </c>
      <c r="U20" s="9"/>
      <c r="W20" s="7" t="str">
        <f>IF('WT4'!AC19&gt;0,'WT4'!AC19,"")</f>
        <v/>
      </c>
      <c r="X20" s="8" t="str">
        <f>IF('WT4'!AD19&gt;0,'WT4'!AD19,"")</f>
        <v/>
      </c>
      <c r="Y20" s="8" t="str">
        <f>IF('WT4'!AE19&gt;0,'WT4'!AE19,"")</f>
        <v/>
      </c>
      <c r="Z20" s="8" t="str">
        <f>IF('WT4'!AF19&gt;0,'WT4'!AF19,"")</f>
        <v/>
      </c>
      <c r="AB20" s="9"/>
      <c r="AE20" s="7" t="str">
        <f t="shared" si="30"/>
        <v/>
      </c>
      <c r="AF20" s="8" t="str">
        <f t="shared" si="31"/>
        <v/>
      </c>
      <c r="AG20" s="8" t="str">
        <f t="shared" si="32"/>
        <v/>
      </c>
      <c r="AH20" s="8" t="str">
        <f t="shared" si="33"/>
        <v/>
      </c>
      <c r="AI20" s="7" t="str">
        <f t="shared" si="34"/>
        <v/>
      </c>
      <c r="AJ20" s="8" t="str">
        <f t="shared" si="35"/>
        <v/>
      </c>
      <c r="AK20" s="8" t="str">
        <f t="shared" si="36"/>
        <v/>
      </c>
      <c r="AL20" s="9" t="str">
        <f t="shared" si="37"/>
        <v/>
      </c>
      <c r="AM20" s="8" t="str">
        <f t="shared" si="38"/>
        <v/>
      </c>
      <c r="AN20" s="8" t="str">
        <f t="shared" si="39"/>
        <v/>
      </c>
      <c r="AO20" s="8" t="str">
        <f t="shared" si="40"/>
        <v/>
      </c>
      <c r="AP20" s="8" t="str">
        <f t="shared" si="41"/>
        <v/>
      </c>
      <c r="AQ20" s="7" t="str">
        <f t="shared" si="42"/>
        <v/>
      </c>
      <c r="AR20" s="8" t="str">
        <f t="shared" si="43"/>
        <v/>
      </c>
      <c r="AS20" s="8" t="str">
        <f t="shared" si="44"/>
        <v/>
      </c>
      <c r="AT20" s="9" t="str">
        <f t="shared" si="45"/>
        <v/>
      </c>
      <c r="AX20" s="9"/>
      <c r="AY20" s="7"/>
      <c r="BB20" s="9"/>
      <c r="BC20" s="7"/>
      <c r="BD20" s="7" t="str">
        <f t="shared" si="46"/>
        <v/>
      </c>
      <c r="BE20" s="8" t="str">
        <f t="shared" si="47"/>
        <v/>
      </c>
      <c r="BF20" s="8" t="str">
        <f t="shared" si="48"/>
        <v/>
      </c>
      <c r="BG20" s="9" t="str">
        <f t="shared" si="49"/>
        <v/>
      </c>
      <c r="BH20" s="8" t="str">
        <f t="shared" si="50"/>
        <v/>
      </c>
      <c r="BI20" s="8" t="str">
        <f t="shared" si="51"/>
        <v/>
      </c>
      <c r="BJ20" s="8" t="str">
        <f t="shared" si="52"/>
        <v/>
      </c>
      <c r="BK20" s="8" t="str">
        <f t="shared" si="53"/>
        <v/>
      </c>
      <c r="BL20" s="7"/>
      <c r="BO20" s="9"/>
    </row>
    <row r="21" spans="2:67" x14ac:dyDescent="0.25">
      <c r="B21" s="7" t="str">
        <f>IF('WT1'!AC20&gt;0,'WT1'!AC20,"")</f>
        <v/>
      </c>
      <c r="C21" s="8" t="str">
        <f>IF('WT1'!AD20&gt;0,'WT1'!AD20,"")</f>
        <v/>
      </c>
      <c r="D21" s="8" t="str">
        <f>IF('WT1'!AE20&gt;0,'WT1'!AE20,"")</f>
        <v/>
      </c>
      <c r="E21" s="8" t="str">
        <f>IF('WT1'!AF20&gt;0,'WT1'!AF20,"")</f>
        <v/>
      </c>
      <c r="G21" s="9"/>
      <c r="I21" s="7" t="str">
        <f>IF('WT2'!AC20&gt;0,'WT2'!AC20,"")</f>
        <v/>
      </c>
      <c r="J21" s="8" t="str">
        <f>IF('WT2'!AD20&gt;0,'WT2'!AD20,"")</f>
        <v/>
      </c>
      <c r="K21" s="8" t="str">
        <f>IF('WT2'!AE20&gt;0,'WT2'!AE20,"")</f>
        <v/>
      </c>
      <c r="L21" s="8" t="str">
        <f>IF('WT2'!AF20&gt;0,'WT2'!AF20,"")</f>
        <v/>
      </c>
      <c r="N21" s="9"/>
      <c r="P21" s="7" t="str">
        <f>IF('WT3'!AC20&gt;0,'WT3'!AC20,"")</f>
        <v/>
      </c>
      <c r="Q21" s="8" t="str">
        <f>IF('WT3'!AD20&gt;0,'WT3'!AD20,"")</f>
        <v/>
      </c>
      <c r="R21" s="8" t="str">
        <f>IF('WT3'!AE20&gt;0,'WT3'!AE20,"")</f>
        <v/>
      </c>
      <c r="S21" s="8" t="str">
        <f>IF('WT3'!AF20&gt;0,'WT3'!AF20,"")</f>
        <v/>
      </c>
      <c r="U21" s="9"/>
      <c r="W21" s="7" t="str">
        <f>IF('WT4'!AC20&gt;0,'WT4'!AC20,"")</f>
        <v/>
      </c>
      <c r="X21" s="8" t="str">
        <f>IF('WT4'!AD20&gt;0,'WT4'!AD20,"")</f>
        <v/>
      </c>
      <c r="Y21" s="8" t="str">
        <f>IF('WT4'!AE20&gt;0,'WT4'!AE20,"")</f>
        <v/>
      </c>
      <c r="Z21" s="8" t="str">
        <f>IF('WT4'!AF20&gt;0,'WT4'!AF20,"")</f>
        <v/>
      </c>
      <c r="AB21" s="9"/>
      <c r="AE21" s="7" t="str">
        <f t="shared" si="30"/>
        <v/>
      </c>
      <c r="AF21" s="8" t="str">
        <f t="shared" si="31"/>
        <v/>
      </c>
      <c r="AG21" s="8" t="str">
        <f t="shared" si="32"/>
        <v/>
      </c>
      <c r="AH21" s="8" t="str">
        <f t="shared" si="33"/>
        <v/>
      </c>
      <c r="AI21" s="7" t="str">
        <f t="shared" si="34"/>
        <v/>
      </c>
      <c r="AJ21" s="8" t="str">
        <f t="shared" si="35"/>
        <v/>
      </c>
      <c r="AK21" s="8" t="str">
        <f t="shared" si="36"/>
        <v/>
      </c>
      <c r="AL21" s="9" t="str">
        <f t="shared" si="37"/>
        <v/>
      </c>
      <c r="AM21" s="8" t="str">
        <f t="shared" si="38"/>
        <v/>
      </c>
      <c r="AN21" s="8" t="str">
        <f t="shared" si="39"/>
        <v/>
      </c>
      <c r="AO21" s="8" t="str">
        <f t="shared" si="40"/>
        <v/>
      </c>
      <c r="AP21" s="8" t="str">
        <f t="shared" si="41"/>
        <v/>
      </c>
      <c r="AQ21" s="7" t="str">
        <f t="shared" si="42"/>
        <v/>
      </c>
      <c r="AR21" s="8" t="str">
        <f t="shared" si="43"/>
        <v/>
      </c>
      <c r="AS21" s="8" t="str">
        <f t="shared" si="44"/>
        <v/>
      </c>
      <c r="AT21" s="9" t="str">
        <f t="shared" si="45"/>
        <v/>
      </c>
      <c r="AX21" s="9"/>
      <c r="AY21" s="7"/>
      <c r="BB21" s="9"/>
      <c r="BC21" s="7"/>
      <c r="BD21" s="7" t="str">
        <f t="shared" si="46"/>
        <v/>
      </c>
      <c r="BE21" s="8" t="str">
        <f t="shared" si="47"/>
        <v/>
      </c>
      <c r="BF21" s="8" t="str">
        <f t="shared" si="48"/>
        <v/>
      </c>
      <c r="BG21" s="9" t="str">
        <f t="shared" si="49"/>
        <v/>
      </c>
      <c r="BH21" s="8" t="str">
        <f t="shared" si="50"/>
        <v/>
      </c>
      <c r="BI21" s="8" t="str">
        <f t="shared" si="51"/>
        <v/>
      </c>
      <c r="BJ21" s="8" t="str">
        <f t="shared" si="52"/>
        <v/>
      </c>
      <c r="BK21" s="8" t="str">
        <f t="shared" si="53"/>
        <v/>
      </c>
      <c r="BL21" s="7"/>
      <c r="BO21" s="9"/>
    </row>
    <row r="22" spans="2:67" x14ac:dyDescent="0.25">
      <c r="B22" s="7" t="str">
        <f>IF('WT1'!AC21&gt;0,'WT1'!AC21,"")</f>
        <v/>
      </c>
      <c r="C22" s="8" t="str">
        <f>IF('WT1'!AD21&gt;0,'WT1'!AD21,"")</f>
        <v/>
      </c>
      <c r="D22" s="8" t="str">
        <f>IF('WT1'!AE21&gt;0,'WT1'!AE21,"")</f>
        <v/>
      </c>
      <c r="E22" s="8" t="str">
        <f>IF('WT1'!AF21&gt;0,'WT1'!AF21,"")</f>
        <v/>
      </c>
      <c r="G22" s="9"/>
      <c r="I22" s="7" t="str">
        <f>IF('WT2'!AC21&gt;0,'WT2'!AC21,"")</f>
        <v/>
      </c>
      <c r="J22" s="8" t="str">
        <f>IF('WT2'!AD21&gt;0,'WT2'!AD21,"")</f>
        <v/>
      </c>
      <c r="K22" s="8" t="str">
        <f>IF('WT2'!AE21&gt;0,'WT2'!AE21,"")</f>
        <v/>
      </c>
      <c r="L22" s="8" t="str">
        <f>IF('WT2'!AF21&gt;0,'WT2'!AF21,"")</f>
        <v/>
      </c>
      <c r="N22" s="9"/>
      <c r="P22" s="7" t="str">
        <f>IF('WT3'!AC21&gt;0,'WT3'!AC21,"")</f>
        <v/>
      </c>
      <c r="Q22" s="8" t="str">
        <f>IF('WT3'!AD21&gt;0,'WT3'!AD21,"")</f>
        <v/>
      </c>
      <c r="R22" s="8" t="str">
        <f>IF('WT3'!AE21&gt;0,'WT3'!AE21,"")</f>
        <v/>
      </c>
      <c r="S22" s="8" t="str">
        <f>IF('WT3'!AF21&gt;0,'WT3'!AF21,"")</f>
        <v/>
      </c>
      <c r="U22" s="9"/>
      <c r="W22" s="7" t="str">
        <f>IF('WT4'!AC21&gt;0,'WT4'!AC21,"")</f>
        <v/>
      </c>
      <c r="X22" s="8" t="str">
        <f>IF('WT4'!AD21&gt;0,'WT4'!AD21,"")</f>
        <v/>
      </c>
      <c r="Y22" s="8" t="str">
        <f>IF('WT4'!AE21&gt;0,'WT4'!AE21,"")</f>
        <v/>
      </c>
      <c r="Z22" s="8" t="str">
        <f>IF('WT4'!AF21&gt;0,'WT4'!AF21,"")</f>
        <v/>
      </c>
      <c r="AB22" s="9"/>
      <c r="AE22" s="7" t="str">
        <f t="shared" si="30"/>
        <v/>
      </c>
      <c r="AF22" s="8" t="str">
        <f t="shared" si="31"/>
        <v/>
      </c>
      <c r="AG22" s="8" t="str">
        <f t="shared" si="32"/>
        <v/>
      </c>
      <c r="AH22" s="8" t="str">
        <f t="shared" si="33"/>
        <v/>
      </c>
      <c r="AI22" s="7" t="str">
        <f t="shared" si="34"/>
        <v/>
      </c>
      <c r="AJ22" s="8" t="str">
        <f t="shared" si="35"/>
        <v/>
      </c>
      <c r="AK22" s="8" t="str">
        <f t="shared" si="36"/>
        <v/>
      </c>
      <c r="AL22" s="9" t="str">
        <f t="shared" si="37"/>
        <v/>
      </c>
      <c r="AM22" s="8" t="str">
        <f t="shared" si="38"/>
        <v/>
      </c>
      <c r="AN22" s="8" t="str">
        <f t="shared" si="39"/>
        <v/>
      </c>
      <c r="AO22" s="8" t="str">
        <f t="shared" si="40"/>
        <v/>
      </c>
      <c r="AP22" s="8" t="str">
        <f t="shared" si="41"/>
        <v/>
      </c>
      <c r="AQ22" s="7" t="str">
        <f t="shared" si="42"/>
        <v/>
      </c>
      <c r="AR22" s="8" t="str">
        <f t="shared" si="43"/>
        <v/>
      </c>
      <c r="AS22" s="8" t="str">
        <f t="shared" si="44"/>
        <v/>
      </c>
      <c r="AT22" s="9" t="str">
        <f t="shared" si="45"/>
        <v/>
      </c>
      <c r="AX22" s="9"/>
      <c r="AY22" s="7"/>
      <c r="BB22" s="9"/>
      <c r="BC22" s="7"/>
      <c r="BD22" s="7" t="str">
        <f t="shared" si="46"/>
        <v/>
      </c>
      <c r="BE22" s="8" t="str">
        <f t="shared" si="47"/>
        <v/>
      </c>
      <c r="BF22" s="8" t="str">
        <f t="shared" si="48"/>
        <v/>
      </c>
      <c r="BG22" s="9" t="str">
        <f t="shared" si="49"/>
        <v/>
      </c>
      <c r="BH22" s="8" t="str">
        <f t="shared" si="50"/>
        <v/>
      </c>
      <c r="BI22" s="8" t="str">
        <f t="shared" si="51"/>
        <v/>
      </c>
      <c r="BJ22" s="8" t="str">
        <f t="shared" si="52"/>
        <v/>
      </c>
      <c r="BK22" s="8" t="str">
        <f t="shared" si="53"/>
        <v/>
      </c>
      <c r="BL22" s="7"/>
      <c r="BO22" s="9"/>
    </row>
    <row r="23" spans="2:67" x14ac:dyDescent="0.25">
      <c r="B23" s="7" t="str">
        <f>IF('WT1'!AC22&gt;0,'WT1'!AC22,"")</f>
        <v/>
      </c>
      <c r="C23" s="8" t="str">
        <f>IF('WT1'!AD22&gt;0,'WT1'!AD22,"")</f>
        <v/>
      </c>
      <c r="D23" s="8" t="str">
        <f>IF('WT1'!AE22&gt;0,'WT1'!AE22,"")</f>
        <v/>
      </c>
      <c r="E23" s="8" t="str">
        <f>IF('WT1'!AF22&gt;0,'WT1'!AF22,"")</f>
        <v/>
      </c>
      <c r="G23" s="9"/>
      <c r="I23" s="7" t="str">
        <f>IF('WT2'!AC22&gt;0,'WT2'!AC22,"")</f>
        <v/>
      </c>
      <c r="J23" s="8" t="str">
        <f>IF('WT2'!AD22&gt;0,'WT2'!AD22,"")</f>
        <v/>
      </c>
      <c r="K23" s="8" t="str">
        <f>IF('WT2'!AE22&gt;0,'WT2'!AE22,"")</f>
        <v/>
      </c>
      <c r="L23" s="8" t="str">
        <f>IF('WT2'!AF22&gt;0,'WT2'!AF22,"")</f>
        <v/>
      </c>
      <c r="N23" s="9"/>
      <c r="P23" s="7" t="str">
        <f>IF('WT3'!AC22&gt;0,'WT3'!AC22,"")</f>
        <v/>
      </c>
      <c r="Q23" s="8" t="str">
        <f>IF('WT3'!AD22&gt;0,'WT3'!AD22,"")</f>
        <v/>
      </c>
      <c r="R23" s="8" t="str">
        <f>IF('WT3'!AE22&gt;0,'WT3'!AE22,"")</f>
        <v/>
      </c>
      <c r="S23" s="8" t="str">
        <f>IF('WT3'!AF22&gt;0,'WT3'!AF22,"")</f>
        <v/>
      </c>
      <c r="U23" s="9"/>
      <c r="W23" s="7" t="str">
        <f>IF('WT4'!AC22&gt;0,'WT4'!AC22,"")</f>
        <v/>
      </c>
      <c r="X23" s="8" t="str">
        <f>IF('WT4'!AD22&gt;0,'WT4'!AD22,"")</f>
        <v/>
      </c>
      <c r="Y23" s="8" t="str">
        <f>IF('WT4'!AE22&gt;0,'WT4'!AE22,"")</f>
        <v/>
      </c>
      <c r="Z23" s="8" t="str">
        <f>IF('WT4'!AF22&gt;0,'WT4'!AF22,"")</f>
        <v/>
      </c>
      <c r="AB23" s="9"/>
      <c r="AE23" s="7" t="str">
        <f t="shared" si="30"/>
        <v/>
      </c>
      <c r="AF23" s="8" t="str">
        <f t="shared" si="31"/>
        <v/>
      </c>
      <c r="AG23" s="8" t="str">
        <f t="shared" si="32"/>
        <v/>
      </c>
      <c r="AH23" s="8" t="str">
        <f t="shared" si="33"/>
        <v/>
      </c>
      <c r="AI23" s="7" t="str">
        <f t="shared" si="34"/>
        <v/>
      </c>
      <c r="AJ23" s="8" t="str">
        <f t="shared" si="35"/>
        <v/>
      </c>
      <c r="AK23" s="8" t="str">
        <f t="shared" si="36"/>
        <v/>
      </c>
      <c r="AL23" s="9" t="str">
        <f t="shared" si="37"/>
        <v/>
      </c>
      <c r="AM23" s="8" t="str">
        <f t="shared" si="38"/>
        <v/>
      </c>
      <c r="AN23" s="8" t="str">
        <f t="shared" si="39"/>
        <v/>
      </c>
      <c r="AO23" s="8" t="str">
        <f t="shared" si="40"/>
        <v/>
      </c>
      <c r="AP23" s="8" t="str">
        <f t="shared" si="41"/>
        <v/>
      </c>
      <c r="AQ23" s="7" t="str">
        <f t="shared" si="42"/>
        <v/>
      </c>
      <c r="AR23" s="8" t="str">
        <f t="shared" si="43"/>
        <v/>
      </c>
      <c r="AS23" s="8" t="str">
        <f t="shared" si="44"/>
        <v/>
      </c>
      <c r="AT23" s="9" t="str">
        <f t="shared" si="45"/>
        <v/>
      </c>
      <c r="AX23" s="9"/>
      <c r="AY23" s="7"/>
      <c r="BB23" s="9"/>
      <c r="BC23" s="7"/>
      <c r="BD23" s="7" t="str">
        <f t="shared" si="46"/>
        <v/>
      </c>
      <c r="BE23" s="8" t="str">
        <f t="shared" si="47"/>
        <v/>
      </c>
      <c r="BF23" s="8" t="str">
        <f t="shared" si="48"/>
        <v/>
      </c>
      <c r="BG23" s="9" t="str">
        <f t="shared" si="49"/>
        <v/>
      </c>
      <c r="BH23" s="8" t="str">
        <f t="shared" si="50"/>
        <v/>
      </c>
      <c r="BI23" s="8" t="str">
        <f t="shared" si="51"/>
        <v/>
      </c>
      <c r="BJ23" s="8" t="str">
        <f t="shared" si="52"/>
        <v/>
      </c>
      <c r="BK23" s="8" t="str">
        <f t="shared" si="53"/>
        <v/>
      </c>
      <c r="BL23" s="7"/>
      <c r="BO23" s="9"/>
    </row>
    <row r="24" spans="2:67" x14ac:dyDescent="0.25">
      <c r="B24" s="7" t="str">
        <f>IF('WT1'!AC23&gt;0,'WT1'!AC23,"")</f>
        <v/>
      </c>
      <c r="C24" s="8" t="str">
        <f>IF('WT1'!AD23&gt;0,'WT1'!AD23,"")</f>
        <v/>
      </c>
      <c r="D24" s="8" t="str">
        <f>IF('WT1'!AE23&gt;0,'WT1'!AE23,"")</f>
        <v/>
      </c>
      <c r="E24" s="8" t="str">
        <f>IF('WT1'!AF23&gt;0,'WT1'!AF23,"")</f>
        <v/>
      </c>
      <c r="G24" s="9"/>
      <c r="I24" s="7" t="str">
        <f>IF('WT2'!AC23&gt;0,'WT2'!AC23,"")</f>
        <v/>
      </c>
      <c r="J24" s="8" t="str">
        <f>IF('WT2'!AD23&gt;0,'WT2'!AD23,"")</f>
        <v/>
      </c>
      <c r="K24" s="8" t="str">
        <f>IF('WT2'!AE23&gt;0,'WT2'!AE23,"")</f>
        <v/>
      </c>
      <c r="L24" s="8" t="str">
        <f>IF('WT2'!AF23&gt;0,'WT2'!AF23,"")</f>
        <v/>
      </c>
      <c r="N24" s="9"/>
      <c r="P24" s="7" t="str">
        <f>IF('WT3'!AC23&gt;0,'WT3'!AC23,"")</f>
        <v/>
      </c>
      <c r="Q24" s="8" t="str">
        <f>IF('WT3'!AD23&gt;0,'WT3'!AD23,"")</f>
        <v/>
      </c>
      <c r="R24" s="8" t="str">
        <f>IF('WT3'!AE23&gt;0,'WT3'!AE23,"")</f>
        <v/>
      </c>
      <c r="S24" s="8" t="str">
        <f>IF('WT3'!AF23&gt;0,'WT3'!AF23,"")</f>
        <v/>
      </c>
      <c r="U24" s="9"/>
      <c r="W24" s="7" t="str">
        <f>IF('WT4'!AC23&gt;0,'WT4'!AC23,"")</f>
        <v/>
      </c>
      <c r="X24" s="8" t="str">
        <f>IF('WT4'!AD23&gt;0,'WT4'!AD23,"")</f>
        <v/>
      </c>
      <c r="Y24" s="8" t="str">
        <f>IF('WT4'!AE23&gt;0,'WT4'!AE23,"")</f>
        <v/>
      </c>
      <c r="Z24" s="8" t="str">
        <f>IF('WT4'!AF23&gt;0,'WT4'!AF23,"")</f>
        <v/>
      </c>
      <c r="AB24" s="9"/>
      <c r="AE24" s="7" t="str">
        <f t="shared" si="30"/>
        <v/>
      </c>
      <c r="AF24" s="8" t="str">
        <f t="shared" si="31"/>
        <v/>
      </c>
      <c r="AG24" s="8" t="str">
        <f t="shared" si="32"/>
        <v/>
      </c>
      <c r="AH24" s="8" t="str">
        <f t="shared" si="33"/>
        <v/>
      </c>
      <c r="AI24" s="7" t="str">
        <f t="shared" si="34"/>
        <v/>
      </c>
      <c r="AJ24" s="8" t="str">
        <f t="shared" si="35"/>
        <v/>
      </c>
      <c r="AK24" s="8" t="str">
        <f t="shared" si="36"/>
        <v/>
      </c>
      <c r="AL24" s="9" t="str">
        <f t="shared" si="37"/>
        <v/>
      </c>
      <c r="AM24" s="8" t="str">
        <f t="shared" si="38"/>
        <v/>
      </c>
      <c r="AN24" s="8" t="str">
        <f t="shared" si="39"/>
        <v/>
      </c>
      <c r="AO24" s="8" t="str">
        <f t="shared" si="40"/>
        <v/>
      </c>
      <c r="AP24" s="8" t="str">
        <f t="shared" si="41"/>
        <v/>
      </c>
      <c r="AQ24" s="7" t="str">
        <f t="shared" si="42"/>
        <v/>
      </c>
      <c r="AR24" s="8" t="str">
        <f t="shared" si="43"/>
        <v/>
      </c>
      <c r="AS24" s="8" t="str">
        <f t="shared" si="44"/>
        <v/>
      </c>
      <c r="AT24" s="9" t="str">
        <f t="shared" si="45"/>
        <v/>
      </c>
      <c r="AX24" s="9"/>
      <c r="AY24" s="7"/>
      <c r="BB24" s="9"/>
      <c r="BC24" s="7"/>
      <c r="BD24" s="7" t="str">
        <f t="shared" si="46"/>
        <v/>
      </c>
      <c r="BE24" s="8" t="str">
        <f t="shared" si="47"/>
        <v/>
      </c>
      <c r="BF24" s="8" t="str">
        <f t="shared" si="48"/>
        <v/>
      </c>
      <c r="BG24" s="9" t="str">
        <f t="shared" si="49"/>
        <v/>
      </c>
      <c r="BH24" s="8" t="str">
        <f t="shared" si="50"/>
        <v/>
      </c>
      <c r="BI24" s="8" t="str">
        <f t="shared" si="51"/>
        <v/>
      </c>
      <c r="BJ24" s="8" t="str">
        <f t="shared" si="52"/>
        <v/>
      </c>
      <c r="BK24" s="8" t="str">
        <f t="shared" si="53"/>
        <v/>
      </c>
      <c r="BL24" s="7"/>
      <c r="BO24" s="9"/>
    </row>
    <row r="25" spans="2:67" x14ac:dyDescent="0.25">
      <c r="B25" s="7" t="str">
        <f>IF('WT1'!AC24&gt;0,'WT1'!AC24,"")</f>
        <v/>
      </c>
      <c r="C25" s="8" t="str">
        <f>IF('WT1'!AD24&gt;0,'WT1'!AD24,"")</f>
        <v/>
      </c>
      <c r="D25" s="8" t="str">
        <f>IF('WT1'!AE24&gt;0,'WT1'!AE24,"")</f>
        <v/>
      </c>
      <c r="E25" s="8" t="str">
        <f>IF('WT1'!AF24&gt;0,'WT1'!AF24,"")</f>
        <v/>
      </c>
      <c r="G25" s="9"/>
      <c r="I25" s="7" t="str">
        <f>IF('WT2'!AC24&gt;0,'WT2'!AC24,"")</f>
        <v/>
      </c>
      <c r="J25" s="8" t="str">
        <f>IF('WT2'!AD24&gt;0,'WT2'!AD24,"")</f>
        <v/>
      </c>
      <c r="K25" s="8" t="str">
        <f>IF('WT2'!AE24&gt;0,'WT2'!AE24,"")</f>
        <v/>
      </c>
      <c r="L25" s="8" t="str">
        <f>IF('WT2'!AF24&gt;0,'WT2'!AF24,"")</f>
        <v/>
      </c>
      <c r="N25" s="9"/>
      <c r="P25" s="7" t="str">
        <f>IF('WT3'!AC24&gt;0,'WT3'!AC24,"")</f>
        <v/>
      </c>
      <c r="Q25" s="8" t="str">
        <f>IF('WT3'!AD24&gt;0,'WT3'!AD24,"")</f>
        <v/>
      </c>
      <c r="R25" s="8" t="str">
        <f>IF('WT3'!AE24&gt;0,'WT3'!AE24,"")</f>
        <v/>
      </c>
      <c r="S25" s="8" t="str">
        <f>IF('WT3'!AF24&gt;0,'WT3'!AF24,"")</f>
        <v/>
      </c>
      <c r="U25" s="9"/>
      <c r="W25" s="7" t="str">
        <f>IF('WT4'!AC24&gt;0,'WT4'!AC24,"")</f>
        <v/>
      </c>
      <c r="X25" s="8" t="str">
        <f>IF('WT4'!AD24&gt;0,'WT4'!AD24,"")</f>
        <v/>
      </c>
      <c r="Y25" s="8" t="str">
        <f>IF('WT4'!AE24&gt;0,'WT4'!AE24,"")</f>
        <v/>
      </c>
      <c r="Z25" s="8" t="str">
        <f>IF('WT4'!AF24&gt;0,'WT4'!AF24,"")</f>
        <v/>
      </c>
      <c r="AB25" s="9"/>
      <c r="AE25" s="7" t="str">
        <f t="shared" si="30"/>
        <v/>
      </c>
      <c r="AF25" s="8" t="str">
        <f t="shared" si="31"/>
        <v/>
      </c>
      <c r="AG25" s="8" t="str">
        <f t="shared" si="32"/>
        <v/>
      </c>
      <c r="AH25" s="8" t="str">
        <f t="shared" si="33"/>
        <v/>
      </c>
      <c r="AI25" s="7" t="str">
        <f t="shared" si="34"/>
        <v/>
      </c>
      <c r="AJ25" s="8" t="str">
        <f t="shared" si="35"/>
        <v/>
      </c>
      <c r="AK25" s="8" t="str">
        <f t="shared" si="36"/>
        <v/>
      </c>
      <c r="AL25" s="9" t="str">
        <f t="shared" si="37"/>
        <v/>
      </c>
      <c r="AM25" s="8" t="str">
        <f t="shared" si="38"/>
        <v/>
      </c>
      <c r="AN25" s="8" t="str">
        <f t="shared" si="39"/>
        <v/>
      </c>
      <c r="AO25" s="8" t="str">
        <f t="shared" si="40"/>
        <v/>
      </c>
      <c r="AP25" s="8" t="str">
        <f t="shared" si="41"/>
        <v/>
      </c>
      <c r="AQ25" s="7" t="str">
        <f t="shared" si="42"/>
        <v/>
      </c>
      <c r="AR25" s="8" t="str">
        <f t="shared" si="43"/>
        <v/>
      </c>
      <c r="AS25" s="8" t="str">
        <f t="shared" si="44"/>
        <v/>
      </c>
      <c r="AT25" s="9" t="str">
        <f t="shared" si="45"/>
        <v/>
      </c>
      <c r="AX25" s="9"/>
      <c r="AY25" s="7"/>
      <c r="BB25" s="9"/>
      <c r="BC25" s="7"/>
      <c r="BD25" s="7" t="str">
        <f t="shared" si="46"/>
        <v/>
      </c>
      <c r="BE25" s="8" t="str">
        <f t="shared" si="47"/>
        <v/>
      </c>
      <c r="BF25" s="8" t="str">
        <f t="shared" si="48"/>
        <v/>
      </c>
      <c r="BG25" s="9" t="str">
        <f t="shared" si="49"/>
        <v/>
      </c>
      <c r="BH25" s="8" t="str">
        <f t="shared" si="50"/>
        <v/>
      </c>
      <c r="BI25" s="8" t="str">
        <f t="shared" si="51"/>
        <v/>
      </c>
      <c r="BJ25" s="8" t="str">
        <f t="shared" si="52"/>
        <v/>
      </c>
      <c r="BK25" s="8" t="str">
        <f t="shared" si="53"/>
        <v/>
      </c>
      <c r="BL25" s="7"/>
      <c r="BO25" s="9"/>
    </row>
    <row r="26" spans="2:67" x14ac:dyDescent="0.25">
      <c r="B26" s="7" t="str">
        <f>IF('WT1'!AC25&gt;0,'WT1'!AC25,"")</f>
        <v/>
      </c>
      <c r="C26" s="8" t="str">
        <f>IF('WT1'!AD25&gt;0,'WT1'!AD25,"")</f>
        <v/>
      </c>
      <c r="D26" s="8" t="str">
        <f>IF('WT1'!AE25&gt;0,'WT1'!AE25,"")</f>
        <v/>
      </c>
      <c r="E26" s="8" t="str">
        <f>IF('WT1'!AF25&gt;0,'WT1'!AF25,"")</f>
        <v/>
      </c>
      <c r="G26" s="9"/>
      <c r="I26" s="7" t="str">
        <f>IF('WT2'!AC25&gt;0,'WT2'!AC25,"")</f>
        <v/>
      </c>
      <c r="J26" s="8" t="str">
        <f>IF('WT2'!AD25&gt;0,'WT2'!AD25,"")</f>
        <v/>
      </c>
      <c r="K26" s="8" t="str">
        <f>IF('WT2'!AE25&gt;0,'WT2'!AE25,"")</f>
        <v/>
      </c>
      <c r="L26" s="8" t="str">
        <f>IF('WT2'!AF25&gt;0,'WT2'!AF25,"")</f>
        <v/>
      </c>
      <c r="N26" s="9"/>
      <c r="P26" s="7" t="str">
        <f>IF('WT3'!AC25&gt;0,'WT3'!AC25,"")</f>
        <v/>
      </c>
      <c r="Q26" s="8" t="str">
        <f>IF('WT3'!AD25&gt;0,'WT3'!AD25,"")</f>
        <v/>
      </c>
      <c r="R26" s="8" t="str">
        <f>IF('WT3'!AE25&gt;0,'WT3'!AE25,"")</f>
        <v/>
      </c>
      <c r="S26" s="8" t="str">
        <f>IF('WT3'!AF25&gt;0,'WT3'!AF25,"")</f>
        <v/>
      </c>
      <c r="U26" s="9"/>
      <c r="W26" s="7" t="str">
        <f>IF('WT4'!AC25&gt;0,'WT4'!AC25,"")</f>
        <v/>
      </c>
      <c r="X26" s="8" t="str">
        <f>IF('WT4'!AD25&gt;0,'WT4'!AD25,"")</f>
        <v/>
      </c>
      <c r="Y26" s="8" t="str">
        <f>IF('WT4'!AE25&gt;0,'WT4'!AE25,"")</f>
        <v/>
      </c>
      <c r="Z26" s="8" t="str">
        <f>IF('WT4'!AF25&gt;0,'WT4'!AF25,"")</f>
        <v/>
      </c>
      <c r="AB26" s="9"/>
      <c r="AE26" s="7" t="str">
        <f t="shared" si="30"/>
        <v/>
      </c>
      <c r="AF26" s="8" t="str">
        <f t="shared" si="31"/>
        <v/>
      </c>
      <c r="AG26" s="8" t="str">
        <f t="shared" si="32"/>
        <v/>
      </c>
      <c r="AH26" s="8" t="str">
        <f t="shared" si="33"/>
        <v/>
      </c>
      <c r="AI26" s="7" t="str">
        <f t="shared" si="34"/>
        <v/>
      </c>
      <c r="AJ26" s="8" t="str">
        <f t="shared" si="35"/>
        <v/>
      </c>
      <c r="AK26" s="8" t="str">
        <f t="shared" si="36"/>
        <v/>
      </c>
      <c r="AL26" s="9" t="str">
        <f t="shared" si="37"/>
        <v/>
      </c>
      <c r="AM26" s="8" t="str">
        <f t="shared" si="38"/>
        <v/>
      </c>
      <c r="AN26" s="8" t="str">
        <f t="shared" si="39"/>
        <v/>
      </c>
      <c r="AO26" s="8" t="str">
        <f t="shared" si="40"/>
        <v/>
      </c>
      <c r="AP26" s="8" t="str">
        <f t="shared" si="41"/>
        <v/>
      </c>
      <c r="AQ26" s="7" t="str">
        <f t="shared" si="42"/>
        <v/>
      </c>
      <c r="AR26" s="8" t="str">
        <f t="shared" si="43"/>
        <v/>
      </c>
      <c r="AS26" s="8" t="str">
        <f t="shared" si="44"/>
        <v/>
      </c>
      <c r="AT26" s="9" t="str">
        <f t="shared" si="45"/>
        <v/>
      </c>
      <c r="AX26" s="9"/>
      <c r="AY26" s="7"/>
      <c r="BB26" s="9"/>
      <c r="BC26" s="7"/>
      <c r="BD26" s="7" t="str">
        <f t="shared" si="46"/>
        <v/>
      </c>
      <c r="BE26" s="8" t="str">
        <f t="shared" si="47"/>
        <v/>
      </c>
      <c r="BF26" s="8" t="str">
        <f t="shared" si="48"/>
        <v/>
      </c>
      <c r="BG26" s="9" t="str">
        <f t="shared" si="49"/>
        <v/>
      </c>
      <c r="BH26" s="8" t="str">
        <f t="shared" si="50"/>
        <v/>
      </c>
      <c r="BI26" s="8" t="str">
        <f t="shared" si="51"/>
        <v/>
      </c>
      <c r="BJ26" s="8" t="str">
        <f t="shared" si="52"/>
        <v/>
      </c>
      <c r="BK26" s="8" t="str">
        <f t="shared" si="53"/>
        <v/>
      </c>
      <c r="BL26" s="7"/>
      <c r="BO26" s="9"/>
    </row>
    <row r="27" spans="2:67" x14ac:dyDescent="0.25">
      <c r="B27" s="7" t="str">
        <f>IF('WT1'!AC26&gt;0,'WT1'!AC26,"")</f>
        <v/>
      </c>
      <c r="C27" s="8" t="str">
        <f>IF('WT1'!AD26&gt;0,'WT1'!AD26,"")</f>
        <v/>
      </c>
      <c r="D27" s="8" t="str">
        <f>IF('WT1'!AE26&gt;0,'WT1'!AE26,"")</f>
        <v/>
      </c>
      <c r="E27" s="8" t="str">
        <f>IF('WT1'!AF26&gt;0,'WT1'!AF26,"")</f>
        <v/>
      </c>
      <c r="G27" s="9"/>
      <c r="I27" s="7" t="str">
        <f>IF('WT2'!AC26&gt;0,'WT2'!AC26,"")</f>
        <v/>
      </c>
      <c r="J27" s="8" t="str">
        <f>IF('WT2'!AD26&gt;0,'WT2'!AD26,"")</f>
        <v/>
      </c>
      <c r="K27" s="8" t="str">
        <f>IF('WT2'!AE26&gt;0,'WT2'!AE26,"")</f>
        <v/>
      </c>
      <c r="L27" s="8" t="str">
        <f>IF('WT2'!AF26&gt;0,'WT2'!AF26,"")</f>
        <v/>
      </c>
      <c r="N27" s="9"/>
      <c r="P27" s="7" t="str">
        <f>IF('WT3'!AC26&gt;0,'WT3'!AC26,"")</f>
        <v/>
      </c>
      <c r="Q27" s="8" t="str">
        <f>IF('WT3'!AD26&gt;0,'WT3'!AD26,"")</f>
        <v/>
      </c>
      <c r="R27" s="8" t="str">
        <f>IF('WT3'!AE26&gt;0,'WT3'!AE26,"")</f>
        <v/>
      </c>
      <c r="S27" s="8" t="str">
        <f>IF('WT3'!AF26&gt;0,'WT3'!AF26,"")</f>
        <v/>
      </c>
      <c r="U27" s="9"/>
      <c r="W27" s="7" t="str">
        <f>IF('WT4'!AC26&gt;0,'WT4'!AC26,"")</f>
        <v/>
      </c>
      <c r="X27" s="8" t="str">
        <f>IF('WT4'!AD26&gt;0,'WT4'!AD26,"")</f>
        <v/>
      </c>
      <c r="Y27" s="8" t="str">
        <f>IF('WT4'!AE26&gt;0,'WT4'!AE26,"")</f>
        <v/>
      </c>
      <c r="Z27" s="8" t="str">
        <f>IF('WT4'!AF26&gt;0,'WT4'!AF26,"")</f>
        <v/>
      </c>
      <c r="AB27" s="9"/>
      <c r="AE27" s="7" t="str">
        <f t="shared" si="30"/>
        <v/>
      </c>
      <c r="AF27" s="8" t="str">
        <f t="shared" si="31"/>
        <v/>
      </c>
      <c r="AG27" s="8" t="str">
        <f t="shared" si="32"/>
        <v/>
      </c>
      <c r="AH27" s="8" t="str">
        <f t="shared" si="33"/>
        <v/>
      </c>
      <c r="AI27" s="7" t="str">
        <f t="shared" si="34"/>
        <v/>
      </c>
      <c r="AJ27" s="8" t="str">
        <f t="shared" si="35"/>
        <v/>
      </c>
      <c r="AK27" s="8" t="str">
        <f t="shared" si="36"/>
        <v/>
      </c>
      <c r="AL27" s="9" t="str">
        <f t="shared" si="37"/>
        <v/>
      </c>
      <c r="AM27" s="8" t="str">
        <f t="shared" si="38"/>
        <v/>
      </c>
      <c r="AN27" s="8" t="str">
        <f t="shared" si="39"/>
        <v/>
      </c>
      <c r="AO27" s="8" t="str">
        <f t="shared" si="40"/>
        <v/>
      </c>
      <c r="AP27" s="8" t="str">
        <f t="shared" si="41"/>
        <v/>
      </c>
      <c r="AQ27" s="7" t="str">
        <f t="shared" si="42"/>
        <v/>
      </c>
      <c r="AR27" s="8" t="str">
        <f t="shared" si="43"/>
        <v/>
      </c>
      <c r="AS27" s="8" t="str">
        <f t="shared" si="44"/>
        <v/>
      </c>
      <c r="AT27" s="9" t="str">
        <f t="shared" si="45"/>
        <v/>
      </c>
      <c r="AX27" s="9"/>
      <c r="AY27" s="7"/>
      <c r="BB27" s="9"/>
      <c r="BC27" s="7"/>
      <c r="BD27" s="7" t="str">
        <f t="shared" si="46"/>
        <v/>
      </c>
      <c r="BE27" s="8" t="str">
        <f t="shared" si="47"/>
        <v/>
      </c>
      <c r="BF27" s="8" t="str">
        <f t="shared" si="48"/>
        <v/>
      </c>
      <c r="BG27" s="9" t="str">
        <f t="shared" si="49"/>
        <v/>
      </c>
      <c r="BH27" s="8" t="str">
        <f t="shared" si="50"/>
        <v/>
      </c>
      <c r="BI27" s="8" t="str">
        <f t="shared" si="51"/>
        <v/>
      </c>
      <c r="BJ27" s="8" t="str">
        <f t="shared" si="52"/>
        <v/>
      </c>
      <c r="BK27" s="8" t="str">
        <f t="shared" si="53"/>
        <v/>
      </c>
      <c r="BL27" s="7"/>
      <c r="BO27" s="9"/>
    </row>
    <row r="28" spans="2:67" x14ac:dyDescent="0.25">
      <c r="B28" s="7" t="str">
        <f>IF('WT1'!AC27&gt;0,'WT1'!AC27,"")</f>
        <v/>
      </c>
      <c r="C28" s="8" t="str">
        <f>IF('WT1'!AD27&gt;0,'WT1'!AD27,"")</f>
        <v/>
      </c>
      <c r="D28" s="8" t="str">
        <f>IF('WT1'!AE27&gt;0,'WT1'!AE27,"")</f>
        <v/>
      </c>
      <c r="E28" s="8" t="str">
        <f>IF('WT1'!AF27&gt;0,'WT1'!AF27,"")</f>
        <v/>
      </c>
      <c r="G28" s="9"/>
      <c r="I28" s="7" t="str">
        <f>IF('WT2'!AC27&gt;0,'WT2'!AC27,"")</f>
        <v/>
      </c>
      <c r="J28" s="8" t="str">
        <f>IF('WT2'!AD27&gt;0,'WT2'!AD27,"")</f>
        <v/>
      </c>
      <c r="K28" s="8" t="str">
        <f>IF('WT2'!AE27&gt;0,'WT2'!AE27,"")</f>
        <v/>
      </c>
      <c r="L28" s="8" t="str">
        <f>IF('WT2'!AF27&gt;0,'WT2'!AF27,"")</f>
        <v/>
      </c>
      <c r="N28" s="9"/>
      <c r="P28" s="7" t="str">
        <f>IF('WT3'!AC27&gt;0,'WT3'!AC27,"")</f>
        <v/>
      </c>
      <c r="Q28" s="8" t="str">
        <f>IF('WT3'!AD27&gt;0,'WT3'!AD27,"")</f>
        <v/>
      </c>
      <c r="R28" s="8" t="str">
        <f>IF('WT3'!AE27&gt;0,'WT3'!AE27,"")</f>
        <v/>
      </c>
      <c r="S28" s="8" t="str">
        <f>IF('WT3'!AF27&gt;0,'WT3'!AF27,"")</f>
        <v/>
      </c>
      <c r="U28" s="9"/>
      <c r="W28" s="7" t="str">
        <f>IF('WT4'!AC27&gt;0,'WT4'!AC27,"")</f>
        <v/>
      </c>
      <c r="X28" s="8" t="str">
        <f>IF('WT4'!AD27&gt;0,'WT4'!AD27,"")</f>
        <v/>
      </c>
      <c r="Y28" s="8" t="str">
        <f>IF('WT4'!AE27&gt;0,'WT4'!AE27,"")</f>
        <v/>
      </c>
      <c r="Z28" s="8" t="str">
        <f>IF('WT4'!AF27&gt;0,'WT4'!AF27,"")</f>
        <v/>
      </c>
      <c r="AB28" s="9"/>
      <c r="AE28" s="7" t="str">
        <f t="shared" si="30"/>
        <v/>
      </c>
      <c r="AF28" s="8" t="str">
        <f t="shared" si="31"/>
        <v/>
      </c>
      <c r="AG28" s="8" t="str">
        <f t="shared" si="32"/>
        <v/>
      </c>
      <c r="AH28" s="8" t="str">
        <f t="shared" si="33"/>
        <v/>
      </c>
      <c r="AI28" s="7" t="str">
        <f t="shared" si="34"/>
        <v/>
      </c>
      <c r="AJ28" s="8" t="str">
        <f t="shared" si="35"/>
        <v/>
      </c>
      <c r="AK28" s="8" t="str">
        <f t="shared" si="36"/>
        <v/>
      </c>
      <c r="AL28" s="9" t="str">
        <f t="shared" si="37"/>
        <v/>
      </c>
      <c r="AM28" s="8" t="str">
        <f t="shared" si="38"/>
        <v/>
      </c>
      <c r="AN28" s="8" t="str">
        <f t="shared" si="39"/>
        <v/>
      </c>
      <c r="AO28" s="8" t="str">
        <f t="shared" si="40"/>
        <v/>
      </c>
      <c r="AP28" s="8" t="str">
        <f t="shared" si="41"/>
        <v/>
      </c>
      <c r="AQ28" s="7" t="str">
        <f t="shared" si="42"/>
        <v/>
      </c>
      <c r="AR28" s="8" t="str">
        <f t="shared" si="43"/>
        <v/>
      </c>
      <c r="AS28" s="8" t="str">
        <f t="shared" si="44"/>
        <v/>
      </c>
      <c r="AT28" s="9" t="str">
        <f t="shared" si="45"/>
        <v/>
      </c>
      <c r="AX28" s="9"/>
      <c r="AY28" s="7"/>
      <c r="BB28" s="9"/>
      <c r="BC28" s="7"/>
      <c r="BD28" s="7" t="str">
        <f t="shared" si="46"/>
        <v/>
      </c>
      <c r="BE28" s="8" t="str">
        <f t="shared" si="47"/>
        <v/>
      </c>
      <c r="BF28" s="8" t="str">
        <f t="shared" si="48"/>
        <v/>
      </c>
      <c r="BG28" s="9" t="str">
        <f t="shared" si="49"/>
        <v/>
      </c>
      <c r="BH28" s="8" t="str">
        <f t="shared" si="50"/>
        <v/>
      </c>
      <c r="BI28" s="8" t="str">
        <f t="shared" si="51"/>
        <v/>
      </c>
      <c r="BJ28" s="8" t="str">
        <f t="shared" si="52"/>
        <v/>
      </c>
      <c r="BK28" s="8" t="str">
        <f t="shared" si="53"/>
        <v/>
      </c>
      <c r="BL28" s="7"/>
      <c r="BO28" s="9"/>
    </row>
    <row r="29" spans="2:67" x14ac:dyDescent="0.25">
      <c r="B29" s="7" t="str">
        <f>IF('WT1'!AC28&gt;0,'WT1'!AC28,"")</f>
        <v/>
      </c>
      <c r="C29" s="8" t="str">
        <f>IF('WT1'!AD28&gt;0,'WT1'!AD28,"")</f>
        <v/>
      </c>
      <c r="D29" s="8" t="str">
        <f>IF('WT1'!AE28&gt;0,'WT1'!AE28,"")</f>
        <v/>
      </c>
      <c r="E29" s="8" t="str">
        <f>IF('WT1'!AF28&gt;0,'WT1'!AF28,"")</f>
        <v/>
      </c>
      <c r="G29" s="9"/>
      <c r="I29" s="7" t="str">
        <f>IF('WT2'!AC28&gt;0,'WT2'!AC28,"")</f>
        <v/>
      </c>
      <c r="J29" s="8" t="str">
        <f>IF('WT2'!AD28&gt;0,'WT2'!AD28,"")</f>
        <v/>
      </c>
      <c r="K29" s="8" t="str">
        <f>IF('WT2'!AE28&gt;0,'WT2'!AE28,"")</f>
        <v/>
      </c>
      <c r="L29" s="8" t="str">
        <f>IF('WT2'!AF28&gt;0,'WT2'!AF28,"")</f>
        <v/>
      </c>
      <c r="N29" s="9"/>
      <c r="P29" s="7" t="str">
        <f>IF('WT3'!AC28&gt;0,'WT3'!AC28,"")</f>
        <v/>
      </c>
      <c r="Q29" s="8" t="str">
        <f>IF('WT3'!AD28&gt;0,'WT3'!AD28,"")</f>
        <v/>
      </c>
      <c r="R29" s="8" t="str">
        <f>IF('WT3'!AE28&gt;0,'WT3'!AE28,"")</f>
        <v/>
      </c>
      <c r="S29" s="8" t="str">
        <f>IF('WT3'!AF28&gt;0,'WT3'!AF28,"")</f>
        <v/>
      </c>
      <c r="U29" s="9"/>
      <c r="W29" s="7" t="str">
        <f>IF('WT4'!AC28&gt;0,'WT4'!AC28,"")</f>
        <v/>
      </c>
      <c r="X29" s="8" t="str">
        <f>IF('WT4'!AD28&gt;0,'WT4'!AD28,"")</f>
        <v/>
      </c>
      <c r="Y29" s="8" t="str">
        <f>IF('WT4'!AE28&gt;0,'WT4'!AE28,"")</f>
        <v/>
      </c>
      <c r="Z29" s="8" t="str">
        <f>IF('WT4'!AF28&gt;0,'WT4'!AF28,"")</f>
        <v/>
      </c>
      <c r="AB29" s="9"/>
      <c r="AE29" s="7" t="str">
        <f t="shared" si="30"/>
        <v/>
      </c>
      <c r="AF29" s="8" t="str">
        <f t="shared" si="31"/>
        <v/>
      </c>
      <c r="AG29" s="8" t="str">
        <f t="shared" si="32"/>
        <v/>
      </c>
      <c r="AH29" s="8" t="str">
        <f t="shared" si="33"/>
        <v/>
      </c>
      <c r="AI29" s="7" t="str">
        <f t="shared" si="34"/>
        <v/>
      </c>
      <c r="AJ29" s="8" t="str">
        <f t="shared" si="35"/>
        <v/>
      </c>
      <c r="AK29" s="8" t="str">
        <f t="shared" si="36"/>
        <v/>
      </c>
      <c r="AL29" s="9" t="str">
        <f t="shared" si="37"/>
        <v/>
      </c>
      <c r="AM29" s="8" t="str">
        <f t="shared" si="38"/>
        <v/>
      </c>
      <c r="AN29" s="8" t="str">
        <f t="shared" si="39"/>
        <v/>
      </c>
      <c r="AO29" s="8" t="str">
        <f t="shared" si="40"/>
        <v/>
      </c>
      <c r="AP29" s="8" t="str">
        <f t="shared" si="41"/>
        <v/>
      </c>
      <c r="AQ29" s="7" t="str">
        <f t="shared" si="42"/>
        <v/>
      </c>
      <c r="AR29" s="8" t="str">
        <f t="shared" si="43"/>
        <v/>
      </c>
      <c r="AS29" s="8" t="str">
        <f t="shared" si="44"/>
        <v/>
      </c>
      <c r="AT29" s="9" t="str">
        <f t="shared" si="45"/>
        <v/>
      </c>
      <c r="AX29" s="9"/>
      <c r="AY29" s="7"/>
      <c r="BB29" s="9"/>
      <c r="BC29" s="7"/>
      <c r="BD29" s="7" t="str">
        <f t="shared" si="46"/>
        <v/>
      </c>
      <c r="BE29" s="8" t="str">
        <f t="shared" si="47"/>
        <v/>
      </c>
      <c r="BF29" s="8" t="str">
        <f t="shared" si="48"/>
        <v/>
      </c>
      <c r="BG29" s="9" t="str">
        <f t="shared" si="49"/>
        <v/>
      </c>
      <c r="BH29" s="8" t="str">
        <f t="shared" si="50"/>
        <v/>
      </c>
      <c r="BI29" s="8" t="str">
        <f t="shared" si="51"/>
        <v/>
      </c>
      <c r="BJ29" s="8" t="str">
        <f t="shared" si="52"/>
        <v/>
      </c>
      <c r="BK29" s="8" t="str">
        <f t="shared" si="53"/>
        <v/>
      </c>
      <c r="BL29" s="7"/>
      <c r="BO29" s="9"/>
    </row>
    <row r="30" spans="2:67" x14ac:dyDescent="0.25">
      <c r="B30" s="7" t="str">
        <f>IF('WT1'!AC29&gt;0,'WT1'!AC29,"")</f>
        <v/>
      </c>
      <c r="C30" s="8" t="str">
        <f>IF('WT1'!AD29&gt;0,'WT1'!AD29,"")</f>
        <v/>
      </c>
      <c r="D30" s="8" t="str">
        <f>IF('WT1'!AE29&gt;0,'WT1'!AE29,"")</f>
        <v/>
      </c>
      <c r="E30" s="8" t="str">
        <f>IF('WT1'!AF29&gt;0,'WT1'!AF29,"")</f>
        <v/>
      </c>
      <c r="G30" s="9"/>
      <c r="I30" s="7" t="str">
        <f>IF('WT2'!AC29&gt;0,'WT2'!AC29,"")</f>
        <v/>
      </c>
      <c r="J30" s="8" t="str">
        <f>IF('WT2'!AD29&gt;0,'WT2'!AD29,"")</f>
        <v/>
      </c>
      <c r="K30" s="8" t="str">
        <f>IF('WT2'!AE29&gt;0,'WT2'!AE29,"")</f>
        <v/>
      </c>
      <c r="L30" s="8" t="str">
        <f>IF('WT2'!AF29&gt;0,'WT2'!AF29,"")</f>
        <v/>
      </c>
      <c r="N30" s="9"/>
      <c r="P30" s="7" t="str">
        <f>IF('WT3'!AC29&gt;0,'WT3'!AC29,"")</f>
        <v/>
      </c>
      <c r="Q30" s="8" t="str">
        <f>IF('WT3'!AD29&gt;0,'WT3'!AD29,"")</f>
        <v/>
      </c>
      <c r="R30" s="8" t="str">
        <f>IF('WT3'!AE29&gt;0,'WT3'!AE29,"")</f>
        <v/>
      </c>
      <c r="S30" s="8" t="str">
        <f>IF('WT3'!AF29&gt;0,'WT3'!AF29,"")</f>
        <v/>
      </c>
      <c r="U30" s="9"/>
      <c r="W30" s="7" t="str">
        <f>IF('WT4'!AC29&gt;0,'WT4'!AC29,"")</f>
        <v/>
      </c>
      <c r="X30" s="8" t="str">
        <f>IF('WT4'!AD29&gt;0,'WT4'!AD29,"")</f>
        <v/>
      </c>
      <c r="Y30" s="8" t="str">
        <f>IF('WT4'!AE29&gt;0,'WT4'!AE29,"")</f>
        <v/>
      </c>
      <c r="Z30" s="8" t="str">
        <f>IF('WT4'!AF29&gt;0,'WT4'!AF29,"")</f>
        <v/>
      </c>
      <c r="AB30" s="9"/>
      <c r="AE30" s="7" t="str">
        <f t="shared" si="30"/>
        <v/>
      </c>
      <c r="AF30" s="8" t="str">
        <f t="shared" si="31"/>
        <v/>
      </c>
      <c r="AG30" s="8" t="str">
        <f t="shared" si="32"/>
        <v/>
      </c>
      <c r="AH30" s="8" t="str">
        <f t="shared" si="33"/>
        <v/>
      </c>
      <c r="AI30" s="7" t="str">
        <f t="shared" si="34"/>
        <v/>
      </c>
      <c r="AJ30" s="8" t="str">
        <f t="shared" si="35"/>
        <v/>
      </c>
      <c r="AK30" s="8" t="str">
        <f t="shared" si="36"/>
        <v/>
      </c>
      <c r="AL30" s="9" t="str">
        <f t="shared" si="37"/>
        <v/>
      </c>
      <c r="AM30" s="8" t="str">
        <f t="shared" si="38"/>
        <v/>
      </c>
      <c r="AN30" s="8" t="str">
        <f t="shared" si="39"/>
        <v/>
      </c>
      <c r="AO30" s="8" t="str">
        <f t="shared" si="40"/>
        <v/>
      </c>
      <c r="AP30" s="8" t="str">
        <f t="shared" si="41"/>
        <v/>
      </c>
      <c r="AQ30" s="7" t="str">
        <f t="shared" si="42"/>
        <v/>
      </c>
      <c r="AR30" s="8" t="str">
        <f t="shared" si="43"/>
        <v/>
      </c>
      <c r="AS30" s="8" t="str">
        <f t="shared" si="44"/>
        <v/>
      </c>
      <c r="AT30" s="9" t="str">
        <f t="shared" si="45"/>
        <v/>
      </c>
      <c r="AX30" s="9"/>
      <c r="AY30" s="7"/>
      <c r="BB30" s="9"/>
      <c r="BC30" s="7"/>
      <c r="BD30" s="7" t="str">
        <f t="shared" si="46"/>
        <v/>
      </c>
      <c r="BE30" s="8" t="str">
        <f t="shared" si="47"/>
        <v/>
      </c>
      <c r="BF30" s="8" t="str">
        <f t="shared" si="48"/>
        <v/>
      </c>
      <c r="BG30" s="9" t="str">
        <f t="shared" si="49"/>
        <v/>
      </c>
      <c r="BH30" s="8" t="str">
        <f t="shared" si="50"/>
        <v/>
      </c>
      <c r="BI30" s="8" t="str">
        <f t="shared" si="51"/>
        <v/>
      </c>
      <c r="BJ30" s="8" t="str">
        <f t="shared" si="52"/>
        <v/>
      </c>
      <c r="BK30" s="8" t="str">
        <f t="shared" si="53"/>
        <v/>
      </c>
      <c r="BL30" s="7"/>
      <c r="BO30" s="9"/>
    </row>
    <row r="31" spans="2:67" x14ac:dyDescent="0.25">
      <c r="B31" s="7" t="str">
        <f>IF('WT1'!AC30&gt;0,'WT1'!AC30,"")</f>
        <v/>
      </c>
      <c r="C31" s="8" t="str">
        <f>IF('WT1'!AD30&gt;0,'WT1'!AD30,"")</f>
        <v/>
      </c>
      <c r="D31" s="8" t="str">
        <f>IF('WT1'!AE30&gt;0,'WT1'!AE30,"")</f>
        <v/>
      </c>
      <c r="E31" s="8" t="str">
        <f>IF('WT1'!AF30&gt;0,'WT1'!AF30,"")</f>
        <v/>
      </c>
      <c r="G31" s="9"/>
      <c r="I31" s="7" t="str">
        <f>IF('WT2'!AC30&gt;0,'WT2'!AC30,"")</f>
        <v/>
      </c>
      <c r="J31" s="8" t="str">
        <f>IF('WT2'!AD30&gt;0,'WT2'!AD30,"")</f>
        <v/>
      </c>
      <c r="K31" s="8" t="str">
        <f>IF('WT2'!AE30&gt;0,'WT2'!AE30,"")</f>
        <v/>
      </c>
      <c r="L31" s="8" t="str">
        <f>IF('WT2'!AF30&gt;0,'WT2'!AF30,"")</f>
        <v/>
      </c>
      <c r="N31" s="9"/>
      <c r="P31" s="7" t="str">
        <f>IF('WT3'!AC30&gt;0,'WT3'!AC30,"")</f>
        <v/>
      </c>
      <c r="Q31" s="8" t="str">
        <f>IF('WT3'!AD30&gt;0,'WT3'!AD30,"")</f>
        <v/>
      </c>
      <c r="R31" s="8" t="str">
        <f>IF('WT3'!AE30&gt;0,'WT3'!AE30,"")</f>
        <v/>
      </c>
      <c r="S31" s="8" t="str">
        <f>IF('WT3'!AF30&gt;0,'WT3'!AF30,"")</f>
        <v/>
      </c>
      <c r="U31" s="9"/>
      <c r="W31" s="7" t="str">
        <f>IF('WT4'!AC30&gt;0,'WT4'!AC30,"")</f>
        <v/>
      </c>
      <c r="X31" s="8" t="str">
        <f>IF('WT4'!AD30&gt;0,'WT4'!AD30,"")</f>
        <v/>
      </c>
      <c r="Y31" s="8" t="str">
        <f>IF('WT4'!AE30&gt;0,'WT4'!AE30,"")</f>
        <v/>
      </c>
      <c r="Z31" s="8" t="str">
        <f>IF('WT4'!AF30&gt;0,'WT4'!AF30,"")</f>
        <v/>
      </c>
      <c r="AB31" s="9"/>
      <c r="AE31" s="7" t="str">
        <f t="shared" si="30"/>
        <v/>
      </c>
      <c r="AF31" s="8" t="str">
        <f t="shared" si="31"/>
        <v/>
      </c>
      <c r="AG31" s="8" t="str">
        <f t="shared" si="32"/>
        <v/>
      </c>
      <c r="AH31" s="8" t="str">
        <f t="shared" si="33"/>
        <v/>
      </c>
      <c r="AI31" s="7" t="str">
        <f t="shared" si="34"/>
        <v/>
      </c>
      <c r="AJ31" s="8" t="str">
        <f t="shared" si="35"/>
        <v/>
      </c>
      <c r="AK31" s="8" t="str">
        <f t="shared" si="36"/>
        <v/>
      </c>
      <c r="AL31" s="9" t="str">
        <f t="shared" si="37"/>
        <v/>
      </c>
      <c r="AM31" s="8" t="str">
        <f t="shared" si="38"/>
        <v/>
      </c>
      <c r="AN31" s="8" t="str">
        <f t="shared" si="39"/>
        <v/>
      </c>
      <c r="AO31" s="8" t="str">
        <f t="shared" si="40"/>
        <v/>
      </c>
      <c r="AP31" s="8" t="str">
        <f t="shared" si="41"/>
        <v/>
      </c>
      <c r="AQ31" s="7" t="str">
        <f t="shared" si="42"/>
        <v/>
      </c>
      <c r="AR31" s="8" t="str">
        <f t="shared" si="43"/>
        <v/>
      </c>
      <c r="AS31" s="8" t="str">
        <f t="shared" si="44"/>
        <v/>
      </c>
      <c r="AT31" s="9" t="str">
        <f t="shared" si="45"/>
        <v/>
      </c>
      <c r="AX31" s="9"/>
      <c r="AY31" s="7"/>
      <c r="BB31" s="9"/>
      <c r="BC31" s="7"/>
      <c r="BD31" s="7" t="str">
        <f t="shared" si="46"/>
        <v/>
      </c>
      <c r="BE31" s="8" t="str">
        <f t="shared" si="47"/>
        <v/>
      </c>
      <c r="BF31" s="8" t="str">
        <f t="shared" si="48"/>
        <v/>
      </c>
      <c r="BG31" s="9" t="str">
        <f t="shared" si="49"/>
        <v/>
      </c>
      <c r="BH31" s="8" t="str">
        <f t="shared" si="50"/>
        <v/>
      </c>
      <c r="BI31" s="8" t="str">
        <f t="shared" si="51"/>
        <v/>
      </c>
      <c r="BJ31" s="8" t="str">
        <f t="shared" si="52"/>
        <v/>
      </c>
      <c r="BK31" s="8" t="str">
        <f t="shared" si="53"/>
        <v/>
      </c>
      <c r="BL31" s="7"/>
      <c r="BO31" s="9"/>
    </row>
    <row r="32" spans="2:67" x14ac:dyDescent="0.25">
      <c r="B32" s="7" t="str">
        <f>IF('WT1'!AC31&gt;0,'WT1'!AC31,"")</f>
        <v/>
      </c>
      <c r="C32" s="8" t="str">
        <f>IF('WT1'!AD31&gt;0,'WT1'!AD31,"")</f>
        <v/>
      </c>
      <c r="D32" s="8" t="str">
        <f>IF('WT1'!AE31&gt;0,'WT1'!AE31,"")</f>
        <v/>
      </c>
      <c r="E32" s="8" t="str">
        <f>IF('WT1'!AF31&gt;0,'WT1'!AF31,"")</f>
        <v/>
      </c>
      <c r="G32" s="9"/>
      <c r="I32" s="7" t="str">
        <f>IF('WT2'!AC31&gt;0,'WT2'!AC31,"")</f>
        <v/>
      </c>
      <c r="J32" s="8" t="str">
        <f>IF('WT2'!AD31&gt;0,'WT2'!AD31,"")</f>
        <v/>
      </c>
      <c r="K32" s="8" t="str">
        <f>IF('WT2'!AE31&gt;0,'WT2'!AE31,"")</f>
        <v/>
      </c>
      <c r="L32" s="8" t="str">
        <f>IF('WT2'!AF31&gt;0,'WT2'!AF31,"")</f>
        <v/>
      </c>
      <c r="N32" s="9"/>
      <c r="P32" s="7" t="str">
        <f>IF('WT3'!AC31&gt;0,'WT3'!AC31,"")</f>
        <v/>
      </c>
      <c r="Q32" s="8" t="str">
        <f>IF('WT3'!AD31&gt;0,'WT3'!AD31,"")</f>
        <v/>
      </c>
      <c r="R32" s="8" t="str">
        <f>IF('WT3'!AE31&gt;0,'WT3'!AE31,"")</f>
        <v/>
      </c>
      <c r="S32" s="8" t="str">
        <f>IF('WT3'!AF31&gt;0,'WT3'!AF31,"")</f>
        <v/>
      </c>
      <c r="U32" s="9"/>
      <c r="W32" s="7" t="str">
        <f>IF('WT4'!AC31&gt;0,'WT4'!AC31,"")</f>
        <v/>
      </c>
      <c r="X32" s="8" t="str">
        <f>IF('WT4'!AD31&gt;0,'WT4'!AD31,"")</f>
        <v/>
      </c>
      <c r="Y32" s="8" t="str">
        <f>IF('WT4'!AE31&gt;0,'WT4'!AE31,"")</f>
        <v/>
      </c>
      <c r="Z32" s="8" t="str">
        <f>IF('WT4'!AF31&gt;0,'WT4'!AF31,"")</f>
        <v/>
      </c>
      <c r="AB32" s="9"/>
      <c r="AE32" s="7" t="str">
        <f t="shared" si="30"/>
        <v/>
      </c>
      <c r="AF32" s="8" t="str">
        <f t="shared" si="31"/>
        <v/>
      </c>
      <c r="AG32" s="8" t="str">
        <f t="shared" si="32"/>
        <v/>
      </c>
      <c r="AH32" s="8" t="str">
        <f t="shared" si="33"/>
        <v/>
      </c>
      <c r="AI32" s="7" t="str">
        <f t="shared" si="34"/>
        <v/>
      </c>
      <c r="AJ32" s="8" t="str">
        <f t="shared" si="35"/>
        <v/>
      </c>
      <c r="AK32" s="8" t="str">
        <f t="shared" si="36"/>
        <v/>
      </c>
      <c r="AL32" s="9" t="str">
        <f t="shared" si="37"/>
        <v/>
      </c>
      <c r="AM32" s="8" t="str">
        <f t="shared" si="38"/>
        <v/>
      </c>
      <c r="AN32" s="8" t="str">
        <f t="shared" si="39"/>
        <v/>
      </c>
      <c r="AO32" s="8" t="str">
        <f t="shared" si="40"/>
        <v/>
      </c>
      <c r="AP32" s="8" t="str">
        <f t="shared" si="41"/>
        <v/>
      </c>
      <c r="AQ32" s="7" t="str">
        <f t="shared" si="42"/>
        <v/>
      </c>
      <c r="AR32" s="8" t="str">
        <f t="shared" si="43"/>
        <v/>
      </c>
      <c r="AS32" s="8" t="str">
        <f t="shared" si="44"/>
        <v/>
      </c>
      <c r="AT32" s="9" t="str">
        <f t="shared" si="45"/>
        <v/>
      </c>
      <c r="AX32" s="9"/>
      <c r="AY32" s="7"/>
      <c r="BB32" s="9"/>
      <c r="BC32" s="7"/>
      <c r="BD32" s="7" t="str">
        <f t="shared" si="46"/>
        <v/>
      </c>
      <c r="BE32" s="8" t="str">
        <f t="shared" si="47"/>
        <v/>
      </c>
      <c r="BF32" s="8" t="str">
        <f t="shared" si="48"/>
        <v/>
      </c>
      <c r="BG32" s="9" t="str">
        <f t="shared" si="49"/>
        <v/>
      </c>
      <c r="BH32" s="8" t="str">
        <f t="shared" si="50"/>
        <v/>
      </c>
      <c r="BI32" s="8" t="str">
        <f t="shared" si="51"/>
        <v/>
      </c>
      <c r="BJ32" s="8" t="str">
        <f t="shared" si="52"/>
        <v/>
      </c>
      <c r="BK32" s="8" t="str">
        <f t="shared" si="53"/>
        <v/>
      </c>
      <c r="BL32" s="7"/>
      <c r="BO32" s="9"/>
    </row>
    <row r="33" spans="2:67" x14ac:dyDescent="0.25">
      <c r="B33" s="7" t="str">
        <f>IF('WT1'!AC32&gt;0,'WT1'!AC32,"")</f>
        <v/>
      </c>
      <c r="C33" s="8" t="str">
        <f>IF('WT1'!AD32&gt;0,'WT1'!AD32,"")</f>
        <v/>
      </c>
      <c r="D33" s="8" t="str">
        <f>IF('WT1'!AE32&gt;0,'WT1'!AE32,"")</f>
        <v/>
      </c>
      <c r="E33" s="8" t="str">
        <f>IF('WT1'!AF32&gt;0,'WT1'!AF32,"")</f>
        <v/>
      </c>
      <c r="G33" s="9"/>
      <c r="I33" s="7" t="str">
        <f>IF('WT2'!AC32&gt;0,'WT2'!AC32,"")</f>
        <v/>
      </c>
      <c r="J33" s="8" t="str">
        <f>IF('WT2'!AD32&gt;0,'WT2'!AD32,"")</f>
        <v/>
      </c>
      <c r="K33" s="8" t="str">
        <f>IF('WT2'!AE32&gt;0,'WT2'!AE32,"")</f>
        <v/>
      </c>
      <c r="L33" s="8" t="str">
        <f>IF('WT2'!AF32&gt;0,'WT2'!AF32,"")</f>
        <v/>
      </c>
      <c r="N33" s="9"/>
      <c r="P33" s="7" t="str">
        <f>IF('WT3'!AC32&gt;0,'WT3'!AC32,"")</f>
        <v/>
      </c>
      <c r="Q33" s="8" t="str">
        <f>IF('WT3'!AD32&gt;0,'WT3'!AD32,"")</f>
        <v/>
      </c>
      <c r="R33" s="8" t="str">
        <f>IF('WT3'!AE32&gt;0,'WT3'!AE32,"")</f>
        <v/>
      </c>
      <c r="S33" s="8" t="str">
        <f>IF('WT3'!AF32&gt;0,'WT3'!AF32,"")</f>
        <v/>
      </c>
      <c r="U33" s="9"/>
      <c r="W33" s="7" t="str">
        <f>IF('WT4'!AC32&gt;0,'WT4'!AC32,"")</f>
        <v/>
      </c>
      <c r="X33" s="8" t="str">
        <f>IF('WT4'!AD32&gt;0,'WT4'!AD32,"")</f>
        <v/>
      </c>
      <c r="Y33" s="8" t="str">
        <f>IF('WT4'!AE32&gt;0,'WT4'!AE32,"")</f>
        <v/>
      </c>
      <c r="Z33" s="8" t="str">
        <f>IF('WT4'!AF32&gt;0,'WT4'!AF32,"")</f>
        <v/>
      </c>
      <c r="AB33" s="9"/>
      <c r="AE33" s="7" t="str">
        <f t="shared" si="30"/>
        <v/>
      </c>
      <c r="AF33" s="8" t="str">
        <f t="shared" si="31"/>
        <v/>
      </c>
      <c r="AG33" s="8" t="str">
        <f t="shared" si="32"/>
        <v/>
      </c>
      <c r="AH33" s="8" t="str">
        <f t="shared" si="33"/>
        <v/>
      </c>
      <c r="AI33" s="7" t="str">
        <f t="shared" si="34"/>
        <v/>
      </c>
      <c r="AJ33" s="8" t="str">
        <f t="shared" si="35"/>
        <v/>
      </c>
      <c r="AK33" s="8" t="str">
        <f t="shared" si="36"/>
        <v/>
      </c>
      <c r="AL33" s="9" t="str">
        <f t="shared" si="37"/>
        <v/>
      </c>
      <c r="AM33" s="8" t="str">
        <f t="shared" si="38"/>
        <v/>
      </c>
      <c r="AN33" s="8" t="str">
        <f t="shared" si="39"/>
        <v/>
      </c>
      <c r="AO33" s="8" t="str">
        <f t="shared" si="40"/>
        <v/>
      </c>
      <c r="AP33" s="8" t="str">
        <f t="shared" si="41"/>
        <v/>
      </c>
      <c r="AQ33" s="7" t="str">
        <f t="shared" si="42"/>
        <v/>
      </c>
      <c r="AR33" s="8" t="str">
        <f t="shared" si="43"/>
        <v/>
      </c>
      <c r="AS33" s="8" t="str">
        <f t="shared" si="44"/>
        <v/>
      </c>
      <c r="AT33" s="9" t="str">
        <f t="shared" si="45"/>
        <v/>
      </c>
      <c r="AX33" s="9"/>
      <c r="AY33" s="7"/>
      <c r="BB33" s="9"/>
      <c r="BC33" s="7"/>
      <c r="BD33" s="7" t="str">
        <f t="shared" si="46"/>
        <v/>
      </c>
      <c r="BE33" s="8" t="str">
        <f t="shared" si="47"/>
        <v/>
      </c>
      <c r="BF33" s="8" t="str">
        <f t="shared" si="48"/>
        <v/>
      </c>
      <c r="BG33" s="9" t="str">
        <f t="shared" si="49"/>
        <v/>
      </c>
      <c r="BH33" s="8" t="str">
        <f t="shared" si="50"/>
        <v/>
      </c>
      <c r="BI33" s="8" t="str">
        <f t="shared" si="51"/>
        <v/>
      </c>
      <c r="BJ33" s="8" t="str">
        <f t="shared" si="52"/>
        <v/>
      </c>
      <c r="BK33" s="8" t="str">
        <f t="shared" si="53"/>
        <v/>
      </c>
      <c r="BL33" s="7"/>
      <c r="BO33" s="9"/>
    </row>
    <row r="34" spans="2:67" x14ac:dyDescent="0.25">
      <c r="B34" s="7" t="str">
        <f>IF('WT1'!AC33&gt;0,'WT1'!AC33,"")</f>
        <v/>
      </c>
      <c r="C34" s="8" t="str">
        <f>IF('WT1'!AD33&gt;0,'WT1'!AD33,"")</f>
        <v/>
      </c>
      <c r="D34" s="8" t="str">
        <f>IF('WT1'!AE33&gt;0,'WT1'!AE33,"")</f>
        <v/>
      </c>
      <c r="E34" s="8" t="str">
        <f>IF('WT1'!AF33&gt;0,'WT1'!AF33,"")</f>
        <v/>
      </c>
      <c r="G34" s="9"/>
      <c r="I34" s="7" t="str">
        <f>IF('WT2'!AC33&gt;0,'WT2'!AC33,"")</f>
        <v/>
      </c>
      <c r="J34" s="8" t="str">
        <f>IF('WT2'!AD33&gt;0,'WT2'!AD33,"")</f>
        <v/>
      </c>
      <c r="K34" s="8" t="str">
        <f>IF('WT2'!AE33&gt;0,'WT2'!AE33,"")</f>
        <v/>
      </c>
      <c r="L34" s="8" t="str">
        <f>IF('WT2'!AF33&gt;0,'WT2'!AF33,"")</f>
        <v/>
      </c>
      <c r="N34" s="9"/>
      <c r="P34" s="7" t="str">
        <f>IF('WT3'!AC33&gt;0,'WT3'!AC33,"")</f>
        <v/>
      </c>
      <c r="Q34" s="8" t="str">
        <f>IF('WT3'!AD33&gt;0,'WT3'!AD33,"")</f>
        <v/>
      </c>
      <c r="R34" s="8" t="str">
        <f>IF('WT3'!AE33&gt;0,'WT3'!AE33,"")</f>
        <v/>
      </c>
      <c r="S34" s="8" t="str">
        <f>IF('WT3'!AF33&gt;0,'WT3'!AF33,"")</f>
        <v/>
      </c>
      <c r="U34" s="9"/>
      <c r="W34" s="7" t="str">
        <f>IF('WT4'!AC33&gt;0,'WT4'!AC33,"")</f>
        <v/>
      </c>
      <c r="X34" s="8" t="str">
        <f>IF('WT4'!AD33&gt;0,'WT4'!AD33,"")</f>
        <v/>
      </c>
      <c r="Y34" s="8" t="str">
        <f>IF('WT4'!AE33&gt;0,'WT4'!AE33,"")</f>
        <v/>
      </c>
      <c r="Z34" s="8" t="str">
        <f>IF('WT4'!AF33&gt;0,'WT4'!AF33,"")</f>
        <v/>
      </c>
      <c r="AB34" s="9"/>
      <c r="AE34" s="7" t="str">
        <f t="shared" si="30"/>
        <v/>
      </c>
      <c r="AF34" s="8" t="str">
        <f t="shared" si="31"/>
        <v/>
      </c>
      <c r="AG34" s="8" t="str">
        <f t="shared" si="32"/>
        <v/>
      </c>
      <c r="AH34" s="8" t="str">
        <f t="shared" si="33"/>
        <v/>
      </c>
      <c r="AI34" s="7" t="str">
        <f t="shared" si="34"/>
        <v/>
      </c>
      <c r="AJ34" s="8" t="str">
        <f t="shared" si="35"/>
        <v/>
      </c>
      <c r="AK34" s="8" t="str">
        <f t="shared" si="36"/>
        <v/>
      </c>
      <c r="AL34" s="9" t="str">
        <f t="shared" si="37"/>
        <v/>
      </c>
      <c r="AM34" s="8" t="str">
        <f t="shared" si="38"/>
        <v/>
      </c>
      <c r="AN34" s="8" t="str">
        <f t="shared" si="39"/>
        <v/>
      </c>
      <c r="AO34" s="8" t="str">
        <f t="shared" si="40"/>
        <v/>
      </c>
      <c r="AP34" s="8" t="str">
        <f t="shared" si="41"/>
        <v/>
      </c>
      <c r="AQ34" s="7" t="str">
        <f t="shared" si="42"/>
        <v/>
      </c>
      <c r="AR34" s="8" t="str">
        <f t="shared" si="43"/>
        <v/>
      </c>
      <c r="AS34" s="8" t="str">
        <f t="shared" si="44"/>
        <v/>
      </c>
      <c r="AT34" s="9" t="str">
        <f t="shared" si="45"/>
        <v/>
      </c>
      <c r="AX34" s="9"/>
      <c r="AY34" s="7"/>
      <c r="BB34" s="9"/>
      <c r="BC34" s="7"/>
      <c r="BD34" s="7" t="str">
        <f t="shared" si="46"/>
        <v/>
      </c>
      <c r="BE34" s="8" t="str">
        <f t="shared" si="47"/>
        <v/>
      </c>
      <c r="BF34" s="8" t="str">
        <f t="shared" si="48"/>
        <v/>
      </c>
      <c r="BG34" s="9" t="str">
        <f t="shared" si="49"/>
        <v/>
      </c>
      <c r="BH34" s="8" t="str">
        <f t="shared" si="50"/>
        <v/>
      </c>
      <c r="BI34" s="8" t="str">
        <f t="shared" si="51"/>
        <v/>
      </c>
      <c r="BJ34" s="8" t="str">
        <f t="shared" si="52"/>
        <v/>
      </c>
      <c r="BK34" s="8" t="str">
        <f t="shared" si="53"/>
        <v/>
      </c>
      <c r="BL34" s="7"/>
      <c r="BO34" s="9"/>
    </row>
    <row r="35" spans="2:67" x14ac:dyDescent="0.25">
      <c r="B35" s="7" t="str">
        <f>IF('WT1'!AC34&gt;0,'WT1'!AC34,"")</f>
        <v/>
      </c>
      <c r="C35" s="8" t="str">
        <f>IF('WT1'!AD34&gt;0,'WT1'!AD34,"")</f>
        <v/>
      </c>
      <c r="D35" s="8" t="str">
        <f>IF('WT1'!AE34&gt;0,'WT1'!AE34,"")</f>
        <v/>
      </c>
      <c r="E35" s="8" t="str">
        <f>IF('WT1'!AF34&gt;0,'WT1'!AF34,"")</f>
        <v/>
      </c>
      <c r="G35" s="9"/>
      <c r="I35" s="7" t="str">
        <f>IF('WT2'!AC34&gt;0,'WT2'!AC34,"")</f>
        <v/>
      </c>
      <c r="J35" s="8" t="str">
        <f>IF('WT2'!AD34&gt;0,'WT2'!AD34,"")</f>
        <v/>
      </c>
      <c r="K35" s="8" t="str">
        <f>IF('WT2'!AE34&gt;0,'WT2'!AE34,"")</f>
        <v/>
      </c>
      <c r="L35" s="8" t="str">
        <f>IF('WT2'!AF34&gt;0,'WT2'!AF34,"")</f>
        <v/>
      </c>
      <c r="N35" s="9"/>
      <c r="P35" s="7" t="str">
        <f>IF('WT3'!AC34&gt;0,'WT3'!AC34,"")</f>
        <v/>
      </c>
      <c r="Q35" s="8" t="str">
        <f>IF('WT3'!AD34&gt;0,'WT3'!AD34,"")</f>
        <v/>
      </c>
      <c r="R35" s="8" t="str">
        <f>IF('WT3'!AE34&gt;0,'WT3'!AE34,"")</f>
        <v/>
      </c>
      <c r="S35" s="8" t="str">
        <f>IF('WT3'!AF34&gt;0,'WT3'!AF34,"")</f>
        <v/>
      </c>
      <c r="U35" s="9"/>
      <c r="W35" s="7" t="str">
        <f>IF('WT4'!AC34&gt;0,'WT4'!AC34,"")</f>
        <v/>
      </c>
      <c r="X35" s="8" t="str">
        <f>IF('WT4'!AD34&gt;0,'WT4'!AD34,"")</f>
        <v/>
      </c>
      <c r="Y35" s="8" t="str">
        <f>IF('WT4'!AE34&gt;0,'WT4'!AE34,"")</f>
        <v/>
      </c>
      <c r="Z35" s="8" t="str">
        <f>IF('WT4'!AF34&gt;0,'WT4'!AF34,"")</f>
        <v/>
      </c>
      <c r="AB35" s="9"/>
      <c r="AE35" s="7" t="str">
        <f t="shared" si="30"/>
        <v/>
      </c>
      <c r="AF35" s="8" t="str">
        <f t="shared" si="31"/>
        <v/>
      </c>
      <c r="AG35" s="8" t="str">
        <f t="shared" si="32"/>
        <v/>
      </c>
      <c r="AH35" s="8" t="str">
        <f t="shared" si="33"/>
        <v/>
      </c>
      <c r="AI35" s="7" t="str">
        <f t="shared" si="34"/>
        <v/>
      </c>
      <c r="AJ35" s="8" t="str">
        <f t="shared" si="35"/>
        <v/>
      </c>
      <c r="AK35" s="8" t="str">
        <f t="shared" si="36"/>
        <v/>
      </c>
      <c r="AL35" s="9" t="str">
        <f t="shared" si="37"/>
        <v/>
      </c>
      <c r="AM35" s="8" t="str">
        <f t="shared" si="38"/>
        <v/>
      </c>
      <c r="AN35" s="8" t="str">
        <f t="shared" si="39"/>
        <v/>
      </c>
      <c r="AO35" s="8" t="str">
        <f t="shared" si="40"/>
        <v/>
      </c>
      <c r="AP35" s="8" t="str">
        <f t="shared" si="41"/>
        <v/>
      </c>
      <c r="AQ35" s="7" t="str">
        <f t="shared" si="42"/>
        <v/>
      </c>
      <c r="AR35" s="8" t="str">
        <f t="shared" si="43"/>
        <v/>
      </c>
      <c r="AS35" s="8" t="str">
        <f t="shared" si="44"/>
        <v/>
      </c>
      <c r="AT35" s="9" t="str">
        <f t="shared" si="45"/>
        <v/>
      </c>
      <c r="AX35" s="9"/>
      <c r="AY35" s="7"/>
      <c r="BB35" s="9"/>
      <c r="BC35" s="7"/>
      <c r="BD35" s="7" t="str">
        <f t="shared" si="46"/>
        <v/>
      </c>
      <c r="BE35" s="8" t="str">
        <f t="shared" si="47"/>
        <v/>
      </c>
      <c r="BF35" s="8" t="str">
        <f t="shared" si="48"/>
        <v/>
      </c>
      <c r="BG35" s="9" t="str">
        <f t="shared" si="49"/>
        <v/>
      </c>
      <c r="BH35" s="8" t="str">
        <f t="shared" si="50"/>
        <v/>
      </c>
      <c r="BI35" s="8" t="str">
        <f t="shared" si="51"/>
        <v/>
      </c>
      <c r="BJ35" s="8" t="str">
        <f t="shared" si="52"/>
        <v/>
      </c>
      <c r="BK35" s="8" t="str">
        <f t="shared" si="53"/>
        <v/>
      </c>
      <c r="BL35" s="7"/>
      <c r="BO35" s="9"/>
    </row>
    <row r="36" spans="2:67" x14ac:dyDescent="0.25">
      <c r="B36" s="7" t="str">
        <f>IF('WT1'!AC35&gt;0,'WT1'!AC35,"")</f>
        <v/>
      </c>
      <c r="C36" s="8" t="str">
        <f>IF('WT1'!AD35&gt;0,'WT1'!AD35,"")</f>
        <v/>
      </c>
      <c r="D36" s="8" t="str">
        <f>IF('WT1'!AE35&gt;0,'WT1'!AE35,"")</f>
        <v/>
      </c>
      <c r="E36" s="8" t="str">
        <f>IF('WT1'!AF35&gt;0,'WT1'!AF35,"")</f>
        <v/>
      </c>
      <c r="G36" s="9"/>
      <c r="I36" s="7" t="str">
        <f>IF('WT2'!AC35&gt;0,'WT2'!AC35,"")</f>
        <v/>
      </c>
      <c r="J36" s="8" t="str">
        <f>IF('WT2'!AD35&gt;0,'WT2'!AD35,"")</f>
        <v/>
      </c>
      <c r="K36" s="8" t="str">
        <f>IF('WT2'!AE35&gt;0,'WT2'!AE35,"")</f>
        <v/>
      </c>
      <c r="L36" s="8" t="str">
        <f>IF('WT2'!AF35&gt;0,'WT2'!AF35,"")</f>
        <v/>
      </c>
      <c r="N36" s="9"/>
      <c r="P36" s="7" t="str">
        <f>IF('WT3'!AC35&gt;0,'WT3'!AC35,"")</f>
        <v/>
      </c>
      <c r="Q36" s="8" t="str">
        <f>IF('WT3'!AD35&gt;0,'WT3'!AD35,"")</f>
        <v/>
      </c>
      <c r="R36" s="8" t="str">
        <f>IF('WT3'!AE35&gt;0,'WT3'!AE35,"")</f>
        <v/>
      </c>
      <c r="S36" s="8" t="str">
        <f>IF('WT3'!AF35&gt;0,'WT3'!AF35,"")</f>
        <v/>
      </c>
      <c r="U36" s="9"/>
      <c r="W36" s="7" t="str">
        <f>IF('WT4'!AC35&gt;0,'WT4'!AC35,"")</f>
        <v/>
      </c>
      <c r="X36" s="8" t="str">
        <f>IF('WT4'!AD35&gt;0,'WT4'!AD35,"")</f>
        <v/>
      </c>
      <c r="Y36" s="8" t="str">
        <f>IF('WT4'!AE35&gt;0,'WT4'!AE35,"")</f>
        <v/>
      </c>
      <c r="Z36" s="8" t="str">
        <f>IF('WT4'!AF35&gt;0,'WT4'!AF35,"")</f>
        <v/>
      </c>
      <c r="AB36" s="9"/>
      <c r="AE36" s="7" t="str">
        <f t="shared" si="30"/>
        <v/>
      </c>
      <c r="AF36" s="8" t="str">
        <f t="shared" si="31"/>
        <v/>
      </c>
      <c r="AG36" s="8" t="str">
        <f t="shared" si="32"/>
        <v/>
      </c>
      <c r="AH36" s="8" t="str">
        <f t="shared" si="33"/>
        <v/>
      </c>
      <c r="AI36" s="7" t="str">
        <f t="shared" si="34"/>
        <v/>
      </c>
      <c r="AJ36" s="8" t="str">
        <f t="shared" si="35"/>
        <v/>
      </c>
      <c r="AK36" s="8" t="str">
        <f t="shared" si="36"/>
        <v/>
      </c>
      <c r="AL36" s="9" t="str">
        <f t="shared" si="37"/>
        <v/>
      </c>
      <c r="AM36" s="8" t="str">
        <f t="shared" si="38"/>
        <v/>
      </c>
      <c r="AN36" s="8" t="str">
        <f t="shared" si="39"/>
        <v/>
      </c>
      <c r="AO36" s="8" t="str">
        <f t="shared" si="40"/>
        <v/>
      </c>
      <c r="AP36" s="8" t="str">
        <f t="shared" si="41"/>
        <v/>
      </c>
      <c r="AQ36" s="7" t="str">
        <f t="shared" si="42"/>
        <v/>
      </c>
      <c r="AR36" s="8" t="str">
        <f t="shared" si="43"/>
        <v/>
      </c>
      <c r="AS36" s="8" t="str">
        <f t="shared" si="44"/>
        <v/>
      </c>
      <c r="AT36" s="9" t="str">
        <f t="shared" si="45"/>
        <v/>
      </c>
      <c r="AX36" s="9"/>
      <c r="AY36" s="7"/>
      <c r="BB36" s="9"/>
      <c r="BC36" s="7"/>
      <c r="BD36" s="7" t="str">
        <f t="shared" si="46"/>
        <v/>
      </c>
      <c r="BE36" s="8" t="str">
        <f t="shared" si="47"/>
        <v/>
      </c>
      <c r="BF36" s="8" t="str">
        <f t="shared" si="48"/>
        <v/>
      </c>
      <c r="BG36" s="9" t="str">
        <f t="shared" si="49"/>
        <v/>
      </c>
      <c r="BH36" s="8" t="str">
        <f t="shared" si="50"/>
        <v/>
      </c>
      <c r="BI36" s="8" t="str">
        <f t="shared" si="51"/>
        <v/>
      </c>
      <c r="BJ36" s="8" t="str">
        <f t="shared" si="52"/>
        <v/>
      </c>
      <c r="BK36" s="8" t="str">
        <f t="shared" si="53"/>
        <v/>
      </c>
      <c r="BL36" s="7"/>
      <c r="BO36" s="9"/>
    </row>
    <row r="37" spans="2:67" x14ac:dyDescent="0.25">
      <c r="B37" s="7" t="str">
        <f>IF('WT1'!AC36&gt;0,'WT1'!AC36,"")</f>
        <v/>
      </c>
      <c r="C37" s="8" t="str">
        <f>IF('WT1'!AD36&gt;0,'WT1'!AD36,"")</f>
        <v/>
      </c>
      <c r="D37" s="8" t="str">
        <f>IF('WT1'!AE36&gt;0,'WT1'!AE36,"")</f>
        <v/>
      </c>
      <c r="E37" s="8" t="str">
        <f>IF('WT1'!AF36&gt;0,'WT1'!AF36,"")</f>
        <v/>
      </c>
      <c r="G37" s="9"/>
      <c r="I37" s="7" t="str">
        <f>IF('WT2'!AC36&gt;0,'WT2'!AC36,"")</f>
        <v/>
      </c>
      <c r="J37" s="8" t="str">
        <f>IF('WT2'!AD36&gt;0,'WT2'!AD36,"")</f>
        <v/>
      </c>
      <c r="K37" s="8" t="str">
        <f>IF('WT2'!AE36&gt;0,'WT2'!AE36,"")</f>
        <v/>
      </c>
      <c r="L37" s="8" t="str">
        <f>IF('WT2'!AF36&gt;0,'WT2'!AF36,"")</f>
        <v/>
      </c>
      <c r="N37" s="9"/>
      <c r="P37" s="7" t="str">
        <f>IF('WT3'!AC36&gt;0,'WT3'!AC36,"")</f>
        <v/>
      </c>
      <c r="Q37" s="8" t="str">
        <f>IF('WT3'!AD36&gt;0,'WT3'!AD36,"")</f>
        <v/>
      </c>
      <c r="R37" s="8" t="str">
        <f>IF('WT3'!AE36&gt;0,'WT3'!AE36,"")</f>
        <v/>
      </c>
      <c r="S37" s="8" t="str">
        <f>IF('WT3'!AF36&gt;0,'WT3'!AF36,"")</f>
        <v/>
      </c>
      <c r="U37" s="9"/>
      <c r="W37" s="7" t="str">
        <f>IF('WT4'!AC36&gt;0,'WT4'!AC36,"")</f>
        <v/>
      </c>
      <c r="X37" s="8" t="str">
        <f>IF('WT4'!AD36&gt;0,'WT4'!AD36,"")</f>
        <v/>
      </c>
      <c r="Y37" s="8" t="str">
        <f>IF('WT4'!AE36&gt;0,'WT4'!AE36,"")</f>
        <v/>
      </c>
      <c r="Z37" s="8" t="str">
        <f>IF('WT4'!AF36&gt;0,'WT4'!AF36,"")</f>
        <v/>
      </c>
      <c r="AB37" s="9"/>
      <c r="AE37" s="7" t="str">
        <f t="shared" si="30"/>
        <v/>
      </c>
      <c r="AF37" s="8" t="str">
        <f t="shared" si="31"/>
        <v/>
      </c>
      <c r="AG37" s="8" t="str">
        <f t="shared" si="32"/>
        <v/>
      </c>
      <c r="AH37" s="8" t="str">
        <f t="shared" si="33"/>
        <v/>
      </c>
      <c r="AI37" s="7" t="str">
        <f t="shared" si="34"/>
        <v/>
      </c>
      <c r="AJ37" s="8" t="str">
        <f t="shared" si="35"/>
        <v/>
      </c>
      <c r="AK37" s="8" t="str">
        <f t="shared" si="36"/>
        <v/>
      </c>
      <c r="AL37" s="9" t="str">
        <f t="shared" si="37"/>
        <v/>
      </c>
      <c r="AM37" s="8" t="str">
        <f t="shared" si="38"/>
        <v/>
      </c>
      <c r="AN37" s="8" t="str">
        <f t="shared" si="39"/>
        <v/>
      </c>
      <c r="AO37" s="8" t="str">
        <f t="shared" si="40"/>
        <v/>
      </c>
      <c r="AP37" s="8" t="str">
        <f t="shared" si="41"/>
        <v/>
      </c>
      <c r="AQ37" s="7" t="str">
        <f t="shared" si="42"/>
        <v/>
      </c>
      <c r="AR37" s="8" t="str">
        <f t="shared" si="43"/>
        <v/>
      </c>
      <c r="AS37" s="8" t="str">
        <f t="shared" si="44"/>
        <v/>
      </c>
      <c r="AT37" s="9" t="str">
        <f t="shared" si="45"/>
        <v/>
      </c>
      <c r="AX37" s="9"/>
      <c r="AY37" s="7"/>
      <c r="BB37" s="9"/>
      <c r="BC37" s="7"/>
      <c r="BD37" s="7" t="str">
        <f t="shared" si="46"/>
        <v/>
      </c>
      <c r="BE37" s="8" t="str">
        <f t="shared" si="47"/>
        <v/>
      </c>
      <c r="BF37" s="8" t="str">
        <f t="shared" si="48"/>
        <v/>
      </c>
      <c r="BG37" s="9" t="str">
        <f t="shared" si="49"/>
        <v/>
      </c>
      <c r="BH37" s="8" t="str">
        <f t="shared" si="50"/>
        <v/>
      </c>
      <c r="BI37" s="8" t="str">
        <f t="shared" si="51"/>
        <v/>
      </c>
      <c r="BJ37" s="8" t="str">
        <f t="shared" si="52"/>
        <v/>
      </c>
      <c r="BK37" s="8" t="str">
        <f t="shared" si="53"/>
        <v/>
      </c>
      <c r="BL37" s="7"/>
      <c r="BO37" s="9"/>
    </row>
    <row r="38" spans="2:67" x14ac:dyDescent="0.25">
      <c r="B38" s="7" t="str">
        <f>IF('WT1'!AC37&gt;0,'WT1'!AC37,"")</f>
        <v/>
      </c>
      <c r="C38" s="8" t="str">
        <f>IF('WT1'!AD37&gt;0,'WT1'!AD37,"")</f>
        <v/>
      </c>
      <c r="D38" s="8" t="str">
        <f>IF('WT1'!AE37&gt;0,'WT1'!AE37,"")</f>
        <v/>
      </c>
      <c r="E38" s="8" t="str">
        <f>IF('WT1'!AF37&gt;0,'WT1'!AF37,"")</f>
        <v/>
      </c>
      <c r="G38" s="9"/>
      <c r="I38" s="7" t="str">
        <f>IF('WT2'!AC37&gt;0,'WT2'!AC37,"")</f>
        <v/>
      </c>
      <c r="J38" s="8" t="str">
        <f>IF('WT2'!AD37&gt;0,'WT2'!AD37,"")</f>
        <v/>
      </c>
      <c r="K38" s="8" t="str">
        <f>IF('WT2'!AE37&gt;0,'WT2'!AE37,"")</f>
        <v/>
      </c>
      <c r="L38" s="8" t="str">
        <f>IF('WT2'!AF37&gt;0,'WT2'!AF37,"")</f>
        <v/>
      </c>
      <c r="N38" s="9"/>
      <c r="P38" s="7" t="str">
        <f>IF('WT3'!AC37&gt;0,'WT3'!AC37,"")</f>
        <v/>
      </c>
      <c r="Q38" s="8" t="str">
        <f>IF('WT3'!AD37&gt;0,'WT3'!AD37,"")</f>
        <v/>
      </c>
      <c r="R38" s="8" t="str">
        <f>IF('WT3'!AE37&gt;0,'WT3'!AE37,"")</f>
        <v/>
      </c>
      <c r="S38" s="8" t="str">
        <f>IF('WT3'!AF37&gt;0,'WT3'!AF37,"")</f>
        <v/>
      </c>
      <c r="U38" s="9"/>
      <c r="W38" s="7" t="str">
        <f>IF('WT4'!AC37&gt;0,'WT4'!AC37,"")</f>
        <v/>
      </c>
      <c r="X38" s="8" t="str">
        <f>IF('WT4'!AD37&gt;0,'WT4'!AD37,"")</f>
        <v/>
      </c>
      <c r="Y38" s="8" t="str">
        <f>IF('WT4'!AE37&gt;0,'WT4'!AE37,"")</f>
        <v/>
      </c>
      <c r="Z38" s="8" t="str">
        <f>IF('WT4'!AF37&gt;0,'WT4'!AF37,"")</f>
        <v/>
      </c>
      <c r="AB38" s="9"/>
      <c r="AE38" s="7" t="str">
        <f t="shared" si="30"/>
        <v/>
      </c>
      <c r="AF38" s="8" t="str">
        <f t="shared" si="31"/>
        <v/>
      </c>
      <c r="AG38" s="8" t="str">
        <f t="shared" si="32"/>
        <v/>
      </c>
      <c r="AH38" s="8" t="str">
        <f t="shared" si="33"/>
        <v/>
      </c>
      <c r="AI38" s="7" t="str">
        <f t="shared" si="34"/>
        <v/>
      </c>
      <c r="AJ38" s="8" t="str">
        <f t="shared" si="35"/>
        <v/>
      </c>
      <c r="AK38" s="8" t="str">
        <f t="shared" si="36"/>
        <v/>
      </c>
      <c r="AL38" s="9" t="str">
        <f t="shared" si="37"/>
        <v/>
      </c>
      <c r="AM38" s="8" t="str">
        <f t="shared" si="38"/>
        <v/>
      </c>
      <c r="AN38" s="8" t="str">
        <f t="shared" si="39"/>
        <v/>
      </c>
      <c r="AO38" s="8" t="str">
        <f t="shared" si="40"/>
        <v/>
      </c>
      <c r="AP38" s="8" t="str">
        <f t="shared" si="41"/>
        <v/>
      </c>
      <c r="AQ38" s="7" t="str">
        <f t="shared" si="42"/>
        <v/>
      </c>
      <c r="AR38" s="8" t="str">
        <f t="shared" si="43"/>
        <v/>
      </c>
      <c r="AS38" s="8" t="str">
        <f t="shared" si="44"/>
        <v/>
      </c>
      <c r="AT38" s="9" t="str">
        <f t="shared" si="45"/>
        <v/>
      </c>
      <c r="AX38" s="9"/>
      <c r="AY38" s="7"/>
      <c r="BB38" s="9"/>
      <c r="BC38" s="7"/>
      <c r="BD38" s="7" t="str">
        <f t="shared" si="46"/>
        <v/>
      </c>
      <c r="BE38" s="8" t="str">
        <f t="shared" si="47"/>
        <v/>
      </c>
      <c r="BF38" s="8" t="str">
        <f t="shared" si="48"/>
        <v/>
      </c>
      <c r="BG38" s="9" t="str">
        <f t="shared" si="49"/>
        <v/>
      </c>
      <c r="BH38" s="8" t="str">
        <f t="shared" si="50"/>
        <v/>
      </c>
      <c r="BI38" s="8" t="str">
        <f t="shared" si="51"/>
        <v/>
      </c>
      <c r="BJ38" s="8" t="str">
        <f t="shared" si="52"/>
        <v/>
      </c>
      <c r="BK38" s="8" t="str">
        <f t="shared" si="53"/>
        <v/>
      </c>
      <c r="BL38" s="7"/>
      <c r="BO38" s="9"/>
    </row>
    <row r="39" spans="2:67" x14ac:dyDescent="0.25">
      <c r="B39" s="7" t="str">
        <f>IF('WT1'!AC38&gt;0,'WT1'!AC38,"")</f>
        <v/>
      </c>
      <c r="C39" s="8" t="str">
        <f>IF('WT1'!AD38&gt;0,'WT1'!AD38,"")</f>
        <v/>
      </c>
      <c r="D39" s="8" t="str">
        <f>IF('WT1'!AE38&gt;0,'WT1'!AE38,"")</f>
        <v/>
      </c>
      <c r="E39" s="8" t="str">
        <f>IF('WT1'!AF38&gt;0,'WT1'!AF38,"")</f>
        <v/>
      </c>
      <c r="G39" s="9"/>
      <c r="I39" s="7" t="str">
        <f>IF('WT2'!AC38&gt;0,'WT2'!AC38,"")</f>
        <v/>
      </c>
      <c r="J39" s="8" t="str">
        <f>IF('WT2'!AD38&gt;0,'WT2'!AD38,"")</f>
        <v/>
      </c>
      <c r="K39" s="8" t="str">
        <f>IF('WT2'!AE38&gt;0,'WT2'!AE38,"")</f>
        <v/>
      </c>
      <c r="L39" s="8" t="str">
        <f>IF('WT2'!AF38&gt;0,'WT2'!AF38,"")</f>
        <v/>
      </c>
      <c r="N39" s="9"/>
      <c r="P39" s="7" t="str">
        <f>IF('WT3'!AC38&gt;0,'WT3'!AC38,"")</f>
        <v/>
      </c>
      <c r="Q39" s="8" t="str">
        <f>IF('WT3'!AD38&gt;0,'WT3'!AD38,"")</f>
        <v/>
      </c>
      <c r="R39" s="8" t="str">
        <f>IF('WT3'!AE38&gt;0,'WT3'!AE38,"")</f>
        <v/>
      </c>
      <c r="S39" s="8" t="str">
        <f>IF('WT3'!AF38&gt;0,'WT3'!AF38,"")</f>
        <v/>
      </c>
      <c r="U39" s="9"/>
      <c r="W39" s="7" t="str">
        <f>IF('WT4'!AC38&gt;0,'WT4'!AC38,"")</f>
        <v/>
      </c>
      <c r="X39" s="8" t="str">
        <f>IF('WT4'!AD38&gt;0,'WT4'!AD38,"")</f>
        <v/>
      </c>
      <c r="Y39" s="8" t="str">
        <f>IF('WT4'!AE38&gt;0,'WT4'!AE38,"")</f>
        <v/>
      </c>
      <c r="Z39" s="8" t="str">
        <f>IF('WT4'!AF38&gt;0,'WT4'!AF38,"")</f>
        <v/>
      </c>
      <c r="AB39" s="9"/>
      <c r="AE39" s="7" t="str">
        <f t="shared" si="30"/>
        <v/>
      </c>
      <c r="AF39" s="8" t="str">
        <f t="shared" si="31"/>
        <v/>
      </c>
      <c r="AG39" s="8" t="str">
        <f t="shared" si="32"/>
        <v/>
      </c>
      <c r="AH39" s="8" t="str">
        <f t="shared" si="33"/>
        <v/>
      </c>
      <c r="AI39" s="7" t="str">
        <f t="shared" si="34"/>
        <v/>
      </c>
      <c r="AJ39" s="8" t="str">
        <f t="shared" si="35"/>
        <v/>
      </c>
      <c r="AK39" s="8" t="str">
        <f t="shared" si="36"/>
        <v/>
      </c>
      <c r="AL39" s="9" t="str">
        <f t="shared" si="37"/>
        <v/>
      </c>
      <c r="AM39" s="8" t="str">
        <f t="shared" si="38"/>
        <v/>
      </c>
      <c r="AN39" s="8" t="str">
        <f t="shared" si="39"/>
        <v/>
      </c>
      <c r="AO39" s="8" t="str">
        <f t="shared" si="40"/>
        <v/>
      </c>
      <c r="AP39" s="8" t="str">
        <f t="shared" si="41"/>
        <v/>
      </c>
      <c r="AQ39" s="7" t="str">
        <f t="shared" si="42"/>
        <v/>
      </c>
      <c r="AR39" s="8" t="str">
        <f t="shared" si="43"/>
        <v/>
      </c>
      <c r="AS39" s="8" t="str">
        <f t="shared" si="44"/>
        <v/>
      </c>
      <c r="AT39" s="9" t="str">
        <f t="shared" si="45"/>
        <v/>
      </c>
      <c r="AX39" s="9"/>
      <c r="AY39" s="7"/>
      <c r="BB39" s="9"/>
      <c r="BC39" s="7"/>
      <c r="BD39" s="7" t="str">
        <f t="shared" si="46"/>
        <v/>
      </c>
      <c r="BE39" s="8" t="str">
        <f t="shared" si="47"/>
        <v/>
      </c>
      <c r="BF39" s="8" t="str">
        <f t="shared" si="48"/>
        <v/>
      </c>
      <c r="BG39" s="9" t="str">
        <f t="shared" si="49"/>
        <v/>
      </c>
      <c r="BH39" s="8" t="str">
        <f t="shared" si="50"/>
        <v/>
      </c>
      <c r="BI39" s="8" t="str">
        <f t="shared" si="51"/>
        <v/>
      </c>
      <c r="BJ39" s="8" t="str">
        <f t="shared" si="52"/>
        <v/>
      </c>
      <c r="BK39" s="8" t="str">
        <f t="shared" si="53"/>
        <v/>
      </c>
      <c r="BL39" s="7"/>
      <c r="BO39" s="9"/>
    </row>
    <row r="40" spans="2:67" x14ac:dyDescent="0.25">
      <c r="B40" s="7" t="str">
        <f>IF('WT1'!AC39&gt;0,'WT1'!AC39,"")</f>
        <v/>
      </c>
      <c r="C40" s="8" t="str">
        <f>IF('WT1'!AD39&gt;0,'WT1'!AD39,"")</f>
        <v/>
      </c>
      <c r="D40" s="8" t="str">
        <f>IF('WT1'!AE39&gt;0,'WT1'!AE39,"")</f>
        <v/>
      </c>
      <c r="E40" s="8" t="str">
        <f>IF('WT1'!AF39&gt;0,'WT1'!AF39,"")</f>
        <v/>
      </c>
      <c r="G40" s="9"/>
      <c r="I40" s="7" t="str">
        <f>IF('WT2'!AC39&gt;0,'WT2'!AC39,"")</f>
        <v/>
      </c>
      <c r="J40" s="8" t="str">
        <f>IF('WT2'!AD39&gt;0,'WT2'!AD39,"")</f>
        <v/>
      </c>
      <c r="K40" s="8" t="str">
        <f>IF('WT2'!AE39&gt;0,'WT2'!AE39,"")</f>
        <v/>
      </c>
      <c r="L40" s="8" t="str">
        <f>IF('WT2'!AF39&gt;0,'WT2'!AF39,"")</f>
        <v/>
      </c>
      <c r="N40" s="9"/>
      <c r="P40" s="7" t="str">
        <f>IF('WT3'!AC39&gt;0,'WT3'!AC39,"")</f>
        <v/>
      </c>
      <c r="Q40" s="8" t="str">
        <f>IF('WT3'!AD39&gt;0,'WT3'!AD39,"")</f>
        <v/>
      </c>
      <c r="R40" s="8" t="str">
        <f>IF('WT3'!AE39&gt;0,'WT3'!AE39,"")</f>
        <v/>
      </c>
      <c r="S40" s="8" t="str">
        <f>IF('WT3'!AF39&gt;0,'WT3'!AF39,"")</f>
        <v/>
      </c>
      <c r="U40" s="9"/>
      <c r="W40" s="7" t="str">
        <f>IF('WT4'!AC39&gt;0,'WT4'!AC39,"")</f>
        <v/>
      </c>
      <c r="X40" s="8" t="str">
        <f>IF('WT4'!AD39&gt;0,'WT4'!AD39,"")</f>
        <v/>
      </c>
      <c r="Y40" s="8" t="str">
        <f>IF('WT4'!AE39&gt;0,'WT4'!AE39,"")</f>
        <v/>
      </c>
      <c r="Z40" s="8" t="str">
        <f>IF('WT4'!AF39&gt;0,'WT4'!AF39,"")</f>
        <v/>
      </c>
      <c r="AB40" s="9"/>
      <c r="AE40" s="7" t="str">
        <f t="shared" si="30"/>
        <v/>
      </c>
      <c r="AF40" s="8" t="str">
        <f t="shared" si="31"/>
        <v/>
      </c>
      <c r="AG40" s="8" t="str">
        <f t="shared" si="32"/>
        <v/>
      </c>
      <c r="AH40" s="8" t="str">
        <f t="shared" si="33"/>
        <v/>
      </c>
      <c r="AI40" s="7" t="str">
        <f t="shared" si="34"/>
        <v/>
      </c>
      <c r="AJ40" s="8" t="str">
        <f t="shared" si="35"/>
        <v/>
      </c>
      <c r="AK40" s="8" t="str">
        <f t="shared" si="36"/>
        <v/>
      </c>
      <c r="AL40" s="9" t="str">
        <f t="shared" si="37"/>
        <v/>
      </c>
      <c r="AM40" s="8" t="str">
        <f t="shared" si="38"/>
        <v/>
      </c>
      <c r="AN40" s="8" t="str">
        <f t="shared" si="39"/>
        <v/>
      </c>
      <c r="AO40" s="8" t="str">
        <f t="shared" si="40"/>
        <v/>
      </c>
      <c r="AP40" s="8" t="str">
        <f t="shared" si="41"/>
        <v/>
      </c>
      <c r="AQ40" s="7" t="str">
        <f t="shared" si="42"/>
        <v/>
      </c>
      <c r="AR40" s="8" t="str">
        <f t="shared" si="43"/>
        <v/>
      </c>
      <c r="AS40" s="8" t="str">
        <f t="shared" si="44"/>
        <v/>
      </c>
      <c r="AT40" s="9" t="str">
        <f t="shared" si="45"/>
        <v/>
      </c>
      <c r="AX40" s="9"/>
      <c r="AY40" s="7"/>
      <c r="BB40" s="9"/>
      <c r="BC40" s="7"/>
      <c r="BD40" s="7" t="str">
        <f t="shared" si="46"/>
        <v/>
      </c>
      <c r="BE40" s="8" t="str">
        <f t="shared" si="47"/>
        <v/>
      </c>
      <c r="BF40" s="8" t="str">
        <f t="shared" si="48"/>
        <v/>
      </c>
      <c r="BG40" s="9" t="str">
        <f t="shared" si="49"/>
        <v/>
      </c>
      <c r="BH40" s="8" t="str">
        <f t="shared" si="50"/>
        <v/>
      </c>
      <c r="BI40" s="8" t="str">
        <f t="shared" si="51"/>
        <v/>
      </c>
      <c r="BJ40" s="8" t="str">
        <f t="shared" si="52"/>
        <v/>
      </c>
      <c r="BK40" s="8" t="str">
        <f t="shared" si="53"/>
        <v/>
      </c>
      <c r="BL40" s="7"/>
      <c r="BO40" s="9"/>
    </row>
    <row r="41" spans="2:67" x14ac:dyDescent="0.25">
      <c r="B41" s="7" t="str">
        <f>IF('WT1'!AC40&gt;0,'WT1'!AC40,"")</f>
        <v/>
      </c>
      <c r="C41" s="8" t="str">
        <f>IF('WT1'!AD40&gt;0,'WT1'!AD40,"")</f>
        <v/>
      </c>
      <c r="D41" s="8" t="str">
        <f>IF('WT1'!AE40&gt;0,'WT1'!AE40,"")</f>
        <v/>
      </c>
      <c r="E41" s="8" t="str">
        <f>IF('WT1'!AF40&gt;0,'WT1'!AF40,"")</f>
        <v/>
      </c>
      <c r="G41" s="9"/>
      <c r="I41" s="7" t="str">
        <f>IF('WT2'!AC40&gt;0,'WT2'!AC40,"")</f>
        <v/>
      </c>
      <c r="J41" s="8" t="str">
        <f>IF('WT2'!AD40&gt;0,'WT2'!AD40,"")</f>
        <v/>
      </c>
      <c r="K41" s="8" t="str">
        <f>IF('WT2'!AE40&gt;0,'WT2'!AE40,"")</f>
        <v/>
      </c>
      <c r="L41" s="8" t="str">
        <f>IF('WT2'!AF40&gt;0,'WT2'!AF40,"")</f>
        <v/>
      </c>
      <c r="N41" s="9"/>
      <c r="P41" s="7" t="str">
        <f>IF('WT3'!AC40&gt;0,'WT3'!AC40,"")</f>
        <v/>
      </c>
      <c r="Q41" s="8" t="str">
        <f>IF('WT3'!AD40&gt;0,'WT3'!AD40,"")</f>
        <v/>
      </c>
      <c r="R41" s="8" t="str">
        <f>IF('WT3'!AE40&gt;0,'WT3'!AE40,"")</f>
        <v/>
      </c>
      <c r="S41" s="8" t="str">
        <f>IF('WT3'!AF40&gt;0,'WT3'!AF40,"")</f>
        <v/>
      </c>
      <c r="U41" s="9"/>
      <c r="W41" s="7" t="str">
        <f>IF('WT4'!AC40&gt;0,'WT4'!AC40,"")</f>
        <v/>
      </c>
      <c r="X41" s="8" t="str">
        <f>IF('WT4'!AD40&gt;0,'WT4'!AD40,"")</f>
        <v/>
      </c>
      <c r="Y41" s="8" t="str">
        <f>IF('WT4'!AE40&gt;0,'WT4'!AE40,"")</f>
        <v/>
      </c>
      <c r="Z41" s="8" t="str">
        <f>IF('WT4'!AF40&gt;0,'WT4'!AF40,"")</f>
        <v/>
      </c>
      <c r="AB41" s="9"/>
      <c r="AE41" s="7" t="str">
        <f t="shared" si="30"/>
        <v/>
      </c>
      <c r="AF41" s="8" t="str">
        <f t="shared" si="31"/>
        <v/>
      </c>
      <c r="AG41" s="8" t="str">
        <f t="shared" si="32"/>
        <v/>
      </c>
      <c r="AH41" s="8" t="str">
        <f t="shared" si="33"/>
        <v/>
      </c>
      <c r="AI41" s="7" t="str">
        <f t="shared" si="34"/>
        <v/>
      </c>
      <c r="AJ41" s="8" t="str">
        <f t="shared" si="35"/>
        <v/>
      </c>
      <c r="AK41" s="8" t="str">
        <f t="shared" si="36"/>
        <v/>
      </c>
      <c r="AL41" s="9" t="str">
        <f t="shared" si="37"/>
        <v/>
      </c>
      <c r="AM41" s="8" t="str">
        <f t="shared" si="38"/>
        <v/>
      </c>
      <c r="AN41" s="8" t="str">
        <f t="shared" si="39"/>
        <v/>
      </c>
      <c r="AO41" s="8" t="str">
        <f t="shared" si="40"/>
        <v/>
      </c>
      <c r="AP41" s="8" t="str">
        <f t="shared" si="41"/>
        <v/>
      </c>
      <c r="AQ41" s="7" t="str">
        <f t="shared" si="42"/>
        <v/>
      </c>
      <c r="AR41" s="8" t="str">
        <f t="shared" si="43"/>
        <v/>
      </c>
      <c r="AS41" s="8" t="str">
        <f t="shared" si="44"/>
        <v/>
      </c>
      <c r="AT41" s="9" t="str">
        <f t="shared" si="45"/>
        <v/>
      </c>
      <c r="AX41" s="9"/>
      <c r="AY41" s="7"/>
      <c r="BB41" s="9"/>
      <c r="BC41" s="7"/>
      <c r="BD41" s="7" t="str">
        <f t="shared" si="46"/>
        <v/>
      </c>
      <c r="BE41" s="8" t="str">
        <f t="shared" si="47"/>
        <v/>
      </c>
      <c r="BF41" s="8" t="str">
        <f t="shared" si="48"/>
        <v/>
      </c>
      <c r="BG41" s="9" t="str">
        <f t="shared" si="49"/>
        <v/>
      </c>
      <c r="BH41" s="8" t="str">
        <f t="shared" si="50"/>
        <v/>
      </c>
      <c r="BI41" s="8" t="str">
        <f t="shared" si="51"/>
        <v/>
      </c>
      <c r="BJ41" s="8" t="str">
        <f t="shared" si="52"/>
        <v/>
      </c>
      <c r="BK41" s="8" t="str">
        <f t="shared" si="53"/>
        <v/>
      </c>
      <c r="BL41" s="7"/>
      <c r="BO41" s="9"/>
    </row>
    <row r="42" spans="2:67" x14ac:dyDescent="0.25">
      <c r="B42" s="7" t="str">
        <f>IF('WT1'!AC41&gt;0,'WT1'!AC41,"")</f>
        <v/>
      </c>
      <c r="C42" s="8" t="str">
        <f>IF('WT1'!AD41&gt;0,'WT1'!AD41,"")</f>
        <v/>
      </c>
      <c r="D42" s="8" t="str">
        <f>IF('WT1'!AE41&gt;0,'WT1'!AE41,"")</f>
        <v/>
      </c>
      <c r="E42" s="8" t="str">
        <f>IF('WT1'!AF41&gt;0,'WT1'!AF41,"")</f>
        <v/>
      </c>
      <c r="G42" s="9"/>
      <c r="I42" s="7" t="str">
        <f>IF('WT2'!AC41&gt;0,'WT2'!AC41,"")</f>
        <v/>
      </c>
      <c r="J42" s="8" t="str">
        <f>IF('WT2'!AD41&gt;0,'WT2'!AD41,"")</f>
        <v/>
      </c>
      <c r="K42" s="8" t="str">
        <f>IF('WT2'!AE41&gt;0,'WT2'!AE41,"")</f>
        <v/>
      </c>
      <c r="L42" s="8" t="str">
        <f>IF('WT2'!AF41&gt;0,'WT2'!AF41,"")</f>
        <v/>
      </c>
      <c r="N42" s="9"/>
      <c r="P42" s="7" t="str">
        <f>IF('WT3'!AC41&gt;0,'WT3'!AC41,"")</f>
        <v/>
      </c>
      <c r="Q42" s="8" t="str">
        <f>IF('WT3'!AD41&gt;0,'WT3'!AD41,"")</f>
        <v/>
      </c>
      <c r="R42" s="8" t="str">
        <f>IF('WT3'!AE41&gt;0,'WT3'!AE41,"")</f>
        <v/>
      </c>
      <c r="S42" s="8" t="str">
        <f>IF('WT3'!AF41&gt;0,'WT3'!AF41,"")</f>
        <v/>
      </c>
      <c r="U42" s="9"/>
      <c r="W42" s="7" t="str">
        <f>IF('WT4'!AC41&gt;0,'WT4'!AC41,"")</f>
        <v/>
      </c>
      <c r="X42" s="8" t="str">
        <f>IF('WT4'!AD41&gt;0,'WT4'!AD41,"")</f>
        <v/>
      </c>
      <c r="Y42" s="8" t="str">
        <f>IF('WT4'!AE41&gt;0,'WT4'!AE41,"")</f>
        <v/>
      </c>
      <c r="Z42" s="8" t="str">
        <f>IF('WT4'!AF41&gt;0,'WT4'!AF41,"")</f>
        <v/>
      </c>
      <c r="AB42" s="9"/>
      <c r="AE42" s="7" t="str">
        <f t="shared" si="30"/>
        <v/>
      </c>
      <c r="AF42" s="8" t="str">
        <f t="shared" si="31"/>
        <v/>
      </c>
      <c r="AG42" s="8" t="str">
        <f t="shared" si="32"/>
        <v/>
      </c>
      <c r="AH42" s="8" t="str">
        <f t="shared" si="33"/>
        <v/>
      </c>
      <c r="AI42" s="7" t="str">
        <f t="shared" si="34"/>
        <v/>
      </c>
      <c r="AJ42" s="8" t="str">
        <f t="shared" si="35"/>
        <v/>
      </c>
      <c r="AK42" s="8" t="str">
        <f t="shared" si="36"/>
        <v/>
      </c>
      <c r="AL42" s="9" t="str">
        <f t="shared" si="37"/>
        <v/>
      </c>
      <c r="AM42" s="8" t="str">
        <f t="shared" si="38"/>
        <v/>
      </c>
      <c r="AN42" s="8" t="str">
        <f t="shared" si="39"/>
        <v/>
      </c>
      <c r="AO42" s="8" t="str">
        <f t="shared" si="40"/>
        <v/>
      </c>
      <c r="AP42" s="8" t="str">
        <f t="shared" si="41"/>
        <v/>
      </c>
      <c r="AQ42" s="7" t="str">
        <f t="shared" si="42"/>
        <v/>
      </c>
      <c r="AR42" s="8" t="str">
        <f t="shared" si="43"/>
        <v/>
      </c>
      <c r="AS42" s="8" t="str">
        <f t="shared" si="44"/>
        <v/>
      </c>
      <c r="AT42" s="9" t="str">
        <f t="shared" si="45"/>
        <v/>
      </c>
      <c r="AX42" s="9"/>
      <c r="AY42" s="7"/>
      <c r="BB42" s="9"/>
      <c r="BC42" s="7"/>
      <c r="BD42" s="7" t="str">
        <f t="shared" si="46"/>
        <v/>
      </c>
      <c r="BE42" s="8" t="str">
        <f t="shared" si="47"/>
        <v/>
      </c>
      <c r="BF42" s="8" t="str">
        <f t="shared" si="48"/>
        <v/>
      </c>
      <c r="BG42" s="9" t="str">
        <f t="shared" si="49"/>
        <v/>
      </c>
      <c r="BH42" s="8" t="str">
        <f t="shared" si="50"/>
        <v/>
      </c>
      <c r="BI42" s="8" t="str">
        <f t="shared" si="51"/>
        <v/>
      </c>
      <c r="BJ42" s="8" t="str">
        <f t="shared" si="52"/>
        <v/>
      </c>
      <c r="BK42" s="8" t="str">
        <f t="shared" si="53"/>
        <v/>
      </c>
      <c r="BL42" s="7"/>
      <c r="BO42" s="9"/>
    </row>
    <row r="43" spans="2:67" x14ac:dyDescent="0.25">
      <c r="B43" s="7" t="str">
        <f>IF('WT1'!AC42&gt;0,'WT1'!AC42,"")</f>
        <v/>
      </c>
      <c r="C43" s="8" t="str">
        <f>IF('WT1'!AD42&gt;0,'WT1'!AD42,"")</f>
        <v/>
      </c>
      <c r="D43" s="8" t="str">
        <f>IF('WT1'!AE42&gt;0,'WT1'!AE42,"")</f>
        <v/>
      </c>
      <c r="E43" s="8" t="str">
        <f>IF('WT1'!AF42&gt;0,'WT1'!AF42,"")</f>
        <v/>
      </c>
      <c r="G43" s="9"/>
      <c r="I43" s="7" t="str">
        <f>IF('WT2'!AC42&gt;0,'WT2'!AC42,"")</f>
        <v/>
      </c>
      <c r="J43" s="8" t="str">
        <f>IF('WT2'!AD42&gt;0,'WT2'!AD42,"")</f>
        <v/>
      </c>
      <c r="K43" s="8" t="str">
        <f>IF('WT2'!AE42&gt;0,'WT2'!AE42,"")</f>
        <v/>
      </c>
      <c r="L43" s="8" t="str">
        <f>IF('WT2'!AF42&gt;0,'WT2'!AF42,"")</f>
        <v/>
      </c>
      <c r="N43" s="9"/>
      <c r="P43" s="7" t="str">
        <f>IF('WT3'!AC42&gt;0,'WT3'!AC42,"")</f>
        <v/>
      </c>
      <c r="Q43" s="8" t="str">
        <f>IF('WT3'!AD42&gt;0,'WT3'!AD42,"")</f>
        <v/>
      </c>
      <c r="R43" s="8" t="str">
        <f>IF('WT3'!AE42&gt;0,'WT3'!AE42,"")</f>
        <v/>
      </c>
      <c r="S43" s="8" t="str">
        <f>IF('WT3'!AF42&gt;0,'WT3'!AF42,"")</f>
        <v/>
      </c>
      <c r="U43" s="9"/>
      <c r="W43" s="7" t="str">
        <f>IF('WT4'!AC42&gt;0,'WT4'!AC42,"")</f>
        <v/>
      </c>
      <c r="X43" s="8" t="str">
        <f>IF('WT4'!AD42&gt;0,'WT4'!AD42,"")</f>
        <v/>
      </c>
      <c r="Y43" s="8" t="str">
        <f>IF('WT4'!AE42&gt;0,'WT4'!AE42,"")</f>
        <v/>
      </c>
      <c r="Z43" s="8" t="str">
        <f>IF('WT4'!AF42&gt;0,'WT4'!AF42,"")</f>
        <v/>
      </c>
      <c r="AB43" s="9"/>
      <c r="AE43" s="7" t="str">
        <f t="shared" si="30"/>
        <v/>
      </c>
      <c r="AF43" s="8" t="str">
        <f t="shared" si="31"/>
        <v/>
      </c>
      <c r="AG43" s="8" t="str">
        <f t="shared" si="32"/>
        <v/>
      </c>
      <c r="AH43" s="8" t="str">
        <f t="shared" si="33"/>
        <v/>
      </c>
      <c r="AI43" s="7" t="str">
        <f t="shared" si="34"/>
        <v/>
      </c>
      <c r="AJ43" s="8" t="str">
        <f t="shared" si="35"/>
        <v/>
      </c>
      <c r="AK43" s="8" t="str">
        <f t="shared" si="36"/>
        <v/>
      </c>
      <c r="AL43" s="9" t="str">
        <f t="shared" si="37"/>
        <v/>
      </c>
      <c r="AM43" s="8" t="str">
        <f t="shared" si="38"/>
        <v/>
      </c>
      <c r="AN43" s="8" t="str">
        <f t="shared" si="39"/>
        <v/>
      </c>
      <c r="AO43" s="8" t="str">
        <f t="shared" si="40"/>
        <v/>
      </c>
      <c r="AP43" s="8" t="str">
        <f t="shared" si="41"/>
        <v/>
      </c>
      <c r="AQ43" s="7" t="str">
        <f t="shared" si="42"/>
        <v/>
      </c>
      <c r="AR43" s="8" t="str">
        <f t="shared" si="43"/>
        <v/>
      </c>
      <c r="AS43" s="8" t="str">
        <f t="shared" si="44"/>
        <v/>
      </c>
      <c r="AT43" s="9" t="str">
        <f t="shared" si="45"/>
        <v/>
      </c>
      <c r="AX43" s="9"/>
      <c r="AY43" s="7"/>
      <c r="BB43" s="9"/>
      <c r="BC43" s="7"/>
      <c r="BD43" s="7" t="str">
        <f t="shared" si="46"/>
        <v/>
      </c>
      <c r="BE43" s="8" t="str">
        <f t="shared" si="47"/>
        <v/>
      </c>
      <c r="BF43" s="8" t="str">
        <f t="shared" si="48"/>
        <v/>
      </c>
      <c r="BG43" s="9" t="str">
        <f t="shared" si="49"/>
        <v/>
      </c>
      <c r="BH43" s="8" t="str">
        <f t="shared" si="50"/>
        <v/>
      </c>
      <c r="BI43" s="8" t="str">
        <f t="shared" si="51"/>
        <v/>
      </c>
      <c r="BJ43" s="8" t="str">
        <f t="shared" si="52"/>
        <v/>
      </c>
      <c r="BK43" s="8" t="str">
        <f t="shared" si="53"/>
        <v/>
      </c>
      <c r="BL43" s="7"/>
      <c r="BO43" s="9"/>
    </row>
    <row r="44" spans="2:67" x14ac:dyDescent="0.25">
      <c r="B44" s="7" t="str">
        <f>IF('WT1'!AC43&gt;0,'WT1'!AC43,"")</f>
        <v/>
      </c>
      <c r="C44" s="8" t="str">
        <f>IF('WT1'!AD43&gt;0,'WT1'!AD43,"")</f>
        <v/>
      </c>
      <c r="D44" s="8" t="str">
        <f>IF('WT1'!AE43&gt;0,'WT1'!AE43,"")</f>
        <v/>
      </c>
      <c r="E44" s="8" t="str">
        <f>IF('WT1'!AF43&gt;0,'WT1'!AF43,"")</f>
        <v/>
      </c>
      <c r="G44" s="9"/>
      <c r="I44" s="7" t="str">
        <f>IF('WT2'!AC43&gt;0,'WT2'!AC43,"")</f>
        <v/>
      </c>
      <c r="J44" s="8" t="str">
        <f>IF('WT2'!AD43&gt;0,'WT2'!AD43,"")</f>
        <v/>
      </c>
      <c r="K44" s="8" t="str">
        <f>IF('WT2'!AE43&gt;0,'WT2'!AE43,"")</f>
        <v/>
      </c>
      <c r="L44" s="8" t="str">
        <f>IF('WT2'!AF43&gt;0,'WT2'!AF43,"")</f>
        <v/>
      </c>
      <c r="N44" s="9"/>
      <c r="P44" s="7" t="str">
        <f>IF('WT3'!AC43&gt;0,'WT3'!AC43,"")</f>
        <v/>
      </c>
      <c r="Q44" s="8" t="str">
        <f>IF('WT3'!AD43&gt;0,'WT3'!AD43,"")</f>
        <v/>
      </c>
      <c r="R44" s="8" t="str">
        <f>IF('WT3'!AE43&gt;0,'WT3'!AE43,"")</f>
        <v/>
      </c>
      <c r="S44" s="8" t="str">
        <f>IF('WT3'!AF43&gt;0,'WT3'!AF43,"")</f>
        <v/>
      </c>
      <c r="U44" s="9"/>
      <c r="W44" s="7" t="str">
        <f>IF('WT4'!AC43&gt;0,'WT4'!AC43,"")</f>
        <v/>
      </c>
      <c r="X44" s="8" t="str">
        <f>IF('WT4'!AD43&gt;0,'WT4'!AD43,"")</f>
        <v/>
      </c>
      <c r="Y44" s="8" t="str">
        <f>IF('WT4'!AE43&gt;0,'WT4'!AE43,"")</f>
        <v/>
      </c>
      <c r="Z44" s="8" t="str">
        <f>IF('WT4'!AF43&gt;0,'WT4'!AF43,"")</f>
        <v/>
      </c>
      <c r="AB44" s="9"/>
      <c r="AE44" s="7" t="str">
        <f t="shared" si="30"/>
        <v/>
      </c>
      <c r="AF44" s="8" t="str">
        <f t="shared" si="31"/>
        <v/>
      </c>
      <c r="AG44" s="8" t="str">
        <f t="shared" si="32"/>
        <v/>
      </c>
      <c r="AH44" s="8" t="str">
        <f t="shared" si="33"/>
        <v/>
      </c>
      <c r="AI44" s="7" t="str">
        <f t="shared" si="34"/>
        <v/>
      </c>
      <c r="AJ44" s="8" t="str">
        <f t="shared" si="35"/>
        <v/>
      </c>
      <c r="AK44" s="8" t="str">
        <f t="shared" si="36"/>
        <v/>
      </c>
      <c r="AL44" s="9" t="str">
        <f t="shared" si="37"/>
        <v/>
      </c>
      <c r="AM44" s="8" t="str">
        <f t="shared" si="38"/>
        <v/>
      </c>
      <c r="AN44" s="8" t="str">
        <f t="shared" si="39"/>
        <v/>
      </c>
      <c r="AO44" s="8" t="str">
        <f t="shared" si="40"/>
        <v/>
      </c>
      <c r="AP44" s="8" t="str">
        <f t="shared" si="41"/>
        <v/>
      </c>
      <c r="AQ44" s="7" t="str">
        <f t="shared" si="42"/>
        <v/>
      </c>
      <c r="AR44" s="8" t="str">
        <f t="shared" si="43"/>
        <v/>
      </c>
      <c r="AS44" s="8" t="str">
        <f t="shared" si="44"/>
        <v/>
      </c>
      <c r="AT44" s="9" t="str">
        <f t="shared" si="45"/>
        <v/>
      </c>
      <c r="AX44" s="9"/>
      <c r="AY44" s="7"/>
      <c r="BB44" s="9"/>
      <c r="BC44" s="7"/>
      <c r="BD44" s="7" t="str">
        <f t="shared" si="46"/>
        <v/>
      </c>
      <c r="BE44" s="8" t="str">
        <f t="shared" si="47"/>
        <v/>
      </c>
      <c r="BF44" s="8" t="str">
        <f t="shared" si="48"/>
        <v/>
      </c>
      <c r="BG44" s="9" t="str">
        <f t="shared" si="49"/>
        <v/>
      </c>
      <c r="BH44" s="8" t="str">
        <f t="shared" si="50"/>
        <v/>
      </c>
      <c r="BI44" s="8" t="str">
        <f t="shared" si="51"/>
        <v/>
      </c>
      <c r="BJ44" s="8" t="str">
        <f t="shared" si="52"/>
        <v/>
      </c>
      <c r="BK44" s="8" t="str">
        <f t="shared" si="53"/>
        <v/>
      </c>
      <c r="BL44" s="7"/>
      <c r="BO44" s="9"/>
    </row>
    <row r="45" spans="2:67" x14ac:dyDescent="0.25">
      <c r="B45" s="7" t="str">
        <f>IF('WT1'!AC44&gt;0,'WT1'!AC44,"")</f>
        <v/>
      </c>
      <c r="C45" s="8" t="str">
        <f>IF('WT1'!AD44&gt;0,'WT1'!AD44,"")</f>
        <v/>
      </c>
      <c r="D45" s="8" t="str">
        <f>IF('WT1'!AE44&gt;0,'WT1'!AE44,"")</f>
        <v/>
      </c>
      <c r="E45" s="8" t="str">
        <f>IF('WT1'!AF44&gt;0,'WT1'!AF44,"")</f>
        <v/>
      </c>
      <c r="G45" s="9"/>
      <c r="I45" s="7" t="str">
        <f>IF('WT2'!AC44&gt;0,'WT2'!AC44,"")</f>
        <v/>
      </c>
      <c r="J45" s="8" t="str">
        <f>IF('WT2'!AD44&gt;0,'WT2'!AD44,"")</f>
        <v/>
      </c>
      <c r="K45" s="8" t="str">
        <f>IF('WT2'!AE44&gt;0,'WT2'!AE44,"")</f>
        <v/>
      </c>
      <c r="L45" s="8" t="str">
        <f>IF('WT2'!AF44&gt;0,'WT2'!AF44,"")</f>
        <v/>
      </c>
      <c r="N45" s="9"/>
      <c r="P45" s="7" t="str">
        <f>IF('WT3'!AC44&gt;0,'WT3'!AC44,"")</f>
        <v/>
      </c>
      <c r="Q45" s="8" t="str">
        <f>IF('WT3'!AD44&gt;0,'WT3'!AD44,"")</f>
        <v/>
      </c>
      <c r="R45" s="8" t="str">
        <f>IF('WT3'!AE44&gt;0,'WT3'!AE44,"")</f>
        <v/>
      </c>
      <c r="S45" s="8" t="str">
        <f>IF('WT3'!AF44&gt;0,'WT3'!AF44,"")</f>
        <v/>
      </c>
      <c r="U45" s="9"/>
      <c r="W45" s="7" t="str">
        <f>IF('WT4'!AC44&gt;0,'WT4'!AC44,"")</f>
        <v/>
      </c>
      <c r="X45" s="8" t="str">
        <f>IF('WT4'!AD44&gt;0,'WT4'!AD44,"")</f>
        <v/>
      </c>
      <c r="Y45" s="8" t="str">
        <f>IF('WT4'!AE44&gt;0,'WT4'!AE44,"")</f>
        <v/>
      </c>
      <c r="Z45" s="8" t="str">
        <f>IF('WT4'!AF44&gt;0,'WT4'!AF44,"")</f>
        <v/>
      </c>
      <c r="AB45" s="9"/>
      <c r="AE45" s="7" t="str">
        <f t="shared" si="30"/>
        <v/>
      </c>
      <c r="AF45" s="8" t="str">
        <f t="shared" si="31"/>
        <v/>
      </c>
      <c r="AG45" s="8" t="str">
        <f t="shared" si="32"/>
        <v/>
      </c>
      <c r="AH45" s="8" t="str">
        <f t="shared" si="33"/>
        <v/>
      </c>
      <c r="AI45" s="7" t="str">
        <f t="shared" si="34"/>
        <v/>
      </c>
      <c r="AJ45" s="8" t="str">
        <f t="shared" si="35"/>
        <v/>
      </c>
      <c r="AK45" s="8" t="str">
        <f t="shared" si="36"/>
        <v/>
      </c>
      <c r="AL45" s="9" t="str">
        <f t="shared" si="37"/>
        <v/>
      </c>
      <c r="AM45" s="8" t="str">
        <f t="shared" si="38"/>
        <v/>
      </c>
      <c r="AN45" s="8" t="str">
        <f t="shared" si="39"/>
        <v/>
      </c>
      <c r="AO45" s="8" t="str">
        <f t="shared" si="40"/>
        <v/>
      </c>
      <c r="AP45" s="8" t="str">
        <f t="shared" si="41"/>
        <v/>
      </c>
      <c r="AQ45" s="7" t="str">
        <f t="shared" si="42"/>
        <v/>
      </c>
      <c r="AR45" s="8" t="str">
        <f t="shared" si="43"/>
        <v/>
      </c>
      <c r="AS45" s="8" t="str">
        <f t="shared" si="44"/>
        <v/>
      </c>
      <c r="AT45" s="9" t="str">
        <f t="shared" si="45"/>
        <v/>
      </c>
      <c r="AX45" s="9"/>
      <c r="AY45" s="7"/>
      <c r="BB45" s="9"/>
      <c r="BC45" s="7"/>
      <c r="BD45" s="7" t="str">
        <f t="shared" si="46"/>
        <v/>
      </c>
      <c r="BE45" s="8" t="str">
        <f t="shared" si="47"/>
        <v/>
      </c>
      <c r="BF45" s="8" t="str">
        <f t="shared" si="48"/>
        <v/>
      </c>
      <c r="BG45" s="9" t="str">
        <f t="shared" si="49"/>
        <v/>
      </c>
      <c r="BH45" s="8" t="str">
        <f t="shared" si="50"/>
        <v/>
      </c>
      <c r="BI45" s="8" t="str">
        <f t="shared" si="51"/>
        <v/>
      </c>
      <c r="BJ45" s="8" t="str">
        <f t="shared" si="52"/>
        <v/>
      </c>
      <c r="BK45" s="8" t="str">
        <f t="shared" si="53"/>
        <v/>
      </c>
      <c r="BL45" s="7"/>
      <c r="BO45" s="9"/>
    </row>
    <row r="46" spans="2:67" x14ac:dyDescent="0.25">
      <c r="B46" s="7" t="str">
        <f>IF('WT1'!AC45&gt;0,'WT1'!AC45,"")</f>
        <v/>
      </c>
      <c r="C46" s="8" t="str">
        <f>IF('WT1'!AD45&gt;0,'WT1'!AD45,"")</f>
        <v/>
      </c>
      <c r="D46" s="8" t="str">
        <f>IF('WT1'!AE45&gt;0,'WT1'!AE45,"")</f>
        <v/>
      </c>
      <c r="E46" s="8" t="str">
        <f>IF('WT1'!AF45&gt;0,'WT1'!AF45,"")</f>
        <v/>
      </c>
      <c r="G46" s="9"/>
      <c r="I46" s="7" t="str">
        <f>IF('WT2'!AC45&gt;0,'WT2'!AC45,"")</f>
        <v/>
      </c>
      <c r="J46" s="8" t="str">
        <f>IF('WT2'!AD45&gt;0,'WT2'!AD45,"")</f>
        <v/>
      </c>
      <c r="K46" s="8" t="str">
        <f>IF('WT2'!AE45&gt;0,'WT2'!AE45,"")</f>
        <v/>
      </c>
      <c r="L46" s="8" t="str">
        <f>IF('WT2'!AF45&gt;0,'WT2'!AF45,"")</f>
        <v/>
      </c>
      <c r="N46" s="9"/>
      <c r="P46" s="7" t="str">
        <f>IF('WT3'!AC45&gt;0,'WT3'!AC45,"")</f>
        <v/>
      </c>
      <c r="Q46" s="8" t="str">
        <f>IF('WT3'!AD45&gt;0,'WT3'!AD45,"")</f>
        <v/>
      </c>
      <c r="R46" s="8" t="str">
        <f>IF('WT3'!AE45&gt;0,'WT3'!AE45,"")</f>
        <v/>
      </c>
      <c r="S46" s="8" t="str">
        <f>IF('WT3'!AF45&gt;0,'WT3'!AF45,"")</f>
        <v/>
      </c>
      <c r="U46" s="9"/>
      <c r="W46" s="7" t="str">
        <f>IF('WT4'!AC45&gt;0,'WT4'!AC45,"")</f>
        <v/>
      </c>
      <c r="X46" s="8" t="str">
        <f>IF('WT4'!AD45&gt;0,'WT4'!AD45,"")</f>
        <v/>
      </c>
      <c r="Y46" s="8" t="str">
        <f>IF('WT4'!AE45&gt;0,'WT4'!AE45,"")</f>
        <v/>
      </c>
      <c r="Z46" s="8" t="str">
        <f>IF('WT4'!AF45&gt;0,'WT4'!AF45,"")</f>
        <v/>
      </c>
      <c r="AB46" s="9"/>
      <c r="AE46" s="7" t="str">
        <f t="shared" si="30"/>
        <v/>
      </c>
      <c r="AF46" s="8" t="str">
        <f t="shared" si="31"/>
        <v/>
      </c>
      <c r="AG46" s="8" t="str">
        <f t="shared" si="32"/>
        <v/>
      </c>
      <c r="AH46" s="8" t="str">
        <f t="shared" si="33"/>
        <v/>
      </c>
      <c r="AI46" s="7" t="str">
        <f t="shared" si="34"/>
        <v/>
      </c>
      <c r="AJ46" s="8" t="str">
        <f t="shared" si="35"/>
        <v/>
      </c>
      <c r="AK46" s="8" t="str">
        <f t="shared" si="36"/>
        <v/>
      </c>
      <c r="AL46" s="9" t="str">
        <f t="shared" si="37"/>
        <v/>
      </c>
      <c r="AM46" s="8" t="str">
        <f t="shared" si="38"/>
        <v/>
      </c>
      <c r="AN46" s="8" t="str">
        <f t="shared" si="39"/>
        <v/>
      </c>
      <c r="AO46" s="8" t="str">
        <f t="shared" si="40"/>
        <v/>
      </c>
      <c r="AP46" s="8" t="str">
        <f t="shared" si="41"/>
        <v/>
      </c>
      <c r="AQ46" s="7" t="str">
        <f t="shared" si="42"/>
        <v/>
      </c>
      <c r="AR46" s="8" t="str">
        <f t="shared" si="43"/>
        <v/>
      </c>
      <c r="AS46" s="8" t="str">
        <f t="shared" si="44"/>
        <v/>
      </c>
      <c r="AT46" s="9" t="str">
        <f t="shared" si="45"/>
        <v/>
      </c>
      <c r="AX46" s="9"/>
      <c r="AY46" s="7"/>
      <c r="BB46" s="9"/>
      <c r="BC46" s="7"/>
      <c r="BD46" s="7" t="str">
        <f t="shared" si="46"/>
        <v/>
      </c>
      <c r="BE46" s="8" t="str">
        <f t="shared" si="47"/>
        <v/>
      </c>
      <c r="BF46" s="8" t="str">
        <f t="shared" si="48"/>
        <v/>
      </c>
      <c r="BG46" s="9" t="str">
        <f t="shared" si="49"/>
        <v/>
      </c>
      <c r="BH46" s="8" t="str">
        <f t="shared" si="50"/>
        <v/>
      </c>
      <c r="BI46" s="8" t="str">
        <f t="shared" si="51"/>
        <v/>
      </c>
      <c r="BJ46" s="8" t="str">
        <f t="shared" si="52"/>
        <v/>
      </c>
      <c r="BK46" s="8" t="str">
        <f t="shared" si="53"/>
        <v/>
      </c>
      <c r="BL46" s="7"/>
      <c r="BO46" s="9"/>
    </row>
    <row r="47" spans="2:67" x14ac:dyDescent="0.25">
      <c r="B47" s="7" t="str">
        <f>IF('WT1'!AC46&gt;0,'WT1'!AC46,"")</f>
        <v/>
      </c>
      <c r="C47" s="8" t="str">
        <f>IF('WT1'!AD46&gt;0,'WT1'!AD46,"")</f>
        <v/>
      </c>
      <c r="D47" s="8" t="str">
        <f>IF('WT1'!AE46&gt;0,'WT1'!AE46,"")</f>
        <v/>
      </c>
      <c r="E47" s="8" t="str">
        <f>IF('WT1'!AF46&gt;0,'WT1'!AF46,"")</f>
        <v/>
      </c>
      <c r="G47" s="9"/>
      <c r="I47" s="7" t="str">
        <f>IF('WT2'!AC46&gt;0,'WT2'!AC46,"")</f>
        <v/>
      </c>
      <c r="J47" s="8" t="str">
        <f>IF('WT2'!AD46&gt;0,'WT2'!AD46,"")</f>
        <v/>
      </c>
      <c r="K47" s="8" t="str">
        <f>IF('WT2'!AE46&gt;0,'WT2'!AE46,"")</f>
        <v/>
      </c>
      <c r="L47" s="8" t="str">
        <f>IF('WT2'!AF46&gt;0,'WT2'!AF46,"")</f>
        <v/>
      </c>
      <c r="N47" s="9"/>
      <c r="P47" s="7" t="str">
        <f>IF('WT3'!AC46&gt;0,'WT3'!AC46,"")</f>
        <v/>
      </c>
      <c r="Q47" s="8" t="str">
        <f>IF('WT3'!AD46&gt;0,'WT3'!AD46,"")</f>
        <v/>
      </c>
      <c r="R47" s="8" t="str">
        <f>IF('WT3'!AE46&gt;0,'WT3'!AE46,"")</f>
        <v/>
      </c>
      <c r="S47" s="8" t="str">
        <f>IF('WT3'!AF46&gt;0,'WT3'!AF46,"")</f>
        <v/>
      </c>
      <c r="U47" s="9"/>
      <c r="W47" s="7" t="str">
        <f>IF('WT4'!AC46&gt;0,'WT4'!AC46,"")</f>
        <v/>
      </c>
      <c r="X47" s="8" t="str">
        <f>IF('WT4'!AD46&gt;0,'WT4'!AD46,"")</f>
        <v/>
      </c>
      <c r="Y47" s="8" t="str">
        <f>IF('WT4'!AE46&gt;0,'WT4'!AE46,"")</f>
        <v/>
      </c>
      <c r="Z47" s="8" t="str">
        <f>IF('WT4'!AF46&gt;0,'WT4'!AF46,"")</f>
        <v/>
      </c>
      <c r="AB47" s="9"/>
      <c r="AE47" s="7" t="str">
        <f t="shared" si="30"/>
        <v/>
      </c>
      <c r="AF47" s="8" t="str">
        <f t="shared" si="31"/>
        <v/>
      </c>
      <c r="AG47" s="8" t="str">
        <f t="shared" si="32"/>
        <v/>
      </c>
      <c r="AH47" s="8" t="str">
        <f t="shared" si="33"/>
        <v/>
      </c>
      <c r="AI47" s="7" t="str">
        <f t="shared" si="34"/>
        <v/>
      </c>
      <c r="AJ47" s="8" t="str">
        <f t="shared" si="35"/>
        <v/>
      </c>
      <c r="AK47" s="8" t="str">
        <f t="shared" si="36"/>
        <v/>
      </c>
      <c r="AL47" s="9" t="str">
        <f t="shared" si="37"/>
        <v/>
      </c>
      <c r="AM47" s="8" t="str">
        <f t="shared" si="38"/>
        <v/>
      </c>
      <c r="AN47" s="8" t="str">
        <f t="shared" si="39"/>
        <v/>
      </c>
      <c r="AO47" s="8" t="str">
        <f t="shared" si="40"/>
        <v/>
      </c>
      <c r="AP47" s="8" t="str">
        <f t="shared" si="41"/>
        <v/>
      </c>
      <c r="AQ47" s="7" t="str">
        <f t="shared" si="42"/>
        <v/>
      </c>
      <c r="AR47" s="8" t="str">
        <f t="shared" si="43"/>
        <v/>
      </c>
      <c r="AS47" s="8" t="str">
        <f t="shared" si="44"/>
        <v/>
      </c>
      <c r="AT47" s="9" t="str">
        <f t="shared" si="45"/>
        <v/>
      </c>
      <c r="AX47" s="9"/>
      <c r="AY47" s="7"/>
      <c r="BB47" s="9"/>
      <c r="BC47" s="7"/>
      <c r="BD47" s="7" t="str">
        <f t="shared" si="46"/>
        <v/>
      </c>
      <c r="BE47" s="8" t="str">
        <f t="shared" si="47"/>
        <v/>
      </c>
      <c r="BF47" s="8" t="str">
        <f t="shared" si="48"/>
        <v/>
      </c>
      <c r="BG47" s="9" t="str">
        <f t="shared" si="49"/>
        <v/>
      </c>
      <c r="BH47" s="8" t="str">
        <f t="shared" si="50"/>
        <v/>
      </c>
      <c r="BI47" s="8" t="str">
        <f t="shared" si="51"/>
        <v/>
      </c>
      <c r="BJ47" s="8" t="str">
        <f t="shared" si="52"/>
        <v/>
      </c>
      <c r="BK47" s="8" t="str">
        <f t="shared" si="53"/>
        <v/>
      </c>
      <c r="BL47" s="7"/>
      <c r="BO47" s="9"/>
    </row>
    <row r="48" spans="2:67" x14ac:dyDescent="0.25">
      <c r="B48" s="7" t="str">
        <f>IF('WT1'!AC47&gt;0,'WT1'!AC47,"")</f>
        <v/>
      </c>
      <c r="C48" s="8" t="str">
        <f>IF('WT1'!AD47&gt;0,'WT1'!AD47,"")</f>
        <v/>
      </c>
      <c r="D48" s="8" t="str">
        <f>IF('WT1'!AE47&gt;0,'WT1'!AE47,"")</f>
        <v/>
      </c>
      <c r="E48" s="8" t="str">
        <f>IF('WT1'!AF47&gt;0,'WT1'!AF47,"")</f>
        <v/>
      </c>
      <c r="G48" s="9"/>
      <c r="I48" s="7" t="str">
        <f>IF('WT2'!AC47&gt;0,'WT2'!AC47,"")</f>
        <v/>
      </c>
      <c r="J48" s="8" t="str">
        <f>IF('WT2'!AD47&gt;0,'WT2'!AD47,"")</f>
        <v/>
      </c>
      <c r="K48" s="8" t="str">
        <f>IF('WT2'!AE47&gt;0,'WT2'!AE47,"")</f>
        <v/>
      </c>
      <c r="L48" s="8" t="str">
        <f>IF('WT2'!AF47&gt;0,'WT2'!AF47,"")</f>
        <v/>
      </c>
      <c r="N48" s="9"/>
      <c r="P48" s="7" t="str">
        <f>IF('WT3'!AC47&gt;0,'WT3'!AC47,"")</f>
        <v/>
      </c>
      <c r="Q48" s="8" t="str">
        <f>IF('WT3'!AD47&gt;0,'WT3'!AD47,"")</f>
        <v/>
      </c>
      <c r="R48" s="8" t="str">
        <f>IF('WT3'!AE47&gt;0,'WT3'!AE47,"")</f>
        <v/>
      </c>
      <c r="S48" s="8" t="str">
        <f>IF('WT3'!AF47&gt;0,'WT3'!AF47,"")</f>
        <v/>
      </c>
      <c r="U48" s="9"/>
      <c r="W48" s="7" t="str">
        <f>IF('WT4'!AC47&gt;0,'WT4'!AC47,"")</f>
        <v/>
      </c>
      <c r="X48" s="8" t="str">
        <f>IF('WT4'!AD47&gt;0,'WT4'!AD47,"")</f>
        <v/>
      </c>
      <c r="Y48" s="8" t="str">
        <f>IF('WT4'!AE47&gt;0,'WT4'!AE47,"")</f>
        <v/>
      </c>
      <c r="Z48" s="8" t="str">
        <f>IF('WT4'!AF47&gt;0,'WT4'!AF47,"")</f>
        <v/>
      </c>
      <c r="AB48" s="9"/>
      <c r="AE48" s="7" t="str">
        <f t="shared" si="30"/>
        <v/>
      </c>
      <c r="AF48" s="8" t="str">
        <f t="shared" si="31"/>
        <v/>
      </c>
      <c r="AG48" s="8" t="str">
        <f t="shared" si="32"/>
        <v/>
      </c>
      <c r="AH48" s="8" t="str">
        <f t="shared" si="33"/>
        <v/>
      </c>
      <c r="AI48" s="7" t="str">
        <f t="shared" si="34"/>
        <v/>
      </c>
      <c r="AJ48" s="8" t="str">
        <f t="shared" si="35"/>
        <v/>
      </c>
      <c r="AK48" s="8" t="str">
        <f t="shared" si="36"/>
        <v/>
      </c>
      <c r="AL48" s="9" t="str">
        <f t="shared" si="37"/>
        <v/>
      </c>
      <c r="AM48" s="8" t="str">
        <f t="shared" si="38"/>
        <v/>
      </c>
      <c r="AN48" s="8" t="str">
        <f t="shared" si="39"/>
        <v/>
      </c>
      <c r="AO48" s="8" t="str">
        <f t="shared" si="40"/>
        <v/>
      </c>
      <c r="AP48" s="8" t="str">
        <f t="shared" si="41"/>
        <v/>
      </c>
      <c r="AQ48" s="7" t="str">
        <f t="shared" si="42"/>
        <v/>
      </c>
      <c r="AR48" s="8" t="str">
        <f t="shared" si="43"/>
        <v/>
      </c>
      <c r="AS48" s="8" t="str">
        <f t="shared" si="44"/>
        <v/>
      </c>
      <c r="AT48" s="9" t="str">
        <f t="shared" si="45"/>
        <v/>
      </c>
      <c r="AX48" s="9"/>
      <c r="AY48" s="7"/>
      <c r="BB48" s="9"/>
      <c r="BC48" s="7"/>
      <c r="BD48" s="7" t="str">
        <f t="shared" si="46"/>
        <v/>
      </c>
      <c r="BE48" s="8" t="str">
        <f t="shared" si="47"/>
        <v/>
      </c>
      <c r="BF48" s="8" t="str">
        <f t="shared" si="48"/>
        <v/>
      </c>
      <c r="BG48" s="9" t="str">
        <f t="shared" si="49"/>
        <v/>
      </c>
      <c r="BH48" s="8" t="str">
        <f t="shared" si="50"/>
        <v/>
      </c>
      <c r="BI48" s="8" t="str">
        <f t="shared" si="51"/>
        <v/>
      </c>
      <c r="BJ48" s="8" t="str">
        <f t="shared" si="52"/>
        <v/>
      </c>
      <c r="BK48" s="8" t="str">
        <f t="shared" si="53"/>
        <v/>
      </c>
      <c r="BL48" s="7"/>
      <c r="BO48" s="9"/>
    </row>
    <row r="49" spans="2:67" x14ac:dyDescent="0.25">
      <c r="B49" s="7" t="str">
        <f>IF('WT1'!AC48&gt;0,'WT1'!AC48,"")</f>
        <v/>
      </c>
      <c r="C49" s="8" t="str">
        <f>IF('WT1'!AD48&gt;0,'WT1'!AD48,"")</f>
        <v/>
      </c>
      <c r="D49" s="8" t="str">
        <f>IF('WT1'!AE48&gt;0,'WT1'!AE48,"")</f>
        <v/>
      </c>
      <c r="E49" s="8" t="str">
        <f>IF('WT1'!AF48&gt;0,'WT1'!AF48,"")</f>
        <v/>
      </c>
      <c r="G49" s="9"/>
      <c r="I49" s="7" t="str">
        <f>IF('WT2'!AC48&gt;0,'WT2'!AC48,"")</f>
        <v/>
      </c>
      <c r="J49" s="8" t="str">
        <f>IF('WT2'!AD48&gt;0,'WT2'!AD48,"")</f>
        <v/>
      </c>
      <c r="K49" s="8" t="str">
        <f>IF('WT2'!AE48&gt;0,'WT2'!AE48,"")</f>
        <v/>
      </c>
      <c r="L49" s="8" t="str">
        <f>IF('WT2'!AF48&gt;0,'WT2'!AF48,"")</f>
        <v/>
      </c>
      <c r="N49" s="9"/>
      <c r="P49" s="7" t="str">
        <f>IF('WT3'!AC48&gt;0,'WT3'!AC48,"")</f>
        <v/>
      </c>
      <c r="Q49" s="8" t="str">
        <f>IF('WT3'!AD48&gt;0,'WT3'!AD48,"")</f>
        <v/>
      </c>
      <c r="R49" s="8" t="str">
        <f>IF('WT3'!AE48&gt;0,'WT3'!AE48,"")</f>
        <v/>
      </c>
      <c r="S49" s="8" t="str">
        <f>IF('WT3'!AF48&gt;0,'WT3'!AF48,"")</f>
        <v/>
      </c>
      <c r="U49" s="9"/>
      <c r="W49" s="7" t="str">
        <f>IF('WT4'!AC48&gt;0,'WT4'!AC48,"")</f>
        <v/>
      </c>
      <c r="X49" s="8" t="str">
        <f>IF('WT4'!AD48&gt;0,'WT4'!AD48,"")</f>
        <v/>
      </c>
      <c r="Y49" s="8" t="str">
        <f>IF('WT4'!AE48&gt;0,'WT4'!AE48,"")</f>
        <v/>
      </c>
      <c r="Z49" s="8" t="str">
        <f>IF('WT4'!AF48&gt;0,'WT4'!AF48,"")</f>
        <v/>
      </c>
      <c r="AB49" s="9"/>
      <c r="AE49" s="7" t="str">
        <f t="shared" si="30"/>
        <v/>
      </c>
      <c r="AF49" s="8" t="str">
        <f t="shared" si="31"/>
        <v/>
      </c>
      <c r="AG49" s="8" t="str">
        <f t="shared" si="32"/>
        <v/>
      </c>
      <c r="AH49" s="8" t="str">
        <f t="shared" si="33"/>
        <v/>
      </c>
      <c r="AI49" s="7" t="str">
        <f t="shared" si="34"/>
        <v/>
      </c>
      <c r="AJ49" s="8" t="str">
        <f t="shared" si="35"/>
        <v/>
      </c>
      <c r="AK49" s="8" t="str">
        <f t="shared" si="36"/>
        <v/>
      </c>
      <c r="AL49" s="9" t="str">
        <f t="shared" si="37"/>
        <v/>
      </c>
      <c r="AM49" s="8" t="str">
        <f t="shared" si="38"/>
        <v/>
      </c>
      <c r="AN49" s="8" t="str">
        <f t="shared" si="39"/>
        <v/>
      </c>
      <c r="AO49" s="8" t="str">
        <f t="shared" si="40"/>
        <v/>
      </c>
      <c r="AP49" s="8" t="str">
        <f t="shared" si="41"/>
        <v/>
      </c>
      <c r="AQ49" s="7" t="str">
        <f t="shared" si="42"/>
        <v/>
      </c>
      <c r="AR49" s="8" t="str">
        <f t="shared" si="43"/>
        <v/>
      </c>
      <c r="AS49" s="8" t="str">
        <f t="shared" si="44"/>
        <v/>
      </c>
      <c r="AT49" s="9" t="str">
        <f t="shared" si="45"/>
        <v/>
      </c>
      <c r="AX49" s="9"/>
      <c r="AY49" s="7"/>
      <c r="BB49" s="9"/>
      <c r="BC49" s="7"/>
      <c r="BD49" s="7" t="str">
        <f t="shared" si="46"/>
        <v/>
      </c>
      <c r="BE49" s="8" t="str">
        <f t="shared" si="47"/>
        <v/>
      </c>
      <c r="BF49" s="8" t="str">
        <f t="shared" si="48"/>
        <v/>
      </c>
      <c r="BG49" s="9" t="str">
        <f t="shared" si="49"/>
        <v/>
      </c>
      <c r="BH49" s="8" t="str">
        <f t="shared" si="50"/>
        <v/>
      </c>
      <c r="BI49" s="8" t="str">
        <f t="shared" si="51"/>
        <v/>
      </c>
      <c r="BJ49" s="8" t="str">
        <f t="shared" si="52"/>
        <v/>
      </c>
      <c r="BK49" s="8" t="str">
        <f t="shared" si="53"/>
        <v/>
      </c>
      <c r="BL49" s="7"/>
      <c r="BO49" s="9"/>
    </row>
    <row r="50" spans="2:67" x14ac:dyDescent="0.25">
      <c r="B50" s="7" t="str">
        <f>IF('WT1'!AC49&gt;0,'WT1'!AC49,"")</f>
        <v/>
      </c>
      <c r="C50" s="8" t="str">
        <f>IF('WT1'!AD49&gt;0,'WT1'!AD49,"")</f>
        <v/>
      </c>
      <c r="D50" s="8" t="str">
        <f>IF('WT1'!AE49&gt;0,'WT1'!AE49,"")</f>
        <v/>
      </c>
      <c r="E50" s="8" t="str">
        <f>IF('WT1'!AF49&gt;0,'WT1'!AF49,"")</f>
        <v/>
      </c>
      <c r="G50" s="9"/>
      <c r="I50" s="7" t="str">
        <f>IF('WT2'!AC49&gt;0,'WT2'!AC49,"")</f>
        <v/>
      </c>
      <c r="J50" s="8" t="str">
        <f>IF('WT2'!AD49&gt;0,'WT2'!AD49,"")</f>
        <v/>
      </c>
      <c r="K50" s="8" t="str">
        <f>IF('WT2'!AE49&gt;0,'WT2'!AE49,"")</f>
        <v/>
      </c>
      <c r="L50" s="8" t="str">
        <f>IF('WT2'!AF49&gt;0,'WT2'!AF49,"")</f>
        <v/>
      </c>
      <c r="N50" s="9"/>
      <c r="P50" s="7" t="str">
        <f>IF('WT3'!AC49&gt;0,'WT3'!AC49,"")</f>
        <v/>
      </c>
      <c r="Q50" s="8" t="str">
        <f>IF('WT3'!AD49&gt;0,'WT3'!AD49,"")</f>
        <v/>
      </c>
      <c r="R50" s="8" t="str">
        <f>IF('WT3'!AE49&gt;0,'WT3'!AE49,"")</f>
        <v/>
      </c>
      <c r="S50" s="8" t="str">
        <f>IF('WT3'!AF49&gt;0,'WT3'!AF49,"")</f>
        <v/>
      </c>
      <c r="U50" s="9"/>
      <c r="W50" s="7" t="str">
        <f>IF('WT4'!AC49&gt;0,'WT4'!AC49,"")</f>
        <v/>
      </c>
      <c r="X50" s="8" t="str">
        <f>IF('WT4'!AD49&gt;0,'WT4'!AD49,"")</f>
        <v/>
      </c>
      <c r="Y50" s="8" t="str">
        <f>IF('WT4'!AE49&gt;0,'WT4'!AE49,"")</f>
        <v/>
      </c>
      <c r="Z50" s="8" t="str">
        <f>IF('WT4'!AF49&gt;0,'WT4'!AF49,"")</f>
        <v/>
      </c>
      <c r="AB50" s="9"/>
      <c r="AE50" s="7" t="str">
        <f t="shared" si="30"/>
        <v/>
      </c>
      <c r="AF50" s="8" t="str">
        <f t="shared" si="31"/>
        <v/>
      </c>
      <c r="AG50" s="8" t="str">
        <f t="shared" si="32"/>
        <v/>
      </c>
      <c r="AH50" s="8" t="str">
        <f t="shared" si="33"/>
        <v/>
      </c>
      <c r="AI50" s="7" t="str">
        <f t="shared" si="34"/>
        <v/>
      </c>
      <c r="AJ50" s="8" t="str">
        <f t="shared" si="35"/>
        <v/>
      </c>
      <c r="AK50" s="8" t="str">
        <f t="shared" si="36"/>
        <v/>
      </c>
      <c r="AL50" s="9" t="str">
        <f t="shared" si="37"/>
        <v/>
      </c>
      <c r="AM50" s="8" t="str">
        <f t="shared" si="38"/>
        <v/>
      </c>
      <c r="AN50" s="8" t="str">
        <f t="shared" si="39"/>
        <v/>
      </c>
      <c r="AO50" s="8" t="str">
        <f t="shared" si="40"/>
        <v/>
      </c>
      <c r="AP50" s="8" t="str">
        <f t="shared" si="41"/>
        <v/>
      </c>
      <c r="AQ50" s="7" t="str">
        <f t="shared" si="42"/>
        <v/>
      </c>
      <c r="AR50" s="8" t="str">
        <f t="shared" si="43"/>
        <v/>
      </c>
      <c r="AS50" s="8" t="str">
        <f t="shared" si="44"/>
        <v/>
      </c>
      <c r="AT50" s="9" t="str">
        <f t="shared" si="45"/>
        <v/>
      </c>
      <c r="AX50" s="9"/>
      <c r="AY50" s="7"/>
      <c r="BB50" s="9"/>
      <c r="BC50" s="7"/>
      <c r="BD50" s="7" t="str">
        <f t="shared" si="46"/>
        <v/>
      </c>
      <c r="BE50" s="8" t="str">
        <f t="shared" si="47"/>
        <v/>
      </c>
      <c r="BF50" s="8" t="str">
        <f t="shared" si="48"/>
        <v/>
      </c>
      <c r="BG50" s="9" t="str">
        <f t="shared" si="49"/>
        <v/>
      </c>
      <c r="BH50" s="8" t="str">
        <f t="shared" si="50"/>
        <v/>
      </c>
      <c r="BI50" s="8" t="str">
        <f t="shared" si="51"/>
        <v/>
      </c>
      <c r="BJ50" s="8" t="str">
        <f t="shared" si="52"/>
        <v/>
      </c>
      <c r="BK50" s="8" t="str">
        <f t="shared" si="53"/>
        <v/>
      </c>
      <c r="BL50" s="7"/>
      <c r="BO50" s="9"/>
    </row>
    <row r="51" spans="2:67" x14ac:dyDescent="0.25">
      <c r="B51" s="7" t="str">
        <f>IF('WT1'!AC50&gt;0,'WT1'!AC50,"")</f>
        <v/>
      </c>
      <c r="C51" s="8" t="str">
        <f>IF('WT1'!AD50&gt;0,'WT1'!AD50,"")</f>
        <v/>
      </c>
      <c r="D51" s="8" t="str">
        <f>IF('WT1'!AE50&gt;0,'WT1'!AE50,"")</f>
        <v/>
      </c>
      <c r="E51" s="8" t="str">
        <f>IF('WT1'!AF50&gt;0,'WT1'!AF50,"")</f>
        <v/>
      </c>
      <c r="G51" s="9"/>
      <c r="I51" s="7" t="str">
        <f>IF('WT2'!AC50&gt;0,'WT2'!AC50,"")</f>
        <v/>
      </c>
      <c r="J51" s="8" t="str">
        <f>IF('WT2'!AD50&gt;0,'WT2'!AD50,"")</f>
        <v/>
      </c>
      <c r="K51" s="8" t="str">
        <f>IF('WT2'!AE50&gt;0,'WT2'!AE50,"")</f>
        <v/>
      </c>
      <c r="L51" s="8" t="str">
        <f>IF('WT2'!AF50&gt;0,'WT2'!AF50,"")</f>
        <v/>
      </c>
      <c r="N51" s="9"/>
      <c r="P51" s="7" t="str">
        <f>IF('WT3'!AC50&gt;0,'WT3'!AC50,"")</f>
        <v/>
      </c>
      <c r="Q51" s="8" t="str">
        <f>IF('WT3'!AD50&gt;0,'WT3'!AD50,"")</f>
        <v/>
      </c>
      <c r="R51" s="8" t="str">
        <f>IF('WT3'!AE50&gt;0,'WT3'!AE50,"")</f>
        <v/>
      </c>
      <c r="S51" s="8" t="str">
        <f>IF('WT3'!AF50&gt;0,'WT3'!AF50,"")</f>
        <v/>
      </c>
      <c r="U51" s="9"/>
      <c r="W51" s="7" t="str">
        <f>IF('WT4'!AC50&gt;0,'WT4'!AC50,"")</f>
        <v/>
      </c>
      <c r="X51" s="8" t="str">
        <f>IF('WT4'!AD50&gt;0,'WT4'!AD50,"")</f>
        <v/>
      </c>
      <c r="Y51" s="8" t="str">
        <f>IF('WT4'!AE50&gt;0,'WT4'!AE50,"")</f>
        <v/>
      </c>
      <c r="Z51" s="8" t="str">
        <f>IF('WT4'!AF50&gt;0,'WT4'!AF50,"")</f>
        <v/>
      </c>
      <c r="AB51" s="9"/>
      <c r="AE51" s="7" t="str">
        <f t="shared" si="30"/>
        <v/>
      </c>
      <c r="AF51" s="8" t="str">
        <f t="shared" si="31"/>
        <v/>
      </c>
      <c r="AG51" s="8" t="str">
        <f t="shared" si="32"/>
        <v/>
      </c>
      <c r="AH51" s="8" t="str">
        <f t="shared" si="33"/>
        <v/>
      </c>
      <c r="AI51" s="7" t="str">
        <f t="shared" si="34"/>
        <v/>
      </c>
      <c r="AJ51" s="8" t="str">
        <f t="shared" si="35"/>
        <v/>
      </c>
      <c r="AK51" s="8" t="str">
        <f t="shared" si="36"/>
        <v/>
      </c>
      <c r="AL51" s="9" t="str">
        <f t="shared" si="37"/>
        <v/>
      </c>
      <c r="AM51" s="8" t="str">
        <f t="shared" si="38"/>
        <v/>
      </c>
      <c r="AN51" s="8" t="str">
        <f t="shared" si="39"/>
        <v/>
      </c>
      <c r="AO51" s="8" t="str">
        <f t="shared" si="40"/>
        <v/>
      </c>
      <c r="AP51" s="8" t="str">
        <f t="shared" si="41"/>
        <v/>
      </c>
      <c r="AQ51" s="7" t="str">
        <f t="shared" si="42"/>
        <v/>
      </c>
      <c r="AR51" s="8" t="str">
        <f t="shared" si="43"/>
        <v/>
      </c>
      <c r="AS51" s="8" t="str">
        <f t="shared" si="44"/>
        <v/>
      </c>
      <c r="AT51" s="9" t="str">
        <f t="shared" si="45"/>
        <v/>
      </c>
      <c r="AX51" s="9"/>
      <c r="AY51" s="7"/>
      <c r="BB51" s="9"/>
      <c r="BC51" s="7"/>
      <c r="BD51" s="7" t="str">
        <f t="shared" si="46"/>
        <v/>
      </c>
      <c r="BE51" s="8" t="str">
        <f t="shared" si="47"/>
        <v/>
      </c>
      <c r="BF51" s="8" t="str">
        <f t="shared" si="48"/>
        <v/>
      </c>
      <c r="BG51" s="9" t="str">
        <f t="shared" si="49"/>
        <v/>
      </c>
      <c r="BH51" s="8" t="str">
        <f t="shared" si="50"/>
        <v/>
      </c>
      <c r="BI51" s="8" t="str">
        <f t="shared" si="51"/>
        <v/>
      </c>
      <c r="BJ51" s="8" t="str">
        <f t="shared" si="52"/>
        <v/>
      </c>
      <c r="BK51" s="8" t="str">
        <f t="shared" si="53"/>
        <v/>
      </c>
      <c r="BL51" s="7"/>
      <c r="BO51" s="9"/>
    </row>
    <row r="52" spans="2:67" x14ac:dyDescent="0.25">
      <c r="B52" s="7" t="str">
        <f>IF('WT1'!AC51&gt;0,'WT1'!AC51,"")</f>
        <v/>
      </c>
      <c r="C52" s="8" t="str">
        <f>IF('WT1'!AD51&gt;0,'WT1'!AD51,"")</f>
        <v/>
      </c>
      <c r="D52" s="8" t="str">
        <f>IF('WT1'!AE51&gt;0,'WT1'!AE51,"")</f>
        <v/>
      </c>
      <c r="E52" s="8" t="str">
        <f>IF('WT1'!AF51&gt;0,'WT1'!AF51,"")</f>
        <v/>
      </c>
      <c r="G52" s="9"/>
      <c r="I52" s="7" t="str">
        <f>IF('WT2'!AC51&gt;0,'WT2'!AC51,"")</f>
        <v/>
      </c>
      <c r="J52" s="8" t="str">
        <f>IF('WT2'!AD51&gt;0,'WT2'!AD51,"")</f>
        <v/>
      </c>
      <c r="K52" s="8" t="str">
        <f>IF('WT2'!AE51&gt;0,'WT2'!AE51,"")</f>
        <v/>
      </c>
      <c r="L52" s="8" t="str">
        <f>IF('WT2'!AF51&gt;0,'WT2'!AF51,"")</f>
        <v/>
      </c>
      <c r="N52" s="9"/>
      <c r="P52" s="7" t="str">
        <f>IF('WT3'!AC51&gt;0,'WT3'!AC51,"")</f>
        <v/>
      </c>
      <c r="Q52" s="8" t="str">
        <f>IF('WT3'!AD51&gt;0,'WT3'!AD51,"")</f>
        <v/>
      </c>
      <c r="R52" s="8" t="str">
        <f>IF('WT3'!AE51&gt;0,'WT3'!AE51,"")</f>
        <v/>
      </c>
      <c r="S52" s="8" t="str">
        <f>IF('WT3'!AF51&gt;0,'WT3'!AF51,"")</f>
        <v/>
      </c>
      <c r="U52" s="9"/>
      <c r="W52" s="7" t="str">
        <f>IF('WT4'!AC51&gt;0,'WT4'!AC51,"")</f>
        <v/>
      </c>
      <c r="X52" s="8" t="str">
        <f>IF('WT4'!AD51&gt;0,'WT4'!AD51,"")</f>
        <v/>
      </c>
      <c r="Y52" s="8" t="str">
        <f>IF('WT4'!AE51&gt;0,'WT4'!AE51,"")</f>
        <v/>
      </c>
      <c r="Z52" s="8" t="str">
        <f>IF('WT4'!AF51&gt;0,'WT4'!AF51,"")</f>
        <v/>
      </c>
      <c r="AB52" s="9"/>
      <c r="AE52" s="7" t="str">
        <f t="shared" si="30"/>
        <v/>
      </c>
      <c r="AF52" s="8" t="str">
        <f t="shared" si="31"/>
        <v/>
      </c>
      <c r="AG52" s="8" t="str">
        <f t="shared" si="32"/>
        <v/>
      </c>
      <c r="AH52" s="8" t="str">
        <f t="shared" si="33"/>
        <v/>
      </c>
      <c r="AI52" s="7" t="str">
        <f t="shared" si="34"/>
        <v/>
      </c>
      <c r="AJ52" s="8" t="str">
        <f t="shared" si="35"/>
        <v/>
      </c>
      <c r="AK52" s="8" t="str">
        <f t="shared" si="36"/>
        <v/>
      </c>
      <c r="AL52" s="9" t="str">
        <f t="shared" si="37"/>
        <v/>
      </c>
      <c r="AM52" s="8" t="str">
        <f t="shared" si="38"/>
        <v/>
      </c>
      <c r="AN52" s="8" t="str">
        <f t="shared" si="39"/>
        <v/>
      </c>
      <c r="AO52" s="8" t="str">
        <f t="shared" si="40"/>
        <v/>
      </c>
      <c r="AP52" s="8" t="str">
        <f t="shared" si="41"/>
        <v/>
      </c>
      <c r="AQ52" s="7" t="str">
        <f t="shared" si="42"/>
        <v/>
      </c>
      <c r="AR52" s="8" t="str">
        <f t="shared" si="43"/>
        <v/>
      </c>
      <c r="AS52" s="8" t="str">
        <f t="shared" si="44"/>
        <v/>
      </c>
      <c r="AT52" s="9" t="str">
        <f t="shared" si="45"/>
        <v/>
      </c>
      <c r="AX52" s="9"/>
      <c r="AY52" s="7"/>
      <c r="BB52" s="9"/>
      <c r="BC52" s="7"/>
      <c r="BD52" s="7" t="str">
        <f t="shared" si="46"/>
        <v/>
      </c>
      <c r="BE52" s="8" t="str">
        <f t="shared" si="47"/>
        <v/>
      </c>
      <c r="BF52" s="8" t="str">
        <f t="shared" si="48"/>
        <v/>
      </c>
      <c r="BG52" s="9" t="str">
        <f t="shared" si="49"/>
        <v/>
      </c>
      <c r="BH52" s="8" t="str">
        <f t="shared" si="50"/>
        <v/>
      </c>
      <c r="BI52" s="8" t="str">
        <f t="shared" si="51"/>
        <v/>
      </c>
      <c r="BJ52" s="8" t="str">
        <f t="shared" si="52"/>
        <v/>
      </c>
      <c r="BK52" s="8" t="str">
        <f t="shared" si="53"/>
        <v/>
      </c>
      <c r="BL52" s="7"/>
      <c r="BO52" s="9"/>
    </row>
    <row r="53" spans="2:67" x14ac:dyDescent="0.25">
      <c r="B53" s="7" t="str">
        <f>IF('WT1'!AC52&gt;0,'WT1'!AC52,"")</f>
        <v/>
      </c>
      <c r="C53" s="8" t="str">
        <f>IF('WT1'!AD52&gt;0,'WT1'!AD52,"")</f>
        <v/>
      </c>
      <c r="D53" s="8" t="str">
        <f>IF('WT1'!AE52&gt;0,'WT1'!AE52,"")</f>
        <v/>
      </c>
      <c r="E53" s="8" t="str">
        <f>IF('WT1'!AF52&gt;0,'WT1'!AF52,"")</f>
        <v/>
      </c>
      <c r="G53" s="9"/>
      <c r="I53" s="7" t="str">
        <f>IF('WT2'!AC52&gt;0,'WT2'!AC52,"")</f>
        <v/>
      </c>
      <c r="J53" s="8" t="str">
        <f>IF('WT2'!AD52&gt;0,'WT2'!AD52,"")</f>
        <v/>
      </c>
      <c r="K53" s="8" t="str">
        <f>IF('WT2'!AE52&gt;0,'WT2'!AE52,"")</f>
        <v/>
      </c>
      <c r="L53" s="8" t="str">
        <f>IF('WT2'!AF52&gt;0,'WT2'!AF52,"")</f>
        <v/>
      </c>
      <c r="N53" s="9"/>
      <c r="P53" s="7" t="str">
        <f>IF('WT3'!AC52&gt;0,'WT3'!AC52,"")</f>
        <v/>
      </c>
      <c r="Q53" s="8" t="str">
        <f>IF('WT3'!AD52&gt;0,'WT3'!AD52,"")</f>
        <v/>
      </c>
      <c r="R53" s="8" t="str">
        <f>IF('WT3'!AE52&gt;0,'WT3'!AE52,"")</f>
        <v/>
      </c>
      <c r="S53" s="8" t="str">
        <f>IF('WT3'!AF52&gt;0,'WT3'!AF52,"")</f>
        <v/>
      </c>
      <c r="U53" s="9"/>
      <c r="W53" s="7" t="str">
        <f>IF('WT4'!AC52&gt;0,'WT4'!AC52,"")</f>
        <v/>
      </c>
      <c r="X53" s="8" t="str">
        <f>IF('WT4'!AD52&gt;0,'WT4'!AD52,"")</f>
        <v/>
      </c>
      <c r="Y53" s="8" t="str">
        <f>IF('WT4'!AE52&gt;0,'WT4'!AE52,"")</f>
        <v/>
      </c>
      <c r="Z53" s="8" t="str">
        <f>IF('WT4'!AF52&gt;0,'WT4'!AF52,"")</f>
        <v/>
      </c>
      <c r="AB53" s="9"/>
      <c r="AE53" s="7" t="str">
        <f t="shared" ref="AE53:AE116" si="62">B53</f>
        <v/>
      </c>
      <c r="AF53" s="8" t="str">
        <f t="shared" ref="AF53:AF116" si="63">I53</f>
        <v/>
      </c>
      <c r="AG53" s="8" t="str">
        <f t="shared" ref="AG53:AG116" si="64">P53</f>
        <v/>
      </c>
      <c r="AH53" s="8" t="str">
        <f t="shared" ref="AH53:AH116" si="65">W53</f>
        <v/>
      </c>
      <c r="AI53" s="7" t="str">
        <f t="shared" ref="AI53:AI116" si="66">C53</f>
        <v/>
      </c>
      <c r="AJ53" s="8" t="str">
        <f t="shared" ref="AJ53:AJ116" si="67">J53</f>
        <v/>
      </c>
      <c r="AK53" s="8" t="str">
        <f t="shared" ref="AK53:AK116" si="68">Q53</f>
        <v/>
      </c>
      <c r="AL53" s="9" t="str">
        <f t="shared" ref="AL53:AL116" si="69">X53</f>
        <v/>
      </c>
      <c r="AM53" s="8" t="str">
        <f t="shared" ref="AM53:AM116" si="70">D53</f>
        <v/>
      </c>
      <c r="AN53" s="8" t="str">
        <f t="shared" ref="AN53:AN116" si="71">K53</f>
        <v/>
      </c>
      <c r="AO53" s="8" t="str">
        <f t="shared" ref="AO53:AO116" si="72">R53</f>
        <v/>
      </c>
      <c r="AP53" s="8" t="str">
        <f t="shared" ref="AP53:AP116" si="73">Y53</f>
        <v/>
      </c>
      <c r="AQ53" s="7" t="str">
        <f t="shared" ref="AQ53:AQ116" si="74">E53</f>
        <v/>
      </c>
      <c r="AR53" s="8" t="str">
        <f t="shared" ref="AR53:AR116" si="75">L53</f>
        <v/>
      </c>
      <c r="AS53" s="8" t="str">
        <f t="shared" ref="AS53:AS116" si="76">S53</f>
        <v/>
      </c>
      <c r="AT53" s="9" t="str">
        <f t="shared" ref="AT53:AT116" si="77">Z53</f>
        <v/>
      </c>
      <c r="AX53" s="9"/>
      <c r="AY53" s="7"/>
      <c r="BB53" s="9"/>
      <c r="BC53" s="7"/>
      <c r="BD53" s="7" t="str">
        <f t="shared" si="46"/>
        <v/>
      </c>
      <c r="BE53" s="8" t="str">
        <f t="shared" si="47"/>
        <v/>
      </c>
      <c r="BF53" s="8" t="str">
        <f t="shared" si="48"/>
        <v/>
      </c>
      <c r="BG53" s="9" t="str">
        <f t="shared" si="49"/>
        <v/>
      </c>
      <c r="BH53" s="8" t="str">
        <f t="shared" si="50"/>
        <v/>
      </c>
      <c r="BI53" s="8" t="str">
        <f t="shared" si="51"/>
        <v/>
      </c>
      <c r="BJ53" s="8" t="str">
        <f t="shared" si="52"/>
        <v/>
      </c>
      <c r="BK53" s="8" t="str">
        <f t="shared" si="53"/>
        <v/>
      </c>
      <c r="BL53" s="7"/>
      <c r="BO53" s="9"/>
    </row>
    <row r="54" spans="2:67" x14ac:dyDescent="0.25">
      <c r="B54" s="7" t="str">
        <f>IF('WT1'!AC53&gt;0,'WT1'!AC53,"")</f>
        <v/>
      </c>
      <c r="C54" s="8" t="str">
        <f>IF('WT1'!AD53&gt;0,'WT1'!AD53,"")</f>
        <v/>
      </c>
      <c r="D54" s="8" t="str">
        <f>IF('WT1'!AE53&gt;0,'WT1'!AE53,"")</f>
        <v/>
      </c>
      <c r="E54" s="8" t="str">
        <f>IF('WT1'!AF53&gt;0,'WT1'!AF53,"")</f>
        <v/>
      </c>
      <c r="G54" s="9"/>
      <c r="I54" s="7" t="str">
        <f>IF('WT2'!AC53&gt;0,'WT2'!AC53,"")</f>
        <v/>
      </c>
      <c r="J54" s="8" t="str">
        <f>IF('WT2'!AD53&gt;0,'WT2'!AD53,"")</f>
        <v/>
      </c>
      <c r="K54" s="8" t="str">
        <f>IF('WT2'!AE53&gt;0,'WT2'!AE53,"")</f>
        <v/>
      </c>
      <c r="L54" s="8" t="str">
        <f>IF('WT2'!AF53&gt;0,'WT2'!AF53,"")</f>
        <v/>
      </c>
      <c r="N54" s="9"/>
      <c r="P54" s="7" t="str">
        <f>IF('WT3'!AC53&gt;0,'WT3'!AC53,"")</f>
        <v/>
      </c>
      <c r="Q54" s="8" t="str">
        <f>IF('WT3'!AD53&gt;0,'WT3'!AD53,"")</f>
        <v/>
      </c>
      <c r="R54" s="8" t="str">
        <f>IF('WT3'!AE53&gt;0,'WT3'!AE53,"")</f>
        <v/>
      </c>
      <c r="S54" s="8" t="str">
        <f>IF('WT3'!AF53&gt;0,'WT3'!AF53,"")</f>
        <v/>
      </c>
      <c r="U54" s="9"/>
      <c r="W54" s="7" t="str">
        <f>IF('WT4'!AC53&gt;0,'WT4'!AC53,"")</f>
        <v/>
      </c>
      <c r="X54" s="8" t="str">
        <f>IF('WT4'!AD53&gt;0,'WT4'!AD53,"")</f>
        <v/>
      </c>
      <c r="Y54" s="8" t="str">
        <f>IF('WT4'!AE53&gt;0,'WT4'!AE53,"")</f>
        <v/>
      </c>
      <c r="Z54" s="8" t="str">
        <f>IF('WT4'!AF53&gt;0,'WT4'!AF53,"")</f>
        <v/>
      </c>
      <c r="AB54" s="9"/>
      <c r="AE54" s="7" t="str">
        <f t="shared" si="62"/>
        <v/>
      </c>
      <c r="AF54" s="8" t="str">
        <f t="shared" si="63"/>
        <v/>
      </c>
      <c r="AG54" s="8" t="str">
        <f t="shared" si="64"/>
        <v/>
      </c>
      <c r="AH54" s="8" t="str">
        <f t="shared" si="65"/>
        <v/>
      </c>
      <c r="AI54" s="7" t="str">
        <f t="shared" si="66"/>
        <v/>
      </c>
      <c r="AJ54" s="8" t="str">
        <f t="shared" si="67"/>
        <v/>
      </c>
      <c r="AK54" s="8" t="str">
        <f t="shared" si="68"/>
        <v/>
      </c>
      <c r="AL54" s="9" t="str">
        <f t="shared" si="69"/>
        <v/>
      </c>
      <c r="AM54" s="8" t="str">
        <f t="shared" si="70"/>
        <v/>
      </c>
      <c r="AN54" s="8" t="str">
        <f t="shared" si="71"/>
        <v/>
      </c>
      <c r="AO54" s="8" t="str">
        <f t="shared" si="72"/>
        <v/>
      </c>
      <c r="AP54" s="8" t="str">
        <f t="shared" si="73"/>
        <v/>
      </c>
      <c r="AQ54" s="7" t="str">
        <f t="shared" si="74"/>
        <v/>
      </c>
      <c r="AR54" s="8" t="str">
        <f t="shared" si="75"/>
        <v/>
      </c>
      <c r="AS54" s="8" t="str">
        <f t="shared" si="76"/>
        <v/>
      </c>
      <c r="AT54" s="9" t="str">
        <f t="shared" si="77"/>
        <v/>
      </c>
      <c r="AX54" s="9"/>
      <c r="AY54" s="7"/>
      <c r="BB54" s="9"/>
      <c r="BC54" s="7"/>
      <c r="BD54" s="7" t="str">
        <f t="shared" si="46"/>
        <v/>
      </c>
      <c r="BE54" s="8" t="str">
        <f t="shared" si="47"/>
        <v/>
      </c>
      <c r="BF54" s="8" t="str">
        <f t="shared" si="48"/>
        <v/>
      </c>
      <c r="BG54" s="9" t="str">
        <f t="shared" si="49"/>
        <v/>
      </c>
      <c r="BH54" s="8" t="str">
        <f t="shared" si="50"/>
        <v/>
      </c>
      <c r="BI54" s="8" t="str">
        <f t="shared" si="51"/>
        <v/>
      </c>
      <c r="BJ54" s="8" t="str">
        <f t="shared" si="52"/>
        <v/>
      </c>
      <c r="BK54" s="8" t="str">
        <f t="shared" si="53"/>
        <v/>
      </c>
      <c r="BL54" s="7"/>
      <c r="BO54" s="9"/>
    </row>
    <row r="55" spans="2:67" x14ac:dyDescent="0.25">
      <c r="B55" s="7" t="str">
        <f>IF('WT1'!AC54&gt;0,'WT1'!AC54,"")</f>
        <v/>
      </c>
      <c r="C55" s="8" t="str">
        <f>IF('WT1'!AD54&gt;0,'WT1'!AD54,"")</f>
        <v/>
      </c>
      <c r="D55" s="8" t="str">
        <f>IF('WT1'!AE54&gt;0,'WT1'!AE54,"")</f>
        <v/>
      </c>
      <c r="E55" s="8" t="str">
        <f>IF('WT1'!AF54&gt;0,'WT1'!AF54,"")</f>
        <v/>
      </c>
      <c r="G55" s="9"/>
      <c r="I55" s="7" t="str">
        <f>IF('WT2'!AC54&gt;0,'WT2'!AC54,"")</f>
        <v/>
      </c>
      <c r="J55" s="8" t="str">
        <f>IF('WT2'!AD54&gt;0,'WT2'!AD54,"")</f>
        <v/>
      </c>
      <c r="K55" s="8" t="str">
        <f>IF('WT2'!AE54&gt;0,'WT2'!AE54,"")</f>
        <v/>
      </c>
      <c r="L55" s="8" t="str">
        <f>IF('WT2'!AF54&gt;0,'WT2'!AF54,"")</f>
        <v/>
      </c>
      <c r="N55" s="9"/>
      <c r="P55" s="7" t="str">
        <f>IF('WT3'!AC54&gt;0,'WT3'!AC54,"")</f>
        <v/>
      </c>
      <c r="Q55" s="8" t="str">
        <f>IF('WT3'!AD54&gt;0,'WT3'!AD54,"")</f>
        <v/>
      </c>
      <c r="R55" s="8" t="str">
        <f>IF('WT3'!AE54&gt;0,'WT3'!AE54,"")</f>
        <v/>
      </c>
      <c r="S55" s="8" t="str">
        <f>IF('WT3'!AF54&gt;0,'WT3'!AF54,"")</f>
        <v/>
      </c>
      <c r="U55" s="9"/>
      <c r="W55" s="7" t="str">
        <f>IF('WT4'!AC54&gt;0,'WT4'!AC54,"")</f>
        <v/>
      </c>
      <c r="X55" s="8" t="str">
        <f>IF('WT4'!AD54&gt;0,'WT4'!AD54,"")</f>
        <v/>
      </c>
      <c r="Y55" s="8" t="str">
        <f>IF('WT4'!AE54&gt;0,'WT4'!AE54,"")</f>
        <v/>
      </c>
      <c r="Z55" s="8" t="str">
        <f>IF('WT4'!AF54&gt;0,'WT4'!AF54,"")</f>
        <v/>
      </c>
      <c r="AB55" s="9"/>
      <c r="AE55" s="7" t="str">
        <f t="shared" si="62"/>
        <v/>
      </c>
      <c r="AF55" s="8" t="str">
        <f t="shared" si="63"/>
        <v/>
      </c>
      <c r="AG55" s="8" t="str">
        <f t="shared" si="64"/>
        <v/>
      </c>
      <c r="AH55" s="8" t="str">
        <f t="shared" si="65"/>
        <v/>
      </c>
      <c r="AI55" s="7" t="str">
        <f t="shared" si="66"/>
        <v/>
      </c>
      <c r="AJ55" s="8" t="str">
        <f t="shared" si="67"/>
        <v/>
      </c>
      <c r="AK55" s="8" t="str">
        <f t="shared" si="68"/>
        <v/>
      </c>
      <c r="AL55" s="9" t="str">
        <f t="shared" si="69"/>
        <v/>
      </c>
      <c r="AM55" s="8" t="str">
        <f t="shared" si="70"/>
        <v/>
      </c>
      <c r="AN55" s="8" t="str">
        <f t="shared" si="71"/>
        <v/>
      </c>
      <c r="AO55" s="8" t="str">
        <f t="shared" si="72"/>
        <v/>
      </c>
      <c r="AP55" s="8" t="str">
        <f t="shared" si="73"/>
        <v/>
      </c>
      <c r="AQ55" s="7" t="str">
        <f t="shared" si="74"/>
        <v/>
      </c>
      <c r="AR55" s="8" t="str">
        <f t="shared" si="75"/>
        <v/>
      </c>
      <c r="AS55" s="8" t="str">
        <f t="shared" si="76"/>
        <v/>
      </c>
      <c r="AT55" s="9" t="str">
        <f t="shared" si="77"/>
        <v/>
      </c>
      <c r="AX55" s="9"/>
      <c r="AY55" s="7"/>
      <c r="BB55" s="9"/>
      <c r="BC55" s="7"/>
      <c r="BD55" s="7" t="str">
        <f t="shared" si="46"/>
        <v/>
      </c>
      <c r="BE55" s="8" t="str">
        <f t="shared" si="47"/>
        <v/>
      </c>
      <c r="BF55" s="8" t="str">
        <f t="shared" si="48"/>
        <v/>
      </c>
      <c r="BG55" s="9" t="str">
        <f t="shared" si="49"/>
        <v/>
      </c>
      <c r="BH55" s="8" t="str">
        <f t="shared" si="50"/>
        <v/>
      </c>
      <c r="BI55" s="8" t="str">
        <f t="shared" si="51"/>
        <v/>
      </c>
      <c r="BJ55" s="8" t="str">
        <f t="shared" si="52"/>
        <v/>
      </c>
      <c r="BK55" s="8" t="str">
        <f t="shared" si="53"/>
        <v/>
      </c>
      <c r="BL55" s="7"/>
      <c r="BO55" s="9"/>
    </row>
    <row r="56" spans="2:67" x14ac:dyDescent="0.25">
      <c r="B56" s="7" t="str">
        <f>IF('WT1'!AC55&gt;0,'WT1'!AC55,"")</f>
        <v/>
      </c>
      <c r="C56" s="8" t="str">
        <f>IF('WT1'!AD55&gt;0,'WT1'!AD55,"")</f>
        <v/>
      </c>
      <c r="D56" s="8" t="str">
        <f>IF('WT1'!AE55&gt;0,'WT1'!AE55,"")</f>
        <v/>
      </c>
      <c r="E56" s="8" t="str">
        <f>IF('WT1'!AF55&gt;0,'WT1'!AF55,"")</f>
        <v/>
      </c>
      <c r="G56" s="9"/>
      <c r="I56" s="7" t="str">
        <f>IF('WT2'!AC55&gt;0,'WT2'!AC55,"")</f>
        <v/>
      </c>
      <c r="J56" s="8" t="str">
        <f>IF('WT2'!AD55&gt;0,'WT2'!AD55,"")</f>
        <v/>
      </c>
      <c r="K56" s="8" t="str">
        <f>IF('WT2'!AE55&gt;0,'WT2'!AE55,"")</f>
        <v/>
      </c>
      <c r="L56" s="8" t="str">
        <f>IF('WT2'!AF55&gt;0,'WT2'!AF55,"")</f>
        <v/>
      </c>
      <c r="N56" s="9"/>
      <c r="P56" s="7" t="str">
        <f>IF('WT3'!AC55&gt;0,'WT3'!AC55,"")</f>
        <v/>
      </c>
      <c r="Q56" s="8" t="str">
        <f>IF('WT3'!AD55&gt;0,'WT3'!AD55,"")</f>
        <v/>
      </c>
      <c r="R56" s="8" t="str">
        <f>IF('WT3'!AE55&gt;0,'WT3'!AE55,"")</f>
        <v/>
      </c>
      <c r="S56" s="8" t="str">
        <f>IF('WT3'!AF55&gt;0,'WT3'!AF55,"")</f>
        <v/>
      </c>
      <c r="U56" s="9"/>
      <c r="W56" s="7" t="str">
        <f>IF('WT4'!AC55&gt;0,'WT4'!AC55,"")</f>
        <v/>
      </c>
      <c r="X56" s="8" t="str">
        <f>IF('WT4'!AD55&gt;0,'WT4'!AD55,"")</f>
        <v/>
      </c>
      <c r="Y56" s="8" t="str">
        <f>IF('WT4'!AE55&gt;0,'WT4'!AE55,"")</f>
        <v/>
      </c>
      <c r="Z56" s="8" t="str">
        <f>IF('WT4'!AF55&gt;0,'WT4'!AF55,"")</f>
        <v/>
      </c>
      <c r="AB56" s="9"/>
      <c r="AE56" s="7" t="str">
        <f t="shared" si="62"/>
        <v/>
      </c>
      <c r="AF56" s="8" t="str">
        <f t="shared" si="63"/>
        <v/>
      </c>
      <c r="AG56" s="8" t="str">
        <f t="shared" si="64"/>
        <v/>
      </c>
      <c r="AH56" s="8" t="str">
        <f t="shared" si="65"/>
        <v/>
      </c>
      <c r="AI56" s="7" t="str">
        <f t="shared" si="66"/>
        <v/>
      </c>
      <c r="AJ56" s="8" t="str">
        <f t="shared" si="67"/>
        <v/>
      </c>
      <c r="AK56" s="8" t="str">
        <f t="shared" si="68"/>
        <v/>
      </c>
      <c r="AL56" s="9" t="str">
        <f t="shared" si="69"/>
        <v/>
      </c>
      <c r="AM56" s="8" t="str">
        <f t="shared" si="70"/>
        <v/>
      </c>
      <c r="AN56" s="8" t="str">
        <f t="shared" si="71"/>
        <v/>
      </c>
      <c r="AO56" s="8" t="str">
        <f t="shared" si="72"/>
        <v/>
      </c>
      <c r="AP56" s="8" t="str">
        <f t="shared" si="73"/>
        <v/>
      </c>
      <c r="AQ56" s="7" t="str">
        <f t="shared" si="74"/>
        <v/>
      </c>
      <c r="AR56" s="8" t="str">
        <f t="shared" si="75"/>
        <v/>
      </c>
      <c r="AS56" s="8" t="str">
        <f t="shared" si="76"/>
        <v/>
      </c>
      <c r="AT56" s="9" t="str">
        <f t="shared" si="77"/>
        <v/>
      </c>
      <c r="AX56" s="9"/>
      <c r="AY56" s="7"/>
      <c r="BB56" s="9"/>
      <c r="BC56" s="7"/>
      <c r="BD56" s="7" t="str">
        <f t="shared" si="46"/>
        <v/>
      </c>
      <c r="BE56" s="8" t="str">
        <f t="shared" si="47"/>
        <v/>
      </c>
      <c r="BF56" s="8" t="str">
        <f t="shared" si="48"/>
        <v/>
      </c>
      <c r="BG56" s="9" t="str">
        <f t="shared" si="49"/>
        <v/>
      </c>
      <c r="BH56" s="8" t="str">
        <f t="shared" si="50"/>
        <v/>
      </c>
      <c r="BI56" s="8" t="str">
        <f t="shared" si="51"/>
        <v/>
      </c>
      <c r="BJ56" s="8" t="str">
        <f t="shared" si="52"/>
        <v/>
      </c>
      <c r="BK56" s="8" t="str">
        <f t="shared" si="53"/>
        <v/>
      </c>
      <c r="BL56" s="7"/>
      <c r="BO56" s="9"/>
    </row>
    <row r="57" spans="2:67" x14ac:dyDescent="0.25">
      <c r="B57" s="7" t="str">
        <f>IF('WT1'!AC56&gt;0,'WT1'!AC56,"")</f>
        <v/>
      </c>
      <c r="C57" s="8" t="str">
        <f>IF('WT1'!AD56&gt;0,'WT1'!AD56,"")</f>
        <v/>
      </c>
      <c r="D57" s="8" t="str">
        <f>IF('WT1'!AE56&gt;0,'WT1'!AE56,"")</f>
        <v/>
      </c>
      <c r="E57" s="8" t="str">
        <f>IF('WT1'!AF56&gt;0,'WT1'!AF56,"")</f>
        <v/>
      </c>
      <c r="G57" s="9"/>
      <c r="I57" s="7" t="str">
        <f>IF('WT2'!AC56&gt;0,'WT2'!AC56,"")</f>
        <v/>
      </c>
      <c r="J57" s="8" t="str">
        <f>IF('WT2'!AD56&gt;0,'WT2'!AD56,"")</f>
        <v/>
      </c>
      <c r="K57" s="8" t="str">
        <f>IF('WT2'!AE56&gt;0,'WT2'!AE56,"")</f>
        <v/>
      </c>
      <c r="L57" s="8" t="str">
        <f>IF('WT2'!AF56&gt;0,'WT2'!AF56,"")</f>
        <v/>
      </c>
      <c r="N57" s="9"/>
      <c r="P57" s="7" t="str">
        <f>IF('WT3'!AC56&gt;0,'WT3'!AC56,"")</f>
        <v/>
      </c>
      <c r="Q57" s="8" t="str">
        <f>IF('WT3'!AD56&gt;0,'WT3'!AD56,"")</f>
        <v/>
      </c>
      <c r="R57" s="8" t="str">
        <f>IF('WT3'!AE56&gt;0,'WT3'!AE56,"")</f>
        <v/>
      </c>
      <c r="S57" s="8" t="str">
        <f>IF('WT3'!AF56&gt;0,'WT3'!AF56,"")</f>
        <v/>
      </c>
      <c r="U57" s="9"/>
      <c r="W57" s="7" t="str">
        <f>IF('WT4'!AC56&gt;0,'WT4'!AC56,"")</f>
        <v/>
      </c>
      <c r="X57" s="8" t="str">
        <f>IF('WT4'!AD56&gt;0,'WT4'!AD56,"")</f>
        <v/>
      </c>
      <c r="Y57" s="8" t="str">
        <f>IF('WT4'!AE56&gt;0,'WT4'!AE56,"")</f>
        <v/>
      </c>
      <c r="Z57" s="8" t="str">
        <f>IF('WT4'!AF56&gt;0,'WT4'!AF56,"")</f>
        <v/>
      </c>
      <c r="AB57" s="9"/>
      <c r="AE57" s="7" t="str">
        <f t="shared" si="62"/>
        <v/>
      </c>
      <c r="AF57" s="8" t="str">
        <f t="shared" si="63"/>
        <v/>
      </c>
      <c r="AG57" s="8" t="str">
        <f t="shared" si="64"/>
        <v/>
      </c>
      <c r="AH57" s="8" t="str">
        <f t="shared" si="65"/>
        <v/>
      </c>
      <c r="AI57" s="7" t="str">
        <f t="shared" si="66"/>
        <v/>
      </c>
      <c r="AJ57" s="8" t="str">
        <f t="shared" si="67"/>
        <v/>
      </c>
      <c r="AK57" s="8" t="str">
        <f t="shared" si="68"/>
        <v/>
      </c>
      <c r="AL57" s="9" t="str">
        <f t="shared" si="69"/>
        <v/>
      </c>
      <c r="AM57" s="8" t="str">
        <f t="shared" si="70"/>
        <v/>
      </c>
      <c r="AN57" s="8" t="str">
        <f t="shared" si="71"/>
        <v/>
      </c>
      <c r="AO57" s="8" t="str">
        <f t="shared" si="72"/>
        <v/>
      </c>
      <c r="AP57" s="8" t="str">
        <f t="shared" si="73"/>
        <v/>
      </c>
      <c r="AQ57" s="7" t="str">
        <f t="shared" si="74"/>
        <v/>
      </c>
      <c r="AR57" s="8" t="str">
        <f t="shared" si="75"/>
        <v/>
      </c>
      <c r="AS57" s="8" t="str">
        <f t="shared" si="76"/>
        <v/>
      </c>
      <c r="AT57" s="9" t="str">
        <f t="shared" si="77"/>
        <v/>
      </c>
      <c r="AX57" s="9"/>
      <c r="AY57" s="7"/>
      <c r="BB57" s="9"/>
      <c r="BC57" s="7"/>
      <c r="BD57" s="7" t="str">
        <f t="shared" si="46"/>
        <v/>
      </c>
      <c r="BE57" s="8" t="str">
        <f t="shared" si="47"/>
        <v/>
      </c>
      <c r="BF57" s="8" t="str">
        <f t="shared" si="48"/>
        <v/>
      </c>
      <c r="BG57" s="9" t="str">
        <f t="shared" si="49"/>
        <v/>
      </c>
      <c r="BH57" s="8" t="str">
        <f t="shared" si="50"/>
        <v/>
      </c>
      <c r="BI57" s="8" t="str">
        <f t="shared" si="51"/>
        <v/>
      </c>
      <c r="BJ57" s="8" t="str">
        <f t="shared" si="52"/>
        <v/>
      </c>
      <c r="BK57" s="8" t="str">
        <f t="shared" si="53"/>
        <v/>
      </c>
      <c r="BL57" s="7"/>
      <c r="BO57" s="9"/>
    </row>
    <row r="58" spans="2:67" x14ac:dyDescent="0.25">
      <c r="B58" s="7" t="str">
        <f>IF('WT1'!AC57&gt;0,'WT1'!AC57,"")</f>
        <v/>
      </c>
      <c r="C58" s="8" t="str">
        <f>IF('WT1'!AD57&gt;0,'WT1'!AD57,"")</f>
        <v/>
      </c>
      <c r="D58" s="8" t="str">
        <f>IF('WT1'!AE57&gt;0,'WT1'!AE57,"")</f>
        <v/>
      </c>
      <c r="E58" s="8" t="str">
        <f>IF('WT1'!AF57&gt;0,'WT1'!AF57,"")</f>
        <v/>
      </c>
      <c r="G58" s="9"/>
      <c r="I58" s="7" t="str">
        <f>IF('WT2'!AC57&gt;0,'WT2'!AC57,"")</f>
        <v/>
      </c>
      <c r="J58" s="8" t="str">
        <f>IF('WT2'!AD57&gt;0,'WT2'!AD57,"")</f>
        <v/>
      </c>
      <c r="K58" s="8" t="str">
        <f>IF('WT2'!AE57&gt;0,'WT2'!AE57,"")</f>
        <v/>
      </c>
      <c r="L58" s="8" t="str">
        <f>IF('WT2'!AF57&gt;0,'WT2'!AF57,"")</f>
        <v/>
      </c>
      <c r="N58" s="9"/>
      <c r="P58" s="7" t="str">
        <f>IF('WT3'!AC57&gt;0,'WT3'!AC57,"")</f>
        <v/>
      </c>
      <c r="Q58" s="8" t="str">
        <f>IF('WT3'!AD57&gt;0,'WT3'!AD57,"")</f>
        <v/>
      </c>
      <c r="R58" s="8" t="str">
        <f>IF('WT3'!AE57&gt;0,'WT3'!AE57,"")</f>
        <v/>
      </c>
      <c r="S58" s="8" t="str">
        <f>IF('WT3'!AF57&gt;0,'WT3'!AF57,"")</f>
        <v/>
      </c>
      <c r="U58" s="9"/>
      <c r="W58" s="7" t="str">
        <f>IF('WT4'!AC57&gt;0,'WT4'!AC57,"")</f>
        <v/>
      </c>
      <c r="X58" s="8" t="str">
        <f>IF('WT4'!AD57&gt;0,'WT4'!AD57,"")</f>
        <v/>
      </c>
      <c r="Y58" s="8" t="str">
        <f>IF('WT4'!AE57&gt;0,'WT4'!AE57,"")</f>
        <v/>
      </c>
      <c r="Z58" s="8" t="str">
        <f>IF('WT4'!AF57&gt;0,'WT4'!AF57,"")</f>
        <v/>
      </c>
      <c r="AB58" s="9"/>
      <c r="AE58" s="7" t="str">
        <f t="shared" si="62"/>
        <v/>
      </c>
      <c r="AF58" s="8" t="str">
        <f t="shared" si="63"/>
        <v/>
      </c>
      <c r="AG58" s="8" t="str">
        <f t="shared" si="64"/>
        <v/>
      </c>
      <c r="AH58" s="8" t="str">
        <f t="shared" si="65"/>
        <v/>
      </c>
      <c r="AI58" s="7" t="str">
        <f t="shared" si="66"/>
        <v/>
      </c>
      <c r="AJ58" s="8" t="str">
        <f t="shared" si="67"/>
        <v/>
      </c>
      <c r="AK58" s="8" t="str">
        <f t="shared" si="68"/>
        <v/>
      </c>
      <c r="AL58" s="9" t="str">
        <f t="shared" si="69"/>
        <v/>
      </c>
      <c r="AM58" s="8" t="str">
        <f t="shared" si="70"/>
        <v/>
      </c>
      <c r="AN58" s="8" t="str">
        <f t="shared" si="71"/>
        <v/>
      </c>
      <c r="AO58" s="8" t="str">
        <f t="shared" si="72"/>
        <v/>
      </c>
      <c r="AP58" s="8" t="str">
        <f t="shared" si="73"/>
        <v/>
      </c>
      <c r="AQ58" s="7" t="str">
        <f t="shared" si="74"/>
        <v/>
      </c>
      <c r="AR58" s="8" t="str">
        <f t="shared" si="75"/>
        <v/>
      </c>
      <c r="AS58" s="8" t="str">
        <f t="shared" si="76"/>
        <v/>
      </c>
      <c r="AT58" s="9" t="str">
        <f t="shared" si="77"/>
        <v/>
      </c>
      <c r="AX58" s="9"/>
      <c r="AY58" s="7"/>
      <c r="BB58" s="9"/>
      <c r="BC58" s="7"/>
      <c r="BD58" s="7" t="str">
        <f t="shared" si="46"/>
        <v/>
      </c>
      <c r="BE58" s="8" t="str">
        <f t="shared" si="47"/>
        <v/>
      </c>
      <c r="BF58" s="8" t="str">
        <f t="shared" si="48"/>
        <v/>
      </c>
      <c r="BG58" s="9" t="str">
        <f t="shared" si="49"/>
        <v/>
      </c>
      <c r="BH58" s="8" t="str">
        <f t="shared" si="50"/>
        <v/>
      </c>
      <c r="BI58" s="8" t="str">
        <f t="shared" si="51"/>
        <v/>
      </c>
      <c r="BJ58" s="8" t="str">
        <f t="shared" si="52"/>
        <v/>
      </c>
      <c r="BK58" s="8" t="str">
        <f t="shared" si="53"/>
        <v/>
      </c>
      <c r="BL58" s="7"/>
      <c r="BO58" s="9"/>
    </row>
    <row r="59" spans="2:67" x14ac:dyDescent="0.25">
      <c r="B59" s="7" t="str">
        <f>IF('WT1'!AC58&gt;0,'WT1'!AC58,"")</f>
        <v/>
      </c>
      <c r="C59" s="8" t="str">
        <f>IF('WT1'!AD58&gt;0,'WT1'!AD58,"")</f>
        <v/>
      </c>
      <c r="D59" s="8" t="str">
        <f>IF('WT1'!AE58&gt;0,'WT1'!AE58,"")</f>
        <v/>
      </c>
      <c r="E59" s="8" t="str">
        <f>IF('WT1'!AF58&gt;0,'WT1'!AF58,"")</f>
        <v/>
      </c>
      <c r="G59" s="9"/>
      <c r="I59" s="7" t="str">
        <f>IF('WT2'!AC58&gt;0,'WT2'!AC58,"")</f>
        <v/>
      </c>
      <c r="J59" s="8" t="str">
        <f>IF('WT2'!AD58&gt;0,'WT2'!AD58,"")</f>
        <v/>
      </c>
      <c r="K59" s="8" t="str">
        <f>IF('WT2'!AE58&gt;0,'WT2'!AE58,"")</f>
        <v/>
      </c>
      <c r="L59" s="8" t="str">
        <f>IF('WT2'!AF58&gt;0,'WT2'!AF58,"")</f>
        <v/>
      </c>
      <c r="N59" s="9"/>
      <c r="P59" s="7" t="str">
        <f>IF('WT3'!AC58&gt;0,'WT3'!AC58,"")</f>
        <v/>
      </c>
      <c r="Q59" s="8" t="str">
        <f>IF('WT3'!AD58&gt;0,'WT3'!AD58,"")</f>
        <v/>
      </c>
      <c r="R59" s="8" t="str">
        <f>IF('WT3'!AE58&gt;0,'WT3'!AE58,"")</f>
        <v/>
      </c>
      <c r="S59" s="8" t="str">
        <f>IF('WT3'!AF58&gt;0,'WT3'!AF58,"")</f>
        <v/>
      </c>
      <c r="U59" s="9"/>
      <c r="W59" s="7" t="str">
        <f>IF('WT4'!AC58&gt;0,'WT4'!AC58,"")</f>
        <v/>
      </c>
      <c r="X59" s="8" t="str">
        <f>IF('WT4'!AD58&gt;0,'WT4'!AD58,"")</f>
        <v/>
      </c>
      <c r="Y59" s="8" t="str">
        <f>IF('WT4'!AE58&gt;0,'WT4'!AE58,"")</f>
        <v/>
      </c>
      <c r="Z59" s="8" t="str">
        <f>IF('WT4'!AF58&gt;0,'WT4'!AF58,"")</f>
        <v/>
      </c>
      <c r="AB59" s="9"/>
      <c r="AE59" s="7" t="str">
        <f t="shared" si="62"/>
        <v/>
      </c>
      <c r="AF59" s="8" t="str">
        <f t="shared" si="63"/>
        <v/>
      </c>
      <c r="AG59" s="8" t="str">
        <f t="shared" si="64"/>
        <v/>
      </c>
      <c r="AH59" s="8" t="str">
        <f t="shared" si="65"/>
        <v/>
      </c>
      <c r="AI59" s="7" t="str">
        <f t="shared" si="66"/>
        <v/>
      </c>
      <c r="AJ59" s="8" t="str">
        <f t="shared" si="67"/>
        <v/>
      </c>
      <c r="AK59" s="8" t="str">
        <f t="shared" si="68"/>
        <v/>
      </c>
      <c r="AL59" s="9" t="str">
        <f t="shared" si="69"/>
        <v/>
      </c>
      <c r="AM59" s="8" t="str">
        <f t="shared" si="70"/>
        <v/>
      </c>
      <c r="AN59" s="8" t="str">
        <f t="shared" si="71"/>
        <v/>
      </c>
      <c r="AO59" s="8" t="str">
        <f t="shared" si="72"/>
        <v/>
      </c>
      <c r="AP59" s="8" t="str">
        <f t="shared" si="73"/>
        <v/>
      </c>
      <c r="AQ59" s="7" t="str">
        <f t="shared" si="74"/>
        <v/>
      </c>
      <c r="AR59" s="8" t="str">
        <f t="shared" si="75"/>
        <v/>
      </c>
      <c r="AS59" s="8" t="str">
        <f t="shared" si="76"/>
        <v/>
      </c>
      <c r="AT59" s="9" t="str">
        <f t="shared" si="77"/>
        <v/>
      </c>
      <c r="AX59" s="9"/>
      <c r="AY59" s="7"/>
      <c r="BB59" s="9"/>
      <c r="BC59" s="7"/>
      <c r="BD59" s="7" t="str">
        <f t="shared" si="46"/>
        <v/>
      </c>
      <c r="BE59" s="8" t="str">
        <f t="shared" si="47"/>
        <v/>
      </c>
      <c r="BF59" s="8" t="str">
        <f t="shared" si="48"/>
        <v/>
      </c>
      <c r="BG59" s="9" t="str">
        <f t="shared" si="49"/>
        <v/>
      </c>
      <c r="BH59" s="8" t="str">
        <f t="shared" si="50"/>
        <v/>
      </c>
      <c r="BI59" s="8" t="str">
        <f t="shared" si="51"/>
        <v/>
      </c>
      <c r="BJ59" s="8" t="str">
        <f t="shared" si="52"/>
        <v/>
      </c>
      <c r="BK59" s="8" t="str">
        <f t="shared" si="53"/>
        <v/>
      </c>
      <c r="BL59" s="7"/>
      <c r="BO59" s="9"/>
    </row>
    <row r="60" spans="2:67" x14ac:dyDescent="0.25">
      <c r="B60" s="7" t="str">
        <f>IF('WT1'!AC59&gt;0,'WT1'!AC59,"")</f>
        <v/>
      </c>
      <c r="C60" s="8" t="str">
        <f>IF('WT1'!AD59&gt;0,'WT1'!AD59,"")</f>
        <v/>
      </c>
      <c r="D60" s="8" t="str">
        <f>IF('WT1'!AE59&gt;0,'WT1'!AE59,"")</f>
        <v/>
      </c>
      <c r="E60" s="8" t="str">
        <f>IF('WT1'!AF59&gt;0,'WT1'!AF59,"")</f>
        <v/>
      </c>
      <c r="G60" s="9"/>
      <c r="I60" s="7" t="str">
        <f>IF('WT2'!AC59&gt;0,'WT2'!AC59,"")</f>
        <v/>
      </c>
      <c r="J60" s="8" t="str">
        <f>IF('WT2'!AD59&gt;0,'WT2'!AD59,"")</f>
        <v/>
      </c>
      <c r="K60" s="8" t="str">
        <f>IF('WT2'!AE59&gt;0,'WT2'!AE59,"")</f>
        <v/>
      </c>
      <c r="L60" s="8" t="str">
        <f>IF('WT2'!AF59&gt;0,'WT2'!AF59,"")</f>
        <v/>
      </c>
      <c r="N60" s="9"/>
      <c r="P60" s="7" t="str">
        <f>IF('WT3'!AC59&gt;0,'WT3'!AC59,"")</f>
        <v/>
      </c>
      <c r="Q60" s="8" t="str">
        <f>IF('WT3'!AD59&gt;0,'WT3'!AD59,"")</f>
        <v/>
      </c>
      <c r="R60" s="8" t="str">
        <f>IF('WT3'!AE59&gt;0,'WT3'!AE59,"")</f>
        <v/>
      </c>
      <c r="S60" s="8" t="str">
        <f>IF('WT3'!AF59&gt;0,'WT3'!AF59,"")</f>
        <v/>
      </c>
      <c r="U60" s="9"/>
      <c r="W60" s="7" t="str">
        <f>IF('WT4'!AC59&gt;0,'WT4'!AC59,"")</f>
        <v/>
      </c>
      <c r="X60" s="8" t="str">
        <f>IF('WT4'!AD59&gt;0,'WT4'!AD59,"")</f>
        <v/>
      </c>
      <c r="Y60" s="8" t="str">
        <f>IF('WT4'!AE59&gt;0,'WT4'!AE59,"")</f>
        <v/>
      </c>
      <c r="Z60" s="8" t="str">
        <f>IF('WT4'!AF59&gt;0,'WT4'!AF59,"")</f>
        <v/>
      </c>
      <c r="AB60" s="9"/>
      <c r="AE60" s="7" t="str">
        <f t="shared" si="62"/>
        <v/>
      </c>
      <c r="AF60" s="8" t="str">
        <f t="shared" si="63"/>
        <v/>
      </c>
      <c r="AG60" s="8" t="str">
        <f t="shared" si="64"/>
        <v/>
      </c>
      <c r="AH60" s="8" t="str">
        <f t="shared" si="65"/>
        <v/>
      </c>
      <c r="AI60" s="7" t="str">
        <f t="shared" si="66"/>
        <v/>
      </c>
      <c r="AJ60" s="8" t="str">
        <f t="shared" si="67"/>
        <v/>
      </c>
      <c r="AK60" s="8" t="str">
        <f t="shared" si="68"/>
        <v/>
      </c>
      <c r="AL60" s="9" t="str">
        <f t="shared" si="69"/>
        <v/>
      </c>
      <c r="AM60" s="8" t="str">
        <f t="shared" si="70"/>
        <v/>
      </c>
      <c r="AN60" s="8" t="str">
        <f t="shared" si="71"/>
        <v/>
      </c>
      <c r="AO60" s="8" t="str">
        <f t="shared" si="72"/>
        <v/>
      </c>
      <c r="AP60" s="8" t="str">
        <f t="shared" si="73"/>
        <v/>
      </c>
      <c r="AQ60" s="7" t="str">
        <f t="shared" si="74"/>
        <v/>
      </c>
      <c r="AR60" s="8" t="str">
        <f t="shared" si="75"/>
        <v/>
      </c>
      <c r="AS60" s="8" t="str">
        <f t="shared" si="76"/>
        <v/>
      </c>
      <c r="AT60" s="9" t="str">
        <f t="shared" si="77"/>
        <v/>
      </c>
      <c r="AX60" s="9"/>
      <c r="AY60" s="7"/>
      <c r="BB60" s="9"/>
      <c r="BC60" s="7"/>
      <c r="BD60" s="7" t="str">
        <f t="shared" si="46"/>
        <v/>
      </c>
      <c r="BE60" s="8" t="str">
        <f t="shared" si="47"/>
        <v/>
      </c>
      <c r="BF60" s="8" t="str">
        <f t="shared" si="48"/>
        <v/>
      </c>
      <c r="BG60" s="9" t="str">
        <f t="shared" si="49"/>
        <v/>
      </c>
      <c r="BH60" s="8" t="str">
        <f t="shared" si="50"/>
        <v/>
      </c>
      <c r="BI60" s="8" t="str">
        <f t="shared" si="51"/>
        <v/>
      </c>
      <c r="BJ60" s="8" t="str">
        <f t="shared" si="52"/>
        <v/>
      </c>
      <c r="BK60" s="8" t="str">
        <f t="shared" si="53"/>
        <v/>
      </c>
      <c r="BL60" s="7"/>
      <c r="BO60" s="9"/>
    </row>
    <row r="61" spans="2:67" x14ac:dyDescent="0.25">
      <c r="B61" s="7" t="str">
        <f>IF('WT1'!AC60&gt;0,'WT1'!AC60,"")</f>
        <v/>
      </c>
      <c r="C61" s="8" t="str">
        <f>IF('WT1'!AD60&gt;0,'WT1'!AD60,"")</f>
        <v/>
      </c>
      <c r="D61" s="8" t="str">
        <f>IF('WT1'!AE60&gt;0,'WT1'!AE60,"")</f>
        <v/>
      </c>
      <c r="E61" s="8" t="str">
        <f>IF('WT1'!AF60&gt;0,'WT1'!AF60,"")</f>
        <v/>
      </c>
      <c r="G61" s="9"/>
      <c r="I61" s="7" t="str">
        <f>IF('WT2'!AC60&gt;0,'WT2'!AC60,"")</f>
        <v/>
      </c>
      <c r="J61" s="8" t="str">
        <f>IF('WT2'!AD60&gt;0,'WT2'!AD60,"")</f>
        <v/>
      </c>
      <c r="K61" s="8" t="str">
        <f>IF('WT2'!AE60&gt;0,'WT2'!AE60,"")</f>
        <v/>
      </c>
      <c r="L61" s="8" t="str">
        <f>IF('WT2'!AF60&gt;0,'WT2'!AF60,"")</f>
        <v/>
      </c>
      <c r="N61" s="9"/>
      <c r="P61" s="7" t="str">
        <f>IF('WT3'!AC60&gt;0,'WT3'!AC60,"")</f>
        <v/>
      </c>
      <c r="Q61" s="8" t="str">
        <f>IF('WT3'!AD60&gt;0,'WT3'!AD60,"")</f>
        <v/>
      </c>
      <c r="R61" s="8" t="str">
        <f>IF('WT3'!AE60&gt;0,'WT3'!AE60,"")</f>
        <v/>
      </c>
      <c r="S61" s="8" t="str">
        <f>IF('WT3'!AF60&gt;0,'WT3'!AF60,"")</f>
        <v/>
      </c>
      <c r="U61" s="9"/>
      <c r="W61" s="7" t="str">
        <f>IF('WT4'!AC60&gt;0,'WT4'!AC60,"")</f>
        <v/>
      </c>
      <c r="X61" s="8" t="str">
        <f>IF('WT4'!AD60&gt;0,'WT4'!AD60,"")</f>
        <v/>
      </c>
      <c r="Y61" s="8" t="str">
        <f>IF('WT4'!AE60&gt;0,'WT4'!AE60,"")</f>
        <v/>
      </c>
      <c r="Z61" s="8" t="str">
        <f>IF('WT4'!AF60&gt;0,'WT4'!AF60,"")</f>
        <v/>
      </c>
      <c r="AB61" s="9"/>
      <c r="AE61" s="7" t="str">
        <f t="shared" si="62"/>
        <v/>
      </c>
      <c r="AF61" s="8" t="str">
        <f t="shared" si="63"/>
        <v/>
      </c>
      <c r="AG61" s="8" t="str">
        <f t="shared" si="64"/>
        <v/>
      </c>
      <c r="AH61" s="8" t="str">
        <f t="shared" si="65"/>
        <v/>
      </c>
      <c r="AI61" s="7" t="str">
        <f t="shared" si="66"/>
        <v/>
      </c>
      <c r="AJ61" s="8" t="str">
        <f t="shared" si="67"/>
        <v/>
      </c>
      <c r="AK61" s="8" t="str">
        <f t="shared" si="68"/>
        <v/>
      </c>
      <c r="AL61" s="9" t="str">
        <f t="shared" si="69"/>
        <v/>
      </c>
      <c r="AM61" s="8" t="str">
        <f t="shared" si="70"/>
        <v/>
      </c>
      <c r="AN61" s="8" t="str">
        <f t="shared" si="71"/>
        <v/>
      </c>
      <c r="AO61" s="8" t="str">
        <f t="shared" si="72"/>
        <v/>
      </c>
      <c r="AP61" s="8" t="str">
        <f t="shared" si="73"/>
        <v/>
      </c>
      <c r="AQ61" s="7" t="str">
        <f t="shared" si="74"/>
        <v/>
      </c>
      <c r="AR61" s="8" t="str">
        <f t="shared" si="75"/>
        <v/>
      </c>
      <c r="AS61" s="8" t="str">
        <f t="shared" si="76"/>
        <v/>
      </c>
      <c r="AT61" s="9" t="str">
        <f t="shared" si="77"/>
        <v/>
      </c>
      <c r="AX61" s="9"/>
      <c r="AY61" s="7"/>
      <c r="BB61" s="9"/>
      <c r="BC61" s="7"/>
      <c r="BD61" s="7" t="str">
        <f t="shared" si="46"/>
        <v/>
      </c>
      <c r="BE61" s="8" t="str">
        <f t="shared" si="47"/>
        <v/>
      </c>
      <c r="BF61" s="8" t="str">
        <f t="shared" si="48"/>
        <v/>
      </c>
      <c r="BG61" s="9" t="str">
        <f t="shared" si="49"/>
        <v/>
      </c>
      <c r="BH61" s="8" t="str">
        <f t="shared" si="50"/>
        <v/>
      </c>
      <c r="BI61" s="8" t="str">
        <f t="shared" si="51"/>
        <v/>
      </c>
      <c r="BJ61" s="8" t="str">
        <f t="shared" si="52"/>
        <v/>
      </c>
      <c r="BK61" s="8" t="str">
        <f t="shared" si="53"/>
        <v/>
      </c>
      <c r="BL61" s="7"/>
      <c r="BO61" s="9"/>
    </row>
    <row r="62" spans="2:67" x14ac:dyDescent="0.25">
      <c r="B62" s="7" t="str">
        <f>IF('WT1'!AC61&gt;0,'WT1'!AC61,"")</f>
        <v/>
      </c>
      <c r="C62" s="8" t="str">
        <f>IF('WT1'!AD61&gt;0,'WT1'!AD61,"")</f>
        <v/>
      </c>
      <c r="D62" s="8" t="str">
        <f>IF('WT1'!AE61&gt;0,'WT1'!AE61,"")</f>
        <v/>
      </c>
      <c r="E62" s="8" t="str">
        <f>IF('WT1'!AF61&gt;0,'WT1'!AF61,"")</f>
        <v/>
      </c>
      <c r="G62" s="9"/>
      <c r="I62" s="7" t="str">
        <f>IF('WT2'!AC61&gt;0,'WT2'!AC61,"")</f>
        <v/>
      </c>
      <c r="J62" s="8" t="str">
        <f>IF('WT2'!AD61&gt;0,'WT2'!AD61,"")</f>
        <v/>
      </c>
      <c r="K62" s="8" t="str">
        <f>IF('WT2'!AE61&gt;0,'WT2'!AE61,"")</f>
        <v/>
      </c>
      <c r="L62" s="8" t="str">
        <f>IF('WT2'!AF61&gt;0,'WT2'!AF61,"")</f>
        <v/>
      </c>
      <c r="N62" s="9"/>
      <c r="P62" s="7" t="str">
        <f>IF('WT3'!AC61&gt;0,'WT3'!AC61,"")</f>
        <v/>
      </c>
      <c r="Q62" s="8" t="str">
        <f>IF('WT3'!AD61&gt;0,'WT3'!AD61,"")</f>
        <v/>
      </c>
      <c r="R62" s="8" t="str">
        <f>IF('WT3'!AE61&gt;0,'WT3'!AE61,"")</f>
        <v/>
      </c>
      <c r="S62" s="8" t="str">
        <f>IF('WT3'!AF61&gt;0,'WT3'!AF61,"")</f>
        <v/>
      </c>
      <c r="U62" s="9"/>
      <c r="W62" s="7" t="str">
        <f>IF('WT4'!AC61&gt;0,'WT4'!AC61,"")</f>
        <v/>
      </c>
      <c r="X62" s="8" t="str">
        <f>IF('WT4'!AD61&gt;0,'WT4'!AD61,"")</f>
        <v/>
      </c>
      <c r="Y62" s="8" t="str">
        <f>IF('WT4'!AE61&gt;0,'WT4'!AE61,"")</f>
        <v/>
      </c>
      <c r="Z62" s="8" t="str">
        <f>IF('WT4'!AF61&gt;0,'WT4'!AF61,"")</f>
        <v/>
      </c>
      <c r="AB62" s="9"/>
      <c r="AE62" s="7" t="str">
        <f t="shared" si="62"/>
        <v/>
      </c>
      <c r="AF62" s="8" t="str">
        <f t="shared" si="63"/>
        <v/>
      </c>
      <c r="AG62" s="8" t="str">
        <f t="shared" si="64"/>
        <v/>
      </c>
      <c r="AH62" s="8" t="str">
        <f t="shared" si="65"/>
        <v/>
      </c>
      <c r="AI62" s="7" t="str">
        <f t="shared" si="66"/>
        <v/>
      </c>
      <c r="AJ62" s="8" t="str">
        <f t="shared" si="67"/>
        <v/>
      </c>
      <c r="AK62" s="8" t="str">
        <f t="shared" si="68"/>
        <v/>
      </c>
      <c r="AL62" s="9" t="str">
        <f t="shared" si="69"/>
        <v/>
      </c>
      <c r="AM62" s="8" t="str">
        <f t="shared" si="70"/>
        <v/>
      </c>
      <c r="AN62" s="8" t="str">
        <f t="shared" si="71"/>
        <v/>
      </c>
      <c r="AO62" s="8" t="str">
        <f t="shared" si="72"/>
        <v/>
      </c>
      <c r="AP62" s="8" t="str">
        <f t="shared" si="73"/>
        <v/>
      </c>
      <c r="AQ62" s="7" t="str">
        <f t="shared" si="74"/>
        <v/>
      </c>
      <c r="AR62" s="8" t="str">
        <f t="shared" si="75"/>
        <v/>
      </c>
      <c r="AS62" s="8" t="str">
        <f t="shared" si="76"/>
        <v/>
      </c>
      <c r="AT62" s="9" t="str">
        <f t="shared" si="77"/>
        <v/>
      </c>
      <c r="AX62" s="9"/>
      <c r="AY62" s="7"/>
      <c r="BB62" s="9"/>
      <c r="BC62" s="7"/>
      <c r="BD62" s="7" t="str">
        <f t="shared" si="46"/>
        <v/>
      </c>
      <c r="BE62" s="8" t="str">
        <f t="shared" si="47"/>
        <v/>
      </c>
      <c r="BF62" s="8" t="str">
        <f t="shared" si="48"/>
        <v/>
      </c>
      <c r="BG62" s="9" t="str">
        <f t="shared" si="49"/>
        <v/>
      </c>
      <c r="BH62" s="8" t="str">
        <f t="shared" si="50"/>
        <v/>
      </c>
      <c r="BI62" s="8" t="str">
        <f t="shared" si="51"/>
        <v/>
      </c>
      <c r="BJ62" s="8" t="str">
        <f t="shared" si="52"/>
        <v/>
      </c>
      <c r="BK62" s="8" t="str">
        <f t="shared" si="53"/>
        <v/>
      </c>
      <c r="BL62" s="7"/>
      <c r="BO62" s="9"/>
    </row>
    <row r="63" spans="2:67" x14ac:dyDescent="0.25">
      <c r="B63" s="7" t="str">
        <f>IF('WT1'!AC62&gt;0,'WT1'!AC62,"")</f>
        <v/>
      </c>
      <c r="C63" s="8" t="str">
        <f>IF('WT1'!AD62&gt;0,'WT1'!AD62,"")</f>
        <v/>
      </c>
      <c r="D63" s="8" t="str">
        <f>IF('WT1'!AE62&gt;0,'WT1'!AE62,"")</f>
        <v/>
      </c>
      <c r="E63" s="8" t="str">
        <f>IF('WT1'!AF62&gt;0,'WT1'!AF62,"")</f>
        <v/>
      </c>
      <c r="G63" s="9"/>
      <c r="I63" s="7" t="str">
        <f>IF('WT2'!AC62&gt;0,'WT2'!AC62,"")</f>
        <v/>
      </c>
      <c r="J63" s="8" t="str">
        <f>IF('WT2'!AD62&gt;0,'WT2'!AD62,"")</f>
        <v/>
      </c>
      <c r="K63" s="8" t="str">
        <f>IF('WT2'!AE62&gt;0,'WT2'!AE62,"")</f>
        <v/>
      </c>
      <c r="L63" s="8" t="str">
        <f>IF('WT2'!AF62&gt;0,'WT2'!AF62,"")</f>
        <v/>
      </c>
      <c r="N63" s="9"/>
      <c r="P63" s="7" t="str">
        <f>IF('WT3'!AC62&gt;0,'WT3'!AC62,"")</f>
        <v/>
      </c>
      <c r="Q63" s="8" t="str">
        <f>IF('WT3'!AD62&gt;0,'WT3'!AD62,"")</f>
        <v/>
      </c>
      <c r="R63" s="8" t="str">
        <f>IF('WT3'!AE62&gt;0,'WT3'!AE62,"")</f>
        <v/>
      </c>
      <c r="S63" s="8" t="str">
        <f>IF('WT3'!AF62&gt;0,'WT3'!AF62,"")</f>
        <v/>
      </c>
      <c r="U63" s="9"/>
      <c r="W63" s="7" t="str">
        <f>IF('WT4'!AC62&gt;0,'WT4'!AC62,"")</f>
        <v/>
      </c>
      <c r="X63" s="8" t="str">
        <f>IF('WT4'!AD62&gt;0,'WT4'!AD62,"")</f>
        <v/>
      </c>
      <c r="Y63" s="8" t="str">
        <f>IF('WT4'!AE62&gt;0,'WT4'!AE62,"")</f>
        <v/>
      </c>
      <c r="Z63" s="8" t="str">
        <f>IF('WT4'!AF62&gt;0,'WT4'!AF62,"")</f>
        <v/>
      </c>
      <c r="AB63" s="9"/>
      <c r="AE63" s="7" t="str">
        <f t="shared" si="62"/>
        <v/>
      </c>
      <c r="AF63" s="8" t="str">
        <f t="shared" si="63"/>
        <v/>
      </c>
      <c r="AG63" s="8" t="str">
        <f t="shared" si="64"/>
        <v/>
      </c>
      <c r="AH63" s="8" t="str">
        <f t="shared" si="65"/>
        <v/>
      </c>
      <c r="AI63" s="7" t="str">
        <f t="shared" si="66"/>
        <v/>
      </c>
      <c r="AJ63" s="8" t="str">
        <f t="shared" si="67"/>
        <v/>
      </c>
      <c r="AK63" s="8" t="str">
        <f t="shared" si="68"/>
        <v/>
      </c>
      <c r="AL63" s="9" t="str">
        <f t="shared" si="69"/>
        <v/>
      </c>
      <c r="AM63" s="8" t="str">
        <f t="shared" si="70"/>
        <v/>
      </c>
      <c r="AN63" s="8" t="str">
        <f t="shared" si="71"/>
        <v/>
      </c>
      <c r="AO63" s="8" t="str">
        <f t="shared" si="72"/>
        <v/>
      </c>
      <c r="AP63" s="8" t="str">
        <f t="shared" si="73"/>
        <v/>
      </c>
      <c r="AQ63" s="7" t="str">
        <f t="shared" si="74"/>
        <v/>
      </c>
      <c r="AR63" s="8" t="str">
        <f t="shared" si="75"/>
        <v/>
      </c>
      <c r="AS63" s="8" t="str">
        <f t="shared" si="76"/>
        <v/>
      </c>
      <c r="AT63" s="9" t="str">
        <f t="shared" si="77"/>
        <v/>
      </c>
      <c r="AX63" s="9"/>
      <c r="AY63" s="7"/>
      <c r="BB63" s="9"/>
      <c r="BC63" s="7"/>
      <c r="BD63" s="7" t="str">
        <f t="shared" si="46"/>
        <v/>
      </c>
      <c r="BE63" s="8" t="str">
        <f t="shared" si="47"/>
        <v/>
      </c>
      <c r="BF63" s="8" t="str">
        <f t="shared" si="48"/>
        <v/>
      </c>
      <c r="BG63" s="9" t="str">
        <f t="shared" si="49"/>
        <v/>
      </c>
      <c r="BH63" s="8" t="str">
        <f t="shared" si="50"/>
        <v/>
      </c>
      <c r="BI63" s="8" t="str">
        <f t="shared" si="51"/>
        <v/>
      </c>
      <c r="BJ63" s="8" t="str">
        <f t="shared" si="52"/>
        <v/>
      </c>
      <c r="BK63" s="8" t="str">
        <f t="shared" si="53"/>
        <v/>
      </c>
      <c r="BL63" s="7"/>
      <c r="BO63" s="9"/>
    </row>
    <row r="64" spans="2:67" x14ac:dyDescent="0.25">
      <c r="B64" s="7" t="str">
        <f>IF('WT1'!AC63&gt;0,'WT1'!AC63,"")</f>
        <v/>
      </c>
      <c r="C64" s="8" t="str">
        <f>IF('WT1'!AD63&gt;0,'WT1'!AD63,"")</f>
        <v/>
      </c>
      <c r="D64" s="8" t="str">
        <f>IF('WT1'!AE63&gt;0,'WT1'!AE63,"")</f>
        <v/>
      </c>
      <c r="E64" s="8" t="str">
        <f>IF('WT1'!AF63&gt;0,'WT1'!AF63,"")</f>
        <v/>
      </c>
      <c r="G64" s="9"/>
      <c r="I64" s="7" t="str">
        <f>IF('WT2'!AC63&gt;0,'WT2'!AC63,"")</f>
        <v/>
      </c>
      <c r="J64" s="8" t="str">
        <f>IF('WT2'!AD63&gt;0,'WT2'!AD63,"")</f>
        <v/>
      </c>
      <c r="K64" s="8" t="str">
        <f>IF('WT2'!AE63&gt;0,'WT2'!AE63,"")</f>
        <v/>
      </c>
      <c r="L64" s="8" t="str">
        <f>IF('WT2'!AF63&gt;0,'WT2'!AF63,"")</f>
        <v/>
      </c>
      <c r="N64" s="9"/>
      <c r="P64" s="7" t="str">
        <f>IF('WT3'!AC63&gt;0,'WT3'!AC63,"")</f>
        <v/>
      </c>
      <c r="Q64" s="8" t="str">
        <f>IF('WT3'!AD63&gt;0,'WT3'!AD63,"")</f>
        <v/>
      </c>
      <c r="R64" s="8" t="str">
        <f>IF('WT3'!AE63&gt;0,'WT3'!AE63,"")</f>
        <v/>
      </c>
      <c r="S64" s="8" t="str">
        <f>IF('WT3'!AF63&gt;0,'WT3'!AF63,"")</f>
        <v/>
      </c>
      <c r="U64" s="9"/>
      <c r="W64" s="7" t="str">
        <f>IF('WT4'!AC63&gt;0,'WT4'!AC63,"")</f>
        <v/>
      </c>
      <c r="X64" s="8" t="str">
        <f>IF('WT4'!AD63&gt;0,'WT4'!AD63,"")</f>
        <v/>
      </c>
      <c r="Y64" s="8" t="str">
        <f>IF('WT4'!AE63&gt;0,'WT4'!AE63,"")</f>
        <v/>
      </c>
      <c r="Z64" s="8" t="str">
        <f>IF('WT4'!AF63&gt;0,'WT4'!AF63,"")</f>
        <v/>
      </c>
      <c r="AB64" s="9"/>
      <c r="AE64" s="7" t="str">
        <f t="shared" si="62"/>
        <v/>
      </c>
      <c r="AF64" s="8" t="str">
        <f t="shared" si="63"/>
        <v/>
      </c>
      <c r="AG64" s="8" t="str">
        <f t="shared" si="64"/>
        <v/>
      </c>
      <c r="AH64" s="8" t="str">
        <f t="shared" si="65"/>
        <v/>
      </c>
      <c r="AI64" s="7" t="str">
        <f t="shared" si="66"/>
        <v/>
      </c>
      <c r="AJ64" s="8" t="str">
        <f t="shared" si="67"/>
        <v/>
      </c>
      <c r="AK64" s="8" t="str">
        <f t="shared" si="68"/>
        <v/>
      </c>
      <c r="AL64" s="9" t="str">
        <f t="shared" si="69"/>
        <v/>
      </c>
      <c r="AM64" s="8" t="str">
        <f t="shared" si="70"/>
        <v/>
      </c>
      <c r="AN64" s="8" t="str">
        <f t="shared" si="71"/>
        <v/>
      </c>
      <c r="AO64" s="8" t="str">
        <f t="shared" si="72"/>
        <v/>
      </c>
      <c r="AP64" s="8" t="str">
        <f t="shared" si="73"/>
        <v/>
      </c>
      <c r="AQ64" s="7" t="str">
        <f t="shared" si="74"/>
        <v/>
      </c>
      <c r="AR64" s="8" t="str">
        <f t="shared" si="75"/>
        <v/>
      </c>
      <c r="AS64" s="8" t="str">
        <f t="shared" si="76"/>
        <v/>
      </c>
      <c r="AT64" s="9" t="str">
        <f t="shared" si="77"/>
        <v/>
      </c>
      <c r="AX64" s="9"/>
      <c r="AY64" s="7"/>
      <c r="BB64" s="9"/>
      <c r="BC64" s="7"/>
      <c r="BD64" s="7" t="str">
        <f t="shared" si="46"/>
        <v/>
      </c>
      <c r="BE64" s="8" t="str">
        <f t="shared" si="47"/>
        <v/>
      </c>
      <c r="BF64" s="8" t="str">
        <f t="shared" si="48"/>
        <v/>
      </c>
      <c r="BG64" s="9" t="str">
        <f t="shared" si="49"/>
        <v/>
      </c>
      <c r="BH64" s="8" t="str">
        <f t="shared" si="50"/>
        <v/>
      </c>
      <c r="BI64" s="8" t="str">
        <f t="shared" si="51"/>
        <v/>
      </c>
      <c r="BJ64" s="8" t="str">
        <f t="shared" si="52"/>
        <v/>
      </c>
      <c r="BK64" s="8" t="str">
        <f t="shared" si="53"/>
        <v/>
      </c>
      <c r="BL64" s="7"/>
      <c r="BO64" s="9"/>
    </row>
    <row r="65" spans="2:67" x14ac:dyDescent="0.25">
      <c r="B65" s="7" t="str">
        <f>IF('WT1'!AC64&gt;0,'WT1'!AC64,"")</f>
        <v/>
      </c>
      <c r="C65" s="8" t="str">
        <f>IF('WT1'!AD64&gt;0,'WT1'!AD64,"")</f>
        <v/>
      </c>
      <c r="D65" s="8" t="str">
        <f>IF('WT1'!AE64&gt;0,'WT1'!AE64,"")</f>
        <v/>
      </c>
      <c r="E65" s="8" t="str">
        <f>IF('WT1'!AF64&gt;0,'WT1'!AF64,"")</f>
        <v/>
      </c>
      <c r="G65" s="9"/>
      <c r="I65" s="7" t="str">
        <f>IF('WT2'!AC64&gt;0,'WT2'!AC64,"")</f>
        <v/>
      </c>
      <c r="J65" s="8" t="str">
        <f>IF('WT2'!AD64&gt;0,'WT2'!AD64,"")</f>
        <v/>
      </c>
      <c r="K65" s="8" t="str">
        <f>IF('WT2'!AE64&gt;0,'WT2'!AE64,"")</f>
        <v/>
      </c>
      <c r="L65" s="8" t="str">
        <f>IF('WT2'!AF64&gt;0,'WT2'!AF64,"")</f>
        <v/>
      </c>
      <c r="N65" s="9"/>
      <c r="P65" s="7" t="str">
        <f>IF('WT3'!AC64&gt;0,'WT3'!AC64,"")</f>
        <v/>
      </c>
      <c r="Q65" s="8" t="str">
        <f>IF('WT3'!AD64&gt;0,'WT3'!AD64,"")</f>
        <v/>
      </c>
      <c r="R65" s="8" t="str">
        <f>IF('WT3'!AE64&gt;0,'WT3'!AE64,"")</f>
        <v/>
      </c>
      <c r="S65" s="8" t="str">
        <f>IF('WT3'!AF64&gt;0,'WT3'!AF64,"")</f>
        <v/>
      </c>
      <c r="U65" s="9"/>
      <c r="W65" s="7" t="str">
        <f>IF('WT4'!AC64&gt;0,'WT4'!AC64,"")</f>
        <v/>
      </c>
      <c r="X65" s="8" t="str">
        <f>IF('WT4'!AD64&gt;0,'WT4'!AD64,"")</f>
        <v/>
      </c>
      <c r="Y65" s="8" t="str">
        <f>IF('WT4'!AE64&gt;0,'WT4'!AE64,"")</f>
        <v/>
      </c>
      <c r="Z65" s="8" t="str">
        <f>IF('WT4'!AF64&gt;0,'WT4'!AF64,"")</f>
        <v/>
      </c>
      <c r="AB65" s="9"/>
      <c r="AE65" s="7" t="str">
        <f t="shared" si="62"/>
        <v/>
      </c>
      <c r="AF65" s="8" t="str">
        <f t="shared" si="63"/>
        <v/>
      </c>
      <c r="AG65" s="8" t="str">
        <f t="shared" si="64"/>
        <v/>
      </c>
      <c r="AH65" s="8" t="str">
        <f t="shared" si="65"/>
        <v/>
      </c>
      <c r="AI65" s="7" t="str">
        <f t="shared" si="66"/>
        <v/>
      </c>
      <c r="AJ65" s="8" t="str">
        <f t="shared" si="67"/>
        <v/>
      </c>
      <c r="AK65" s="8" t="str">
        <f t="shared" si="68"/>
        <v/>
      </c>
      <c r="AL65" s="9" t="str">
        <f t="shared" si="69"/>
        <v/>
      </c>
      <c r="AM65" s="8" t="str">
        <f t="shared" si="70"/>
        <v/>
      </c>
      <c r="AN65" s="8" t="str">
        <f t="shared" si="71"/>
        <v/>
      </c>
      <c r="AO65" s="8" t="str">
        <f t="shared" si="72"/>
        <v/>
      </c>
      <c r="AP65" s="8" t="str">
        <f t="shared" si="73"/>
        <v/>
      </c>
      <c r="AQ65" s="7" t="str">
        <f t="shared" si="74"/>
        <v/>
      </c>
      <c r="AR65" s="8" t="str">
        <f t="shared" si="75"/>
        <v/>
      </c>
      <c r="AS65" s="8" t="str">
        <f t="shared" si="76"/>
        <v/>
      </c>
      <c r="AT65" s="9" t="str">
        <f t="shared" si="77"/>
        <v/>
      </c>
      <c r="AX65" s="9"/>
      <c r="AY65" s="7"/>
      <c r="BB65" s="9"/>
      <c r="BC65" s="7"/>
      <c r="BD65" s="7" t="str">
        <f t="shared" si="46"/>
        <v/>
      </c>
      <c r="BE65" s="8" t="str">
        <f t="shared" si="47"/>
        <v/>
      </c>
      <c r="BF65" s="8" t="str">
        <f t="shared" si="48"/>
        <v/>
      </c>
      <c r="BG65" s="9" t="str">
        <f t="shared" si="49"/>
        <v/>
      </c>
      <c r="BH65" s="8" t="str">
        <f t="shared" si="50"/>
        <v/>
      </c>
      <c r="BI65" s="8" t="str">
        <f t="shared" si="51"/>
        <v/>
      </c>
      <c r="BJ65" s="8" t="str">
        <f t="shared" si="52"/>
        <v/>
      </c>
      <c r="BK65" s="8" t="str">
        <f t="shared" si="53"/>
        <v/>
      </c>
      <c r="BL65" s="7"/>
      <c r="BO65" s="9"/>
    </row>
    <row r="66" spans="2:67" x14ac:dyDescent="0.25">
      <c r="B66" s="7" t="str">
        <f>IF('WT1'!AC65&gt;0,'WT1'!AC65,"")</f>
        <v/>
      </c>
      <c r="C66" s="8" t="str">
        <f>IF('WT1'!AD65&gt;0,'WT1'!AD65,"")</f>
        <v/>
      </c>
      <c r="D66" s="8" t="str">
        <f>IF('WT1'!AE65&gt;0,'WT1'!AE65,"")</f>
        <v/>
      </c>
      <c r="E66" s="8" t="str">
        <f>IF('WT1'!AF65&gt;0,'WT1'!AF65,"")</f>
        <v/>
      </c>
      <c r="G66" s="9"/>
      <c r="I66" s="7" t="str">
        <f>IF('WT2'!AC65&gt;0,'WT2'!AC65,"")</f>
        <v/>
      </c>
      <c r="J66" s="8" t="str">
        <f>IF('WT2'!AD65&gt;0,'WT2'!AD65,"")</f>
        <v/>
      </c>
      <c r="K66" s="8" t="str">
        <f>IF('WT2'!AE65&gt;0,'WT2'!AE65,"")</f>
        <v/>
      </c>
      <c r="L66" s="8" t="str">
        <f>IF('WT2'!AF65&gt;0,'WT2'!AF65,"")</f>
        <v/>
      </c>
      <c r="N66" s="9"/>
      <c r="P66" s="7" t="str">
        <f>IF('WT3'!AC65&gt;0,'WT3'!AC65,"")</f>
        <v/>
      </c>
      <c r="Q66" s="8" t="str">
        <f>IF('WT3'!AD65&gt;0,'WT3'!AD65,"")</f>
        <v/>
      </c>
      <c r="R66" s="8" t="str">
        <f>IF('WT3'!AE65&gt;0,'WT3'!AE65,"")</f>
        <v/>
      </c>
      <c r="S66" s="8" t="str">
        <f>IF('WT3'!AF65&gt;0,'WT3'!AF65,"")</f>
        <v/>
      </c>
      <c r="U66" s="9"/>
      <c r="W66" s="7" t="str">
        <f>IF('WT4'!AC65&gt;0,'WT4'!AC65,"")</f>
        <v/>
      </c>
      <c r="X66" s="8" t="str">
        <f>IF('WT4'!AD65&gt;0,'WT4'!AD65,"")</f>
        <v/>
      </c>
      <c r="Y66" s="8" t="str">
        <f>IF('WT4'!AE65&gt;0,'WT4'!AE65,"")</f>
        <v/>
      </c>
      <c r="Z66" s="8" t="str">
        <f>IF('WT4'!AF65&gt;0,'WT4'!AF65,"")</f>
        <v/>
      </c>
      <c r="AB66" s="9"/>
      <c r="AE66" s="7" t="str">
        <f t="shared" si="62"/>
        <v/>
      </c>
      <c r="AF66" s="8" t="str">
        <f t="shared" si="63"/>
        <v/>
      </c>
      <c r="AG66" s="8" t="str">
        <f t="shared" si="64"/>
        <v/>
      </c>
      <c r="AH66" s="8" t="str">
        <f t="shared" si="65"/>
        <v/>
      </c>
      <c r="AI66" s="7" t="str">
        <f t="shared" si="66"/>
        <v/>
      </c>
      <c r="AJ66" s="8" t="str">
        <f t="shared" si="67"/>
        <v/>
      </c>
      <c r="AK66" s="8" t="str">
        <f t="shared" si="68"/>
        <v/>
      </c>
      <c r="AL66" s="9" t="str">
        <f t="shared" si="69"/>
        <v/>
      </c>
      <c r="AM66" s="8" t="str">
        <f t="shared" si="70"/>
        <v/>
      </c>
      <c r="AN66" s="8" t="str">
        <f t="shared" si="71"/>
        <v/>
      </c>
      <c r="AO66" s="8" t="str">
        <f t="shared" si="72"/>
        <v/>
      </c>
      <c r="AP66" s="8" t="str">
        <f t="shared" si="73"/>
        <v/>
      </c>
      <c r="AQ66" s="7" t="str">
        <f t="shared" si="74"/>
        <v/>
      </c>
      <c r="AR66" s="8" t="str">
        <f t="shared" si="75"/>
        <v/>
      </c>
      <c r="AS66" s="8" t="str">
        <f t="shared" si="76"/>
        <v/>
      </c>
      <c r="AT66" s="9" t="str">
        <f t="shared" si="77"/>
        <v/>
      </c>
      <c r="AX66" s="9"/>
      <c r="AY66" s="7"/>
      <c r="BB66" s="9"/>
      <c r="BC66" s="7"/>
      <c r="BD66" s="7" t="str">
        <f t="shared" si="46"/>
        <v/>
      </c>
      <c r="BE66" s="8" t="str">
        <f t="shared" si="47"/>
        <v/>
      </c>
      <c r="BF66" s="8" t="str">
        <f t="shared" si="48"/>
        <v/>
      </c>
      <c r="BG66" s="9" t="str">
        <f t="shared" si="49"/>
        <v/>
      </c>
      <c r="BH66" s="8" t="str">
        <f t="shared" si="50"/>
        <v/>
      </c>
      <c r="BI66" s="8" t="str">
        <f t="shared" si="51"/>
        <v/>
      </c>
      <c r="BJ66" s="8" t="str">
        <f t="shared" si="52"/>
        <v/>
      </c>
      <c r="BK66" s="8" t="str">
        <f t="shared" si="53"/>
        <v/>
      </c>
      <c r="BL66" s="7"/>
      <c r="BO66" s="9"/>
    </row>
    <row r="67" spans="2:67" x14ac:dyDescent="0.25">
      <c r="B67" s="7" t="str">
        <f>IF('WT1'!AC66&gt;0,'WT1'!AC66,"")</f>
        <v/>
      </c>
      <c r="C67" s="8" t="str">
        <f>IF('WT1'!AD66&gt;0,'WT1'!AD66,"")</f>
        <v/>
      </c>
      <c r="D67" s="8" t="str">
        <f>IF('WT1'!AE66&gt;0,'WT1'!AE66,"")</f>
        <v/>
      </c>
      <c r="E67" s="8" t="str">
        <f>IF('WT1'!AF66&gt;0,'WT1'!AF66,"")</f>
        <v/>
      </c>
      <c r="G67" s="9"/>
      <c r="I67" s="7" t="str">
        <f>IF('WT2'!AC66&gt;0,'WT2'!AC66,"")</f>
        <v/>
      </c>
      <c r="J67" s="8" t="str">
        <f>IF('WT2'!AD66&gt;0,'WT2'!AD66,"")</f>
        <v/>
      </c>
      <c r="K67" s="8" t="str">
        <f>IF('WT2'!AE66&gt;0,'WT2'!AE66,"")</f>
        <v/>
      </c>
      <c r="L67" s="8" t="str">
        <f>IF('WT2'!AF66&gt;0,'WT2'!AF66,"")</f>
        <v/>
      </c>
      <c r="N67" s="9"/>
      <c r="P67" s="7" t="str">
        <f>IF('WT3'!AC66&gt;0,'WT3'!AC66,"")</f>
        <v/>
      </c>
      <c r="Q67" s="8" t="str">
        <f>IF('WT3'!AD66&gt;0,'WT3'!AD66,"")</f>
        <v/>
      </c>
      <c r="R67" s="8" t="str">
        <f>IF('WT3'!AE66&gt;0,'WT3'!AE66,"")</f>
        <v/>
      </c>
      <c r="S67" s="8" t="str">
        <f>IF('WT3'!AF66&gt;0,'WT3'!AF66,"")</f>
        <v/>
      </c>
      <c r="U67" s="9"/>
      <c r="W67" s="7" t="str">
        <f>IF('WT4'!AC66&gt;0,'WT4'!AC66,"")</f>
        <v/>
      </c>
      <c r="X67" s="8" t="str">
        <f>IF('WT4'!AD66&gt;0,'WT4'!AD66,"")</f>
        <v/>
      </c>
      <c r="Y67" s="8" t="str">
        <f>IF('WT4'!AE66&gt;0,'WT4'!AE66,"")</f>
        <v/>
      </c>
      <c r="Z67" s="8" t="str">
        <f>IF('WT4'!AF66&gt;0,'WT4'!AF66,"")</f>
        <v/>
      </c>
      <c r="AB67" s="9"/>
      <c r="AE67" s="7" t="str">
        <f t="shared" si="62"/>
        <v/>
      </c>
      <c r="AF67" s="8" t="str">
        <f t="shared" si="63"/>
        <v/>
      </c>
      <c r="AG67" s="8" t="str">
        <f t="shared" si="64"/>
        <v/>
      </c>
      <c r="AH67" s="8" t="str">
        <f t="shared" si="65"/>
        <v/>
      </c>
      <c r="AI67" s="7" t="str">
        <f t="shared" si="66"/>
        <v/>
      </c>
      <c r="AJ67" s="8" t="str">
        <f t="shared" si="67"/>
        <v/>
      </c>
      <c r="AK67" s="8" t="str">
        <f t="shared" si="68"/>
        <v/>
      </c>
      <c r="AL67" s="9" t="str">
        <f t="shared" si="69"/>
        <v/>
      </c>
      <c r="AM67" s="8" t="str">
        <f t="shared" si="70"/>
        <v/>
      </c>
      <c r="AN67" s="8" t="str">
        <f t="shared" si="71"/>
        <v/>
      </c>
      <c r="AO67" s="8" t="str">
        <f t="shared" si="72"/>
        <v/>
      </c>
      <c r="AP67" s="8" t="str">
        <f t="shared" si="73"/>
        <v/>
      </c>
      <c r="AQ67" s="7" t="str">
        <f t="shared" si="74"/>
        <v/>
      </c>
      <c r="AR67" s="8" t="str">
        <f t="shared" si="75"/>
        <v/>
      </c>
      <c r="AS67" s="8" t="str">
        <f t="shared" si="76"/>
        <v/>
      </c>
      <c r="AT67" s="9" t="str">
        <f t="shared" si="77"/>
        <v/>
      </c>
      <c r="AX67" s="9"/>
      <c r="AY67" s="7"/>
      <c r="BB67" s="9"/>
      <c r="BC67" s="7"/>
      <c r="BD67" s="7" t="str">
        <f t="shared" si="46"/>
        <v/>
      </c>
      <c r="BE67" s="8" t="str">
        <f t="shared" si="47"/>
        <v/>
      </c>
      <c r="BF67" s="8" t="str">
        <f t="shared" si="48"/>
        <v/>
      </c>
      <c r="BG67" s="9" t="str">
        <f t="shared" si="49"/>
        <v/>
      </c>
      <c r="BH67" s="8" t="str">
        <f t="shared" si="50"/>
        <v/>
      </c>
      <c r="BI67" s="8" t="str">
        <f t="shared" si="51"/>
        <v/>
      </c>
      <c r="BJ67" s="8" t="str">
        <f t="shared" si="52"/>
        <v/>
      </c>
      <c r="BK67" s="8" t="str">
        <f t="shared" si="53"/>
        <v/>
      </c>
      <c r="BL67" s="7"/>
      <c r="BO67" s="9"/>
    </row>
    <row r="68" spans="2:67" x14ac:dyDescent="0.25">
      <c r="B68" s="7" t="str">
        <f>IF('WT1'!AC67&gt;0,'WT1'!AC67,"")</f>
        <v/>
      </c>
      <c r="C68" s="8" t="str">
        <f>IF('WT1'!AD67&gt;0,'WT1'!AD67,"")</f>
        <v/>
      </c>
      <c r="D68" s="8" t="str">
        <f>IF('WT1'!AE67&gt;0,'WT1'!AE67,"")</f>
        <v/>
      </c>
      <c r="E68" s="8" t="str">
        <f>IF('WT1'!AF67&gt;0,'WT1'!AF67,"")</f>
        <v/>
      </c>
      <c r="G68" s="9"/>
      <c r="I68" s="7" t="str">
        <f>IF('WT2'!AC67&gt;0,'WT2'!AC67,"")</f>
        <v/>
      </c>
      <c r="J68" s="8" t="str">
        <f>IF('WT2'!AD67&gt;0,'WT2'!AD67,"")</f>
        <v/>
      </c>
      <c r="K68" s="8" t="str">
        <f>IF('WT2'!AE67&gt;0,'WT2'!AE67,"")</f>
        <v/>
      </c>
      <c r="L68" s="8" t="str">
        <f>IF('WT2'!AF67&gt;0,'WT2'!AF67,"")</f>
        <v/>
      </c>
      <c r="N68" s="9"/>
      <c r="P68" s="7" t="str">
        <f>IF('WT3'!AC67&gt;0,'WT3'!AC67,"")</f>
        <v/>
      </c>
      <c r="Q68" s="8" t="str">
        <f>IF('WT3'!AD67&gt;0,'WT3'!AD67,"")</f>
        <v/>
      </c>
      <c r="R68" s="8" t="str">
        <f>IF('WT3'!AE67&gt;0,'WT3'!AE67,"")</f>
        <v/>
      </c>
      <c r="S68" s="8" t="str">
        <f>IF('WT3'!AF67&gt;0,'WT3'!AF67,"")</f>
        <v/>
      </c>
      <c r="U68" s="9"/>
      <c r="W68" s="7" t="str">
        <f>IF('WT4'!AC67&gt;0,'WT4'!AC67,"")</f>
        <v/>
      </c>
      <c r="X68" s="8" t="str">
        <f>IF('WT4'!AD67&gt;0,'WT4'!AD67,"")</f>
        <v/>
      </c>
      <c r="Y68" s="8" t="str">
        <f>IF('WT4'!AE67&gt;0,'WT4'!AE67,"")</f>
        <v/>
      </c>
      <c r="Z68" s="8" t="str">
        <f>IF('WT4'!AF67&gt;0,'WT4'!AF67,"")</f>
        <v/>
      </c>
      <c r="AB68" s="9"/>
      <c r="AE68" s="7" t="str">
        <f t="shared" si="62"/>
        <v/>
      </c>
      <c r="AF68" s="8" t="str">
        <f t="shared" si="63"/>
        <v/>
      </c>
      <c r="AG68" s="8" t="str">
        <f t="shared" si="64"/>
        <v/>
      </c>
      <c r="AH68" s="8" t="str">
        <f t="shared" si="65"/>
        <v/>
      </c>
      <c r="AI68" s="7" t="str">
        <f t="shared" si="66"/>
        <v/>
      </c>
      <c r="AJ68" s="8" t="str">
        <f t="shared" si="67"/>
        <v/>
      </c>
      <c r="AK68" s="8" t="str">
        <f t="shared" si="68"/>
        <v/>
      </c>
      <c r="AL68" s="9" t="str">
        <f t="shared" si="69"/>
        <v/>
      </c>
      <c r="AM68" s="8" t="str">
        <f t="shared" si="70"/>
        <v/>
      </c>
      <c r="AN68" s="8" t="str">
        <f t="shared" si="71"/>
        <v/>
      </c>
      <c r="AO68" s="8" t="str">
        <f t="shared" si="72"/>
        <v/>
      </c>
      <c r="AP68" s="8" t="str">
        <f t="shared" si="73"/>
        <v/>
      </c>
      <c r="AQ68" s="7" t="str">
        <f t="shared" si="74"/>
        <v/>
      </c>
      <c r="AR68" s="8" t="str">
        <f t="shared" si="75"/>
        <v/>
      </c>
      <c r="AS68" s="8" t="str">
        <f t="shared" si="76"/>
        <v/>
      </c>
      <c r="AT68" s="9" t="str">
        <f t="shared" si="77"/>
        <v/>
      </c>
      <c r="AX68" s="9"/>
      <c r="AY68" s="7"/>
      <c r="BB68" s="9"/>
      <c r="BC68" s="7"/>
      <c r="BD68" s="7" t="str">
        <f t="shared" si="46"/>
        <v/>
      </c>
      <c r="BE68" s="8" t="str">
        <f t="shared" si="47"/>
        <v/>
      </c>
      <c r="BF68" s="8" t="str">
        <f t="shared" si="48"/>
        <v/>
      </c>
      <c r="BG68" s="9" t="str">
        <f t="shared" si="49"/>
        <v/>
      </c>
      <c r="BH68" s="8" t="str">
        <f t="shared" si="50"/>
        <v/>
      </c>
      <c r="BI68" s="8" t="str">
        <f t="shared" si="51"/>
        <v/>
      </c>
      <c r="BJ68" s="8" t="str">
        <f t="shared" si="52"/>
        <v/>
      </c>
      <c r="BK68" s="8" t="str">
        <f t="shared" si="53"/>
        <v/>
      </c>
      <c r="BL68" s="7"/>
      <c r="BO68" s="9"/>
    </row>
    <row r="69" spans="2:67" x14ac:dyDescent="0.25">
      <c r="B69" s="7" t="str">
        <f>IF('WT1'!AC68&gt;0,'WT1'!AC68,"")</f>
        <v/>
      </c>
      <c r="C69" s="8" t="str">
        <f>IF('WT1'!AD68&gt;0,'WT1'!AD68,"")</f>
        <v/>
      </c>
      <c r="D69" s="8" t="str">
        <f>IF('WT1'!AE68&gt;0,'WT1'!AE68,"")</f>
        <v/>
      </c>
      <c r="E69" s="8" t="str">
        <f>IF('WT1'!AF68&gt;0,'WT1'!AF68,"")</f>
        <v/>
      </c>
      <c r="G69" s="9"/>
      <c r="I69" s="7" t="str">
        <f>IF('WT2'!AC68&gt;0,'WT2'!AC68,"")</f>
        <v/>
      </c>
      <c r="J69" s="8" t="str">
        <f>IF('WT2'!AD68&gt;0,'WT2'!AD68,"")</f>
        <v/>
      </c>
      <c r="K69" s="8" t="str">
        <f>IF('WT2'!AE68&gt;0,'WT2'!AE68,"")</f>
        <v/>
      </c>
      <c r="L69" s="8" t="str">
        <f>IF('WT2'!AF68&gt;0,'WT2'!AF68,"")</f>
        <v/>
      </c>
      <c r="N69" s="9"/>
      <c r="P69" s="7" t="str">
        <f>IF('WT3'!AC68&gt;0,'WT3'!AC68,"")</f>
        <v/>
      </c>
      <c r="Q69" s="8" t="str">
        <f>IF('WT3'!AD68&gt;0,'WT3'!AD68,"")</f>
        <v/>
      </c>
      <c r="R69" s="8" t="str">
        <f>IF('WT3'!AE68&gt;0,'WT3'!AE68,"")</f>
        <v/>
      </c>
      <c r="S69" s="8" t="str">
        <f>IF('WT3'!AF68&gt;0,'WT3'!AF68,"")</f>
        <v/>
      </c>
      <c r="U69" s="9"/>
      <c r="W69" s="7" t="str">
        <f>IF('WT4'!AC68&gt;0,'WT4'!AC68,"")</f>
        <v/>
      </c>
      <c r="X69" s="8" t="str">
        <f>IF('WT4'!AD68&gt;0,'WT4'!AD68,"")</f>
        <v/>
      </c>
      <c r="Y69" s="8" t="str">
        <f>IF('WT4'!AE68&gt;0,'WT4'!AE68,"")</f>
        <v/>
      </c>
      <c r="Z69" s="8" t="str">
        <f>IF('WT4'!AF68&gt;0,'WT4'!AF68,"")</f>
        <v/>
      </c>
      <c r="AB69" s="9"/>
      <c r="AE69" s="7" t="str">
        <f t="shared" si="62"/>
        <v/>
      </c>
      <c r="AF69" s="8" t="str">
        <f t="shared" si="63"/>
        <v/>
      </c>
      <c r="AG69" s="8" t="str">
        <f t="shared" si="64"/>
        <v/>
      </c>
      <c r="AH69" s="8" t="str">
        <f t="shared" si="65"/>
        <v/>
      </c>
      <c r="AI69" s="7" t="str">
        <f t="shared" si="66"/>
        <v/>
      </c>
      <c r="AJ69" s="8" t="str">
        <f t="shared" si="67"/>
        <v/>
      </c>
      <c r="AK69" s="8" t="str">
        <f t="shared" si="68"/>
        <v/>
      </c>
      <c r="AL69" s="9" t="str">
        <f t="shared" si="69"/>
        <v/>
      </c>
      <c r="AM69" s="8" t="str">
        <f t="shared" si="70"/>
        <v/>
      </c>
      <c r="AN69" s="8" t="str">
        <f t="shared" si="71"/>
        <v/>
      </c>
      <c r="AO69" s="8" t="str">
        <f t="shared" si="72"/>
        <v/>
      </c>
      <c r="AP69" s="8" t="str">
        <f t="shared" si="73"/>
        <v/>
      </c>
      <c r="AQ69" s="7" t="str">
        <f t="shared" si="74"/>
        <v/>
      </c>
      <c r="AR69" s="8" t="str">
        <f t="shared" si="75"/>
        <v/>
      </c>
      <c r="AS69" s="8" t="str">
        <f t="shared" si="76"/>
        <v/>
      </c>
      <c r="AT69" s="9" t="str">
        <f t="shared" si="77"/>
        <v/>
      </c>
      <c r="AX69" s="9"/>
      <c r="AY69" s="7"/>
      <c r="BB69" s="9"/>
      <c r="BC69" s="7"/>
      <c r="BD69" s="7" t="str">
        <f t="shared" ref="BD69:BD132" si="78">IFERROR(AI69/AE$163,"")</f>
        <v/>
      </c>
      <c r="BE69" s="8" t="str">
        <f t="shared" ref="BE69:BE132" si="79">IFERROR(AJ69/AE$163,"")</f>
        <v/>
      </c>
      <c r="BF69" s="8" t="str">
        <f t="shared" ref="BF69:BF132" si="80">IFERROR(AK69/AE$163,"")</f>
        <v/>
      </c>
      <c r="BG69" s="9" t="str">
        <f t="shared" ref="BG69:BG132" si="81">IFERROR(AL69/AE$163,"")</f>
        <v/>
      </c>
      <c r="BH69" s="8" t="str">
        <f t="shared" ref="BH69:BH132" si="82">IFERROR(AQ69/AM$163,"")</f>
        <v/>
      </c>
      <c r="BI69" s="8" t="str">
        <f t="shared" ref="BI69:BI132" si="83">IFERROR(AR69/AM$163,"")</f>
        <v/>
      </c>
      <c r="BJ69" s="8" t="str">
        <f t="shared" ref="BJ69:BJ132" si="84">IFERROR(AS69/AM$163,"")</f>
        <v/>
      </c>
      <c r="BK69" s="8" t="str">
        <f t="shared" ref="BK69:BK132" si="85">IFERROR(AT69/AM$163,"")</f>
        <v/>
      </c>
      <c r="BL69" s="7"/>
      <c r="BO69" s="9"/>
    </row>
    <row r="70" spans="2:67" x14ac:dyDescent="0.25">
      <c r="B70" s="7" t="str">
        <f>IF('WT1'!AC69&gt;0,'WT1'!AC69,"")</f>
        <v/>
      </c>
      <c r="C70" s="8" t="str">
        <f>IF('WT1'!AD69&gt;0,'WT1'!AD69,"")</f>
        <v/>
      </c>
      <c r="D70" s="8" t="str">
        <f>IF('WT1'!AE69&gt;0,'WT1'!AE69,"")</f>
        <v/>
      </c>
      <c r="E70" s="8" t="str">
        <f>IF('WT1'!AF69&gt;0,'WT1'!AF69,"")</f>
        <v/>
      </c>
      <c r="G70" s="9"/>
      <c r="I70" s="7" t="str">
        <f>IF('WT2'!AC69&gt;0,'WT2'!AC69,"")</f>
        <v/>
      </c>
      <c r="J70" s="8" t="str">
        <f>IF('WT2'!AD69&gt;0,'WT2'!AD69,"")</f>
        <v/>
      </c>
      <c r="K70" s="8" t="str">
        <f>IF('WT2'!AE69&gt;0,'WT2'!AE69,"")</f>
        <v/>
      </c>
      <c r="L70" s="8" t="str">
        <f>IF('WT2'!AF69&gt;0,'WT2'!AF69,"")</f>
        <v/>
      </c>
      <c r="N70" s="9"/>
      <c r="P70" s="7" t="str">
        <f>IF('WT3'!AC69&gt;0,'WT3'!AC69,"")</f>
        <v/>
      </c>
      <c r="Q70" s="8" t="str">
        <f>IF('WT3'!AD69&gt;0,'WT3'!AD69,"")</f>
        <v/>
      </c>
      <c r="R70" s="8" t="str">
        <f>IF('WT3'!AE69&gt;0,'WT3'!AE69,"")</f>
        <v/>
      </c>
      <c r="S70" s="8" t="str">
        <f>IF('WT3'!AF69&gt;0,'WT3'!AF69,"")</f>
        <v/>
      </c>
      <c r="U70" s="9"/>
      <c r="W70" s="7" t="str">
        <f>IF('WT4'!AC69&gt;0,'WT4'!AC69,"")</f>
        <v/>
      </c>
      <c r="X70" s="8" t="str">
        <f>IF('WT4'!AD69&gt;0,'WT4'!AD69,"")</f>
        <v/>
      </c>
      <c r="Y70" s="8" t="str">
        <f>IF('WT4'!AE69&gt;0,'WT4'!AE69,"")</f>
        <v/>
      </c>
      <c r="Z70" s="8" t="str">
        <f>IF('WT4'!AF69&gt;0,'WT4'!AF69,"")</f>
        <v/>
      </c>
      <c r="AB70" s="9"/>
      <c r="AE70" s="7" t="str">
        <f t="shared" si="62"/>
        <v/>
      </c>
      <c r="AF70" s="8" t="str">
        <f t="shared" si="63"/>
        <v/>
      </c>
      <c r="AG70" s="8" t="str">
        <f t="shared" si="64"/>
        <v/>
      </c>
      <c r="AH70" s="8" t="str">
        <f t="shared" si="65"/>
        <v/>
      </c>
      <c r="AI70" s="7" t="str">
        <f t="shared" si="66"/>
        <v/>
      </c>
      <c r="AJ70" s="8" t="str">
        <f t="shared" si="67"/>
        <v/>
      </c>
      <c r="AK70" s="8" t="str">
        <f t="shared" si="68"/>
        <v/>
      </c>
      <c r="AL70" s="9" t="str">
        <f t="shared" si="69"/>
        <v/>
      </c>
      <c r="AM70" s="8" t="str">
        <f t="shared" si="70"/>
        <v/>
      </c>
      <c r="AN70" s="8" t="str">
        <f t="shared" si="71"/>
        <v/>
      </c>
      <c r="AO70" s="8" t="str">
        <f t="shared" si="72"/>
        <v/>
      </c>
      <c r="AP70" s="8" t="str">
        <f t="shared" si="73"/>
        <v/>
      </c>
      <c r="AQ70" s="7" t="str">
        <f t="shared" si="74"/>
        <v/>
      </c>
      <c r="AR70" s="8" t="str">
        <f t="shared" si="75"/>
        <v/>
      </c>
      <c r="AS70" s="8" t="str">
        <f t="shared" si="76"/>
        <v/>
      </c>
      <c r="AT70" s="9" t="str">
        <f t="shared" si="77"/>
        <v/>
      </c>
      <c r="AX70" s="9"/>
      <c r="AY70" s="7"/>
      <c r="BB70" s="9"/>
      <c r="BC70" s="7"/>
      <c r="BD70" s="7" t="str">
        <f t="shared" si="78"/>
        <v/>
      </c>
      <c r="BE70" s="8" t="str">
        <f t="shared" si="79"/>
        <v/>
      </c>
      <c r="BF70" s="8" t="str">
        <f t="shared" si="80"/>
        <v/>
      </c>
      <c r="BG70" s="9" t="str">
        <f t="shared" si="81"/>
        <v/>
      </c>
      <c r="BH70" s="8" t="str">
        <f t="shared" si="82"/>
        <v/>
      </c>
      <c r="BI70" s="8" t="str">
        <f t="shared" si="83"/>
        <v/>
      </c>
      <c r="BJ70" s="8" t="str">
        <f t="shared" si="84"/>
        <v/>
      </c>
      <c r="BK70" s="8" t="str">
        <f t="shared" si="85"/>
        <v/>
      </c>
      <c r="BL70" s="7"/>
      <c r="BO70" s="9"/>
    </row>
    <row r="71" spans="2:67" x14ac:dyDescent="0.25">
      <c r="B71" s="7" t="str">
        <f>IF('WT1'!AC70&gt;0,'WT1'!AC70,"")</f>
        <v/>
      </c>
      <c r="C71" s="8" t="str">
        <f>IF('WT1'!AD70&gt;0,'WT1'!AD70,"")</f>
        <v/>
      </c>
      <c r="D71" s="8" t="str">
        <f>IF('WT1'!AE70&gt;0,'WT1'!AE70,"")</f>
        <v/>
      </c>
      <c r="E71" s="8" t="str">
        <f>IF('WT1'!AF70&gt;0,'WT1'!AF70,"")</f>
        <v/>
      </c>
      <c r="G71" s="9"/>
      <c r="I71" s="7" t="str">
        <f>IF('WT2'!AC70&gt;0,'WT2'!AC70,"")</f>
        <v/>
      </c>
      <c r="J71" s="8" t="str">
        <f>IF('WT2'!AD70&gt;0,'WT2'!AD70,"")</f>
        <v/>
      </c>
      <c r="K71" s="8" t="str">
        <f>IF('WT2'!AE70&gt;0,'WT2'!AE70,"")</f>
        <v/>
      </c>
      <c r="L71" s="8" t="str">
        <f>IF('WT2'!AF70&gt;0,'WT2'!AF70,"")</f>
        <v/>
      </c>
      <c r="N71" s="9"/>
      <c r="P71" s="7" t="str">
        <f>IF('WT3'!AC70&gt;0,'WT3'!AC70,"")</f>
        <v/>
      </c>
      <c r="Q71" s="8" t="str">
        <f>IF('WT3'!AD70&gt;0,'WT3'!AD70,"")</f>
        <v/>
      </c>
      <c r="R71" s="8" t="str">
        <f>IF('WT3'!AE70&gt;0,'WT3'!AE70,"")</f>
        <v/>
      </c>
      <c r="S71" s="8" t="str">
        <f>IF('WT3'!AF70&gt;0,'WT3'!AF70,"")</f>
        <v/>
      </c>
      <c r="U71" s="9"/>
      <c r="W71" s="7" t="str">
        <f>IF('WT4'!AC70&gt;0,'WT4'!AC70,"")</f>
        <v/>
      </c>
      <c r="X71" s="8" t="str">
        <f>IF('WT4'!AD70&gt;0,'WT4'!AD70,"")</f>
        <v/>
      </c>
      <c r="Y71" s="8" t="str">
        <f>IF('WT4'!AE70&gt;0,'WT4'!AE70,"")</f>
        <v/>
      </c>
      <c r="Z71" s="8" t="str">
        <f>IF('WT4'!AF70&gt;0,'WT4'!AF70,"")</f>
        <v/>
      </c>
      <c r="AB71" s="9"/>
      <c r="AE71" s="7" t="str">
        <f t="shared" si="62"/>
        <v/>
      </c>
      <c r="AF71" s="8" t="str">
        <f t="shared" si="63"/>
        <v/>
      </c>
      <c r="AG71" s="8" t="str">
        <f t="shared" si="64"/>
        <v/>
      </c>
      <c r="AH71" s="8" t="str">
        <f t="shared" si="65"/>
        <v/>
      </c>
      <c r="AI71" s="7" t="str">
        <f t="shared" si="66"/>
        <v/>
      </c>
      <c r="AJ71" s="8" t="str">
        <f t="shared" si="67"/>
        <v/>
      </c>
      <c r="AK71" s="8" t="str">
        <f t="shared" si="68"/>
        <v/>
      </c>
      <c r="AL71" s="9" t="str">
        <f t="shared" si="69"/>
        <v/>
      </c>
      <c r="AM71" s="8" t="str">
        <f t="shared" si="70"/>
        <v/>
      </c>
      <c r="AN71" s="8" t="str">
        <f t="shared" si="71"/>
        <v/>
      </c>
      <c r="AO71" s="8" t="str">
        <f t="shared" si="72"/>
        <v/>
      </c>
      <c r="AP71" s="8" t="str">
        <f t="shared" si="73"/>
        <v/>
      </c>
      <c r="AQ71" s="7" t="str">
        <f t="shared" si="74"/>
        <v/>
      </c>
      <c r="AR71" s="8" t="str">
        <f t="shared" si="75"/>
        <v/>
      </c>
      <c r="AS71" s="8" t="str">
        <f t="shared" si="76"/>
        <v/>
      </c>
      <c r="AT71" s="9" t="str">
        <f t="shared" si="77"/>
        <v/>
      </c>
      <c r="AX71" s="9"/>
      <c r="AY71" s="7"/>
      <c r="BB71" s="9"/>
      <c r="BC71" s="7"/>
      <c r="BD71" s="7" t="str">
        <f t="shared" si="78"/>
        <v/>
      </c>
      <c r="BE71" s="8" t="str">
        <f t="shared" si="79"/>
        <v/>
      </c>
      <c r="BF71" s="8" t="str">
        <f t="shared" si="80"/>
        <v/>
      </c>
      <c r="BG71" s="9" t="str">
        <f t="shared" si="81"/>
        <v/>
      </c>
      <c r="BH71" s="8" t="str">
        <f t="shared" si="82"/>
        <v/>
      </c>
      <c r="BI71" s="8" t="str">
        <f t="shared" si="83"/>
        <v/>
      </c>
      <c r="BJ71" s="8" t="str">
        <f t="shared" si="84"/>
        <v/>
      </c>
      <c r="BK71" s="8" t="str">
        <f t="shared" si="85"/>
        <v/>
      </c>
      <c r="BL71" s="7"/>
      <c r="BO71" s="9"/>
    </row>
    <row r="72" spans="2:67" x14ac:dyDescent="0.25">
      <c r="B72" s="7" t="str">
        <f>IF('WT1'!AC71&gt;0,'WT1'!AC71,"")</f>
        <v/>
      </c>
      <c r="C72" s="8" t="str">
        <f>IF('WT1'!AD71&gt;0,'WT1'!AD71,"")</f>
        <v/>
      </c>
      <c r="D72" s="8" t="str">
        <f>IF('WT1'!AE71&gt;0,'WT1'!AE71,"")</f>
        <v/>
      </c>
      <c r="E72" s="8" t="str">
        <f>IF('WT1'!AF71&gt;0,'WT1'!AF71,"")</f>
        <v/>
      </c>
      <c r="G72" s="9"/>
      <c r="I72" s="7" t="str">
        <f>IF('WT2'!AC71&gt;0,'WT2'!AC71,"")</f>
        <v/>
      </c>
      <c r="J72" s="8" t="str">
        <f>IF('WT2'!AD71&gt;0,'WT2'!AD71,"")</f>
        <v/>
      </c>
      <c r="K72" s="8" t="str">
        <f>IF('WT2'!AE71&gt;0,'WT2'!AE71,"")</f>
        <v/>
      </c>
      <c r="L72" s="8" t="str">
        <f>IF('WT2'!AF71&gt;0,'WT2'!AF71,"")</f>
        <v/>
      </c>
      <c r="N72" s="9"/>
      <c r="P72" s="7" t="str">
        <f>IF('WT3'!AC71&gt;0,'WT3'!AC71,"")</f>
        <v/>
      </c>
      <c r="Q72" s="8" t="str">
        <f>IF('WT3'!AD71&gt;0,'WT3'!AD71,"")</f>
        <v/>
      </c>
      <c r="R72" s="8" t="str">
        <f>IF('WT3'!AE71&gt;0,'WT3'!AE71,"")</f>
        <v/>
      </c>
      <c r="S72" s="8" t="str">
        <f>IF('WT3'!AF71&gt;0,'WT3'!AF71,"")</f>
        <v/>
      </c>
      <c r="U72" s="9"/>
      <c r="W72" s="7" t="str">
        <f>IF('WT4'!AC71&gt;0,'WT4'!AC71,"")</f>
        <v/>
      </c>
      <c r="X72" s="8" t="str">
        <f>IF('WT4'!AD71&gt;0,'WT4'!AD71,"")</f>
        <v/>
      </c>
      <c r="Y72" s="8" t="str">
        <f>IF('WT4'!AE71&gt;0,'WT4'!AE71,"")</f>
        <v/>
      </c>
      <c r="Z72" s="8" t="str">
        <f>IF('WT4'!AF71&gt;0,'WT4'!AF71,"")</f>
        <v/>
      </c>
      <c r="AB72" s="9"/>
      <c r="AE72" s="7" t="str">
        <f t="shared" si="62"/>
        <v/>
      </c>
      <c r="AF72" s="8" t="str">
        <f t="shared" si="63"/>
        <v/>
      </c>
      <c r="AG72" s="8" t="str">
        <f t="shared" si="64"/>
        <v/>
      </c>
      <c r="AH72" s="8" t="str">
        <f t="shared" si="65"/>
        <v/>
      </c>
      <c r="AI72" s="7" t="str">
        <f t="shared" si="66"/>
        <v/>
      </c>
      <c r="AJ72" s="8" t="str">
        <f t="shared" si="67"/>
        <v/>
      </c>
      <c r="AK72" s="8" t="str">
        <f t="shared" si="68"/>
        <v/>
      </c>
      <c r="AL72" s="9" t="str">
        <f t="shared" si="69"/>
        <v/>
      </c>
      <c r="AM72" s="8" t="str">
        <f t="shared" si="70"/>
        <v/>
      </c>
      <c r="AN72" s="8" t="str">
        <f t="shared" si="71"/>
        <v/>
      </c>
      <c r="AO72" s="8" t="str">
        <f t="shared" si="72"/>
        <v/>
      </c>
      <c r="AP72" s="8" t="str">
        <f t="shared" si="73"/>
        <v/>
      </c>
      <c r="AQ72" s="7" t="str">
        <f t="shared" si="74"/>
        <v/>
      </c>
      <c r="AR72" s="8" t="str">
        <f t="shared" si="75"/>
        <v/>
      </c>
      <c r="AS72" s="8" t="str">
        <f t="shared" si="76"/>
        <v/>
      </c>
      <c r="AT72" s="9" t="str">
        <f t="shared" si="77"/>
        <v/>
      </c>
      <c r="AX72" s="9"/>
      <c r="AY72" s="7"/>
      <c r="BB72" s="9"/>
      <c r="BC72" s="7"/>
      <c r="BD72" s="7" t="str">
        <f t="shared" si="78"/>
        <v/>
      </c>
      <c r="BE72" s="8" t="str">
        <f t="shared" si="79"/>
        <v/>
      </c>
      <c r="BF72" s="8" t="str">
        <f t="shared" si="80"/>
        <v/>
      </c>
      <c r="BG72" s="9" t="str">
        <f t="shared" si="81"/>
        <v/>
      </c>
      <c r="BH72" s="8" t="str">
        <f t="shared" si="82"/>
        <v/>
      </c>
      <c r="BI72" s="8" t="str">
        <f t="shared" si="83"/>
        <v/>
      </c>
      <c r="BJ72" s="8" t="str">
        <f t="shared" si="84"/>
        <v/>
      </c>
      <c r="BK72" s="8" t="str">
        <f t="shared" si="85"/>
        <v/>
      </c>
      <c r="BL72" s="7"/>
      <c r="BO72" s="9"/>
    </row>
    <row r="73" spans="2:67" x14ac:dyDescent="0.25">
      <c r="B73" s="7" t="str">
        <f>IF('WT1'!AC72&gt;0,'WT1'!AC72,"")</f>
        <v/>
      </c>
      <c r="C73" s="8" t="str">
        <f>IF('WT1'!AD72&gt;0,'WT1'!AD72,"")</f>
        <v/>
      </c>
      <c r="D73" s="8" t="str">
        <f>IF('WT1'!AE72&gt;0,'WT1'!AE72,"")</f>
        <v/>
      </c>
      <c r="E73" s="8" t="str">
        <f>IF('WT1'!AF72&gt;0,'WT1'!AF72,"")</f>
        <v/>
      </c>
      <c r="G73" s="9"/>
      <c r="I73" s="7" t="str">
        <f>IF('WT2'!AC72&gt;0,'WT2'!AC72,"")</f>
        <v/>
      </c>
      <c r="J73" s="8" t="str">
        <f>IF('WT2'!AD72&gt;0,'WT2'!AD72,"")</f>
        <v/>
      </c>
      <c r="K73" s="8" t="str">
        <f>IF('WT2'!AE72&gt;0,'WT2'!AE72,"")</f>
        <v/>
      </c>
      <c r="L73" s="8" t="str">
        <f>IF('WT2'!AF72&gt;0,'WT2'!AF72,"")</f>
        <v/>
      </c>
      <c r="N73" s="9"/>
      <c r="P73" s="7" t="str">
        <f>IF('WT3'!AC72&gt;0,'WT3'!AC72,"")</f>
        <v/>
      </c>
      <c r="Q73" s="8" t="str">
        <f>IF('WT3'!AD72&gt;0,'WT3'!AD72,"")</f>
        <v/>
      </c>
      <c r="R73" s="8" t="str">
        <f>IF('WT3'!AE72&gt;0,'WT3'!AE72,"")</f>
        <v/>
      </c>
      <c r="S73" s="8" t="str">
        <f>IF('WT3'!AF72&gt;0,'WT3'!AF72,"")</f>
        <v/>
      </c>
      <c r="U73" s="9"/>
      <c r="W73" s="7" t="str">
        <f>IF('WT4'!AC72&gt;0,'WT4'!AC72,"")</f>
        <v/>
      </c>
      <c r="X73" s="8" t="str">
        <f>IF('WT4'!AD72&gt;0,'WT4'!AD72,"")</f>
        <v/>
      </c>
      <c r="Y73" s="8" t="str">
        <f>IF('WT4'!AE72&gt;0,'WT4'!AE72,"")</f>
        <v/>
      </c>
      <c r="Z73" s="8" t="str">
        <f>IF('WT4'!AF72&gt;0,'WT4'!AF72,"")</f>
        <v/>
      </c>
      <c r="AB73" s="9"/>
      <c r="AE73" s="7" t="str">
        <f t="shared" si="62"/>
        <v/>
      </c>
      <c r="AF73" s="8" t="str">
        <f t="shared" si="63"/>
        <v/>
      </c>
      <c r="AG73" s="8" t="str">
        <f t="shared" si="64"/>
        <v/>
      </c>
      <c r="AH73" s="8" t="str">
        <f t="shared" si="65"/>
        <v/>
      </c>
      <c r="AI73" s="7" t="str">
        <f t="shared" si="66"/>
        <v/>
      </c>
      <c r="AJ73" s="8" t="str">
        <f t="shared" si="67"/>
        <v/>
      </c>
      <c r="AK73" s="8" t="str">
        <f t="shared" si="68"/>
        <v/>
      </c>
      <c r="AL73" s="9" t="str">
        <f t="shared" si="69"/>
        <v/>
      </c>
      <c r="AM73" s="8" t="str">
        <f t="shared" si="70"/>
        <v/>
      </c>
      <c r="AN73" s="8" t="str">
        <f t="shared" si="71"/>
        <v/>
      </c>
      <c r="AO73" s="8" t="str">
        <f t="shared" si="72"/>
        <v/>
      </c>
      <c r="AP73" s="8" t="str">
        <f t="shared" si="73"/>
        <v/>
      </c>
      <c r="AQ73" s="7" t="str">
        <f t="shared" si="74"/>
        <v/>
      </c>
      <c r="AR73" s="8" t="str">
        <f t="shared" si="75"/>
        <v/>
      </c>
      <c r="AS73" s="8" t="str">
        <f t="shared" si="76"/>
        <v/>
      </c>
      <c r="AT73" s="9" t="str">
        <f t="shared" si="77"/>
        <v/>
      </c>
      <c r="AX73" s="9"/>
      <c r="AY73" s="7"/>
      <c r="BB73" s="9"/>
      <c r="BD73" s="7" t="str">
        <f t="shared" si="78"/>
        <v/>
      </c>
      <c r="BE73" s="8" t="str">
        <f t="shared" si="79"/>
        <v/>
      </c>
      <c r="BF73" s="8" t="str">
        <f t="shared" si="80"/>
        <v/>
      </c>
      <c r="BG73" s="9" t="str">
        <f t="shared" si="81"/>
        <v/>
      </c>
      <c r="BH73" s="8" t="str">
        <f t="shared" si="82"/>
        <v/>
      </c>
      <c r="BI73" s="8" t="str">
        <f t="shared" si="83"/>
        <v/>
      </c>
      <c r="BJ73" s="8" t="str">
        <f t="shared" si="84"/>
        <v/>
      </c>
      <c r="BK73" s="8" t="str">
        <f t="shared" si="85"/>
        <v/>
      </c>
      <c r="BL73" s="7"/>
      <c r="BO73" s="9"/>
    </row>
    <row r="74" spans="2:67" x14ac:dyDescent="0.25">
      <c r="B74" s="7" t="str">
        <f>IF('WT1'!AC73&gt;0,'WT1'!AC73,"")</f>
        <v/>
      </c>
      <c r="C74" s="8" t="str">
        <f>IF('WT1'!AD73&gt;0,'WT1'!AD73,"")</f>
        <v/>
      </c>
      <c r="D74" s="8" t="str">
        <f>IF('WT1'!AE73&gt;0,'WT1'!AE73,"")</f>
        <v/>
      </c>
      <c r="E74" s="8" t="str">
        <f>IF('WT1'!AF73&gt;0,'WT1'!AF73,"")</f>
        <v/>
      </c>
      <c r="G74" s="9"/>
      <c r="I74" s="7" t="str">
        <f>IF('WT2'!AC73&gt;0,'WT2'!AC73,"")</f>
        <v/>
      </c>
      <c r="J74" s="8" t="str">
        <f>IF('WT2'!AD73&gt;0,'WT2'!AD73,"")</f>
        <v/>
      </c>
      <c r="K74" s="8" t="str">
        <f>IF('WT2'!AE73&gt;0,'WT2'!AE73,"")</f>
        <v/>
      </c>
      <c r="L74" s="8" t="str">
        <f>IF('WT2'!AF73&gt;0,'WT2'!AF73,"")</f>
        <v/>
      </c>
      <c r="N74" s="9"/>
      <c r="P74" s="7" t="str">
        <f>IF('WT3'!AC73&gt;0,'WT3'!AC73,"")</f>
        <v/>
      </c>
      <c r="Q74" s="8" t="str">
        <f>IF('WT3'!AD73&gt;0,'WT3'!AD73,"")</f>
        <v/>
      </c>
      <c r="R74" s="8" t="str">
        <f>IF('WT3'!AE73&gt;0,'WT3'!AE73,"")</f>
        <v/>
      </c>
      <c r="S74" s="8" t="str">
        <f>IF('WT3'!AF73&gt;0,'WT3'!AF73,"")</f>
        <v/>
      </c>
      <c r="U74" s="9"/>
      <c r="W74" s="7" t="str">
        <f>IF('WT4'!AC73&gt;0,'WT4'!AC73,"")</f>
        <v/>
      </c>
      <c r="X74" s="8" t="str">
        <f>IF('WT4'!AD73&gt;0,'WT4'!AD73,"")</f>
        <v/>
      </c>
      <c r="Y74" s="8" t="str">
        <f>IF('WT4'!AE73&gt;0,'WT4'!AE73,"")</f>
        <v/>
      </c>
      <c r="Z74" s="8" t="str">
        <f>IF('WT4'!AF73&gt;0,'WT4'!AF73,"")</f>
        <v/>
      </c>
      <c r="AB74" s="9"/>
      <c r="AE74" s="7" t="str">
        <f t="shared" si="62"/>
        <v/>
      </c>
      <c r="AF74" s="8" t="str">
        <f t="shared" si="63"/>
        <v/>
      </c>
      <c r="AG74" s="8" t="str">
        <f t="shared" si="64"/>
        <v/>
      </c>
      <c r="AH74" s="8" t="str">
        <f t="shared" si="65"/>
        <v/>
      </c>
      <c r="AI74" s="7" t="str">
        <f t="shared" si="66"/>
        <v/>
      </c>
      <c r="AJ74" s="8" t="str">
        <f t="shared" si="67"/>
        <v/>
      </c>
      <c r="AK74" s="8" t="str">
        <f t="shared" si="68"/>
        <v/>
      </c>
      <c r="AL74" s="9" t="str">
        <f t="shared" si="69"/>
        <v/>
      </c>
      <c r="AM74" s="8" t="str">
        <f t="shared" si="70"/>
        <v/>
      </c>
      <c r="AN74" s="8" t="str">
        <f t="shared" si="71"/>
        <v/>
      </c>
      <c r="AO74" s="8" t="str">
        <f t="shared" si="72"/>
        <v/>
      </c>
      <c r="AP74" s="8" t="str">
        <f t="shared" si="73"/>
        <v/>
      </c>
      <c r="AQ74" s="7" t="str">
        <f t="shared" si="74"/>
        <v/>
      </c>
      <c r="AR74" s="8" t="str">
        <f t="shared" si="75"/>
        <v/>
      </c>
      <c r="AS74" s="8" t="str">
        <f t="shared" si="76"/>
        <v/>
      </c>
      <c r="AT74" s="9" t="str">
        <f t="shared" si="77"/>
        <v/>
      </c>
      <c r="AX74" s="9"/>
      <c r="AY74" s="7"/>
      <c r="BB74" s="9"/>
      <c r="BD74" s="7" t="str">
        <f t="shared" si="78"/>
        <v/>
      </c>
      <c r="BE74" s="8" t="str">
        <f t="shared" si="79"/>
        <v/>
      </c>
      <c r="BF74" s="8" t="str">
        <f t="shared" si="80"/>
        <v/>
      </c>
      <c r="BG74" s="9" t="str">
        <f t="shared" si="81"/>
        <v/>
      </c>
      <c r="BH74" s="8" t="str">
        <f t="shared" si="82"/>
        <v/>
      </c>
      <c r="BI74" s="8" t="str">
        <f t="shared" si="83"/>
        <v/>
      </c>
      <c r="BJ74" s="8" t="str">
        <f t="shared" si="84"/>
        <v/>
      </c>
      <c r="BK74" s="8" t="str">
        <f t="shared" si="85"/>
        <v/>
      </c>
      <c r="BL74" s="7"/>
      <c r="BO74" s="9"/>
    </row>
    <row r="75" spans="2:67" x14ac:dyDescent="0.25">
      <c r="B75" s="7" t="str">
        <f>IF('WT1'!AC74&gt;0,'WT1'!AC74,"")</f>
        <v/>
      </c>
      <c r="C75" s="8" t="str">
        <f>IF('WT1'!AD74&gt;0,'WT1'!AD74,"")</f>
        <v/>
      </c>
      <c r="D75" s="8" t="str">
        <f>IF('WT1'!AE74&gt;0,'WT1'!AE74,"")</f>
        <v/>
      </c>
      <c r="E75" s="8" t="str">
        <f>IF('WT1'!AF74&gt;0,'WT1'!AF74,"")</f>
        <v/>
      </c>
      <c r="G75" s="9"/>
      <c r="I75" s="7" t="str">
        <f>IF('WT2'!AC74&gt;0,'WT2'!AC74,"")</f>
        <v/>
      </c>
      <c r="J75" s="8" t="str">
        <f>IF('WT2'!AD74&gt;0,'WT2'!AD74,"")</f>
        <v/>
      </c>
      <c r="K75" s="8" t="str">
        <f>IF('WT2'!AE74&gt;0,'WT2'!AE74,"")</f>
        <v/>
      </c>
      <c r="L75" s="8" t="str">
        <f>IF('WT2'!AF74&gt;0,'WT2'!AF74,"")</f>
        <v/>
      </c>
      <c r="N75" s="9"/>
      <c r="P75" s="7" t="str">
        <f>IF('WT3'!AC74&gt;0,'WT3'!AC74,"")</f>
        <v/>
      </c>
      <c r="Q75" s="8" t="str">
        <f>IF('WT3'!AD74&gt;0,'WT3'!AD74,"")</f>
        <v/>
      </c>
      <c r="R75" s="8" t="str">
        <f>IF('WT3'!AE74&gt;0,'WT3'!AE74,"")</f>
        <v/>
      </c>
      <c r="S75" s="8" t="str">
        <f>IF('WT3'!AF74&gt;0,'WT3'!AF74,"")</f>
        <v/>
      </c>
      <c r="U75" s="9"/>
      <c r="W75" s="7" t="str">
        <f>IF('WT4'!AC74&gt;0,'WT4'!AC74,"")</f>
        <v/>
      </c>
      <c r="X75" s="8" t="str">
        <f>IF('WT4'!AD74&gt;0,'WT4'!AD74,"")</f>
        <v/>
      </c>
      <c r="Y75" s="8" t="str">
        <f>IF('WT4'!AE74&gt;0,'WT4'!AE74,"")</f>
        <v/>
      </c>
      <c r="Z75" s="8" t="str">
        <f>IF('WT4'!AF74&gt;0,'WT4'!AF74,"")</f>
        <v/>
      </c>
      <c r="AB75" s="9"/>
      <c r="AE75" s="7" t="str">
        <f t="shared" si="62"/>
        <v/>
      </c>
      <c r="AF75" s="8" t="str">
        <f t="shared" si="63"/>
        <v/>
      </c>
      <c r="AG75" s="8" t="str">
        <f t="shared" si="64"/>
        <v/>
      </c>
      <c r="AH75" s="8" t="str">
        <f t="shared" si="65"/>
        <v/>
      </c>
      <c r="AI75" s="7" t="str">
        <f t="shared" si="66"/>
        <v/>
      </c>
      <c r="AJ75" s="8" t="str">
        <f t="shared" si="67"/>
        <v/>
      </c>
      <c r="AK75" s="8" t="str">
        <f t="shared" si="68"/>
        <v/>
      </c>
      <c r="AL75" s="9" t="str">
        <f t="shared" si="69"/>
        <v/>
      </c>
      <c r="AM75" s="8" t="str">
        <f t="shared" si="70"/>
        <v/>
      </c>
      <c r="AN75" s="8" t="str">
        <f t="shared" si="71"/>
        <v/>
      </c>
      <c r="AO75" s="8" t="str">
        <f t="shared" si="72"/>
        <v/>
      </c>
      <c r="AP75" s="8" t="str">
        <f t="shared" si="73"/>
        <v/>
      </c>
      <c r="AQ75" s="7" t="str">
        <f t="shared" si="74"/>
        <v/>
      </c>
      <c r="AR75" s="8" t="str">
        <f t="shared" si="75"/>
        <v/>
      </c>
      <c r="AS75" s="8" t="str">
        <f t="shared" si="76"/>
        <v/>
      </c>
      <c r="AT75" s="9" t="str">
        <f t="shared" si="77"/>
        <v/>
      </c>
      <c r="AX75" s="9"/>
      <c r="AY75" s="7"/>
      <c r="BB75" s="9"/>
      <c r="BD75" s="7" t="str">
        <f t="shared" si="78"/>
        <v/>
      </c>
      <c r="BE75" s="8" t="str">
        <f t="shared" si="79"/>
        <v/>
      </c>
      <c r="BF75" s="8" t="str">
        <f t="shared" si="80"/>
        <v/>
      </c>
      <c r="BG75" s="9" t="str">
        <f t="shared" si="81"/>
        <v/>
      </c>
      <c r="BH75" s="8" t="str">
        <f t="shared" si="82"/>
        <v/>
      </c>
      <c r="BI75" s="8" t="str">
        <f t="shared" si="83"/>
        <v/>
      </c>
      <c r="BJ75" s="8" t="str">
        <f t="shared" si="84"/>
        <v/>
      </c>
      <c r="BK75" s="8" t="str">
        <f t="shared" si="85"/>
        <v/>
      </c>
      <c r="BL75" s="7"/>
      <c r="BO75" s="9"/>
    </row>
    <row r="76" spans="2:67" x14ac:dyDescent="0.25">
      <c r="B76" s="7" t="str">
        <f>IF('WT1'!AC75&gt;0,'WT1'!AC75,"")</f>
        <v/>
      </c>
      <c r="C76" s="8" t="str">
        <f>IF('WT1'!AD75&gt;0,'WT1'!AD75,"")</f>
        <v/>
      </c>
      <c r="D76" s="8" t="str">
        <f>IF('WT1'!AE75&gt;0,'WT1'!AE75,"")</f>
        <v/>
      </c>
      <c r="E76" s="8" t="str">
        <f>IF('WT1'!AF75&gt;0,'WT1'!AF75,"")</f>
        <v/>
      </c>
      <c r="G76" s="9"/>
      <c r="I76" s="7" t="str">
        <f>IF('WT2'!AC75&gt;0,'WT2'!AC75,"")</f>
        <v/>
      </c>
      <c r="J76" s="8" t="str">
        <f>IF('WT2'!AD75&gt;0,'WT2'!AD75,"")</f>
        <v/>
      </c>
      <c r="K76" s="8" t="str">
        <f>IF('WT2'!AE75&gt;0,'WT2'!AE75,"")</f>
        <v/>
      </c>
      <c r="L76" s="8" t="str">
        <f>IF('WT2'!AF75&gt;0,'WT2'!AF75,"")</f>
        <v/>
      </c>
      <c r="N76" s="9"/>
      <c r="P76" s="7" t="str">
        <f>IF('WT3'!AC75&gt;0,'WT3'!AC75,"")</f>
        <v/>
      </c>
      <c r="Q76" s="8" t="str">
        <f>IF('WT3'!AD75&gt;0,'WT3'!AD75,"")</f>
        <v/>
      </c>
      <c r="R76" s="8" t="str">
        <f>IF('WT3'!AE75&gt;0,'WT3'!AE75,"")</f>
        <v/>
      </c>
      <c r="S76" s="8" t="str">
        <f>IF('WT3'!AF75&gt;0,'WT3'!AF75,"")</f>
        <v/>
      </c>
      <c r="U76" s="9"/>
      <c r="W76" s="7" t="str">
        <f>IF('WT4'!AC75&gt;0,'WT4'!AC75,"")</f>
        <v/>
      </c>
      <c r="X76" s="8" t="str">
        <f>IF('WT4'!AD75&gt;0,'WT4'!AD75,"")</f>
        <v/>
      </c>
      <c r="Y76" s="8" t="str">
        <f>IF('WT4'!AE75&gt;0,'WT4'!AE75,"")</f>
        <v/>
      </c>
      <c r="Z76" s="8" t="str">
        <f>IF('WT4'!AF75&gt;0,'WT4'!AF75,"")</f>
        <v/>
      </c>
      <c r="AB76" s="9"/>
      <c r="AE76" s="7" t="str">
        <f t="shared" si="62"/>
        <v/>
      </c>
      <c r="AF76" s="8" t="str">
        <f t="shared" si="63"/>
        <v/>
      </c>
      <c r="AG76" s="8" t="str">
        <f t="shared" si="64"/>
        <v/>
      </c>
      <c r="AH76" s="8" t="str">
        <f t="shared" si="65"/>
        <v/>
      </c>
      <c r="AI76" s="7" t="str">
        <f t="shared" si="66"/>
        <v/>
      </c>
      <c r="AJ76" s="8" t="str">
        <f t="shared" si="67"/>
        <v/>
      </c>
      <c r="AK76" s="8" t="str">
        <f t="shared" si="68"/>
        <v/>
      </c>
      <c r="AL76" s="9" t="str">
        <f t="shared" si="69"/>
        <v/>
      </c>
      <c r="AM76" s="8" t="str">
        <f t="shared" si="70"/>
        <v/>
      </c>
      <c r="AN76" s="8" t="str">
        <f t="shared" si="71"/>
        <v/>
      </c>
      <c r="AO76" s="8" t="str">
        <f t="shared" si="72"/>
        <v/>
      </c>
      <c r="AP76" s="8" t="str">
        <f t="shared" si="73"/>
        <v/>
      </c>
      <c r="AQ76" s="7" t="str">
        <f t="shared" si="74"/>
        <v/>
      </c>
      <c r="AR76" s="8" t="str">
        <f t="shared" si="75"/>
        <v/>
      </c>
      <c r="AS76" s="8" t="str">
        <f t="shared" si="76"/>
        <v/>
      </c>
      <c r="AT76" s="9" t="str">
        <f t="shared" si="77"/>
        <v/>
      </c>
      <c r="AX76" s="9"/>
      <c r="AY76" s="7"/>
      <c r="BB76" s="9"/>
      <c r="BD76" s="7" t="str">
        <f t="shared" si="78"/>
        <v/>
      </c>
      <c r="BE76" s="8" t="str">
        <f t="shared" si="79"/>
        <v/>
      </c>
      <c r="BF76" s="8" t="str">
        <f t="shared" si="80"/>
        <v/>
      </c>
      <c r="BG76" s="9" t="str">
        <f t="shared" si="81"/>
        <v/>
      </c>
      <c r="BH76" s="8" t="str">
        <f t="shared" si="82"/>
        <v/>
      </c>
      <c r="BI76" s="8" t="str">
        <f t="shared" si="83"/>
        <v/>
      </c>
      <c r="BJ76" s="8" t="str">
        <f t="shared" si="84"/>
        <v/>
      </c>
      <c r="BK76" s="8" t="str">
        <f t="shared" si="85"/>
        <v/>
      </c>
      <c r="BL76" s="7"/>
      <c r="BO76" s="9"/>
    </row>
    <row r="77" spans="2:67" x14ac:dyDescent="0.25">
      <c r="B77" s="7" t="str">
        <f>IF('WT1'!AC76&gt;0,'WT1'!AC76,"")</f>
        <v/>
      </c>
      <c r="C77" s="8" t="str">
        <f>IF('WT1'!AD76&gt;0,'WT1'!AD76,"")</f>
        <v/>
      </c>
      <c r="D77" s="8" t="str">
        <f>IF('WT1'!AE76&gt;0,'WT1'!AE76,"")</f>
        <v/>
      </c>
      <c r="E77" s="8" t="str">
        <f>IF('WT1'!AF76&gt;0,'WT1'!AF76,"")</f>
        <v/>
      </c>
      <c r="G77" s="9"/>
      <c r="I77" s="7" t="str">
        <f>IF('WT2'!AC76&gt;0,'WT2'!AC76,"")</f>
        <v/>
      </c>
      <c r="J77" s="8" t="str">
        <f>IF('WT2'!AD76&gt;0,'WT2'!AD76,"")</f>
        <v/>
      </c>
      <c r="K77" s="8" t="str">
        <f>IF('WT2'!AE76&gt;0,'WT2'!AE76,"")</f>
        <v/>
      </c>
      <c r="L77" s="8" t="str">
        <f>IF('WT2'!AF76&gt;0,'WT2'!AF76,"")</f>
        <v/>
      </c>
      <c r="N77" s="9"/>
      <c r="P77" s="7" t="str">
        <f>IF('WT3'!AC76&gt;0,'WT3'!AC76,"")</f>
        <v/>
      </c>
      <c r="Q77" s="8" t="str">
        <f>IF('WT3'!AD76&gt;0,'WT3'!AD76,"")</f>
        <v/>
      </c>
      <c r="R77" s="8" t="str">
        <f>IF('WT3'!AE76&gt;0,'WT3'!AE76,"")</f>
        <v/>
      </c>
      <c r="S77" s="8" t="str">
        <f>IF('WT3'!AF76&gt;0,'WT3'!AF76,"")</f>
        <v/>
      </c>
      <c r="U77" s="9"/>
      <c r="W77" s="7" t="str">
        <f>IF('WT4'!AC76&gt;0,'WT4'!AC76,"")</f>
        <v/>
      </c>
      <c r="X77" s="8" t="str">
        <f>IF('WT4'!AD76&gt;0,'WT4'!AD76,"")</f>
        <v/>
      </c>
      <c r="Y77" s="8" t="str">
        <f>IF('WT4'!AE76&gt;0,'WT4'!AE76,"")</f>
        <v/>
      </c>
      <c r="Z77" s="8" t="str">
        <f>IF('WT4'!AF76&gt;0,'WT4'!AF76,"")</f>
        <v/>
      </c>
      <c r="AB77" s="9"/>
      <c r="AE77" s="7" t="str">
        <f t="shared" si="62"/>
        <v/>
      </c>
      <c r="AF77" s="8" t="str">
        <f t="shared" si="63"/>
        <v/>
      </c>
      <c r="AG77" s="8" t="str">
        <f t="shared" si="64"/>
        <v/>
      </c>
      <c r="AH77" s="8" t="str">
        <f t="shared" si="65"/>
        <v/>
      </c>
      <c r="AI77" s="7" t="str">
        <f t="shared" si="66"/>
        <v/>
      </c>
      <c r="AJ77" s="8" t="str">
        <f t="shared" si="67"/>
        <v/>
      </c>
      <c r="AK77" s="8" t="str">
        <f t="shared" si="68"/>
        <v/>
      </c>
      <c r="AL77" s="9" t="str">
        <f t="shared" si="69"/>
        <v/>
      </c>
      <c r="AM77" s="8" t="str">
        <f t="shared" si="70"/>
        <v/>
      </c>
      <c r="AN77" s="8" t="str">
        <f t="shared" si="71"/>
        <v/>
      </c>
      <c r="AO77" s="8" t="str">
        <f t="shared" si="72"/>
        <v/>
      </c>
      <c r="AP77" s="8" t="str">
        <f t="shared" si="73"/>
        <v/>
      </c>
      <c r="AQ77" s="7" t="str">
        <f t="shared" si="74"/>
        <v/>
      </c>
      <c r="AR77" s="8" t="str">
        <f t="shared" si="75"/>
        <v/>
      </c>
      <c r="AS77" s="8" t="str">
        <f t="shared" si="76"/>
        <v/>
      </c>
      <c r="AT77" s="9" t="str">
        <f t="shared" si="77"/>
        <v/>
      </c>
      <c r="AX77" s="9"/>
      <c r="AY77" s="7"/>
      <c r="BB77" s="9"/>
      <c r="BD77" s="7" t="str">
        <f t="shared" si="78"/>
        <v/>
      </c>
      <c r="BE77" s="8" t="str">
        <f t="shared" si="79"/>
        <v/>
      </c>
      <c r="BF77" s="8" t="str">
        <f t="shared" si="80"/>
        <v/>
      </c>
      <c r="BG77" s="9" t="str">
        <f t="shared" si="81"/>
        <v/>
      </c>
      <c r="BH77" s="8" t="str">
        <f t="shared" si="82"/>
        <v/>
      </c>
      <c r="BI77" s="8" t="str">
        <f t="shared" si="83"/>
        <v/>
      </c>
      <c r="BJ77" s="8" t="str">
        <f t="shared" si="84"/>
        <v/>
      </c>
      <c r="BK77" s="8" t="str">
        <f t="shared" si="85"/>
        <v/>
      </c>
      <c r="BL77" s="7"/>
      <c r="BO77" s="9"/>
    </row>
    <row r="78" spans="2:67" x14ac:dyDescent="0.25">
      <c r="B78" s="7" t="str">
        <f>IF('WT1'!AC77&gt;0,'WT1'!AC77,"")</f>
        <v/>
      </c>
      <c r="C78" s="8" t="str">
        <f>IF('WT1'!AD77&gt;0,'WT1'!AD77,"")</f>
        <v/>
      </c>
      <c r="D78" s="8" t="str">
        <f>IF('WT1'!AE77&gt;0,'WT1'!AE77,"")</f>
        <v/>
      </c>
      <c r="E78" s="8" t="str">
        <f>IF('WT1'!AF77&gt;0,'WT1'!AF77,"")</f>
        <v/>
      </c>
      <c r="G78" s="9"/>
      <c r="I78" s="7" t="str">
        <f>IF('WT2'!AC77&gt;0,'WT2'!AC77,"")</f>
        <v/>
      </c>
      <c r="J78" s="8" t="str">
        <f>IF('WT2'!AD77&gt;0,'WT2'!AD77,"")</f>
        <v/>
      </c>
      <c r="K78" s="8" t="str">
        <f>IF('WT2'!AE77&gt;0,'WT2'!AE77,"")</f>
        <v/>
      </c>
      <c r="L78" s="8" t="str">
        <f>IF('WT2'!AF77&gt;0,'WT2'!AF77,"")</f>
        <v/>
      </c>
      <c r="N78" s="9"/>
      <c r="P78" s="7" t="str">
        <f>IF('WT3'!AC77&gt;0,'WT3'!AC77,"")</f>
        <v/>
      </c>
      <c r="Q78" s="8" t="str">
        <f>IF('WT3'!AD77&gt;0,'WT3'!AD77,"")</f>
        <v/>
      </c>
      <c r="R78" s="8" t="str">
        <f>IF('WT3'!AE77&gt;0,'WT3'!AE77,"")</f>
        <v/>
      </c>
      <c r="S78" s="8" t="str">
        <f>IF('WT3'!AF77&gt;0,'WT3'!AF77,"")</f>
        <v/>
      </c>
      <c r="U78" s="9"/>
      <c r="W78" s="7" t="str">
        <f>IF('WT4'!AC77&gt;0,'WT4'!AC77,"")</f>
        <v/>
      </c>
      <c r="X78" s="8" t="str">
        <f>IF('WT4'!AD77&gt;0,'WT4'!AD77,"")</f>
        <v/>
      </c>
      <c r="Y78" s="8" t="str">
        <f>IF('WT4'!AE77&gt;0,'WT4'!AE77,"")</f>
        <v/>
      </c>
      <c r="Z78" s="8" t="str">
        <f>IF('WT4'!AF77&gt;0,'WT4'!AF77,"")</f>
        <v/>
      </c>
      <c r="AB78" s="9"/>
      <c r="AE78" s="7" t="str">
        <f t="shared" si="62"/>
        <v/>
      </c>
      <c r="AF78" s="8" t="str">
        <f t="shared" si="63"/>
        <v/>
      </c>
      <c r="AG78" s="8" t="str">
        <f t="shared" si="64"/>
        <v/>
      </c>
      <c r="AH78" s="8" t="str">
        <f t="shared" si="65"/>
        <v/>
      </c>
      <c r="AI78" s="7" t="str">
        <f t="shared" si="66"/>
        <v/>
      </c>
      <c r="AJ78" s="8" t="str">
        <f t="shared" si="67"/>
        <v/>
      </c>
      <c r="AK78" s="8" t="str">
        <f t="shared" si="68"/>
        <v/>
      </c>
      <c r="AL78" s="9" t="str">
        <f t="shared" si="69"/>
        <v/>
      </c>
      <c r="AM78" s="8" t="str">
        <f t="shared" si="70"/>
        <v/>
      </c>
      <c r="AN78" s="8" t="str">
        <f t="shared" si="71"/>
        <v/>
      </c>
      <c r="AO78" s="8" t="str">
        <f t="shared" si="72"/>
        <v/>
      </c>
      <c r="AP78" s="8" t="str">
        <f t="shared" si="73"/>
        <v/>
      </c>
      <c r="AQ78" s="7" t="str">
        <f t="shared" si="74"/>
        <v/>
      </c>
      <c r="AR78" s="8" t="str">
        <f t="shared" si="75"/>
        <v/>
      </c>
      <c r="AS78" s="8" t="str">
        <f t="shared" si="76"/>
        <v/>
      </c>
      <c r="AT78" s="9" t="str">
        <f t="shared" si="77"/>
        <v/>
      </c>
      <c r="AX78" s="9"/>
      <c r="AY78" s="7"/>
      <c r="BB78" s="9"/>
      <c r="BD78" s="7" t="str">
        <f t="shared" si="78"/>
        <v/>
      </c>
      <c r="BE78" s="8" t="str">
        <f t="shared" si="79"/>
        <v/>
      </c>
      <c r="BF78" s="8" t="str">
        <f t="shared" si="80"/>
        <v/>
      </c>
      <c r="BG78" s="9" t="str">
        <f t="shared" si="81"/>
        <v/>
      </c>
      <c r="BH78" s="8" t="str">
        <f t="shared" si="82"/>
        <v/>
      </c>
      <c r="BI78" s="8" t="str">
        <f t="shared" si="83"/>
        <v/>
      </c>
      <c r="BJ78" s="8" t="str">
        <f t="shared" si="84"/>
        <v/>
      </c>
      <c r="BK78" s="8" t="str">
        <f t="shared" si="85"/>
        <v/>
      </c>
      <c r="BL78" s="7"/>
      <c r="BO78" s="9"/>
    </row>
    <row r="79" spans="2:67" x14ac:dyDescent="0.25">
      <c r="B79" s="7" t="str">
        <f>IF('WT1'!AC78&gt;0,'WT1'!AC78,"")</f>
        <v/>
      </c>
      <c r="C79" s="8" t="str">
        <f>IF('WT1'!AD78&gt;0,'WT1'!AD78,"")</f>
        <v/>
      </c>
      <c r="D79" s="8" t="str">
        <f>IF('WT1'!AE78&gt;0,'WT1'!AE78,"")</f>
        <v/>
      </c>
      <c r="E79" s="8" t="str">
        <f>IF('WT1'!AF78&gt;0,'WT1'!AF78,"")</f>
        <v/>
      </c>
      <c r="G79" s="9"/>
      <c r="I79" s="7" t="str">
        <f>IF('WT2'!AC78&gt;0,'WT2'!AC78,"")</f>
        <v/>
      </c>
      <c r="J79" s="8" t="str">
        <f>IF('WT2'!AD78&gt;0,'WT2'!AD78,"")</f>
        <v/>
      </c>
      <c r="K79" s="8" t="str">
        <f>IF('WT2'!AE78&gt;0,'WT2'!AE78,"")</f>
        <v/>
      </c>
      <c r="L79" s="8" t="str">
        <f>IF('WT2'!AF78&gt;0,'WT2'!AF78,"")</f>
        <v/>
      </c>
      <c r="N79" s="9"/>
      <c r="P79" s="7" t="str">
        <f>IF('WT3'!AC78&gt;0,'WT3'!AC78,"")</f>
        <v/>
      </c>
      <c r="Q79" s="8" t="str">
        <f>IF('WT3'!AD78&gt;0,'WT3'!AD78,"")</f>
        <v/>
      </c>
      <c r="R79" s="8" t="str">
        <f>IF('WT3'!AE78&gt;0,'WT3'!AE78,"")</f>
        <v/>
      </c>
      <c r="S79" s="8" t="str">
        <f>IF('WT3'!AF78&gt;0,'WT3'!AF78,"")</f>
        <v/>
      </c>
      <c r="U79" s="9"/>
      <c r="W79" s="7" t="str">
        <f>IF('WT4'!AC78&gt;0,'WT4'!AC78,"")</f>
        <v/>
      </c>
      <c r="X79" s="8" t="str">
        <f>IF('WT4'!AD78&gt;0,'WT4'!AD78,"")</f>
        <v/>
      </c>
      <c r="Y79" s="8" t="str">
        <f>IF('WT4'!AE78&gt;0,'WT4'!AE78,"")</f>
        <v/>
      </c>
      <c r="Z79" s="8" t="str">
        <f>IF('WT4'!AF78&gt;0,'WT4'!AF78,"")</f>
        <v/>
      </c>
      <c r="AB79" s="9"/>
      <c r="AE79" s="7" t="str">
        <f t="shared" si="62"/>
        <v/>
      </c>
      <c r="AF79" s="8" t="str">
        <f t="shared" si="63"/>
        <v/>
      </c>
      <c r="AG79" s="8" t="str">
        <f t="shared" si="64"/>
        <v/>
      </c>
      <c r="AH79" s="8" t="str">
        <f t="shared" si="65"/>
        <v/>
      </c>
      <c r="AI79" s="7" t="str">
        <f t="shared" si="66"/>
        <v/>
      </c>
      <c r="AJ79" s="8" t="str">
        <f t="shared" si="67"/>
        <v/>
      </c>
      <c r="AK79" s="8" t="str">
        <f t="shared" si="68"/>
        <v/>
      </c>
      <c r="AL79" s="9" t="str">
        <f t="shared" si="69"/>
        <v/>
      </c>
      <c r="AM79" s="8" t="str">
        <f t="shared" si="70"/>
        <v/>
      </c>
      <c r="AN79" s="8" t="str">
        <f t="shared" si="71"/>
        <v/>
      </c>
      <c r="AO79" s="8" t="str">
        <f t="shared" si="72"/>
        <v/>
      </c>
      <c r="AP79" s="8" t="str">
        <f t="shared" si="73"/>
        <v/>
      </c>
      <c r="AQ79" s="7" t="str">
        <f t="shared" si="74"/>
        <v/>
      </c>
      <c r="AR79" s="8" t="str">
        <f t="shared" si="75"/>
        <v/>
      </c>
      <c r="AS79" s="8" t="str">
        <f t="shared" si="76"/>
        <v/>
      </c>
      <c r="AT79" s="9" t="str">
        <f t="shared" si="77"/>
        <v/>
      </c>
      <c r="AX79" s="9"/>
      <c r="AY79" s="7"/>
      <c r="BB79" s="9"/>
      <c r="BD79" s="7" t="str">
        <f t="shared" si="78"/>
        <v/>
      </c>
      <c r="BE79" s="8" t="str">
        <f t="shared" si="79"/>
        <v/>
      </c>
      <c r="BF79" s="8" t="str">
        <f t="shared" si="80"/>
        <v/>
      </c>
      <c r="BG79" s="9" t="str">
        <f t="shared" si="81"/>
        <v/>
      </c>
      <c r="BH79" s="8" t="str">
        <f t="shared" si="82"/>
        <v/>
      </c>
      <c r="BI79" s="8" t="str">
        <f t="shared" si="83"/>
        <v/>
      </c>
      <c r="BJ79" s="8" t="str">
        <f t="shared" si="84"/>
        <v/>
      </c>
      <c r="BK79" s="8" t="str">
        <f t="shared" si="85"/>
        <v/>
      </c>
      <c r="BL79" s="7"/>
      <c r="BO79" s="9"/>
    </row>
    <row r="80" spans="2:67" x14ac:dyDescent="0.25">
      <c r="B80" s="7" t="str">
        <f>IF('WT1'!AC79&gt;0,'WT1'!AC79,"")</f>
        <v/>
      </c>
      <c r="C80" s="8" t="str">
        <f>IF('WT1'!AD79&gt;0,'WT1'!AD79,"")</f>
        <v/>
      </c>
      <c r="D80" s="8" t="str">
        <f>IF('WT1'!AE79&gt;0,'WT1'!AE79,"")</f>
        <v/>
      </c>
      <c r="E80" s="8" t="str">
        <f>IF('WT1'!AF79&gt;0,'WT1'!AF79,"")</f>
        <v/>
      </c>
      <c r="G80" s="9"/>
      <c r="I80" s="7" t="str">
        <f>IF('WT2'!AC79&gt;0,'WT2'!AC79,"")</f>
        <v/>
      </c>
      <c r="J80" s="8" t="str">
        <f>IF('WT2'!AD79&gt;0,'WT2'!AD79,"")</f>
        <v/>
      </c>
      <c r="K80" s="8" t="str">
        <f>IF('WT2'!AE79&gt;0,'WT2'!AE79,"")</f>
        <v/>
      </c>
      <c r="L80" s="8" t="str">
        <f>IF('WT2'!AF79&gt;0,'WT2'!AF79,"")</f>
        <v/>
      </c>
      <c r="N80" s="9"/>
      <c r="P80" s="7" t="str">
        <f>IF('WT3'!AC79&gt;0,'WT3'!AC79,"")</f>
        <v/>
      </c>
      <c r="Q80" s="8" t="str">
        <f>IF('WT3'!AD79&gt;0,'WT3'!AD79,"")</f>
        <v/>
      </c>
      <c r="R80" s="8" t="str">
        <f>IF('WT3'!AE79&gt;0,'WT3'!AE79,"")</f>
        <v/>
      </c>
      <c r="S80" s="8" t="str">
        <f>IF('WT3'!AF79&gt;0,'WT3'!AF79,"")</f>
        <v/>
      </c>
      <c r="U80" s="9"/>
      <c r="W80" s="7" t="str">
        <f>IF('WT4'!AC79&gt;0,'WT4'!AC79,"")</f>
        <v/>
      </c>
      <c r="X80" s="8" t="str">
        <f>IF('WT4'!AD79&gt;0,'WT4'!AD79,"")</f>
        <v/>
      </c>
      <c r="Y80" s="8" t="str">
        <f>IF('WT4'!AE79&gt;0,'WT4'!AE79,"")</f>
        <v/>
      </c>
      <c r="Z80" s="8" t="str">
        <f>IF('WT4'!AF79&gt;0,'WT4'!AF79,"")</f>
        <v/>
      </c>
      <c r="AB80" s="9"/>
      <c r="AE80" s="7" t="str">
        <f t="shared" si="62"/>
        <v/>
      </c>
      <c r="AF80" s="8" t="str">
        <f t="shared" si="63"/>
        <v/>
      </c>
      <c r="AG80" s="8" t="str">
        <f t="shared" si="64"/>
        <v/>
      </c>
      <c r="AH80" s="8" t="str">
        <f t="shared" si="65"/>
        <v/>
      </c>
      <c r="AI80" s="7" t="str">
        <f t="shared" si="66"/>
        <v/>
      </c>
      <c r="AJ80" s="8" t="str">
        <f t="shared" si="67"/>
        <v/>
      </c>
      <c r="AK80" s="8" t="str">
        <f t="shared" si="68"/>
        <v/>
      </c>
      <c r="AL80" s="9" t="str">
        <f t="shared" si="69"/>
        <v/>
      </c>
      <c r="AM80" s="8" t="str">
        <f t="shared" si="70"/>
        <v/>
      </c>
      <c r="AN80" s="8" t="str">
        <f t="shared" si="71"/>
        <v/>
      </c>
      <c r="AO80" s="8" t="str">
        <f t="shared" si="72"/>
        <v/>
      </c>
      <c r="AP80" s="8" t="str">
        <f t="shared" si="73"/>
        <v/>
      </c>
      <c r="AQ80" s="7" t="str">
        <f t="shared" si="74"/>
        <v/>
      </c>
      <c r="AR80" s="8" t="str">
        <f t="shared" si="75"/>
        <v/>
      </c>
      <c r="AS80" s="8" t="str">
        <f t="shared" si="76"/>
        <v/>
      </c>
      <c r="AT80" s="9" t="str">
        <f t="shared" si="77"/>
        <v/>
      </c>
      <c r="AX80" s="9"/>
      <c r="AY80" s="7"/>
      <c r="BB80" s="9"/>
      <c r="BD80" s="7" t="str">
        <f t="shared" si="78"/>
        <v/>
      </c>
      <c r="BE80" s="8" t="str">
        <f t="shared" si="79"/>
        <v/>
      </c>
      <c r="BF80" s="8" t="str">
        <f t="shared" si="80"/>
        <v/>
      </c>
      <c r="BG80" s="9" t="str">
        <f t="shared" si="81"/>
        <v/>
      </c>
      <c r="BH80" s="8" t="str">
        <f t="shared" si="82"/>
        <v/>
      </c>
      <c r="BI80" s="8" t="str">
        <f t="shared" si="83"/>
        <v/>
      </c>
      <c r="BJ80" s="8" t="str">
        <f t="shared" si="84"/>
        <v/>
      </c>
      <c r="BK80" s="8" t="str">
        <f t="shared" si="85"/>
        <v/>
      </c>
      <c r="BL80" s="7"/>
      <c r="BO80" s="9"/>
    </row>
    <row r="81" spans="2:67" x14ac:dyDescent="0.25">
      <c r="B81" s="7" t="str">
        <f>IF('WT1'!AC80&gt;0,'WT1'!AC80,"")</f>
        <v/>
      </c>
      <c r="C81" s="8" t="str">
        <f>IF('WT1'!AD80&gt;0,'WT1'!AD80,"")</f>
        <v/>
      </c>
      <c r="D81" s="8" t="str">
        <f>IF('WT1'!AE80&gt;0,'WT1'!AE80,"")</f>
        <v/>
      </c>
      <c r="E81" s="8" t="str">
        <f>IF('WT1'!AF80&gt;0,'WT1'!AF80,"")</f>
        <v/>
      </c>
      <c r="G81" s="9"/>
      <c r="I81" s="7" t="str">
        <f>IF('WT2'!AC80&gt;0,'WT2'!AC80,"")</f>
        <v/>
      </c>
      <c r="J81" s="8" t="str">
        <f>IF('WT2'!AD80&gt;0,'WT2'!AD80,"")</f>
        <v/>
      </c>
      <c r="K81" s="8" t="str">
        <f>IF('WT2'!AE80&gt;0,'WT2'!AE80,"")</f>
        <v/>
      </c>
      <c r="L81" s="8" t="str">
        <f>IF('WT2'!AF80&gt;0,'WT2'!AF80,"")</f>
        <v/>
      </c>
      <c r="N81" s="9"/>
      <c r="P81" s="7" t="str">
        <f>IF('WT3'!AC80&gt;0,'WT3'!AC80,"")</f>
        <v/>
      </c>
      <c r="Q81" s="8" t="str">
        <f>IF('WT3'!AD80&gt;0,'WT3'!AD80,"")</f>
        <v/>
      </c>
      <c r="R81" s="8" t="str">
        <f>IF('WT3'!AE80&gt;0,'WT3'!AE80,"")</f>
        <v/>
      </c>
      <c r="S81" s="8" t="str">
        <f>IF('WT3'!AF80&gt;0,'WT3'!AF80,"")</f>
        <v/>
      </c>
      <c r="U81" s="9"/>
      <c r="W81" s="7" t="str">
        <f>IF('WT4'!AC80&gt;0,'WT4'!AC80,"")</f>
        <v/>
      </c>
      <c r="X81" s="8" t="str">
        <f>IF('WT4'!AD80&gt;0,'WT4'!AD80,"")</f>
        <v/>
      </c>
      <c r="Y81" s="8" t="str">
        <f>IF('WT4'!AE80&gt;0,'WT4'!AE80,"")</f>
        <v/>
      </c>
      <c r="Z81" s="8" t="str">
        <f>IF('WT4'!AF80&gt;0,'WT4'!AF80,"")</f>
        <v/>
      </c>
      <c r="AB81" s="9"/>
      <c r="AE81" s="7" t="str">
        <f t="shared" si="62"/>
        <v/>
      </c>
      <c r="AF81" s="8" t="str">
        <f t="shared" si="63"/>
        <v/>
      </c>
      <c r="AG81" s="8" t="str">
        <f t="shared" si="64"/>
        <v/>
      </c>
      <c r="AH81" s="8" t="str">
        <f t="shared" si="65"/>
        <v/>
      </c>
      <c r="AI81" s="7" t="str">
        <f t="shared" si="66"/>
        <v/>
      </c>
      <c r="AJ81" s="8" t="str">
        <f t="shared" si="67"/>
        <v/>
      </c>
      <c r="AK81" s="8" t="str">
        <f t="shared" si="68"/>
        <v/>
      </c>
      <c r="AL81" s="9" t="str">
        <f t="shared" si="69"/>
        <v/>
      </c>
      <c r="AM81" s="8" t="str">
        <f t="shared" si="70"/>
        <v/>
      </c>
      <c r="AN81" s="8" t="str">
        <f t="shared" si="71"/>
        <v/>
      </c>
      <c r="AO81" s="8" t="str">
        <f t="shared" si="72"/>
        <v/>
      </c>
      <c r="AP81" s="8" t="str">
        <f t="shared" si="73"/>
        <v/>
      </c>
      <c r="AQ81" s="7" t="str">
        <f t="shared" si="74"/>
        <v/>
      </c>
      <c r="AR81" s="8" t="str">
        <f t="shared" si="75"/>
        <v/>
      </c>
      <c r="AS81" s="8" t="str">
        <f t="shared" si="76"/>
        <v/>
      </c>
      <c r="AT81" s="9" t="str">
        <f t="shared" si="77"/>
        <v/>
      </c>
      <c r="AX81" s="9"/>
      <c r="AY81" s="7"/>
      <c r="BB81" s="9"/>
      <c r="BD81" s="7" t="str">
        <f t="shared" si="78"/>
        <v/>
      </c>
      <c r="BE81" s="8" t="str">
        <f t="shared" si="79"/>
        <v/>
      </c>
      <c r="BF81" s="8" t="str">
        <f t="shared" si="80"/>
        <v/>
      </c>
      <c r="BG81" s="9" t="str">
        <f t="shared" si="81"/>
        <v/>
      </c>
      <c r="BH81" s="8" t="str">
        <f t="shared" si="82"/>
        <v/>
      </c>
      <c r="BI81" s="8" t="str">
        <f t="shared" si="83"/>
        <v/>
      </c>
      <c r="BJ81" s="8" t="str">
        <f t="shared" si="84"/>
        <v/>
      </c>
      <c r="BK81" s="8" t="str">
        <f t="shared" si="85"/>
        <v/>
      </c>
      <c r="BL81" s="7"/>
      <c r="BO81" s="9"/>
    </row>
    <row r="82" spans="2:67" x14ac:dyDescent="0.25">
      <c r="B82" s="7" t="str">
        <f>IF('WT1'!AC81&gt;0,'WT1'!AC81,"")</f>
        <v/>
      </c>
      <c r="C82" s="8" t="str">
        <f>IF('WT1'!AD81&gt;0,'WT1'!AD81,"")</f>
        <v/>
      </c>
      <c r="D82" s="8" t="str">
        <f>IF('WT1'!AE81&gt;0,'WT1'!AE81,"")</f>
        <v/>
      </c>
      <c r="E82" s="8" t="str">
        <f>IF('WT1'!AF81&gt;0,'WT1'!AF81,"")</f>
        <v/>
      </c>
      <c r="G82" s="9"/>
      <c r="I82" s="7" t="str">
        <f>IF('WT2'!AC81&gt;0,'WT2'!AC81,"")</f>
        <v/>
      </c>
      <c r="J82" s="8" t="str">
        <f>IF('WT2'!AD81&gt;0,'WT2'!AD81,"")</f>
        <v/>
      </c>
      <c r="K82" s="8" t="str">
        <f>IF('WT2'!AE81&gt;0,'WT2'!AE81,"")</f>
        <v/>
      </c>
      <c r="L82" s="8" t="str">
        <f>IF('WT2'!AF81&gt;0,'WT2'!AF81,"")</f>
        <v/>
      </c>
      <c r="N82" s="9"/>
      <c r="P82" s="7" t="str">
        <f>IF('WT3'!AC81&gt;0,'WT3'!AC81,"")</f>
        <v/>
      </c>
      <c r="Q82" s="8" t="str">
        <f>IF('WT3'!AD81&gt;0,'WT3'!AD81,"")</f>
        <v/>
      </c>
      <c r="R82" s="8" t="str">
        <f>IF('WT3'!AE81&gt;0,'WT3'!AE81,"")</f>
        <v/>
      </c>
      <c r="S82" s="8" t="str">
        <f>IF('WT3'!AF81&gt;0,'WT3'!AF81,"")</f>
        <v/>
      </c>
      <c r="U82" s="9"/>
      <c r="W82" s="7" t="str">
        <f>IF('WT4'!AC81&gt;0,'WT4'!AC81,"")</f>
        <v/>
      </c>
      <c r="X82" s="8" t="str">
        <f>IF('WT4'!AD81&gt;0,'WT4'!AD81,"")</f>
        <v/>
      </c>
      <c r="Y82" s="8" t="str">
        <f>IF('WT4'!AE81&gt;0,'WT4'!AE81,"")</f>
        <v/>
      </c>
      <c r="Z82" s="8" t="str">
        <f>IF('WT4'!AF81&gt;0,'WT4'!AF81,"")</f>
        <v/>
      </c>
      <c r="AB82" s="9"/>
      <c r="AE82" s="7" t="str">
        <f t="shared" si="62"/>
        <v/>
      </c>
      <c r="AF82" s="8" t="str">
        <f t="shared" si="63"/>
        <v/>
      </c>
      <c r="AG82" s="8" t="str">
        <f t="shared" si="64"/>
        <v/>
      </c>
      <c r="AH82" s="8" t="str">
        <f t="shared" si="65"/>
        <v/>
      </c>
      <c r="AI82" s="7" t="str">
        <f t="shared" si="66"/>
        <v/>
      </c>
      <c r="AJ82" s="8" t="str">
        <f t="shared" si="67"/>
        <v/>
      </c>
      <c r="AK82" s="8" t="str">
        <f t="shared" si="68"/>
        <v/>
      </c>
      <c r="AL82" s="9" t="str">
        <f t="shared" si="69"/>
        <v/>
      </c>
      <c r="AM82" s="8" t="str">
        <f t="shared" si="70"/>
        <v/>
      </c>
      <c r="AN82" s="8" t="str">
        <f t="shared" si="71"/>
        <v/>
      </c>
      <c r="AO82" s="8" t="str">
        <f t="shared" si="72"/>
        <v/>
      </c>
      <c r="AP82" s="8" t="str">
        <f t="shared" si="73"/>
        <v/>
      </c>
      <c r="AQ82" s="7" t="str">
        <f t="shared" si="74"/>
        <v/>
      </c>
      <c r="AR82" s="8" t="str">
        <f t="shared" si="75"/>
        <v/>
      </c>
      <c r="AS82" s="8" t="str">
        <f t="shared" si="76"/>
        <v/>
      </c>
      <c r="AT82" s="9" t="str">
        <f t="shared" si="77"/>
        <v/>
      </c>
      <c r="AX82" s="9"/>
      <c r="AY82" s="7"/>
      <c r="BB82" s="9"/>
      <c r="BD82" s="7" t="str">
        <f t="shared" si="78"/>
        <v/>
      </c>
      <c r="BE82" s="8" t="str">
        <f t="shared" si="79"/>
        <v/>
      </c>
      <c r="BF82" s="8" t="str">
        <f t="shared" si="80"/>
        <v/>
      </c>
      <c r="BG82" s="9" t="str">
        <f t="shared" si="81"/>
        <v/>
      </c>
      <c r="BH82" s="8" t="str">
        <f t="shared" si="82"/>
        <v/>
      </c>
      <c r="BI82" s="8" t="str">
        <f t="shared" si="83"/>
        <v/>
      </c>
      <c r="BJ82" s="8" t="str">
        <f t="shared" si="84"/>
        <v/>
      </c>
      <c r="BK82" s="8" t="str">
        <f t="shared" si="85"/>
        <v/>
      </c>
      <c r="BL82" s="7"/>
      <c r="BO82" s="9"/>
    </row>
    <row r="83" spans="2:67" x14ac:dyDescent="0.25">
      <c r="B83" s="7" t="str">
        <f>IF('WT1'!AC82&gt;0,'WT1'!AC82,"")</f>
        <v/>
      </c>
      <c r="C83" s="8" t="str">
        <f>IF('WT1'!AD82&gt;0,'WT1'!AD82,"")</f>
        <v/>
      </c>
      <c r="D83" s="8" t="str">
        <f>IF('WT1'!AE82&gt;0,'WT1'!AE82,"")</f>
        <v/>
      </c>
      <c r="E83" s="8" t="str">
        <f>IF('WT1'!AF82&gt;0,'WT1'!AF82,"")</f>
        <v/>
      </c>
      <c r="G83" s="9"/>
      <c r="I83" s="7" t="str">
        <f>IF('WT2'!AC82&gt;0,'WT2'!AC82,"")</f>
        <v/>
      </c>
      <c r="J83" s="8" t="str">
        <f>IF('WT2'!AD82&gt;0,'WT2'!AD82,"")</f>
        <v/>
      </c>
      <c r="K83" s="8" t="str">
        <f>IF('WT2'!AE82&gt;0,'WT2'!AE82,"")</f>
        <v/>
      </c>
      <c r="L83" s="8" t="str">
        <f>IF('WT2'!AF82&gt;0,'WT2'!AF82,"")</f>
        <v/>
      </c>
      <c r="N83" s="9"/>
      <c r="P83" s="7" t="str">
        <f>IF('WT3'!AC82&gt;0,'WT3'!AC82,"")</f>
        <v/>
      </c>
      <c r="Q83" s="8" t="str">
        <f>IF('WT3'!AD82&gt;0,'WT3'!AD82,"")</f>
        <v/>
      </c>
      <c r="R83" s="8" t="str">
        <f>IF('WT3'!AE82&gt;0,'WT3'!AE82,"")</f>
        <v/>
      </c>
      <c r="S83" s="8" t="str">
        <f>IF('WT3'!AF82&gt;0,'WT3'!AF82,"")</f>
        <v/>
      </c>
      <c r="U83" s="9"/>
      <c r="W83" s="7" t="str">
        <f>IF('WT4'!AC82&gt;0,'WT4'!AC82,"")</f>
        <v/>
      </c>
      <c r="X83" s="8" t="str">
        <f>IF('WT4'!AD82&gt;0,'WT4'!AD82,"")</f>
        <v/>
      </c>
      <c r="Y83" s="8" t="str">
        <f>IF('WT4'!AE82&gt;0,'WT4'!AE82,"")</f>
        <v/>
      </c>
      <c r="Z83" s="8" t="str">
        <f>IF('WT4'!AF82&gt;0,'WT4'!AF82,"")</f>
        <v/>
      </c>
      <c r="AB83" s="9"/>
      <c r="AE83" s="7" t="str">
        <f t="shared" si="62"/>
        <v/>
      </c>
      <c r="AF83" s="8" t="str">
        <f t="shared" si="63"/>
        <v/>
      </c>
      <c r="AG83" s="8" t="str">
        <f t="shared" si="64"/>
        <v/>
      </c>
      <c r="AH83" s="8" t="str">
        <f t="shared" si="65"/>
        <v/>
      </c>
      <c r="AI83" s="7" t="str">
        <f t="shared" si="66"/>
        <v/>
      </c>
      <c r="AJ83" s="8" t="str">
        <f t="shared" si="67"/>
        <v/>
      </c>
      <c r="AK83" s="8" t="str">
        <f t="shared" si="68"/>
        <v/>
      </c>
      <c r="AL83" s="9" t="str">
        <f t="shared" si="69"/>
        <v/>
      </c>
      <c r="AM83" s="8" t="str">
        <f t="shared" si="70"/>
        <v/>
      </c>
      <c r="AN83" s="8" t="str">
        <f t="shared" si="71"/>
        <v/>
      </c>
      <c r="AO83" s="8" t="str">
        <f t="shared" si="72"/>
        <v/>
      </c>
      <c r="AP83" s="8" t="str">
        <f t="shared" si="73"/>
        <v/>
      </c>
      <c r="AQ83" s="7" t="str">
        <f t="shared" si="74"/>
        <v/>
      </c>
      <c r="AR83" s="8" t="str">
        <f t="shared" si="75"/>
        <v/>
      </c>
      <c r="AS83" s="8" t="str">
        <f t="shared" si="76"/>
        <v/>
      </c>
      <c r="AT83" s="9" t="str">
        <f t="shared" si="77"/>
        <v/>
      </c>
      <c r="AX83" s="9"/>
      <c r="AY83" s="7"/>
      <c r="BB83" s="9"/>
      <c r="BD83" s="7" t="str">
        <f t="shared" si="78"/>
        <v/>
      </c>
      <c r="BE83" s="8" t="str">
        <f t="shared" si="79"/>
        <v/>
      </c>
      <c r="BF83" s="8" t="str">
        <f t="shared" si="80"/>
        <v/>
      </c>
      <c r="BG83" s="9" t="str">
        <f t="shared" si="81"/>
        <v/>
      </c>
      <c r="BH83" s="8" t="str">
        <f t="shared" si="82"/>
        <v/>
      </c>
      <c r="BI83" s="8" t="str">
        <f t="shared" si="83"/>
        <v/>
      </c>
      <c r="BJ83" s="8" t="str">
        <f t="shared" si="84"/>
        <v/>
      </c>
      <c r="BK83" s="8" t="str">
        <f t="shared" si="85"/>
        <v/>
      </c>
      <c r="BL83" s="7"/>
      <c r="BO83" s="9"/>
    </row>
    <row r="84" spans="2:67" x14ac:dyDescent="0.25">
      <c r="B84" s="7" t="str">
        <f>IF('WT1'!AC83&gt;0,'WT1'!AC83,"")</f>
        <v/>
      </c>
      <c r="C84" s="8" t="str">
        <f>IF('WT1'!AD83&gt;0,'WT1'!AD83,"")</f>
        <v/>
      </c>
      <c r="D84" s="8" t="str">
        <f>IF('WT1'!AE83&gt;0,'WT1'!AE83,"")</f>
        <v/>
      </c>
      <c r="E84" s="8" t="str">
        <f>IF('WT1'!AF83&gt;0,'WT1'!AF83,"")</f>
        <v/>
      </c>
      <c r="G84" s="9"/>
      <c r="I84" s="7" t="str">
        <f>IF('WT2'!AC83&gt;0,'WT2'!AC83,"")</f>
        <v/>
      </c>
      <c r="J84" s="8" t="str">
        <f>IF('WT2'!AD83&gt;0,'WT2'!AD83,"")</f>
        <v/>
      </c>
      <c r="K84" s="8" t="str">
        <f>IF('WT2'!AE83&gt;0,'WT2'!AE83,"")</f>
        <v/>
      </c>
      <c r="L84" s="8" t="str">
        <f>IF('WT2'!AF83&gt;0,'WT2'!AF83,"")</f>
        <v/>
      </c>
      <c r="N84" s="9"/>
      <c r="P84" s="7" t="str">
        <f>IF('WT3'!AC83&gt;0,'WT3'!AC83,"")</f>
        <v/>
      </c>
      <c r="Q84" s="8" t="str">
        <f>IF('WT3'!AD83&gt;0,'WT3'!AD83,"")</f>
        <v/>
      </c>
      <c r="R84" s="8" t="str">
        <f>IF('WT3'!AE83&gt;0,'WT3'!AE83,"")</f>
        <v/>
      </c>
      <c r="S84" s="8" t="str">
        <f>IF('WT3'!AF83&gt;0,'WT3'!AF83,"")</f>
        <v/>
      </c>
      <c r="U84" s="9"/>
      <c r="W84" s="7" t="str">
        <f>IF('WT4'!AC83&gt;0,'WT4'!AC83,"")</f>
        <v/>
      </c>
      <c r="X84" s="8" t="str">
        <f>IF('WT4'!AD83&gt;0,'WT4'!AD83,"")</f>
        <v/>
      </c>
      <c r="Y84" s="8" t="str">
        <f>IF('WT4'!AE83&gt;0,'WT4'!AE83,"")</f>
        <v/>
      </c>
      <c r="Z84" s="8" t="str">
        <f>IF('WT4'!AF83&gt;0,'WT4'!AF83,"")</f>
        <v/>
      </c>
      <c r="AB84" s="9"/>
      <c r="AE84" s="7" t="str">
        <f t="shared" si="62"/>
        <v/>
      </c>
      <c r="AF84" s="8" t="str">
        <f t="shared" si="63"/>
        <v/>
      </c>
      <c r="AG84" s="8" t="str">
        <f t="shared" si="64"/>
        <v/>
      </c>
      <c r="AH84" s="8" t="str">
        <f t="shared" si="65"/>
        <v/>
      </c>
      <c r="AI84" s="7" t="str">
        <f t="shared" si="66"/>
        <v/>
      </c>
      <c r="AJ84" s="8" t="str">
        <f t="shared" si="67"/>
        <v/>
      </c>
      <c r="AK84" s="8" t="str">
        <f t="shared" si="68"/>
        <v/>
      </c>
      <c r="AL84" s="9" t="str">
        <f t="shared" si="69"/>
        <v/>
      </c>
      <c r="AM84" s="8" t="str">
        <f t="shared" si="70"/>
        <v/>
      </c>
      <c r="AN84" s="8" t="str">
        <f t="shared" si="71"/>
        <v/>
      </c>
      <c r="AO84" s="8" t="str">
        <f t="shared" si="72"/>
        <v/>
      </c>
      <c r="AP84" s="8" t="str">
        <f t="shared" si="73"/>
        <v/>
      </c>
      <c r="AQ84" s="7" t="str">
        <f t="shared" si="74"/>
        <v/>
      </c>
      <c r="AR84" s="8" t="str">
        <f t="shared" si="75"/>
        <v/>
      </c>
      <c r="AS84" s="8" t="str">
        <f t="shared" si="76"/>
        <v/>
      </c>
      <c r="AT84" s="9" t="str">
        <f t="shared" si="77"/>
        <v/>
      </c>
      <c r="AX84" s="9"/>
      <c r="AY84" s="7"/>
      <c r="BB84" s="9"/>
      <c r="BD84" s="7" t="str">
        <f t="shared" si="78"/>
        <v/>
      </c>
      <c r="BE84" s="8" t="str">
        <f t="shared" si="79"/>
        <v/>
      </c>
      <c r="BF84" s="8" t="str">
        <f t="shared" si="80"/>
        <v/>
      </c>
      <c r="BG84" s="9" t="str">
        <f t="shared" si="81"/>
        <v/>
      </c>
      <c r="BH84" s="8" t="str">
        <f t="shared" si="82"/>
        <v/>
      </c>
      <c r="BI84" s="8" t="str">
        <f t="shared" si="83"/>
        <v/>
      </c>
      <c r="BJ84" s="8" t="str">
        <f t="shared" si="84"/>
        <v/>
      </c>
      <c r="BK84" s="8" t="str">
        <f t="shared" si="85"/>
        <v/>
      </c>
      <c r="BL84" s="7"/>
      <c r="BO84" s="9"/>
    </row>
    <row r="85" spans="2:67" x14ac:dyDescent="0.25">
      <c r="B85" s="7" t="str">
        <f>IF('WT1'!AC84&gt;0,'WT1'!AC84,"")</f>
        <v/>
      </c>
      <c r="C85" s="8" t="str">
        <f>IF('WT1'!AD84&gt;0,'WT1'!AD84,"")</f>
        <v/>
      </c>
      <c r="D85" s="8" t="str">
        <f>IF('WT1'!AE84&gt;0,'WT1'!AE84,"")</f>
        <v/>
      </c>
      <c r="E85" s="8" t="str">
        <f>IF('WT1'!AF84&gt;0,'WT1'!AF84,"")</f>
        <v/>
      </c>
      <c r="G85" s="9"/>
      <c r="I85" s="7" t="str">
        <f>IF('WT2'!AC84&gt;0,'WT2'!AC84,"")</f>
        <v/>
      </c>
      <c r="J85" s="8" t="str">
        <f>IF('WT2'!AD84&gt;0,'WT2'!AD84,"")</f>
        <v/>
      </c>
      <c r="K85" s="8" t="str">
        <f>IF('WT2'!AE84&gt;0,'WT2'!AE84,"")</f>
        <v/>
      </c>
      <c r="L85" s="8" t="str">
        <f>IF('WT2'!AF84&gt;0,'WT2'!AF84,"")</f>
        <v/>
      </c>
      <c r="N85" s="9"/>
      <c r="P85" s="7" t="str">
        <f>IF('WT3'!AC84&gt;0,'WT3'!AC84,"")</f>
        <v/>
      </c>
      <c r="Q85" s="8" t="str">
        <f>IF('WT3'!AD84&gt;0,'WT3'!AD84,"")</f>
        <v/>
      </c>
      <c r="R85" s="8" t="str">
        <f>IF('WT3'!AE84&gt;0,'WT3'!AE84,"")</f>
        <v/>
      </c>
      <c r="S85" s="8" t="str">
        <f>IF('WT3'!AF84&gt;0,'WT3'!AF84,"")</f>
        <v/>
      </c>
      <c r="U85" s="9"/>
      <c r="W85" s="7" t="str">
        <f>IF('WT4'!AC84&gt;0,'WT4'!AC84,"")</f>
        <v/>
      </c>
      <c r="X85" s="8" t="str">
        <f>IF('WT4'!AD84&gt;0,'WT4'!AD84,"")</f>
        <v/>
      </c>
      <c r="Y85" s="8" t="str">
        <f>IF('WT4'!AE84&gt;0,'WT4'!AE84,"")</f>
        <v/>
      </c>
      <c r="Z85" s="8" t="str">
        <f>IF('WT4'!AF84&gt;0,'WT4'!AF84,"")</f>
        <v/>
      </c>
      <c r="AB85" s="9"/>
      <c r="AE85" s="7" t="str">
        <f t="shared" si="62"/>
        <v/>
      </c>
      <c r="AF85" s="8" t="str">
        <f t="shared" si="63"/>
        <v/>
      </c>
      <c r="AG85" s="8" t="str">
        <f t="shared" si="64"/>
        <v/>
      </c>
      <c r="AH85" s="8" t="str">
        <f t="shared" si="65"/>
        <v/>
      </c>
      <c r="AI85" s="7" t="str">
        <f t="shared" si="66"/>
        <v/>
      </c>
      <c r="AJ85" s="8" t="str">
        <f t="shared" si="67"/>
        <v/>
      </c>
      <c r="AK85" s="8" t="str">
        <f t="shared" si="68"/>
        <v/>
      </c>
      <c r="AL85" s="9" t="str">
        <f t="shared" si="69"/>
        <v/>
      </c>
      <c r="AM85" s="8" t="str">
        <f t="shared" si="70"/>
        <v/>
      </c>
      <c r="AN85" s="8" t="str">
        <f t="shared" si="71"/>
        <v/>
      </c>
      <c r="AO85" s="8" t="str">
        <f t="shared" si="72"/>
        <v/>
      </c>
      <c r="AP85" s="8" t="str">
        <f t="shared" si="73"/>
        <v/>
      </c>
      <c r="AQ85" s="7" t="str">
        <f t="shared" si="74"/>
        <v/>
      </c>
      <c r="AR85" s="8" t="str">
        <f t="shared" si="75"/>
        <v/>
      </c>
      <c r="AS85" s="8" t="str">
        <f t="shared" si="76"/>
        <v/>
      </c>
      <c r="AT85" s="9" t="str">
        <f t="shared" si="77"/>
        <v/>
      </c>
      <c r="AX85" s="9"/>
      <c r="AY85" s="7"/>
      <c r="BB85" s="9"/>
      <c r="BD85" s="7" t="str">
        <f t="shared" si="78"/>
        <v/>
      </c>
      <c r="BE85" s="8" t="str">
        <f t="shared" si="79"/>
        <v/>
      </c>
      <c r="BF85" s="8" t="str">
        <f t="shared" si="80"/>
        <v/>
      </c>
      <c r="BG85" s="9" t="str">
        <f t="shared" si="81"/>
        <v/>
      </c>
      <c r="BH85" s="8" t="str">
        <f t="shared" si="82"/>
        <v/>
      </c>
      <c r="BI85" s="8" t="str">
        <f t="shared" si="83"/>
        <v/>
      </c>
      <c r="BJ85" s="8" t="str">
        <f t="shared" si="84"/>
        <v/>
      </c>
      <c r="BK85" s="8" t="str">
        <f t="shared" si="85"/>
        <v/>
      </c>
      <c r="BL85" s="7"/>
      <c r="BO85" s="9"/>
    </row>
    <row r="86" spans="2:67" x14ac:dyDescent="0.25">
      <c r="B86" s="7" t="str">
        <f>IF('WT1'!AC85&gt;0,'WT1'!AC85,"")</f>
        <v/>
      </c>
      <c r="C86" s="8" t="str">
        <f>IF('WT1'!AD85&gt;0,'WT1'!AD85,"")</f>
        <v/>
      </c>
      <c r="D86" s="8" t="str">
        <f>IF('WT1'!AE85&gt;0,'WT1'!AE85,"")</f>
        <v/>
      </c>
      <c r="E86" s="8" t="str">
        <f>IF('WT1'!AF85&gt;0,'WT1'!AF85,"")</f>
        <v/>
      </c>
      <c r="G86" s="9"/>
      <c r="I86" s="7" t="str">
        <f>IF('WT2'!AC85&gt;0,'WT2'!AC85,"")</f>
        <v/>
      </c>
      <c r="J86" s="8" t="str">
        <f>IF('WT2'!AD85&gt;0,'WT2'!AD85,"")</f>
        <v/>
      </c>
      <c r="K86" s="8" t="str">
        <f>IF('WT2'!AE85&gt;0,'WT2'!AE85,"")</f>
        <v/>
      </c>
      <c r="L86" s="8" t="str">
        <f>IF('WT2'!AF85&gt;0,'WT2'!AF85,"")</f>
        <v/>
      </c>
      <c r="N86" s="9"/>
      <c r="P86" s="7" t="str">
        <f>IF('WT3'!AC85&gt;0,'WT3'!AC85,"")</f>
        <v/>
      </c>
      <c r="Q86" s="8" t="str">
        <f>IF('WT3'!AD85&gt;0,'WT3'!AD85,"")</f>
        <v/>
      </c>
      <c r="R86" s="8" t="str">
        <f>IF('WT3'!AE85&gt;0,'WT3'!AE85,"")</f>
        <v/>
      </c>
      <c r="S86" s="8" t="str">
        <f>IF('WT3'!AF85&gt;0,'WT3'!AF85,"")</f>
        <v/>
      </c>
      <c r="U86" s="9"/>
      <c r="W86" s="7" t="str">
        <f>IF('WT4'!AC85&gt;0,'WT4'!AC85,"")</f>
        <v/>
      </c>
      <c r="X86" s="8" t="str">
        <f>IF('WT4'!AD85&gt;0,'WT4'!AD85,"")</f>
        <v/>
      </c>
      <c r="Y86" s="8" t="str">
        <f>IF('WT4'!AE85&gt;0,'WT4'!AE85,"")</f>
        <v/>
      </c>
      <c r="Z86" s="8" t="str">
        <f>IF('WT4'!AF85&gt;0,'WT4'!AF85,"")</f>
        <v/>
      </c>
      <c r="AB86" s="9"/>
      <c r="AE86" s="7" t="str">
        <f t="shared" si="62"/>
        <v/>
      </c>
      <c r="AF86" s="8" t="str">
        <f t="shared" si="63"/>
        <v/>
      </c>
      <c r="AG86" s="8" t="str">
        <f t="shared" si="64"/>
        <v/>
      </c>
      <c r="AH86" s="8" t="str">
        <f t="shared" si="65"/>
        <v/>
      </c>
      <c r="AI86" s="7" t="str">
        <f t="shared" si="66"/>
        <v/>
      </c>
      <c r="AJ86" s="8" t="str">
        <f t="shared" si="67"/>
        <v/>
      </c>
      <c r="AK86" s="8" t="str">
        <f t="shared" si="68"/>
        <v/>
      </c>
      <c r="AL86" s="9" t="str">
        <f t="shared" si="69"/>
        <v/>
      </c>
      <c r="AM86" s="8" t="str">
        <f t="shared" si="70"/>
        <v/>
      </c>
      <c r="AN86" s="8" t="str">
        <f t="shared" si="71"/>
        <v/>
      </c>
      <c r="AO86" s="8" t="str">
        <f t="shared" si="72"/>
        <v/>
      </c>
      <c r="AP86" s="8" t="str">
        <f t="shared" si="73"/>
        <v/>
      </c>
      <c r="AQ86" s="7" t="str">
        <f t="shared" si="74"/>
        <v/>
      </c>
      <c r="AR86" s="8" t="str">
        <f t="shared" si="75"/>
        <v/>
      </c>
      <c r="AS86" s="8" t="str">
        <f t="shared" si="76"/>
        <v/>
      </c>
      <c r="AT86" s="9" t="str">
        <f t="shared" si="77"/>
        <v/>
      </c>
      <c r="AX86" s="9"/>
      <c r="AY86" s="7"/>
      <c r="BB86" s="9"/>
      <c r="BD86" s="7" t="str">
        <f t="shared" si="78"/>
        <v/>
      </c>
      <c r="BE86" s="8" t="str">
        <f t="shared" si="79"/>
        <v/>
      </c>
      <c r="BF86" s="8" t="str">
        <f t="shared" si="80"/>
        <v/>
      </c>
      <c r="BG86" s="9" t="str">
        <f t="shared" si="81"/>
        <v/>
      </c>
      <c r="BH86" s="8" t="str">
        <f t="shared" si="82"/>
        <v/>
      </c>
      <c r="BI86" s="8" t="str">
        <f t="shared" si="83"/>
        <v/>
      </c>
      <c r="BJ86" s="8" t="str">
        <f t="shared" si="84"/>
        <v/>
      </c>
      <c r="BK86" s="8" t="str">
        <f t="shared" si="85"/>
        <v/>
      </c>
      <c r="BL86" s="7"/>
      <c r="BO86" s="9"/>
    </row>
    <row r="87" spans="2:67" x14ac:dyDescent="0.25">
      <c r="B87" s="7" t="str">
        <f>IF('WT1'!AC86&gt;0,'WT1'!AC86,"")</f>
        <v/>
      </c>
      <c r="C87" s="8" t="str">
        <f>IF('WT1'!AD86&gt;0,'WT1'!AD86,"")</f>
        <v/>
      </c>
      <c r="D87" s="8" t="str">
        <f>IF('WT1'!AE86&gt;0,'WT1'!AE86,"")</f>
        <v/>
      </c>
      <c r="E87" s="8" t="str">
        <f>IF('WT1'!AF86&gt;0,'WT1'!AF86,"")</f>
        <v/>
      </c>
      <c r="G87" s="9"/>
      <c r="I87" s="7" t="str">
        <f>IF('WT2'!AC86&gt;0,'WT2'!AC86,"")</f>
        <v/>
      </c>
      <c r="J87" s="8" t="str">
        <f>IF('WT2'!AD86&gt;0,'WT2'!AD86,"")</f>
        <v/>
      </c>
      <c r="K87" s="8" t="str">
        <f>IF('WT2'!AE86&gt;0,'WT2'!AE86,"")</f>
        <v/>
      </c>
      <c r="L87" s="8" t="str">
        <f>IF('WT2'!AF86&gt;0,'WT2'!AF86,"")</f>
        <v/>
      </c>
      <c r="N87" s="9"/>
      <c r="P87" s="7" t="str">
        <f>IF('WT3'!AC86&gt;0,'WT3'!AC86,"")</f>
        <v/>
      </c>
      <c r="Q87" s="8" t="str">
        <f>IF('WT3'!AD86&gt;0,'WT3'!AD86,"")</f>
        <v/>
      </c>
      <c r="R87" s="8" t="str">
        <f>IF('WT3'!AE86&gt;0,'WT3'!AE86,"")</f>
        <v/>
      </c>
      <c r="S87" s="8" t="str">
        <f>IF('WT3'!AF86&gt;0,'WT3'!AF86,"")</f>
        <v/>
      </c>
      <c r="U87" s="9"/>
      <c r="W87" s="7" t="str">
        <f>IF('WT4'!AC86&gt;0,'WT4'!AC86,"")</f>
        <v/>
      </c>
      <c r="X87" s="8" t="str">
        <f>IF('WT4'!AD86&gt;0,'WT4'!AD86,"")</f>
        <v/>
      </c>
      <c r="Y87" s="8" t="str">
        <f>IF('WT4'!AE86&gt;0,'WT4'!AE86,"")</f>
        <v/>
      </c>
      <c r="Z87" s="8" t="str">
        <f>IF('WT4'!AF86&gt;0,'WT4'!AF86,"")</f>
        <v/>
      </c>
      <c r="AB87" s="9"/>
      <c r="AE87" s="7" t="str">
        <f t="shared" si="62"/>
        <v/>
      </c>
      <c r="AF87" s="8" t="str">
        <f t="shared" si="63"/>
        <v/>
      </c>
      <c r="AG87" s="8" t="str">
        <f t="shared" si="64"/>
        <v/>
      </c>
      <c r="AH87" s="8" t="str">
        <f t="shared" si="65"/>
        <v/>
      </c>
      <c r="AI87" s="7" t="str">
        <f t="shared" si="66"/>
        <v/>
      </c>
      <c r="AJ87" s="8" t="str">
        <f t="shared" si="67"/>
        <v/>
      </c>
      <c r="AK87" s="8" t="str">
        <f t="shared" si="68"/>
        <v/>
      </c>
      <c r="AL87" s="9" t="str">
        <f t="shared" si="69"/>
        <v/>
      </c>
      <c r="AM87" s="8" t="str">
        <f t="shared" si="70"/>
        <v/>
      </c>
      <c r="AN87" s="8" t="str">
        <f t="shared" si="71"/>
        <v/>
      </c>
      <c r="AO87" s="8" t="str">
        <f t="shared" si="72"/>
        <v/>
      </c>
      <c r="AP87" s="8" t="str">
        <f t="shared" si="73"/>
        <v/>
      </c>
      <c r="AQ87" s="7" t="str">
        <f t="shared" si="74"/>
        <v/>
      </c>
      <c r="AR87" s="8" t="str">
        <f t="shared" si="75"/>
        <v/>
      </c>
      <c r="AS87" s="8" t="str">
        <f t="shared" si="76"/>
        <v/>
      </c>
      <c r="AT87" s="9" t="str">
        <f t="shared" si="77"/>
        <v/>
      </c>
      <c r="AX87" s="9"/>
      <c r="AY87" s="7"/>
      <c r="BB87" s="9"/>
      <c r="BD87" s="7" t="str">
        <f t="shared" si="78"/>
        <v/>
      </c>
      <c r="BE87" s="8" t="str">
        <f t="shared" si="79"/>
        <v/>
      </c>
      <c r="BF87" s="8" t="str">
        <f t="shared" si="80"/>
        <v/>
      </c>
      <c r="BG87" s="9" t="str">
        <f t="shared" si="81"/>
        <v/>
      </c>
      <c r="BH87" s="8" t="str">
        <f t="shared" si="82"/>
        <v/>
      </c>
      <c r="BI87" s="8" t="str">
        <f t="shared" si="83"/>
        <v/>
      </c>
      <c r="BJ87" s="8" t="str">
        <f t="shared" si="84"/>
        <v/>
      </c>
      <c r="BK87" s="8" t="str">
        <f t="shared" si="85"/>
        <v/>
      </c>
      <c r="BL87" s="7"/>
      <c r="BO87" s="9"/>
    </row>
    <row r="88" spans="2:67" x14ac:dyDescent="0.25">
      <c r="B88" s="7" t="str">
        <f>IF('WT1'!AC87&gt;0,'WT1'!AC87,"")</f>
        <v/>
      </c>
      <c r="C88" s="8" t="str">
        <f>IF('WT1'!AD87&gt;0,'WT1'!AD87,"")</f>
        <v/>
      </c>
      <c r="D88" s="8" t="str">
        <f>IF('WT1'!AE87&gt;0,'WT1'!AE87,"")</f>
        <v/>
      </c>
      <c r="E88" s="8" t="str">
        <f>IF('WT1'!AF87&gt;0,'WT1'!AF87,"")</f>
        <v/>
      </c>
      <c r="G88" s="9"/>
      <c r="I88" s="7" t="str">
        <f>IF('WT2'!AC87&gt;0,'WT2'!AC87,"")</f>
        <v/>
      </c>
      <c r="J88" s="8" t="str">
        <f>IF('WT2'!AD87&gt;0,'WT2'!AD87,"")</f>
        <v/>
      </c>
      <c r="K88" s="8" t="str">
        <f>IF('WT2'!AE87&gt;0,'WT2'!AE87,"")</f>
        <v/>
      </c>
      <c r="L88" s="8" t="str">
        <f>IF('WT2'!AF87&gt;0,'WT2'!AF87,"")</f>
        <v/>
      </c>
      <c r="N88" s="9"/>
      <c r="P88" s="7" t="str">
        <f>IF('WT3'!AC87&gt;0,'WT3'!AC87,"")</f>
        <v/>
      </c>
      <c r="Q88" s="8" t="str">
        <f>IF('WT3'!AD87&gt;0,'WT3'!AD87,"")</f>
        <v/>
      </c>
      <c r="R88" s="8" t="str">
        <f>IF('WT3'!AE87&gt;0,'WT3'!AE87,"")</f>
        <v/>
      </c>
      <c r="S88" s="8" t="str">
        <f>IF('WT3'!AF87&gt;0,'WT3'!AF87,"")</f>
        <v/>
      </c>
      <c r="U88" s="9"/>
      <c r="W88" s="7" t="str">
        <f>IF('WT4'!AC87&gt;0,'WT4'!AC87,"")</f>
        <v/>
      </c>
      <c r="X88" s="8" t="str">
        <f>IF('WT4'!AD87&gt;0,'WT4'!AD87,"")</f>
        <v/>
      </c>
      <c r="Y88" s="8" t="str">
        <f>IF('WT4'!AE87&gt;0,'WT4'!AE87,"")</f>
        <v/>
      </c>
      <c r="Z88" s="8" t="str">
        <f>IF('WT4'!AF87&gt;0,'WT4'!AF87,"")</f>
        <v/>
      </c>
      <c r="AB88" s="9"/>
      <c r="AE88" s="7" t="str">
        <f t="shared" si="62"/>
        <v/>
      </c>
      <c r="AF88" s="8" t="str">
        <f t="shared" si="63"/>
        <v/>
      </c>
      <c r="AG88" s="8" t="str">
        <f t="shared" si="64"/>
        <v/>
      </c>
      <c r="AH88" s="8" t="str">
        <f t="shared" si="65"/>
        <v/>
      </c>
      <c r="AI88" s="7" t="str">
        <f t="shared" si="66"/>
        <v/>
      </c>
      <c r="AJ88" s="8" t="str">
        <f t="shared" si="67"/>
        <v/>
      </c>
      <c r="AK88" s="8" t="str">
        <f t="shared" si="68"/>
        <v/>
      </c>
      <c r="AL88" s="9" t="str">
        <f t="shared" si="69"/>
        <v/>
      </c>
      <c r="AM88" s="8" t="str">
        <f t="shared" si="70"/>
        <v/>
      </c>
      <c r="AN88" s="8" t="str">
        <f t="shared" si="71"/>
        <v/>
      </c>
      <c r="AO88" s="8" t="str">
        <f t="shared" si="72"/>
        <v/>
      </c>
      <c r="AP88" s="8" t="str">
        <f t="shared" si="73"/>
        <v/>
      </c>
      <c r="AQ88" s="7" t="str">
        <f t="shared" si="74"/>
        <v/>
      </c>
      <c r="AR88" s="8" t="str">
        <f t="shared" si="75"/>
        <v/>
      </c>
      <c r="AS88" s="8" t="str">
        <f t="shared" si="76"/>
        <v/>
      </c>
      <c r="AT88" s="9" t="str">
        <f t="shared" si="77"/>
        <v/>
      </c>
      <c r="AX88" s="9"/>
      <c r="AY88" s="7"/>
      <c r="BB88" s="9"/>
      <c r="BD88" s="7" t="str">
        <f t="shared" si="78"/>
        <v/>
      </c>
      <c r="BE88" s="8" t="str">
        <f t="shared" si="79"/>
        <v/>
      </c>
      <c r="BF88" s="8" t="str">
        <f t="shared" si="80"/>
        <v/>
      </c>
      <c r="BG88" s="9" t="str">
        <f t="shared" si="81"/>
        <v/>
      </c>
      <c r="BH88" s="8" t="str">
        <f t="shared" si="82"/>
        <v/>
      </c>
      <c r="BI88" s="8" t="str">
        <f t="shared" si="83"/>
        <v/>
      </c>
      <c r="BJ88" s="8" t="str">
        <f t="shared" si="84"/>
        <v/>
      </c>
      <c r="BK88" s="8" t="str">
        <f t="shared" si="85"/>
        <v/>
      </c>
      <c r="BL88" s="7"/>
      <c r="BO88" s="9"/>
    </row>
    <row r="89" spans="2:67" x14ac:dyDescent="0.25">
      <c r="B89" s="7" t="str">
        <f>IF('WT1'!AC88&gt;0,'WT1'!AC88,"")</f>
        <v/>
      </c>
      <c r="C89" s="8" t="str">
        <f>IF('WT1'!AD88&gt;0,'WT1'!AD88,"")</f>
        <v/>
      </c>
      <c r="D89" s="8" t="str">
        <f>IF('WT1'!AE88&gt;0,'WT1'!AE88,"")</f>
        <v/>
      </c>
      <c r="E89" s="8" t="str">
        <f>IF('WT1'!AF88&gt;0,'WT1'!AF88,"")</f>
        <v/>
      </c>
      <c r="G89" s="9"/>
      <c r="I89" s="7" t="str">
        <f>IF('WT2'!AC88&gt;0,'WT2'!AC88,"")</f>
        <v/>
      </c>
      <c r="J89" s="8" t="str">
        <f>IF('WT2'!AD88&gt;0,'WT2'!AD88,"")</f>
        <v/>
      </c>
      <c r="K89" s="8" t="str">
        <f>IF('WT2'!AE88&gt;0,'WT2'!AE88,"")</f>
        <v/>
      </c>
      <c r="L89" s="8" t="str">
        <f>IF('WT2'!AF88&gt;0,'WT2'!AF88,"")</f>
        <v/>
      </c>
      <c r="N89" s="9"/>
      <c r="P89" s="7" t="str">
        <f>IF('WT3'!AC88&gt;0,'WT3'!AC88,"")</f>
        <v/>
      </c>
      <c r="Q89" s="8" t="str">
        <f>IF('WT3'!AD88&gt;0,'WT3'!AD88,"")</f>
        <v/>
      </c>
      <c r="R89" s="8" t="str">
        <f>IF('WT3'!AE88&gt;0,'WT3'!AE88,"")</f>
        <v/>
      </c>
      <c r="S89" s="8" t="str">
        <f>IF('WT3'!AF88&gt;0,'WT3'!AF88,"")</f>
        <v/>
      </c>
      <c r="U89" s="9"/>
      <c r="W89" s="7" t="str">
        <f>IF('WT4'!AC88&gt;0,'WT4'!AC88,"")</f>
        <v/>
      </c>
      <c r="X89" s="8" t="str">
        <f>IF('WT4'!AD88&gt;0,'WT4'!AD88,"")</f>
        <v/>
      </c>
      <c r="Y89" s="8" t="str">
        <f>IF('WT4'!AE88&gt;0,'WT4'!AE88,"")</f>
        <v/>
      </c>
      <c r="Z89" s="8" t="str">
        <f>IF('WT4'!AF88&gt;0,'WT4'!AF88,"")</f>
        <v/>
      </c>
      <c r="AB89" s="9"/>
      <c r="AE89" s="7" t="str">
        <f t="shared" si="62"/>
        <v/>
      </c>
      <c r="AF89" s="8" t="str">
        <f t="shared" si="63"/>
        <v/>
      </c>
      <c r="AG89" s="8" t="str">
        <f t="shared" si="64"/>
        <v/>
      </c>
      <c r="AH89" s="8" t="str">
        <f t="shared" si="65"/>
        <v/>
      </c>
      <c r="AI89" s="7" t="str">
        <f t="shared" si="66"/>
        <v/>
      </c>
      <c r="AJ89" s="8" t="str">
        <f t="shared" si="67"/>
        <v/>
      </c>
      <c r="AK89" s="8" t="str">
        <f t="shared" si="68"/>
        <v/>
      </c>
      <c r="AL89" s="9" t="str">
        <f t="shared" si="69"/>
        <v/>
      </c>
      <c r="AM89" s="8" t="str">
        <f t="shared" si="70"/>
        <v/>
      </c>
      <c r="AN89" s="8" t="str">
        <f t="shared" si="71"/>
        <v/>
      </c>
      <c r="AO89" s="8" t="str">
        <f t="shared" si="72"/>
        <v/>
      </c>
      <c r="AP89" s="8" t="str">
        <f t="shared" si="73"/>
        <v/>
      </c>
      <c r="AQ89" s="7" t="str">
        <f t="shared" si="74"/>
        <v/>
      </c>
      <c r="AR89" s="8" t="str">
        <f t="shared" si="75"/>
        <v/>
      </c>
      <c r="AS89" s="8" t="str">
        <f t="shared" si="76"/>
        <v/>
      </c>
      <c r="AT89" s="9" t="str">
        <f t="shared" si="77"/>
        <v/>
      </c>
      <c r="AX89" s="9"/>
      <c r="AY89" s="7"/>
      <c r="BB89" s="9"/>
      <c r="BD89" s="7" t="str">
        <f t="shared" si="78"/>
        <v/>
      </c>
      <c r="BE89" s="8" t="str">
        <f t="shared" si="79"/>
        <v/>
      </c>
      <c r="BF89" s="8" t="str">
        <f t="shared" si="80"/>
        <v/>
      </c>
      <c r="BG89" s="9" t="str">
        <f t="shared" si="81"/>
        <v/>
      </c>
      <c r="BH89" s="8" t="str">
        <f t="shared" si="82"/>
        <v/>
      </c>
      <c r="BI89" s="8" t="str">
        <f t="shared" si="83"/>
        <v/>
      </c>
      <c r="BJ89" s="8" t="str">
        <f t="shared" si="84"/>
        <v/>
      </c>
      <c r="BK89" s="8" t="str">
        <f t="shared" si="85"/>
        <v/>
      </c>
      <c r="BL89" s="7"/>
      <c r="BO89" s="9"/>
    </row>
    <row r="90" spans="2:67" x14ac:dyDescent="0.25">
      <c r="B90" s="7" t="str">
        <f>IF('WT1'!AC89&gt;0,'WT1'!AC89,"")</f>
        <v/>
      </c>
      <c r="C90" s="8" t="str">
        <f>IF('WT1'!AD89&gt;0,'WT1'!AD89,"")</f>
        <v/>
      </c>
      <c r="D90" s="8" t="str">
        <f>IF('WT1'!AE89&gt;0,'WT1'!AE89,"")</f>
        <v/>
      </c>
      <c r="E90" s="8" t="str">
        <f>IF('WT1'!AF89&gt;0,'WT1'!AF89,"")</f>
        <v/>
      </c>
      <c r="G90" s="9"/>
      <c r="I90" s="7" t="str">
        <f>IF('WT2'!AC89&gt;0,'WT2'!AC89,"")</f>
        <v/>
      </c>
      <c r="J90" s="8" t="str">
        <f>IF('WT2'!AD89&gt;0,'WT2'!AD89,"")</f>
        <v/>
      </c>
      <c r="K90" s="8" t="str">
        <f>IF('WT2'!AE89&gt;0,'WT2'!AE89,"")</f>
        <v/>
      </c>
      <c r="L90" s="8" t="str">
        <f>IF('WT2'!AF89&gt;0,'WT2'!AF89,"")</f>
        <v/>
      </c>
      <c r="N90" s="9"/>
      <c r="P90" s="7" t="str">
        <f>IF('WT3'!AC89&gt;0,'WT3'!AC89,"")</f>
        <v/>
      </c>
      <c r="Q90" s="8" t="str">
        <f>IF('WT3'!AD89&gt;0,'WT3'!AD89,"")</f>
        <v/>
      </c>
      <c r="R90" s="8" t="str">
        <f>IF('WT3'!AE89&gt;0,'WT3'!AE89,"")</f>
        <v/>
      </c>
      <c r="S90" s="8" t="str">
        <f>IF('WT3'!AF89&gt;0,'WT3'!AF89,"")</f>
        <v/>
      </c>
      <c r="U90" s="9"/>
      <c r="W90" s="7" t="str">
        <f>IF('WT4'!AC89&gt;0,'WT4'!AC89,"")</f>
        <v/>
      </c>
      <c r="X90" s="8" t="str">
        <f>IF('WT4'!AD89&gt;0,'WT4'!AD89,"")</f>
        <v/>
      </c>
      <c r="Y90" s="8" t="str">
        <f>IF('WT4'!AE89&gt;0,'WT4'!AE89,"")</f>
        <v/>
      </c>
      <c r="Z90" s="8" t="str">
        <f>IF('WT4'!AF89&gt;0,'WT4'!AF89,"")</f>
        <v/>
      </c>
      <c r="AB90" s="9"/>
      <c r="AE90" s="7" t="str">
        <f t="shared" si="62"/>
        <v/>
      </c>
      <c r="AF90" s="8" t="str">
        <f t="shared" si="63"/>
        <v/>
      </c>
      <c r="AG90" s="8" t="str">
        <f t="shared" si="64"/>
        <v/>
      </c>
      <c r="AH90" s="8" t="str">
        <f t="shared" si="65"/>
        <v/>
      </c>
      <c r="AI90" s="7" t="str">
        <f t="shared" si="66"/>
        <v/>
      </c>
      <c r="AJ90" s="8" t="str">
        <f t="shared" si="67"/>
        <v/>
      </c>
      <c r="AK90" s="8" t="str">
        <f t="shared" si="68"/>
        <v/>
      </c>
      <c r="AL90" s="9" t="str">
        <f t="shared" si="69"/>
        <v/>
      </c>
      <c r="AM90" s="8" t="str">
        <f t="shared" si="70"/>
        <v/>
      </c>
      <c r="AN90" s="8" t="str">
        <f t="shared" si="71"/>
        <v/>
      </c>
      <c r="AO90" s="8" t="str">
        <f t="shared" si="72"/>
        <v/>
      </c>
      <c r="AP90" s="8" t="str">
        <f t="shared" si="73"/>
        <v/>
      </c>
      <c r="AQ90" s="7" t="str">
        <f t="shared" si="74"/>
        <v/>
      </c>
      <c r="AR90" s="8" t="str">
        <f t="shared" si="75"/>
        <v/>
      </c>
      <c r="AS90" s="8" t="str">
        <f t="shared" si="76"/>
        <v/>
      </c>
      <c r="AT90" s="9" t="str">
        <f t="shared" si="77"/>
        <v/>
      </c>
      <c r="AX90" s="9"/>
      <c r="AY90" s="7"/>
      <c r="BB90" s="9"/>
      <c r="BD90" s="7" t="str">
        <f t="shared" si="78"/>
        <v/>
      </c>
      <c r="BE90" s="8" t="str">
        <f t="shared" si="79"/>
        <v/>
      </c>
      <c r="BF90" s="8" t="str">
        <f t="shared" si="80"/>
        <v/>
      </c>
      <c r="BG90" s="9" t="str">
        <f t="shared" si="81"/>
        <v/>
      </c>
      <c r="BH90" s="8" t="str">
        <f t="shared" si="82"/>
        <v/>
      </c>
      <c r="BI90" s="8" t="str">
        <f t="shared" si="83"/>
        <v/>
      </c>
      <c r="BJ90" s="8" t="str">
        <f t="shared" si="84"/>
        <v/>
      </c>
      <c r="BK90" s="8" t="str">
        <f t="shared" si="85"/>
        <v/>
      </c>
      <c r="BL90" s="7"/>
      <c r="BO90" s="9"/>
    </row>
    <row r="91" spans="2:67" x14ac:dyDescent="0.25">
      <c r="B91" s="7" t="str">
        <f>IF('WT1'!AC90&gt;0,'WT1'!AC90,"")</f>
        <v/>
      </c>
      <c r="C91" s="8" t="str">
        <f>IF('WT1'!AD90&gt;0,'WT1'!AD90,"")</f>
        <v/>
      </c>
      <c r="D91" s="8" t="str">
        <f>IF('WT1'!AE90&gt;0,'WT1'!AE90,"")</f>
        <v/>
      </c>
      <c r="E91" s="8" t="str">
        <f>IF('WT1'!AF90&gt;0,'WT1'!AF90,"")</f>
        <v/>
      </c>
      <c r="G91" s="9"/>
      <c r="I91" s="7" t="str">
        <f>IF('WT2'!AC90&gt;0,'WT2'!AC90,"")</f>
        <v/>
      </c>
      <c r="J91" s="8" t="str">
        <f>IF('WT2'!AD90&gt;0,'WT2'!AD90,"")</f>
        <v/>
      </c>
      <c r="K91" s="8" t="str">
        <f>IF('WT2'!AE90&gt;0,'WT2'!AE90,"")</f>
        <v/>
      </c>
      <c r="L91" s="8" t="str">
        <f>IF('WT2'!AF90&gt;0,'WT2'!AF90,"")</f>
        <v/>
      </c>
      <c r="N91" s="9"/>
      <c r="P91" s="7" t="str">
        <f>IF('WT3'!AC90&gt;0,'WT3'!AC90,"")</f>
        <v/>
      </c>
      <c r="Q91" s="8" t="str">
        <f>IF('WT3'!AD90&gt;0,'WT3'!AD90,"")</f>
        <v/>
      </c>
      <c r="R91" s="8" t="str">
        <f>IF('WT3'!AE90&gt;0,'WT3'!AE90,"")</f>
        <v/>
      </c>
      <c r="S91" s="8" t="str">
        <f>IF('WT3'!AF90&gt;0,'WT3'!AF90,"")</f>
        <v/>
      </c>
      <c r="U91" s="9"/>
      <c r="W91" s="7" t="str">
        <f>IF('WT4'!AC90&gt;0,'WT4'!AC90,"")</f>
        <v/>
      </c>
      <c r="X91" s="8" t="str">
        <f>IF('WT4'!AD90&gt;0,'WT4'!AD90,"")</f>
        <v/>
      </c>
      <c r="Y91" s="8" t="str">
        <f>IF('WT4'!AE90&gt;0,'WT4'!AE90,"")</f>
        <v/>
      </c>
      <c r="Z91" s="8" t="str">
        <f>IF('WT4'!AF90&gt;0,'WT4'!AF90,"")</f>
        <v/>
      </c>
      <c r="AB91" s="9"/>
      <c r="AE91" s="7" t="str">
        <f t="shared" si="62"/>
        <v/>
      </c>
      <c r="AF91" s="8" t="str">
        <f t="shared" si="63"/>
        <v/>
      </c>
      <c r="AG91" s="8" t="str">
        <f t="shared" si="64"/>
        <v/>
      </c>
      <c r="AH91" s="8" t="str">
        <f t="shared" si="65"/>
        <v/>
      </c>
      <c r="AI91" s="7" t="str">
        <f t="shared" si="66"/>
        <v/>
      </c>
      <c r="AJ91" s="8" t="str">
        <f t="shared" si="67"/>
        <v/>
      </c>
      <c r="AK91" s="8" t="str">
        <f t="shared" si="68"/>
        <v/>
      </c>
      <c r="AL91" s="9" t="str">
        <f t="shared" si="69"/>
        <v/>
      </c>
      <c r="AM91" s="8" t="str">
        <f t="shared" si="70"/>
        <v/>
      </c>
      <c r="AN91" s="8" t="str">
        <f t="shared" si="71"/>
        <v/>
      </c>
      <c r="AO91" s="8" t="str">
        <f t="shared" si="72"/>
        <v/>
      </c>
      <c r="AP91" s="8" t="str">
        <f t="shared" si="73"/>
        <v/>
      </c>
      <c r="AQ91" s="7" t="str">
        <f t="shared" si="74"/>
        <v/>
      </c>
      <c r="AR91" s="8" t="str">
        <f t="shared" si="75"/>
        <v/>
      </c>
      <c r="AS91" s="8" t="str">
        <f t="shared" si="76"/>
        <v/>
      </c>
      <c r="AT91" s="9" t="str">
        <f t="shared" si="77"/>
        <v/>
      </c>
      <c r="AX91" s="9"/>
      <c r="AY91" s="7"/>
      <c r="BB91" s="9"/>
      <c r="BD91" s="7" t="str">
        <f t="shared" si="78"/>
        <v/>
      </c>
      <c r="BE91" s="8" t="str">
        <f t="shared" si="79"/>
        <v/>
      </c>
      <c r="BF91" s="8" t="str">
        <f t="shared" si="80"/>
        <v/>
      </c>
      <c r="BG91" s="9" t="str">
        <f t="shared" si="81"/>
        <v/>
      </c>
      <c r="BH91" s="8" t="str">
        <f t="shared" si="82"/>
        <v/>
      </c>
      <c r="BI91" s="8" t="str">
        <f t="shared" si="83"/>
        <v/>
      </c>
      <c r="BJ91" s="8" t="str">
        <f t="shared" si="84"/>
        <v/>
      </c>
      <c r="BK91" s="8" t="str">
        <f t="shared" si="85"/>
        <v/>
      </c>
      <c r="BL91" s="7"/>
      <c r="BO91" s="9"/>
    </row>
    <row r="92" spans="2:67" x14ac:dyDescent="0.25">
      <c r="B92" s="7" t="str">
        <f>IF('WT1'!AC91&gt;0,'WT1'!AC91,"")</f>
        <v/>
      </c>
      <c r="C92" s="8" t="str">
        <f>IF('WT1'!AD91&gt;0,'WT1'!AD91,"")</f>
        <v/>
      </c>
      <c r="D92" s="8" t="str">
        <f>IF('WT1'!AE91&gt;0,'WT1'!AE91,"")</f>
        <v/>
      </c>
      <c r="E92" s="8" t="str">
        <f>IF('WT1'!AF91&gt;0,'WT1'!AF91,"")</f>
        <v/>
      </c>
      <c r="G92" s="9"/>
      <c r="I92" s="7" t="str">
        <f>IF('WT2'!AC91&gt;0,'WT2'!AC91,"")</f>
        <v/>
      </c>
      <c r="J92" s="8" t="str">
        <f>IF('WT2'!AD91&gt;0,'WT2'!AD91,"")</f>
        <v/>
      </c>
      <c r="K92" s="8" t="str">
        <f>IF('WT2'!AE91&gt;0,'WT2'!AE91,"")</f>
        <v/>
      </c>
      <c r="L92" s="8" t="str">
        <f>IF('WT2'!AF91&gt;0,'WT2'!AF91,"")</f>
        <v/>
      </c>
      <c r="N92" s="9"/>
      <c r="P92" s="7" t="str">
        <f>IF('WT3'!AC91&gt;0,'WT3'!AC91,"")</f>
        <v/>
      </c>
      <c r="Q92" s="8" t="str">
        <f>IF('WT3'!AD91&gt;0,'WT3'!AD91,"")</f>
        <v/>
      </c>
      <c r="R92" s="8" t="str">
        <f>IF('WT3'!AE91&gt;0,'WT3'!AE91,"")</f>
        <v/>
      </c>
      <c r="S92" s="8" t="str">
        <f>IF('WT3'!AF91&gt;0,'WT3'!AF91,"")</f>
        <v/>
      </c>
      <c r="U92" s="9"/>
      <c r="W92" s="7" t="str">
        <f>IF('WT4'!AC91&gt;0,'WT4'!AC91,"")</f>
        <v/>
      </c>
      <c r="X92" s="8" t="str">
        <f>IF('WT4'!AD91&gt;0,'WT4'!AD91,"")</f>
        <v/>
      </c>
      <c r="Y92" s="8" t="str">
        <f>IF('WT4'!AE91&gt;0,'WT4'!AE91,"")</f>
        <v/>
      </c>
      <c r="Z92" s="8" t="str">
        <f>IF('WT4'!AF91&gt;0,'WT4'!AF91,"")</f>
        <v/>
      </c>
      <c r="AB92" s="9"/>
      <c r="AE92" s="7" t="str">
        <f t="shared" si="62"/>
        <v/>
      </c>
      <c r="AF92" s="8" t="str">
        <f t="shared" si="63"/>
        <v/>
      </c>
      <c r="AG92" s="8" t="str">
        <f t="shared" si="64"/>
        <v/>
      </c>
      <c r="AH92" s="8" t="str">
        <f t="shared" si="65"/>
        <v/>
      </c>
      <c r="AI92" s="7" t="str">
        <f t="shared" si="66"/>
        <v/>
      </c>
      <c r="AJ92" s="8" t="str">
        <f t="shared" si="67"/>
        <v/>
      </c>
      <c r="AK92" s="8" t="str">
        <f t="shared" si="68"/>
        <v/>
      </c>
      <c r="AL92" s="9" t="str">
        <f t="shared" si="69"/>
        <v/>
      </c>
      <c r="AM92" s="8" t="str">
        <f t="shared" si="70"/>
        <v/>
      </c>
      <c r="AN92" s="8" t="str">
        <f t="shared" si="71"/>
        <v/>
      </c>
      <c r="AO92" s="8" t="str">
        <f t="shared" si="72"/>
        <v/>
      </c>
      <c r="AP92" s="8" t="str">
        <f t="shared" si="73"/>
        <v/>
      </c>
      <c r="AQ92" s="7" t="str">
        <f t="shared" si="74"/>
        <v/>
      </c>
      <c r="AR92" s="8" t="str">
        <f t="shared" si="75"/>
        <v/>
      </c>
      <c r="AS92" s="8" t="str">
        <f t="shared" si="76"/>
        <v/>
      </c>
      <c r="AT92" s="9" t="str">
        <f t="shared" si="77"/>
        <v/>
      </c>
      <c r="AX92" s="9"/>
      <c r="AY92" s="7"/>
      <c r="BB92" s="9"/>
      <c r="BD92" s="7" t="str">
        <f t="shared" si="78"/>
        <v/>
      </c>
      <c r="BE92" s="8" t="str">
        <f t="shared" si="79"/>
        <v/>
      </c>
      <c r="BF92" s="8" t="str">
        <f t="shared" si="80"/>
        <v/>
      </c>
      <c r="BG92" s="9" t="str">
        <f t="shared" si="81"/>
        <v/>
      </c>
      <c r="BH92" s="8" t="str">
        <f t="shared" si="82"/>
        <v/>
      </c>
      <c r="BI92" s="8" t="str">
        <f t="shared" si="83"/>
        <v/>
      </c>
      <c r="BJ92" s="8" t="str">
        <f t="shared" si="84"/>
        <v/>
      </c>
      <c r="BK92" s="8" t="str">
        <f t="shared" si="85"/>
        <v/>
      </c>
      <c r="BL92" s="7"/>
      <c r="BO92" s="9"/>
    </row>
    <row r="93" spans="2:67" x14ac:dyDescent="0.25">
      <c r="B93" s="7" t="str">
        <f>IF('WT1'!AC92&gt;0,'WT1'!AC92,"")</f>
        <v/>
      </c>
      <c r="C93" s="8" t="str">
        <f>IF('WT1'!AD92&gt;0,'WT1'!AD92,"")</f>
        <v/>
      </c>
      <c r="D93" s="8" t="str">
        <f>IF('WT1'!AE92&gt;0,'WT1'!AE92,"")</f>
        <v/>
      </c>
      <c r="E93" s="8" t="str">
        <f>IF('WT1'!AF92&gt;0,'WT1'!AF92,"")</f>
        <v/>
      </c>
      <c r="G93" s="9"/>
      <c r="I93" s="7" t="str">
        <f>IF('WT2'!AC92&gt;0,'WT2'!AC92,"")</f>
        <v/>
      </c>
      <c r="J93" s="8" t="str">
        <f>IF('WT2'!AD92&gt;0,'WT2'!AD92,"")</f>
        <v/>
      </c>
      <c r="K93" s="8" t="str">
        <f>IF('WT2'!AE92&gt;0,'WT2'!AE92,"")</f>
        <v/>
      </c>
      <c r="L93" s="8" t="str">
        <f>IF('WT2'!AF92&gt;0,'WT2'!AF92,"")</f>
        <v/>
      </c>
      <c r="N93" s="9"/>
      <c r="P93" s="7" t="str">
        <f>IF('WT3'!AC92&gt;0,'WT3'!AC92,"")</f>
        <v/>
      </c>
      <c r="Q93" s="8" t="str">
        <f>IF('WT3'!AD92&gt;0,'WT3'!AD92,"")</f>
        <v/>
      </c>
      <c r="R93" s="8" t="str">
        <f>IF('WT3'!AE92&gt;0,'WT3'!AE92,"")</f>
        <v/>
      </c>
      <c r="S93" s="8" t="str">
        <f>IF('WT3'!AF92&gt;0,'WT3'!AF92,"")</f>
        <v/>
      </c>
      <c r="U93" s="9"/>
      <c r="W93" s="7" t="str">
        <f>IF('WT4'!AC92&gt;0,'WT4'!AC92,"")</f>
        <v/>
      </c>
      <c r="X93" s="8" t="str">
        <f>IF('WT4'!AD92&gt;0,'WT4'!AD92,"")</f>
        <v/>
      </c>
      <c r="Y93" s="8" t="str">
        <f>IF('WT4'!AE92&gt;0,'WT4'!AE92,"")</f>
        <v/>
      </c>
      <c r="Z93" s="8" t="str">
        <f>IF('WT4'!AF92&gt;0,'WT4'!AF92,"")</f>
        <v/>
      </c>
      <c r="AB93" s="9"/>
      <c r="AE93" s="7" t="str">
        <f t="shared" si="62"/>
        <v/>
      </c>
      <c r="AF93" s="8" t="str">
        <f t="shared" si="63"/>
        <v/>
      </c>
      <c r="AG93" s="8" t="str">
        <f t="shared" si="64"/>
        <v/>
      </c>
      <c r="AH93" s="8" t="str">
        <f t="shared" si="65"/>
        <v/>
      </c>
      <c r="AI93" s="7" t="str">
        <f t="shared" si="66"/>
        <v/>
      </c>
      <c r="AJ93" s="8" t="str">
        <f t="shared" si="67"/>
        <v/>
      </c>
      <c r="AK93" s="8" t="str">
        <f t="shared" si="68"/>
        <v/>
      </c>
      <c r="AL93" s="9" t="str">
        <f t="shared" si="69"/>
        <v/>
      </c>
      <c r="AM93" s="8" t="str">
        <f t="shared" si="70"/>
        <v/>
      </c>
      <c r="AN93" s="8" t="str">
        <f t="shared" si="71"/>
        <v/>
      </c>
      <c r="AO93" s="8" t="str">
        <f t="shared" si="72"/>
        <v/>
      </c>
      <c r="AP93" s="8" t="str">
        <f t="shared" si="73"/>
        <v/>
      </c>
      <c r="AQ93" s="7" t="str">
        <f t="shared" si="74"/>
        <v/>
      </c>
      <c r="AR93" s="8" t="str">
        <f t="shared" si="75"/>
        <v/>
      </c>
      <c r="AS93" s="8" t="str">
        <f t="shared" si="76"/>
        <v/>
      </c>
      <c r="AT93" s="9" t="str">
        <f t="shared" si="77"/>
        <v/>
      </c>
      <c r="AX93" s="9"/>
      <c r="AY93" s="7"/>
      <c r="BB93" s="9"/>
      <c r="BD93" s="7" t="str">
        <f t="shared" si="78"/>
        <v/>
      </c>
      <c r="BE93" s="8" t="str">
        <f t="shared" si="79"/>
        <v/>
      </c>
      <c r="BF93" s="8" t="str">
        <f t="shared" si="80"/>
        <v/>
      </c>
      <c r="BG93" s="9" t="str">
        <f t="shared" si="81"/>
        <v/>
      </c>
      <c r="BH93" s="8" t="str">
        <f t="shared" si="82"/>
        <v/>
      </c>
      <c r="BI93" s="8" t="str">
        <f t="shared" si="83"/>
        <v/>
      </c>
      <c r="BJ93" s="8" t="str">
        <f t="shared" si="84"/>
        <v/>
      </c>
      <c r="BK93" s="8" t="str">
        <f t="shared" si="85"/>
        <v/>
      </c>
      <c r="BL93" s="7"/>
      <c r="BO93" s="9"/>
    </row>
    <row r="94" spans="2:67" x14ac:dyDescent="0.25">
      <c r="B94" s="7" t="str">
        <f>IF('WT1'!AC93&gt;0,'WT1'!AC93,"")</f>
        <v/>
      </c>
      <c r="C94" s="8" t="str">
        <f>IF('WT1'!AD93&gt;0,'WT1'!AD93,"")</f>
        <v/>
      </c>
      <c r="D94" s="8" t="str">
        <f>IF('WT1'!AE93&gt;0,'WT1'!AE93,"")</f>
        <v/>
      </c>
      <c r="E94" s="8" t="str">
        <f>IF('WT1'!AF93&gt;0,'WT1'!AF93,"")</f>
        <v/>
      </c>
      <c r="G94" s="9"/>
      <c r="I94" s="7" t="str">
        <f>IF('WT2'!AC93&gt;0,'WT2'!AC93,"")</f>
        <v/>
      </c>
      <c r="J94" s="8" t="str">
        <f>IF('WT2'!AD93&gt;0,'WT2'!AD93,"")</f>
        <v/>
      </c>
      <c r="K94" s="8" t="str">
        <f>IF('WT2'!AE93&gt;0,'WT2'!AE93,"")</f>
        <v/>
      </c>
      <c r="L94" s="8" t="str">
        <f>IF('WT2'!AF93&gt;0,'WT2'!AF93,"")</f>
        <v/>
      </c>
      <c r="N94" s="9"/>
      <c r="P94" s="7" t="str">
        <f>IF('WT3'!AC93&gt;0,'WT3'!AC93,"")</f>
        <v/>
      </c>
      <c r="Q94" s="8" t="str">
        <f>IF('WT3'!AD93&gt;0,'WT3'!AD93,"")</f>
        <v/>
      </c>
      <c r="R94" s="8" t="str">
        <f>IF('WT3'!AE93&gt;0,'WT3'!AE93,"")</f>
        <v/>
      </c>
      <c r="S94" s="8" t="str">
        <f>IF('WT3'!AF93&gt;0,'WT3'!AF93,"")</f>
        <v/>
      </c>
      <c r="U94" s="9"/>
      <c r="W94" s="7" t="str">
        <f>IF('WT4'!AC93&gt;0,'WT4'!AC93,"")</f>
        <v/>
      </c>
      <c r="X94" s="8" t="str">
        <f>IF('WT4'!AD93&gt;0,'WT4'!AD93,"")</f>
        <v/>
      </c>
      <c r="Y94" s="8" t="str">
        <f>IF('WT4'!AE93&gt;0,'WT4'!AE93,"")</f>
        <v/>
      </c>
      <c r="Z94" s="8" t="str">
        <f>IF('WT4'!AF93&gt;0,'WT4'!AF93,"")</f>
        <v/>
      </c>
      <c r="AB94" s="9"/>
      <c r="AE94" s="7" t="str">
        <f t="shared" si="62"/>
        <v/>
      </c>
      <c r="AF94" s="8" t="str">
        <f t="shared" si="63"/>
        <v/>
      </c>
      <c r="AG94" s="8" t="str">
        <f t="shared" si="64"/>
        <v/>
      </c>
      <c r="AH94" s="8" t="str">
        <f t="shared" si="65"/>
        <v/>
      </c>
      <c r="AI94" s="7" t="str">
        <f t="shared" si="66"/>
        <v/>
      </c>
      <c r="AJ94" s="8" t="str">
        <f t="shared" si="67"/>
        <v/>
      </c>
      <c r="AK94" s="8" t="str">
        <f t="shared" si="68"/>
        <v/>
      </c>
      <c r="AL94" s="9" t="str">
        <f t="shared" si="69"/>
        <v/>
      </c>
      <c r="AM94" s="8" t="str">
        <f t="shared" si="70"/>
        <v/>
      </c>
      <c r="AN94" s="8" t="str">
        <f t="shared" si="71"/>
        <v/>
      </c>
      <c r="AO94" s="8" t="str">
        <f t="shared" si="72"/>
        <v/>
      </c>
      <c r="AP94" s="8" t="str">
        <f t="shared" si="73"/>
        <v/>
      </c>
      <c r="AQ94" s="7" t="str">
        <f t="shared" si="74"/>
        <v/>
      </c>
      <c r="AR94" s="8" t="str">
        <f t="shared" si="75"/>
        <v/>
      </c>
      <c r="AS94" s="8" t="str">
        <f t="shared" si="76"/>
        <v/>
      </c>
      <c r="AT94" s="9" t="str">
        <f t="shared" si="77"/>
        <v/>
      </c>
      <c r="AX94" s="9"/>
      <c r="AY94" s="7"/>
      <c r="BB94" s="9"/>
      <c r="BD94" s="7" t="str">
        <f t="shared" si="78"/>
        <v/>
      </c>
      <c r="BE94" s="8" t="str">
        <f t="shared" si="79"/>
        <v/>
      </c>
      <c r="BF94" s="8" t="str">
        <f t="shared" si="80"/>
        <v/>
      </c>
      <c r="BG94" s="9" t="str">
        <f t="shared" si="81"/>
        <v/>
      </c>
      <c r="BH94" s="8" t="str">
        <f t="shared" si="82"/>
        <v/>
      </c>
      <c r="BI94" s="8" t="str">
        <f t="shared" si="83"/>
        <v/>
      </c>
      <c r="BJ94" s="8" t="str">
        <f t="shared" si="84"/>
        <v/>
      </c>
      <c r="BK94" s="8" t="str">
        <f t="shared" si="85"/>
        <v/>
      </c>
      <c r="BL94" s="7"/>
      <c r="BO94" s="9"/>
    </row>
    <row r="95" spans="2:67" x14ac:dyDescent="0.25">
      <c r="B95" s="7" t="str">
        <f>IF('WT1'!AC94&gt;0,'WT1'!AC94,"")</f>
        <v/>
      </c>
      <c r="C95" s="8" t="str">
        <f>IF('WT1'!AD94&gt;0,'WT1'!AD94,"")</f>
        <v/>
      </c>
      <c r="D95" s="8" t="str">
        <f>IF('WT1'!AE94&gt;0,'WT1'!AE94,"")</f>
        <v/>
      </c>
      <c r="E95" s="8" t="str">
        <f>IF('WT1'!AF94&gt;0,'WT1'!AF94,"")</f>
        <v/>
      </c>
      <c r="G95" s="9"/>
      <c r="I95" s="7" t="str">
        <f>IF('WT2'!AC94&gt;0,'WT2'!AC94,"")</f>
        <v/>
      </c>
      <c r="J95" s="8" t="str">
        <f>IF('WT2'!AD94&gt;0,'WT2'!AD94,"")</f>
        <v/>
      </c>
      <c r="K95" s="8" t="str">
        <f>IF('WT2'!AE94&gt;0,'WT2'!AE94,"")</f>
        <v/>
      </c>
      <c r="L95" s="8" t="str">
        <f>IF('WT2'!AF94&gt;0,'WT2'!AF94,"")</f>
        <v/>
      </c>
      <c r="N95" s="9"/>
      <c r="P95" s="7" t="str">
        <f>IF('WT3'!AC94&gt;0,'WT3'!AC94,"")</f>
        <v/>
      </c>
      <c r="Q95" s="8" t="str">
        <f>IF('WT3'!AD94&gt;0,'WT3'!AD94,"")</f>
        <v/>
      </c>
      <c r="R95" s="8" t="str">
        <f>IF('WT3'!AE94&gt;0,'WT3'!AE94,"")</f>
        <v/>
      </c>
      <c r="S95" s="8" t="str">
        <f>IF('WT3'!AF94&gt;0,'WT3'!AF94,"")</f>
        <v/>
      </c>
      <c r="U95" s="9"/>
      <c r="W95" s="7" t="str">
        <f>IF('WT4'!AC94&gt;0,'WT4'!AC94,"")</f>
        <v/>
      </c>
      <c r="X95" s="8" t="str">
        <f>IF('WT4'!AD94&gt;0,'WT4'!AD94,"")</f>
        <v/>
      </c>
      <c r="Y95" s="8" t="str">
        <f>IF('WT4'!AE94&gt;0,'WT4'!AE94,"")</f>
        <v/>
      </c>
      <c r="Z95" s="8" t="str">
        <f>IF('WT4'!AF94&gt;0,'WT4'!AF94,"")</f>
        <v/>
      </c>
      <c r="AB95" s="9"/>
      <c r="AE95" s="7" t="str">
        <f t="shared" si="62"/>
        <v/>
      </c>
      <c r="AF95" s="8" t="str">
        <f t="shared" si="63"/>
        <v/>
      </c>
      <c r="AG95" s="8" t="str">
        <f t="shared" si="64"/>
        <v/>
      </c>
      <c r="AH95" s="8" t="str">
        <f t="shared" si="65"/>
        <v/>
      </c>
      <c r="AI95" s="7" t="str">
        <f t="shared" si="66"/>
        <v/>
      </c>
      <c r="AJ95" s="8" t="str">
        <f t="shared" si="67"/>
        <v/>
      </c>
      <c r="AK95" s="8" t="str">
        <f t="shared" si="68"/>
        <v/>
      </c>
      <c r="AL95" s="9" t="str">
        <f t="shared" si="69"/>
        <v/>
      </c>
      <c r="AM95" s="8" t="str">
        <f t="shared" si="70"/>
        <v/>
      </c>
      <c r="AN95" s="8" t="str">
        <f t="shared" si="71"/>
        <v/>
      </c>
      <c r="AO95" s="8" t="str">
        <f t="shared" si="72"/>
        <v/>
      </c>
      <c r="AP95" s="8" t="str">
        <f t="shared" si="73"/>
        <v/>
      </c>
      <c r="AQ95" s="7" t="str">
        <f t="shared" si="74"/>
        <v/>
      </c>
      <c r="AR95" s="8" t="str">
        <f t="shared" si="75"/>
        <v/>
      </c>
      <c r="AS95" s="8" t="str">
        <f t="shared" si="76"/>
        <v/>
      </c>
      <c r="AT95" s="9" t="str">
        <f t="shared" si="77"/>
        <v/>
      </c>
      <c r="AX95" s="9"/>
      <c r="AY95" s="7"/>
      <c r="BB95" s="9"/>
      <c r="BD95" s="7" t="str">
        <f t="shared" si="78"/>
        <v/>
      </c>
      <c r="BE95" s="8" t="str">
        <f t="shared" si="79"/>
        <v/>
      </c>
      <c r="BF95" s="8" t="str">
        <f t="shared" si="80"/>
        <v/>
      </c>
      <c r="BG95" s="9" t="str">
        <f t="shared" si="81"/>
        <v/>
      </c>
      <c r="BH95" s="8" t="str">
        <f t="shared" si="82"/>
        <v/>
      </c>
      <c r="BI95" s="8" t="str">
        <f t="shared" si="83"/>
        <v/>
      </c>
      <c r="BJ95" s="8" t="str">
        <f t="shared" si="84"/>
        <v/>
      </c>
      <c r="BK95" s="8" t="str">
        <f t="shared" si="85"/>
        <v/>
      </c>
      <c r="BL95" s="7"/>
      <c r="BO95" s="9"/>
    </row>
    <row r="96" spans="2:67" x14ac:dyDescent="0.25">
      <c r="B96" s="7" t="str">
        <f>IF('WT1'!AC95&gt;0,'WT1'!AC95,"")</f>
        <v/>
      </c>
      <c r="C96" s="8" t="str">
        <f>IF('WT1'!AD95&gt;0,'WT1'!AD95,"")</f>
        <v/>
      </c>
      <c r="D96" s="8" t="str">
        <f>IF('WT1'!AE95&gt;0,'WT1'!AE95,"")</f>
        <v/>
      </c>
      <c r="E96" s="8" t="str">
        <f>IF('WT1'!AF95&gt;0,'WT1'!AF95,"")</f>
        <v/>
      </c>
      <c r="G96" s="9"/>
      <c r="I96" s="7" t="str">
        <f>IF('WT2'!AC95&gt;0,'WT2'!AC95,"")</f>
        <v/>
      </c>
      <c r="J96" s="8" t="str">
        <f>IF('WT2'!AD95&gt;0,'WT2'!AD95,"")</f>
        <v/>
      </c>
      <c r="K96" s="8" t="str">
        <f>IF('WT2'!AE95&gt;0,'WT2'!AE95,"")</f>
        <v/>
      </c>
      <c r="L96" s="8" t="str">
        <f>IF('WT2'!AF95&gt;0,'WT2'!AF95,"")</f>
        <v/>
      </c>
      <c r="N96" s="9"/>
      <c r="P96" s="7" t="str">
        <f>IF('WT3'!AC95&gt;0,'WT3'!AC95,"")</f>
        <v/>
      </c>
      <c r="Q96" s="8" t="str">
        <f>IF('WT3'!AD95&gt;0,'WT3'!AD95,"")</f>
        <v/>
      </c>
      <c r="R96" s="8" t="str">
        <f>IF('WT3'!AE95&gt;0,'WT3'!AE95,"")</f>
        <v/>
      </c>
      <c r="S96" s="8" t="str">
        <f>IF('WT3'!AF95&gt;0,'WT3'!AF95,"")</f>
        <v/>
      </c>
      <c r="U96" s="9"/>
      <c r="W96" s="7" t="str">
        <f>IF('WT4'!AC95&gt;0,'WT4'!AC95,"")</f>
        <v/>
      </c>
      <c r="X96" s="8" t="str">
        <f>IF('WT4'!AD95&gt;0,'WT4'!AD95,"")</f>
        <v/>
      </c>
      <c r="Y96" s="8" t="str">
        <f>IF('WT4'!AE95&gt;0,'WT4'!AE95,"")</f>
        <v/>
      </c>
      <c r="Z96" s="8" t="str">
        <f>IF('WT4'!AF95&gt;0,'WT4'!AF95,"")</f>
        <v/>
      </c>
      <c r="AB96" s="9"/>
      <c r="AE96" s="7" t="str">
        <f t="shared" si="62"/>
        <v/>
      </c>
      <c r="AF96" s="8" t="str">
        <f t="shared" si="63"/>
        <v/>
      </c>
      <c r="AG96" s="8" t="str">
        <f t="shared" si="64"/>
        <v/>
      </c>
      <c r="AH96" s="8" t="str">
        <f t="shared" si="65"/>
        <v/>
      </c>
      <c r="AI96" s="7" t="str">
        <f t="shared" si="66"/>
        <v/>
      </c>
      <c r="AJ96" s="8" t="str">
        <f t="shared" si="67"/>
        <v/>
      </c>
      <c r="AK96" s="8" t="str">
        <f t="shared" si="68"/>
        <v/>
      </c>
      <c r="AL96" s="9" t="str">
        <f t="shared" si="69"/>
        <v/>
      </c>
      <c r="AM96" s="8" t="str">
        <f t="shared" si="70"/>
        <v/>
      </c>
      <c r="AN96" s="8" t="str">
        <f t="shared" si="71"/>
        <v/>
      </c>
      <c r="AO96" s="8" t="str">
        <f t="shared" si="72"/>
        <v/>
      </c>
      <c r="AP96" s="8" t="str">
        <f t="shared" si="73"/>
        <v/>
      </c>
      <c r="AQ96" s="7" t="str">
        <f t="shared" si="74"/>
        <v/>
      </c>
      <c r="AR96" s="8" t="str">
        <f t="shared" si="75"/>
        <v/>
      </c>
      <c r="AS96" s="8" t="str">
        <f t="shared" si="76"/>
        <v/>
      </c>
      <c r="AT96" s="9" t="str">
        <f t="shared" si="77"/>
        <v/>
      </c>
      <c r="AX96" s="9"/>
      <c r="AY96" s="7"/>
      <c r="BB96" s="9"/>
      <c r="BD96" s="7" t="str">
        <f t="shared" si="78"/>
        <v/>
      </c>
      <c r="BE96" s="8" t="str">
        <f t="shared" si="79"/>
        <v/>
      </c>
      <c r="BF96" s="8" t="str">
        <f t="shared" si="80"/>
        <v/>
      </c>
      <c r="BG96" s="9" t="str">
        <f t="shared" si="81"/>
        <v/>
      </c>
      <c r="BH96" s="8" t="str">
        <f t="shared" si="82"/>
        <v/>
      </c>
      <c r="BI96" s="8" t="str">
        <f t="shared" si="83"/>
        <v/>
      </c>
      <c r="BJ96" s="8" t="str">
        <f t="shared" si="84"/>
        <v/>
      </c>
      <c r="BK96" s="8" t="str">
        <f t="shared" si="85"/>
        <v/>
      </c>
      <c r="BL96" s="7"/>
      <c r="BO96" s="9"/>
    </row>
    <row r="97" spans="2:67" x14ac:dyDescent="0.25">
      <c r="B97" s="7" t="str">
        <f>IF('WT1'!AC96&gt;0,'WT1'!AC96,"")</f>
        <v/>
      </c>
      <c r="C97" s="8" t="str">
        <f>IF('WT1'!AD96&gt;0,'WT1'!AD96,"")</f>
        <v/>
      </c>
      <c r="D97" s="8" t="str">
        <f>IF('WT1'!AE96&gt;0,'WT1'!AE96,"")</f>
        <v/>
      </c>
      <c r="E97" s="8" t="str">
        <f>IF('WT1'!AF96&gt;0,'WT1'!AF96,"")</f>
        <v/>
      </c>
      <c r="G97" s="9"/>
      <c r="I97" s="7" t="str">
        <f>IF('WT2'!AC96&gt;0,'WT2'!AC96,"")</f>
        <v/>
      </c>
      <c r="J97" s="8" t="str">
        <f>IF('WT2'!AD96&gt;0,'WT2'!AD96,"")</f>
        <v/>
      </c>
      <c r="K97" s="8" t="str">
        <f>IF('WT2'!AE96&gt;0,'WT2'!AE96,"")</f>
        <v/>
      </c>
      <c r="L97" s="8" t="str">
        <f>IF('WT2'!AF96&gt;0,'WT2'!AF96,"")</f>
        <v/>
      </c>
      <c r="N97" s="9"/>
      <c r="P97" s="7" t="str">
        <f>IF('WT3'!AC96&gt;0,'WT3'!AC96,"")</f>
        <v/>
      </c>
      <c r="Q97" s="8" t="str">
        <f>IF('WT3'!AD96&gt;0,'WT3'!AD96,"")</f>
        <v/>
      </c>
      <c r="R97" s="8" t="str">
        <f>IF('WT3'!AE96&gt;0,'WT3'!AE96,"")</f>
        <v/>
      </c>
      <c r="S97" s="8" t="str">
        <f>IF('WT3'!AF96&gt;0,'WT3'!AF96,"")</f>
        <v/>
      </c>
      <c r="U97" s="9"/>
      <c r="W97" s="7" t="str">
        <f>IF('WT4'!AC96&gt;0,'WT4'!AC96,"")</f>
        <v/>
      </c>
      <c r="X97" s="8" t="str">
        <f>IF('WT4'!AD96&gt;0,'WT4'!AD96,"")</f>
        <v/>
      </c>
      <c r="Y97" s="8" t="str">
        <f>IF('WT4'!AE96&gt;0,'WT4'!AE96,"")</f>
        <v/>
      </c>
      <c r="Z97" s="8" t="str">
        <f>IF('WT4'!AF96&gt;0,'WT4'!AF96,"")</f>
        <v/>
      </c>
      <c r="AB97" s="9"/>
      <c r="AE97" s="7" t="str">
        <f t="shared" si="62"/>
        <v/>
      </c>
      <c r="AF97" s="8" t="str">
        <f t="shared" si="63"/>
        <v/>
      </c>
      <c r="AG97" s="8" t="str">
        <f t="shared" si="64"/>
        <v/>
      </c>
      <c r="AH97" s="8" t="str">
        <f t="shared" si="65"/>
        <v/>
      </c>
      <c r="AI97" s="7" t="str">
        <f t="shared" si="66"/>
        <v/>
      </c>
      <c r="AJ97" s="8" t="str">
        <f t="shared" si="67"/>
        <v/>
      </c>
      <c r="AK97" s="8" t="str">
        <f t="shared" si="68"/>
        <v/>
      </c>
      <c r="AL97" s="9" t="str">
        <f t="shared" si="69"/>
        <v/>
      </c>
      <c r="AM97" s="8" t="str">
        <f t="shared" si="70"/>
        <v/>
      </c>
      <c r="AN97" s="8" t="str">
        <f t="shared" si="71"/>
        <v/>
      </c>
      <c r="AO97" s="8" t="str">
        <f t="shared" si="72"/>
        <v/>
      </c>
      <c r="AP97" s="8" t="str">
        <f t="shared" si="73"/>
        <v/>
      </c>
      <c r="AQ97" s="7" t="str">
        <f t="shared" si="74"/>
        <v/>
      </c>
      <c r="AR97" s="8" t="str">
        <f t="shared" si="75"/>
        <v/>
      </c>
      <c r="AS97" s="8" t="str">
        <f t="shared" si="76"/>
        <v/>
      </c>
      <c r="AT97" s="9" t="str">
        <f t="shared" si="77"/>
        <v/>
      </c>
      <c r="AX97" s="9"/>
      <c r="AY97" s="7"/>
      <c r="BB97" s="9"/>
      <c r="BD97" s="7" t="str">
        <f t="shared" si="78"/>
        <v/>
      </c>
      <c r="BE97" s="8" t="str">
        <f t="shared" si="79"/>
        <v/>
      </c>
      <c r="BF97" s="8" t="str">
        <f t="shared" si="80"/>
        <v/>
      </c>
      <c r="BG97" s="9" t="str">
        <f t="shared" si="81"/>
        <v/>
      </c>
      <c r="BH97" s="8" t="str">
        <f t="shared" si="82"/>
        <v/>
      </c>
      <c r="BI97" s="8" t="str">
        <f t="shared" si="83"/>
        <v/>
      </c>
      <c r="BJ97" s="8" t="str">
        <f t="shared" si="84"/>
        <v/>
      </c>
      <c r="BK97" s="8" t="str">
        <f t="shared" si="85"/>
        <v/>
      </c>
      <c r="BL97" s="7"/>
      <c r="BO97" s="9"/>
    </row>
    <row r="98" spans="2:67" x14ac:dyDescent="0.25">
      <c r="B98" s="7" t="str">
        <f>IF('WT1'!AC97&gt;0,'WT1'!AC97,"")</f>
        <v/>
      </c>
      <c r="C98" s="8" t="str">
        <f>IF('WT1'!AD97&gt;0,'WT1'!AD97,"")</f>
        <v/>
      </c>
      <c r="D98" s="8" t="str">
        <f>IF('WT1'!AE97&gt;0,'WT1'!AE97,"")</f>
        <v/>
      </c>
      <c r="E98" s="8" t="str">
        <f>IF('WT1'!AF97&gt;0,'WT1'!AF97,"")</f>
        <v/>
      </c>
      <c r="G98" s="9"/>
      <c r="I98" s="7" t="str">
        <f>IF('WT2'!AC97&gt;0,'WT2'!AC97,"")</f>
        <v/>
      </c>
      <c r="J98" s="8" t="str">
        <f>IF('WT2'!AD97&gt;0,'WT2'!AD97,"")</f>
        <v/>
      </c>
      <c r="K98" s="8" t="str">
        <f>IF('WT2'!AE97&gt;0,'WT2'!AE97,"")</f>
        <v/>
      </c>
      <c r="L98" s="8" t="str">
        <f>IF('WT2'!AF97&gt;0,'WT2'!AF97,"")</f>
        <v/>
      </c>
      <c r="N98" s="9"/>
      <c r="P98" s="7" t="str">
        <f>IF('WT3'!AC97&gt;0,'WT3'!AC97,"")</f>
        <v/>
      </c>
      <c r="Q98" s="8" t="str">
        <f>IF('WT3'!AD97&gt;0,'WT3'!AD97,"")</f>
        <v/>
      </c>
      <c r="R98" s="8" t="str">
        <f>IF('WT3'!AE97&gt;0,'WT3'!AE97,"")</f>
        <v/>
      </c>
      <c r="S98" s="8" t="str">
        <f>IF('WT3'!AF97&gt;0,'WT3'!AF97,"")</f>
        <v/>
      </c>
      <c r="U98" s="9"/>
      <c r="W98" s="7" t="str">
        <f>IF('WT4'!AC97&gt;0,'WT4'!AC97,"")</f>
        <v/>
      </c>
      <c r="X98" s="8" t="str">
        <f>IF('WT4'!AD97&gt;0,'WT4'!AD97,"")</f>
        <v/>
      </c>
      <c r="Y98" s="8" t="str">
        <f>IF('WT4'!AE97&gt;0,'WT4'!AE97,"")</f>
        <v/>
      </c>
      <c r="Z98" s="8" t="str">
        <f>IF('WT4'!AF97&gt;0,'WT4'!AF97,"")</f>
        <v/>
      </c>
      <c r="AB98" s="9"/>
      <c r="AE98" s="7" t="str">
        <f t="shared" si="62"/>
        <v/>
      </c>
      <c r="AF98" s="8" t="str">
        <f t="shared" si="63"/>
        <v/>
      </c>
      <c r="AG98" s="8" t="str">
        <f t="shared" si="64"/>
        <v/>
      </c>
      <c r="AH98" s="8" t="str">
        <f t="shared" si="65"/>
        <v/>
      </c>
      <c r="AI98" s="7" t="str">
        <f t="shared" si="66"/>
        <v/>
      </c>
      <c r="AJ98" s="8" t="str">
        <f t="shared" si="67"/>
        <v/>
      </c>
      <c r="AK98" s="8" t="str">
        <f t="shared" si="68"/>
        <v/>
      </c>
      <c r="AL98" s="9" t="str">
        <f t="shared" si="69"/>
        <v/>
      </c>
      <c r="AM98" s="8" t="str">
        <f t="shared" si="70"/>
        <v/>
      </c>
      <c r="AN98" s="8" t="str">
        <f t="shared" si="71"/>
        <v/>
      </c>
      <c r="AO98" s="8" t="str">
        <f t="shared" si="72"/>
        <v/>
      </c>
      <c r="AP98" s="8" t="str">
        <f t="shared" si="73"/>
        <v/>
      </c>
      <c r="AQ98" s="7" t="str">
        <f t="shared" si="74"/>
        <v/>
      </c>
      <c r="AR98" s="8" t="str">
        <f t="shared" si="75"/>
        <v/>
      </c>
      <c r="AS98" s="8" t="str">
        <f t="shared" si="76"/>
        <v/>
      </c>
      <c r="AT98" s="9" t="str">
        <f t="shared" si="77"/>
        <v/>
      </c>
      <c r="AX98" s="9"/>
      <c r="AY98" s="7"/>
      <c r="BB98" s="9"/>
      <c r="BD98" s="7" t="str">
        <f t="shared" si="78"/>
        <v/>
      </c>
      <c r="BE98" s="8" t="str">
        <f t="shared" si="79"/>
        <v/>
      </c>
      <c r="BF98" s="8" t="str">
        <f t="shared" si="80"/>
        <v/>
      </c>
      <c r="BG98" s="9" t="str">
        <f t="shared" si="81"/>
        <v/>
      </c>
      <c r="BH98" s="8" t="str">
        <f t="shared" si="82"/>
        <v/>
      </c>
      <c r="BI98" s="8" t="str">
        <f t="shared" si="83"/>
        <v/>
      </c>
      <c r="BJ98" s="8" t="str">
        <f t="shared" si="84"/>
        <v/>
      </c>
      <c r="BK98" s="8" t="str">
        <f t="shared" si="85"/>
        <v/>
      </c>
      <c r="BL98" s="7"/>
      <c r="BO98" s="9"/>
    </row>
    <row r="99" spans="2:67" x14ac:dyDescent="0.25">
      <c r="B99" s="7" t="str">
        <f>IF('WT1'!AC98&gt;0,'WT1'!AC98,"")</f>
        <v/>
      </c>
      <c r="C99" s="8" t="str">
        <f>IF('WT1'!AD98&gt;0,'WT1'!AD98,"")</f>
        <v/>
      </c>
      <c r="D99" s="8" t="str">
        <f>IF('WT1'!AE98&gt;0,'WT1'!AE98,"")</f>
        <v/>
      </c>
      <c r="E99" s="8" t="str">
        <f>IF('WT1'!AF98&gt;0,'WT1'!AF98,"")</f>
        <v/>
      </c>
      <c r="G99" s="9"/>
      <c r="I99" s="7" t="str">
        <f>IF('WT2'!AC98&gt;0,'WT2'!AC98,"")</f>
        <v/>
      </c>
      <c r="J99" s="8" t="str">
        <f>IF('WT2'!AD98&gt;0,'WT2'!AD98,"")</f>
        <v/>
      </c>
      <c r="K99" s="8" t="str">
        <f>IF('WT2'!AE98&gt;0,'WT2'!AE98,"")</f>
        <v/>
      </c>
      <c r="L99" s="8" t="str">
        <f>IF('WT2'!AF98&gt;0,'WT2'!AF98,"")</f>
        <v/>
      </c>
      <c r="N99" s="9"/>
      <c r="P99" s="7" t="str">
        <f>IF('WT3'!AC98&gt;0,'WT3'!AC98,"")</f>
        <v/>
      </c>
      <c r="Q99" s="8" t="str">
        <f>IF('WT3'!AD98&gt;0,'WT3'!AD98,"")</f>
        <v/>
      </c>
      <c r="R99" s="8" t="str">
        <f>IF('WT3'!AE98&gt;0,'WT3'!AE98,"")</f>
        <v/>
      </c>
      <c r="S99" s="8" t="str">
        <f>IF('WT3'!AF98&gt;0,'WT3'!AF98,"")</f>
        <v/>
      </c>
      <c r="U99" s="9"/>
      <c r="W99" s="7" t="str">
        <f>IF('WT4'!AC98&gt;0,'WT4'!AC98,"")</f>
        <v/>
      </c>
      <c r="X99" s="8" t="str">
        <f>IF('WT4'!AD98&gt;0,'WT4'!AD98,"")</f>
        <v/>
      </c>
      <c r="Y99" s="8" t="str">
        <f>IF('WT4'!AE98&gt;0,'WT4'!AE98,"")</f>
        <v/>
      </c>
      <c r="Z99" s="8" t="str">
        <f>IF('WT4'!AF98&gt;0,'WT4'!AF98,"")</f>
        <v/>
      </c>
      <c r="AB99" s="9"/>
      <c r="AE99" s="7" t="str">
        <f t="shared" si="62"/>
        <v/>
      </c>
      <c r="AF99" s="8" t="str">
        <f t="shared" si="63"/>
        <v/>
      </c>
      <c r="AG99" s="8" t="str">
        <f t="shared" si="64"/>
        <v/>
      </c>
      <c r="AH99" s="8" t="str">
        <f t="shared" si="65"/>
        <v/>
      </c>
      <c r="AI99" s="7" t="str">
        <f t="shared" si="66"/>
        <v/>
      </c>
      <c r="AJ99" s="8" t="str">
        <f t="shared" si="67"/>
        <v/>
      </c>
      <c r="AK99" s="8" t="str">
        <f t="shared" si="68"/>
        <v/>
      </c>
      <c r="AL99" s="9" t="str">
        <f t="shared" si="69"/>
        <v/>
      </c>
      <c r="AM99" s="8" t="str">
        <f t="shared" si="70"/>
        <v/>
      </c>
      <c r="AN99" s="8" t="str">
        <f t="shared" si="71"/>
        <v/>
      </c>
      <c r="AO99" s="8" t="str">
        <f t="shared" si="72"/>
        <v/>
      </c>
      <c r="AP99" s="8" t="str">
        <f t="shared" si="73"/>
        <v/>
      </c>
      <c r="AQ99" s="7" t="str">
        <f t="shared" si="74"/>
        <v/>
      </c>
      <c r="AR99" s="8" t="str">
        <f t="shared" si="75"/>
        <v/>
      </c>
      <c r="AS99" s="8" t="str">
        <f t="shared" si="76"/>
        <v/>
      </c>
      <c r="AT99" s="9" t="str">
        <f t="shared" si="77"/>
        <v/>
      </c>
      <c r="AX99" s="9"/>
      <c r="AY99" s="7"/>
      <c r="BB99" s="9"/>
      <c r="BD99" s="7" t="str">
        <f t="shared" si="78"/>
        <v/>
      </c>
      <c r="BE99" s="8" t="str">
        <f t="shared" si="79"/>
        <v/>
      </c>
      <c r="BF99" s="8" t="str">
        <f t="shared" si="80"/>
        <v/>
      </c>
      <c r="BG99" s="9" t="str">
        <f t="shared" si="81"/>
        <v/>
      </c>
      <c r="BH99" s="8" t="str">
        <f t="shared" si="82"/>
        <v/>
      </c>
      <c r="BI99" s="8" t="str">
        <f t="shared" si="83"/>
        <v/>
      </c>
      <c r="BJ99" s="8" t="str">
        <f t="shared" si="84"/>
        <v/>
      </c>
      <c r="BK99" s="8" t="str">
        <f t="shared" si="85"/>
        <v/>
      </c>
      <c r="BL99" s="7"/>
      <c r="BO99" s="9"/>
    </row>
    <row r="100" spans="2:67" x14ac:dyDescent="0.25">
      <c r="B100" s="7" t="str">
        <f>IF('WT1'!AC99&gt;0,'WT1'!AC99,"")</f>
        <v/>
      </c>
      <c r="C100" s="8" t="str">
        <f>IF('WT1'!AD99&gt;0,'WT1'!AD99,"")</f>
        <v/>
      </c>
      <c r="D100" s="8" t="str">
        <f>IF('WT1'!AE99&gt;0,'WT1'!AE99,"")</f>
        <v/>
      </c>
      <c r="E100" s="8" t="str">
        <f>IF('WT1'!AF99&gt;0,'WT1'!AF99,"")</f>
        <v/>
      </c>
      <c r="G100" s="9"/>
      <c r="I100" s="7" t="str">
        <f>IF('WT2'!AC99&gt;0,'WT2'!AC99,"")</f>
        <v/>
      </c>
      <c r="J100" s="8" t="str">
        <f>IF('WT2'!AD99&gt;0,'WT2'!AD99,"")</f>
        <v/>
      </c>
      <c r="K100" s="8" t="str">
        <f>IF('WT2'!AE99&gt;0,'WT2'!AE99,"")</f>
        <v/>
      </c>
      <c r="L100" s="8" t="str">
        <f>IF('WT2'!AF99&gt;0,'WT2'!AF99,"")</f>
        <v/>
      </c>
      <c r="N100" s="9"/>
      <c r="P100" s="7" t="str">
        <f>IF('WT3'!AC99&gt;0,'WT3'!AC99,"")</f>
        <v/>
      </c>
      <c r="Q100" s="8" t="str">
        <f>IF('WT3'!AD99&gt;0,'WT3'!AD99,"")</f>
        <v/>
      </c>
      <c r="R100" s="8" t="str">
        <f>IF('WT3'!AE99&gt;0,'WT3'!AE99,"")</f>
        <v/>
      </c>
      <c r="S100" s="8" t="str">
        <f>IF('WT3'!AF99&gt;0,'WT3'!AF99,"")</f>
        <v/>
      </c>
      <c r="U100" s="9"/>
      <c r="W100" s="7" t="str">
        <f>IF('WT4'!AC99&gt;0,'WT4'!AC99,"")</f>
        <v/>
      </c>
      <c r="X100" s="8" t="str">
        <f>IF('WT4'!AD99&gt;0,'WT4'!AD99,"")</f>
        <v/>
      </c>
      <c r="Y100" s="8" t="str">
        <f>IF('WT4'!AE99&gt;0,'WT4'!AE99,"")</f>
        <v/>
      </c>
      <c r="Z100" s="8" t="str">
        <f>IF('WT4'!AF99&gt;0,'WT4'!AF99,"")</f>
        <v/>
      </c>
      <c r="AB100" s="9"/>
      <c r="AE100" s="7" t="str">
        <f t="shared" si="62"/>
        <v/>
      </c>
      <c r="AF100" s="8" t="str">
        <f t="shared" si="63"/>
        <v/>
      </c>
      <c r="AG100" s="8" t="str">
        <f t="shared" si="64"/>
        <v/>
      </c>
      <c r="AH100" s="8" t="str">
        <f t="shared" si="65"/>
        <v/>
      </c>
      <c r="AI100" s="7" t="str">
        <f t="shared" si="66"/>
        <v/>
      </c>
      <c r="AJ100" s="8" t="str">
        <f t="shared" si="67"/>
        <v/>
      </c>
      <c r="AK100" s="8" t="str">
        <f t="shared" si="68"/>
        <v/>
      </c>
      <c r="AL100" s="9" t="str">
        <f t="shared" si="69"/>
        <v/>
      </c>
      <c r="AM100" s="8" t="str">
        <f t="shared" si="70"/>
        <v/>
      </c>
      <c r="AN100" s="8" t="str">
        <f t="shared" si="71"/>
        <v/>
      </c>
      <c r="AO100" s="8" t="str">
        <f t="shared" si="72"/>
        <v/>
      </c>
      <c r="AP100" s="8" t="str">
        <f t="shared" si="73"/>
        <v/>
      </c>
      <c r="AQ100" s="7" t="str">
        <f t="shared" si="74"/>
        <v/>
      </c>
      <c r="AR100" s="8" t="str">
        <f t="shared" si="75"/>
        <v/>
      </c>
      <c r="AS100" s="8" t="str">
        <f t="shared" si="76"/>
        <v/>
      </c>
      <c r="AT100" s="9" t="str">
        <f t="shared" si="77"/>
        <v/>
      </c>
      <c r="AX100" s="9"/>
      <c r="AY100" s="7"/>
      <c r="BB100" s="9"/>
      <c r="BD100" s="7" t="str">
        <f t="shared" si="78"/>
        <v/>
      </c>
      <c r="BE100" s="8" t="str">
        <f t="shared" si="79"/>
        <v/>
      </c>
      <c r="BF100" s="8" t="str">
        <f t="shared" si="80"/>
        <v/>
      </c>
      <c r="BG100" s="9" t="str">
        <f t="shared" si="81"/>
        <v/>
      </c>
      <c r="BH100" s="8" t="str">
        <f t="shared" si="82"/>
        <v/>
      </c>
      <c r="BI100" s="8" t="str">
        <f t="shared" si="83"/>
        <v/>
      </c>
      <c r="BJ100" s="8" t="str">
        <f t="shared" si="84"/>
        <v/>
      </c>
      <c r="BK100" s="8" t="str">
        <f t="shared" si="85"/>
        <v/>
      </c>
      <c r="BL100" s="7"/>
      <c r="BO100" s="9"/>
    </row>
    <row r="101" spans="2:67" x14ac:dyDescent="0.25">
      <c r="B101" s="7" t="str">
        <f>IF('WT1'!AC100&gt;0,'WT1'!AC100,"")</f>
        <v/>
      </c>
      <c r="C101" s="8" t="str">
        <f>IF('WT1'!AD100&gt;0,'WT1'!AD100,"")</f>
        <v/>
      </c>
      <c r="D101" s="8" t="str">
        <f>IF('WT1'!AE100&gt;0,'WT1'!AE100,"")</f>
        <v/>
      </c>
      <c r="E101" s="8" t="str">
        <f>IF('WT1'!AF100&gt;0,'WT1'!AF100,"")</f>
        <v/>
      </c>
      <c r="G101" s="9"/>
      <c r="I101" s="7" t="str">
        <f>IF('WT2'!AC100&gt;0,'WT2'!AC100,"")</f>
        <v/>
      </c>
      <c r="J101" s="8" t="str">
        <f>IF('WT2'!AD100&gt;0,'WT2'!AD100,"")</f>
        <v/>
      </c>
      <c r="K101" s="8" t="str">
        <f>IF('WT2'!AE100&gt;0,'WT2'!AE100,"")</f>
        <v/>
      </c>
      <c r="L101" s="8" t="str">
        <f>IF('WT2'!AF100&gt;0,'WT2'!AF100,"")</f>
        <v/>
      </c>
      <c r="N101" s="9"/>
      <c r="P101" s="7" t="str">
        <f>IF('WT3'!AC100&gt;0,'WT3'!AC100,"")</f>
        <v/>
      </c>
      <c r="Q101" s="8" t="str">
        <f>IF('WT3'!AD100&gt;0,'WT3'!AD100,"")</f>
        <v/>
      </c>
      <c r="R101" s="8" t="str">
        <f>IF('WT3'!AE100&gt;0,'WT3'!AE100,"")</f>
        <v/>
      </c>
      <c r="S101" s="8" t="str">
        <f>IF('WT3'!AF100&gt;0,'WT3'!AF100,"")</f>
        <v/>
      </c>
      <c r="U101" s="9"/>
      <c r="W101" s="7" t="str">
        <f>IF('WT4'!AC100&gt;0,'WT4'!AC100,"")</f>
        <v/>
      </c>
      <c r="X101" s="8" t="str">
        <f>IF('WT4'!AD100&gt;0,'WT4'!AD100,"")</f>
        <v/>
      </c>
      <c r="Y101" s="8" t="str">
        <f>IF('WT4'!AE100&gt;0,'WT4'!AE100,"")</f>
        <v/>
      </c>
      <c r="Z101" s="8" t="str">
        <f>IF('WT4'!AF100&gt;0,'WT4'!AF100,"")</f>
        <v/>
      </c>
      <c r="AB101" s="9"/>
      <c r="AE101" s="7" t="str">
        <f t="shared" si="62"/>
        <v/>
      </c>
      <c r="AF101" s="8" t="str">
        <f t="shared" si="63"/>
        <v/>
      </c>
      <c r="AG101" s="8" t="str">
        <f t="shared" si="64"/>
        <v/>
      </c>
      <c r="AH101" s="8" t="str">
        <f t="shared" si="65"/>
        <v/>
      </c>
      <c r="AI101" s="7" t="str">
        <f t="shared" si="66"/>
        <v/>
      </c>
      <c r="AJ101" s="8" t="str">
        <f t="shared" si="67"/>
        <v/>
      </c>
      <c r="AK101" s="8" t="str">
        <f t="shared" si="68"/>
        <v/>
      </c>
      <c r="AL101" s="9" t="str">
        <f t="shared" si="69"/>
        <v/>
      </c>
      <c r="AM101" s="8" t="str">
        <f t="shared" si="70"/>
        <v/>
      </c>
      <c r="AN101" s="8" t="str">
        <f t="shared" si="71"/>
        <v/>
      </c>
      <c r="AO101" s="8" t="str">
        <f t="shared" si="72"/>
        <v/>
      </c>
      <c r="AP101" s="8" t="str">
        <f t="shared" si="73"/>
        <v/>
      </c>
      <c r="AQ101" s="7" t="str">
        <f t="shared" si="74"/>
        <v/>
      </c>
      <c r="AR101" s="8" t="str">
        <f t="shared" si="75"/>
        <v/>
      </c>
      <c r="AS101" s="8" t="str">
        <f t="shared" si="76"/>
        <v/>
      </c>
      <c r="AT101" s="9" t="str">
        <f t="shared" si="77"/>
        <v/>
      </c>
      <c r="AX101" s="9"/>
      <c r="AY101" s="7"/>
      <c r="BB101" s="9"/>
      <c r="BD101" s="7" t="str">
        <f t="shared" si="78"/>
        <v/>
      </c>
      <c r="BE101" s="8" t="str">
        <f t="shared" si="79"/>
        <v/>
      </c>
      <c r="BF101" s="8" t="str">
        <f t="shared" si="80"/>
        <v/>
      </c>
      <c r="BG101" s="9" t="str">
        <f t="shared" si="81"/>
        <v/>
      </c>
      <c r="BH101" s="8" t="str">
        <f t="shared" si="82"/>
        <v/>
      </c>
      <c r="BI101" s="8" t="str">
        <f t="shared" si="83"/>
        <v/>
      </c>
      <c r="BJ101" s="8" t="str">
        <f t="shared" si="84"/>
        <v/>
      </c>
      <c r="BK101" s="8" t="str">
        <f t="shared" si="85"/>
        <v/>
      </c>
      <c r="BL101" s="7"/>
      <c r="BO101" s="9"/>
    </row>
    <row r="102" spans="2:67" x14ac:dyDescent="0.25">
      <c r="B102" s="7" t="str">
        <f>IF('WT1'!AC101&gt;0,'WT1'!AC101,"")</f>
        <v/>
      </c>
      <c r="C102" s="8" t="str">
        <f>IF('WT1'!AD101&gt;0,'WT1'!AD101,"")</f>
        <v/>
      </c>
      <c r="D102" s="8" t="str">
        <f>IF('WT1'!AE101&gt;0,'WT1'!AE101,"")</f>
        <v/>
      </c>
      <c r="E102" s="8" t="str">
        <f>IF('WT1'!AF101&gt;0,'WT1'!AF101,"")</f>
        <v/>
      </c>
      <c r="G102" s="9"/>
      <c r="I102" s="7" t="str">
        <f>IF('WT2'!AC101&gt;0,'WT2'!AC101,"")</f>
        <v/>
      </c>
      <c r="J102" s="8" t="str">
        <f>IF('WT2'!AD101&gt;0,'WT2'!AD101,"")</f>
        <v/>
      </c>
      <c r="K102" s="8" t="str">
        <f>IF('WT2'!AE101&gt;0,'WT2'!AE101,"")</f>
        <v/>
      </c>
      <c r="L102" s="8" t="str">
        <f>IF('WT2'!AF101&gt;0,'WT2'!AF101,"")</f>
        <v/>
      </c>
      <c r="N102" s="9"/>
      <c r="P102" s="7" t="str">
        <f>IF('WT3'!AC101&gt;0,'WT3'!AC101,"")</f>
        <v/>
      </c>
      <c r="Q102" s="8" t="str">
        <f>IF('WT3'!AD101&gt;0,'WT3'!AD101,"")</f>
        <v/>
      </c>
      <c r="R102" s="8" t="str">
        <f>IF('WT3'!AE101&gt;0,'WT3'!AE101,"")</f>
        <v/>
      </c>
      <c r="S102" s="8" t="str">
        <f>IF('WT3'!AF101&gt;0,'WT3'!AF101,"")</f>
        <v/>
      </c>
      <c r="U102" s="9"/>
      <c r="W102" s="7" t="str">
        <f>IF('WT4'!AC101&gt;0,'WT4'!AC101,"")</f>
        <v/>
      </c>
      <c r="X102" s="8" t="str">
        <f>IF('WT4'!AD101&gt;0,'WT4'!AD101,"")</f>
        <v/>
      </c>
      <c r="Y102" s="8" t="str">
        <f>IF('WT4'!AE101&gt;0,'WT4'!AE101,"")</f>
        <v/>
      </c>
      <c r="Z102" s="8" t="str">
        <f>IF('WT4'!AF101&gt;0,'WT4'!AF101,"")</f>
        <v/>
      </c>
      <c r="AB102" s="9"/>
      <c r="AE102" s="7" t="str">
        <f t="shared" si="62"/>
        <v/>
      </c>
      <c r="AF102" s="8" t="str">
        <f t="shared" si="63"/>
        <v/>
      </c>
      <c r="AG102" s="8" t="str">
        <f t="shared" si="64"/>
        <v/>
      </c>
      <c r="AH102" s="8" t="str">
        <f t="shared" si="65"/>
        <v/>
      </c>
      <c r="AI102" s="7" t="str">
        <f t="shared" si="66"/>
        <v/>
      </c>
      <c r="AJ102" s="8" t="str">
        <f t="shared" si="67"/>
        <v/>
      </c>
      <c r="AK102" s="8" t="str">
        <f t="shared" si="68"/>
        <v/>
      </c>
      <c r="AL102" s="9" t="str">
        <f t="shared" si="69"/>
        <v/>
      </c>
      <c r="AM102" s="8" t="str">
        <f t="shared" si="70"/>
        <v/>
      </c>
      <c r="AN102" s="8" t="str">
        <f t="shared" si="71"/>
        <v/>
      </c>
      <c r="AO102" s="8" t="str">
        <f t="shared" si="72"/>
        <v/>
      </c>
      <c r="AP102" s="8" t="str">
        <f t="shared" si="73"/>
        <v/>
      </c>
      <c r="AQ102" s="7" t="str">
        <f t="shared" si="74"/>
        <v/>
      </c>
      <c r="AR102" s="8" t="str">
        <f t="shared" si="75"/>
        <v/>
      </c>
      <c r="AS102" s="8" t="str">
        <f t="shared" si="76"/>
        <v/>
      </c>
      <c r="AT102" s="9" t="str">
        <f t="shared" si="77"/>
        <v/>
      </c>
      <c r="AX102" s="9"/>
      <c r="AY102" s="7"/>
      <c r="BB102" s="9"/>
      <c r="BD102" s="7" t="str">
        <f t="shared" si="78"/>
        <v/>
      </c>
      <c r="BE102" s="8" t="str">
        <f t="shared" si="79"/>
        <v/>
      </c>
      <c r="BF102" s="8" t="str">
        <f t="shared" si="80"/>
        <v/>
      </c>
      <c r="BG102" s="9" t="str">
        <f t="shared" si="81"/>
        <v/>
      </c>
      <c r="BH102" s="8" t="str">
        <f t="shared" si="82"/>
        <v/>
      </c>
      <c r="BI102" s="8" t="str">
        <f t="shared" si="83"/>
        <v/>
      </c>
      <c r="BJ102" s="8" t="str">
        <f t="shared" si="84"/>
        <v/>
      </c>
      <c r="BK102" s="8" t="str">
        <f t="shared" si="85"/>
        <v/>
      </c>
      <c r="BL102" s="7"/>
      <c r="BO102" s="9"/>
    </row>
    <row r="103" spans="2:67" x14ac:dyDescent="0.25">
      <c r="B103" s="7" t="str">
        <f>IF('WT1'!AC102&gt;0,'WT1'!AC102,"")</f>
        <v/>
      </c>
      <c r="C103" s="8" t="str">
        <f>IF('WT1'!AD102&gt;0,'WT1'!AD102,"")</f>
        <v/>
      </c>
      <c r="D103" s="8" t="str">
        <f>IF('WT1'!AE102&gt;0,'WT1'!AE102,"")</f>
        <v/>
      </c>
      <c r="E103" s="8" t="str">
        <f>IF('WT1'!AF102&gt;0,'WT1'!AF102,"")</f>
        <v/>
      </c>
      <c r="G103" s="9"/>
      <c r="I103" s="7" t="str">
        <f>IF('WT2'!AC102&gt;0,'WT2'!AC102,"")</f>
        <v/>
      </c>
      <c r="J103" s="8" t="str">
        <f>IF('WT2'!AD102&gt;0,'WT2'!AD102,"")</f>
        <v/>
      </c>
      <c r="K103" s="8" t="str">
        <f>IF('WT2'!AE102&gt;0,'WT2'!AE102,"")</f>
        <v/>
      </c>
      <c r="L103" s="8" t="str">
        <f>IF('WT2'!AF102&gt;0,'WT2'!AF102,"")</f>
        <v/>
      </c>
      <c r="N103" s="9"/>
      <c r="P103" s="7" t="str">
        <f>IF('WT3'!AC102&gt;0,'WT3'!AC102,"")</f>
        <v/>
      </c>
      <c r="Q103" s="8" t="str">
        <f>IF('WT3'!AD102&gt;0,'WT3'!AD102,"")</f>
        <v/>
      </c>
      <c r="R103" s="8" t="str">
        <f>IF('WT3'!AE102&gt;0,'WT3'!AE102,"")</f>
        <v/>
      </c>
      <c r="S103" s="8" t="str">
        <f>IF('WT3'!AF102&gt;0,'WT3'!AF102,"")</f>
        <v/>
      </c>
      <c r="U103" s="9"/>
      <c r="W103" s="7" t="str">
        <f>IF('WT4'!AC102&gt;0,'WT4'!AC102,"")</f>
        <v/>
      </c>
      <c r="X103" s="8" t="str">
        <f>IF('WT4'!AD102&gt;0,'WT4'!AD102,"")</f>
        <v/>
      </c>
      <c r="Y103" s="8" t="str">
        <f>IF('WT4'!AE102&gt;0,'WT4'!AE102,"")</f>
        <v/>
      </c>
      <c r="Z103" s="8" t="str">
        <f>IF('WT4'!AF102&gt;0,'WT4'!AF102,"")</f>
        <v/>
      </c>
      <c r="AB103" s="9"/>
      <c r="AE103" s="7" t="str">
        <f t="shared" si="62"/>
        <v/>
      </c>
      <c r="AF103" s="8" t="str">
        <f t="shared" si="63"/>
        <v/>
      </c>
      <c r="AG103" s="8" t="str">
        <f t="shared" si="64"/>
        <v/>
      </c>
      <c r="AH103" s="8" t="str">
        <f t="shared" si="65"/>
        <v/>
      </c>
      <c r="AI103" s="7" t="str">
        <f t="shared" si="66"/>
        <v/>
      </c>
      <c r="AJ103" s="8" t="str">
        <f t="shared" si="67"/>
        <v/>
      </c>
      <c r="AK103" s="8" t="str">
        <f t="shared" si="68"/>
        <v/>
      </c>
      <c r="AL103" s="9" t="str">
        <f t="shared" si="69"/>
        <v/>
      </c>
      <c r="AM103" s="8" t="str">
        <f t="shared" si="70"/>
        <v/>
      </c>
      <c r="AN103" s="8" t="str">
        <f t="shared" si="71"/>
        <v/>
      </c>
      <c r="AO103" s="8" t="str">
        <f t="shared" si="72"/>
        <v/>
      </c>
      <c r="AP103" s="8" t="str">
        <f t="shared" si="73"/>
        <v/>
      </c>
      <c r="AQ103" s="7" t="str">
        <f t="shared" si="74"/>
        <v/>
      </c>
      <c r="AR103" s="8" t="str">
        <f t="shared" si="75"/>
        <v/>
      </c>
      <c r="AS103" s="8" t="str">
        <f t="shared" si="76"/>
        <v/>
      </c>
      <c r="AT103" s="9" t="str">
        <f t="shared" si="77"/>
        <v/>
      </c>
      <c r="AX103" s="9"/>
      <c r="AY103" s="7"/>
      <c r="BB103" s="9"/>
      <c r="BD103" s="7" t="str">
        <f t="shared" si="78"/>
        <v/>
      </c>
      <c r="BE103" s="8" t="str">
        <f t="shared" si="79"/>
        <v/>
      </c>
      <c r="BF103" s="8" t="str">
        <f t="shared" si="80"/>
        <v/>
      </c>
      <c r="BG103" s="9" t="str">
        <f t="shared" si="81"/>
        <v/>
      </c>
      <c r="BH103" s="8" t="str">
        <f t="shared" si="82"/>
        <v/>
      </c>
      <c r="BI103" s="8" t="str">
        <f t="shared" si="83"/>
        <v/>
      </c>
      <c r="BJ103" s="8" t="str">
        <f t="shared" si="84"/>
        <v/>
      </c>
      <c r="BK103" s="8" t="str">
        <f t="shared" si="85"/>
        <v/>
      </c>
      <c r="BL103" s="7"/>
      <c r="BO103" s="9"/>
    </row>
    <row r="104" spans="2:67" x14ac:dyDescent="0.25">
      <c r="B104" s="7" t="str">
        <f>IF('WT1'!AC103&gt;0,'WT1'!AC103,"")</f>
        <v/>
      </c>
      <c r="C104" s="8" t="str">
        <f>IF('WT1'!AD103&gt;0,'WT1'!AD103,"")</f>
        <v/>
      </c>
      <c r="D104" s="8" t="str">
        <f>IF('WT1'!AE103&gt;0,'WT1'!AE103,"")</f>
        <v/>
      </c>
      <c r="E104" s="8" t="str">
        <f>IF('WT1'!AF103&gt;0,'WT1'!AF103,"")</f>
        <v/>
      </c>
      <c r="G104" s="9"/>
      <c r="I104" s="7" t="str">
        <f>IF('WT2'!AC103&gt;0,'WT2'!AC103,"")</f>
        <v/>
      </c>
      <c r="J104" s="8" t="str">
        <f>IF('WT2'!AD103&gt;0,'WT2'!AD103,"")</f>
        <v/>
      </c>
      <c r="K104" s="8" t="str">
        <f>IF('WT2'!AE103&gt;0,'WT2'!AE103,"")</f>
        <v/>
      </c>
      <c r="L104" s="8" t="str">
        <f>IF('WT2'!AF103&gt;0,'WT2'!AF103,"")</f>
        <v/>
      </c>
      <c r="N104" s="9"/>
      <c r="P104" s="7" t="str">
        <f>IF('WT3'!AC103&gt;0,'WT3'!AC103,"")</f>
        <v/>
      </c>
      <c r="Q104" s="8" t="str">
        <f>IF('WT3'!AD103&gt;0,'WT3'!AD103,"")</f>
        <v/>
      </c>
      <c r="R104" s="8" t="str">
        <f>IF('WT3'!AE103&gt;0,'WT3'!AE103,"")</f>
        <v/>
      </c>
      <c r="S104" s="8" t="str">
        <f>IF('WT3'!AF103&gt;0,'WT3'!AF103,"")</f>
        <v/>
      </c>
      <c r="U104" s="9"/>
      <c r="W104" s="7" t="str">
        <f>IF('WT4'!AC103&gt;0,'WT4'!AC103,"")</f>
        <v/>
      </c>
      <c r="X104" s="8" t="str">
        <f>IF('WT4'!AD103&gt;0,'WT4'!AD103,"")</f>
        <v/>
      </c>
      <c r="Y104" s="8" t="str">
        <f>IF('WT4'!AE103&gt;0,'WT4'!AE103,"")</f>
        <v/>
      </c>
      <c r="Z104" s="8" t="str">
        <f>IF('WT4'!AF103&gt;0,'WT4'!AF103,"")</f>
        <v/>
      </c>
      <c r="AB104" s="9"/>
      <c r="AE104" s="7" t="str">
        <f t="shared" si="62"/>
        <v/>
      </c>
      <c r="AF104" s="8" t="str">
        <f t="shared" si="63"/>
        <v/>
      </c>
      <c r="AG104" s="8" t="str">
        <f t="shared" si="64"/>
        <v/>
      </c>
      <c r="AH104" s="8" t="str">
        <f t="shared" si="65"/>
        <v/>
      </c>
      <c r="AI104" s="7" t="str">
        <f t="shared" si="66"/>
        <v/>
      </c>
      <c r="AJ104" s="8" t="str">
        <f t="shared" si="67"/>
        <v/>
      </c>
      <c r="AK104" s="8" t="str">
        <f t="shared" si="68"/>
        <v/>
      </c>
      <c r="AL104" s="9" t="str">
        <f t="shared" si="69"/>
        <v/>
      </c>
      <c r="AM104" s="8" t="str">
        <f t="shared" si="70"/>
        <v/>
      </c>
      <c r="AN104" s="8" t="str">
        <f t="shared" si="71"/>
        <v/>
      </c>
      <c r="AO104" s="8" t="str">
        <f t="shared" si="72"/>
        <v/>
      </c>
      <c r="AP104" s="8" t="str">
        <f t="shared" si="73"/>
        <v/>
      </c>
      <c r="AQ104" s="7" t="str">
        <f t="shared" si="74"/>
        <v/>
      </c>
      <c r="AR104" s="8" t="str">
        <f t="shared" si="75"/>
        <v/>
      </c>
      <c r="AS104" s="8" t="str">
        <f t="shared" si="76"/>
        <v/>
      </c>
      <c r="AT104" s="9" t="str">
        <f t="shared" si="77"/>
        <v/>
      </c>
      <c r="AX104" s="9"/>
      <c r="AY104" s="7"/>
      <c r="BB104" s="9"/>
      <c r="BD104" s="7" t="str">
        <f t="shared" si="78"/>
        <v/>
      </c>
      <c r="BE104" s="8" t="str">
        <f t="shared" si="79"/>
        <v/>
      </c>
      <c r="BF104" s="8" t="str">
        <f t="shared" si="80"/>
        <v/>
      </c>
      <c r="BG104" s="9" t="str">
        <f t="shared" si="81"/>
        <v/>
      </c>
      <c r="BH104" s="8" t="str">
        <f t="shared" si="82"/>
        <v/>
      </c>
      <c r="BI104" s="8" t="str">
        <f t="shared" si="83"/>
        <v/>
      </c>
      <c r="BJ104" s="8" t="str">
        <f t="shared" si="84"/>
        <v/>
      </c>
      <c r="BK104" s="8" t="str">
        <f t="shared" si="85"/>
        <v/>
      </c>
      <c r="BL104" s="7"/>
      <c r="BO104" s="9"/>
    </row>
    <row r="105" spans="2:67" x14ac:dyDescent="0.25">
      <c r="B105" s="7" t="str">
        <f>IF('WT1'!AC104&gt;0,'WT1'!AC104,"")</f>
        <v/>
      </c>
      <c r="C105" s="8" t="str">
        <f>IF('WT1'!AD104&gt;0,'WT1'!AD104,"")</f>
        <v/>
      </c>
      <c r="D105" s="8" t="str">
        <f>IF('WT1'!AE104&gt;0,'WT1'!AE104,"")</f>
        <v/>
      </c>
      <c r="E105" s="8" t="str">
        <f>IF('WT1'!AF104&gt;0,'WT1'!AF104,"")</f>
        <v/>
      </c>
      <c r="G105" s="9"/>
      <c r="I105" s="7" t="str">
        <f>IF('WT2'!AC104&gt;0,'WT2'!AC104,"")</f>
        <v/>
      </c>
      <c r="J105" s="8" t="str">
        <f>IF('WT2'!AD104&gt;0,'WT2'!AD104,"")</f>
        <v/>
      </c>
      <c r="K105" s="8" t="str">
        <f>IF('WT2'!AE104&gt;0,'WT2'!AE104,"")</f>
        <v/>
      </c>
      <c r="L105" s="8" t="str">
        <f>IF('WT2'!AF104&gt;0,'WT2'!AF104,"")</f>
        <v/>
      </c>
      <c r="N105" s="9"/>
      <c r="P105" s="7" t="str">
        <f>IF('WT3'!AC104&gt;0,'WT3'!AC104,"")</f>
        <v/>
      </c>
      <c r="Q105" s="8" t="str">
        <f>IF('WT3'!AD104&gt;0,'WT3'!AD104,"")</f>
        <v/>
      </c>
      <c r="R105" s="8" t="str">
        <f>IF('WT3'!AE104&gt;0,'WT3'!AE104,"")</f>
        <v/>
      </c>
      <c r="S105" s="8" t="str">
        <f>IF('WT3'!AF104&gt;0,'WT3'!AF104,"")</f>
        <v/>
      </c>
      <c r="U105" s="9"/>
      <c r="W105" s="7" t="str">
        <f>IF('WT4'!AC104&gt;0,'WT4'!AC104,"")</f>
        <v/>
      </c>
      <c r="X105" s="8" t="str">
        <f>IF('WT4'!AD104&gt;0,'WT4'!AD104,"")</f>
        <v/>
      </c>
      <c r="Y105" s="8" t="str">
        <f>IF('WT4'!AE104&gt;0,'WT4'!AE104,"")</f>
        <v/>
      </c>
      <c r="Z105" s="8" t="str">
        <f>IF('WT4'!AF104&gt;0,'WT4'!AF104,"")</f>
        <v/>
      </c>
      <c r="AB105" s="9"/>
      <c r="AE105" s="7" t="str">
        <f t="shared" si="62"/>
        <v/>
      </c>
      <c r="AF105" s="8" t="str">
        <f t="shared" si="63"/>
        <v/>
      </c>
      <c r="AG105" s="8" t="str">
        <f t="shared" si="64"/>
        <v/>
      </c>
      <c r="AH105" s="8" t="str">
        <f t="shared" si="65"/>
        <v/>
      </c>
      <c r="AI105" s="7" t="str">
        <f t="shared" si="66"/>
        <v/>
      </c>
      <c r="AJ105" s="8" t="str">
        <f t="shared" si="67"/>
        <v/>
      </c>
      <c r="AK105" s="8" t="str">
        <f t="shared" si="68"/>
        <v/>
      </c>
      <c r="AL105" s="9" t="str">
        <f t="shared" si="69"/>
        <v/>
      </c>
      <c r="AM105" s="8" t="str">
        <f t="shared" si="70"/>
        <v/>
      </c>
      <c r="AN105" s="8" t="str">
        <f t="shared" si="71"/>
        <v/>
      </c>
      <c r="AO105" s="8" t="str">
        <f t="shared" si="72"/>
        <v/>
      </c>
      <c r="AP105" s="8" t="str">
        <f t="shared" si="73"/>
        <v/>
      </c>
      <c r="AQ105" s="7" t="str">
        <f t="shared" si="74"/>
        <v/>
      </c>
      <c r="AR105" s="8" t="str">
        <f t="shared" si="75"/>
        <v/>
      </c>
      <c r="AS105" s="8" t="str">
        <f t="shared" si="76"/>
        <v/>
      </c>
      <c r="AT105" s="9" t="str">
        <f t="shared" si="77"/>
        <v/>
      </c>
      <c r="AX105" s="9"/>
      <c r="AY105" s="7"/>
      <c r="BB105" s="9"/>
      <c r="BD105" s="7" t="str">
        <f t="shared" si="78"/>
        <v/>
      </c>
      <c r="BE105" s="8" t="str">
        <f t="shared" si="79"/>
        <v/>
      </c>
      <c r="BF105" s="8" t="str">
        <f t="shared" si="80"/>
        <v/>
      </c>
      <c r="BG105" s="9" t="str">
        <f t="shared" si="81"/>
        <v/>
      </c>
      <c r="BH105" s="8" t="str">
        <f t="shared" si="82"/>
        <v/>
      </c>
      <c r="BI105" s="8" t="str">
        <f t="shared" si="83"/>
        <v/>
      </c>
      <c r="BJ105" s="8" t="str">
        <f t="shared" si="84"/>
        <v/>
      </c>
      <c r="BK105" s="8" t="str">
        <f t="shared" si="85"/>
        <v/>
      </c>
      <c r="BL105" s="7"/>
      <c r="BO105" s="9"/>
    </row>
    <row r="106" spans="2:67" x14ac:dyDescent="0.25">
      <c r="B106" s="7" t="str">
        <f>IF('WT1'!AC105&gt;0,'WT1'!AC105,"")</f>
        <v/>
      </c>
      <c r="C106" s="8" t="str">
        <f>IF('WT1'!AD105&gt;0,'WT1'!AD105,"")</f>
        <v/>
      </c>
      <c r="D106" s="8" t="str">
        <f>IF('WT1'!AE105&gt;0,'WT1'!AE105,"")</f>
        <v/>
      </c>
      <c r="E106" s="8" t="str">
        <f>IF('WT1'!AF105&gt;0,'WT1'!AF105,"")</f>
        <v/>
      </c>
      <c r="G106" s="9"/>
      <c r="I106" s="7" t="str">
        <f>IF('WT2'!AC105&gt;0,'WT2'!AC105,"")</f>
        <v/>
      </c>
      <c r="J106" s="8" t="str">
        <f>IF('WT2'!AD105&gt;0,'WT2'!AD105,"")</f>
        <v/>
      </c>
      <c r="K106" s="8" t="str">
        <f>IF('WT2'!AE105&gt;0,'WT2'!AE105,"")</f>
        <v/>
      </c>
      <c r="L106" s="8" t="str">
        <f>IF('WT2'!AF105&gt;0,'WT2'!AF105,"")</f>
        <v/>
      </c>
      <c r="N106" s="9"/>
      <c r="P106" s="7" t="str">
        <f>IF('WT3'!AC105&gt;0,'WT3'!AC105,"")</f>
        <v/>
      </c>
      <c r="Q106" s="8" t="str">
        <f>IF('WT3'!AD105&gt;0,'WT3'!AD105,"")</f>
        <v/>
      </c>
      <c r="R106" s="8" t="str">
        <f>IF('WT3'!AE105&gt;0,'WT3'!AE105,"")</f>
        <v/>
      </c>
      <c r="S106" s="8" t="str">
        <f>IF('WT3'!AF105&gt;0,'WT3'!AF105,"")</f>
        <v/>
      </c>
      <c r="U106" s="9"/>
      <c r="W106" s="7" t="str">
        <f>IF('WT4'!AC105&gt;0,'WT4'!AC105,"")</f>
        <v/>
      </c>
      <c r="X106" s="8" t="str">
        <f>IF('WT4'!AD105&gt;0,'WT4'!AD105,"")</f>
        <v/>
      </c>
      <c r="Y106" s="8" t="str">
        <f>IF('WT4'!AE105&gt;0,'WT4'!AE105,"")</f>
        <v/>
      </c>
      <c r="Z106" s="8" t="str">
        <f>IF('WT4'!AF105&gt;0,'WT4'!AF105,"")</f>
        <v/>
      </c>
      <c r="AB106" s="9"/>
      <c r="AE106" s="7" t="str">
        <f t="shared" si="62"/>
        <v/>
      </c>
      <c r="AF106" s="8" t="str">
        <f t="shared" si="63"/>
        <v/>
      </c>
      <c r="AG106" s="8" t="str">
        <f t="shared" si="64"/>
        <v/>
      </c>
      <c r="AH106" s="8" t="str">
        <f t="shared" si="65"/>
        <v/>
      </c>
      <c r="AI106" s="7" t="str">
        <f t="shared" si="66"/>
        <v/>
      </c>
      <c r="AJ106" s="8" t="str">
        <f t="shared" si="67"/>
        <v/>
      </c>
      <c r="AK106" s="8" t="str">
        <f t="shared" si="68"/>
        <v/>
      </c>
      <c r="AL106" s="9" t="str">
        <f t="shared" si="69"/>
        <v/>
      </c>
      <c r="AM106" s="8" t="str">
        <f t="shared" si="70"/>
        <v/>
      </c>
      <c r="AN106" s="8" t="str">
        <f t="shared" si="71"/>
        <v/>
      </c>
      <c r="AO106" s="8" t="str">
        <f t="shared" si="72"/>
        <v/>
      </c>
      <c r="AP106" s="8" t="str">
        <f t="shared" si="73"/>
        <v/>
      </c>
      <c r="AQ106" s="7" t="str">
        <f t="shared" si="74"/>
        <v/>
      </c>
      <c r="AR106" s="8" t="str">
        <f t="shared" si="75"/>
        <v/>
      </c>
      <c r="AS106" s="8" t="str">
        <f t="shared" si="76"/>
        <v/>
      </c>
      <c r="AT106" s="9" t="str">
        <f t="shared" si="77"/>
        <v/>
      </c>
      <c r="AX106" s="9"/>
      <c r="AY106" s="7"/>
      <c r="BB106" s="9"/>
      <c r="BD106" s="7" t="str">
        <f t="shared" si="78"/>
        <v/>
      </c>
      <c r="BE106" s="8" t="str">
        <f t="shared" si="79"/>
        <v/>
      </c>
      <c r="BF106" s="8" t="str">
        <f t="shared" si="80"/>
        <v/>
      </c>
      <c r="BG106" s="9" t="str">
        <f t="shared" si="81"/>
        <v/>
      </c>
      <c r="BH106" s="8" t="str">
        <f t="shared" si="82"/>
        <v/>
      </c>
      <c r="BI106" s="8" t="str">
        <f t="shared" si="83"/>
        <v/>
      </c>
      <c r="BJ106" s="8" t="str">
        <f t="shared" si="84"/>
        <v/>
      </c>
      <c r="BK106" s="8" t="str">
        <f t="shared" si="85"/>
        <v/>
      </c>
      <c r="BL106" s="7"/>
      <c r="BO106" s="9"/>
    </row>
    <row r="107" spans="2:67" x14ac:dyDescent="0.25">
      <c r="B107" s="7" t="str">
        <f>IF('WT1'!AC106&gt;0,'WT1'!AC106,"")</f>
        <v/>
      </c>
      <c r="C107" s="8" t="str">
        <f>IF('WT1'!AD106&gt;0,'WT1'!AD106,"")</f>
        <v/>
      </c>
      <c r="D107" s="8" t="str">
        <f>IF('WT1'!AE106&gt;0,'WT1'!AE106,"")</f>
        <v/>
      </c>
      <c r="E107" s="8" t="str">
        <f>IF('WT1'!AF106&gt;0,'WT1'!AF106,"")</f>
        <v/>
      </c>
      <c r="G107" s="9"/>
      <c r="I107" s="7" t="str">
        <f>IF('WT2'!AC106&gt;0,'WT2'!AC106,"")</f>
        <v/>
      </c>
      <c r="J107" s="8" t="str">
        <f>IF('WT2'!AD106&gt;0,'WT2'!AD106,"")</f>
        <v/>
      </c>
      <c r="K107" s="8" t="str">
        <f>IF('WT2'!AE106&gt;0,'WT2'!AE106,"")</f>
        <v/>
      </c>
      <c r="L107" s="8" t="str">
        <f>IF('WT2'!AF106&gt;0,'WT2'!AF106,"")</f>
        <v/>
      </c>
      <c r="N107" s="9"/>
      <c r="P107" s="7" t="str">
        <f>IF('WT3'!AC106&gt;0,'WT3'!AC106,"")</f>
        <v/>
      </c>
      <c r="Q107" s="8" t="str">
        <f>IF('WT3'!AD106&gt;0,'WT3'!AD106,"")</f>
        <v/>
      </c>
      <c r="R107" s="8" t="str">
        <f>IF('WT3'!AE106&gt;0,'WT3'!AE106,"")</f>
        <v/>
      </c>
      <c r="S107" s="8" t="str">
        <f>IF('WT3'!AF106&gt;0,'WT3'!AF106,"")</f>
        <v/>
      </c>
      <c r="U107" s="9"/>
      <c r="W107" s="7" t="str">
        <f>IF('WT4'!AC106&gt;0,'WT4'!AC106,"")</f>
        <v/>
      </c>
      <c r="X107" s="8" t="str">
        <f>IF('WT4'!AD106&gt;0,'WT4'!AD106,"")</f>
        <v/>
      </c>
      <c r="Y107" s="8" t="str">
        <f>IF('WT4'!AE106&gt;0,'WT4'!AE106,"")</f>
        <v/>
      </c>
      <c r="Z107" s="8" t="str">
        <f>IF('WT4'!AF106&gt;0,'WT4'!AF106,"")</f>
        <v/>
      </c>
      <c r="AB107" s="9"/>
      <c r="AE107" s="7" t="str">
        <f t="shared" si="62"/>
        <v/>
      </c>
      <c r="AF107" s="8" t="str">
        <f t="shared" si="63"/>
        <v/>
      </c>
      <c r="AG107" s="8" t="str">
        <f t="shared" si="64"/>
        <v/>
      </c>
      <c r="AH107" s="8" t="str">
        <f t="shared" si="65"/>
        <v/>
      </c>
      <c r="AI107" s="7" t="str">
        <f t="shared" si="66"/>
        <v/>
      </c>
      <c r="AJ107" s="8" t="str">
        <f t="shared" si="67"/>
        <v/>
      </c>
      <c r="AK107" s="8" t="str">
        <f t="shared" si="68"/>
        <v/>
      </c>
      <c r="AL107" s="9" t="str">
        <f t="shared" si="69"/>
        <v/>
      </c>
      <c r="AM107" s="8" t="str">
        <f t="shared" si="70"/>
        <v/>
      </c>
      <c r="AN107" s="8" t="str">
        <f t="shared" si="71"/>
        <v/>
      </c>
      <c r="AO107" s="8" t="str">
        <f t="shared" si="72"/>
        <v/>
      </c>
      <c r="AP107" s="8" t="str">
        <f t="shared" si="73"/>
        <v/>
      </c>
      <c r="AQ107" s="7" t="str">
        <f t="shared" si="74"/>
        <v/>
      </c>
      <c r="AR107" s="8" t="str">
        <f t="shared" si="75"/>
        <v/>
      </c>
      <c r="AS107" s="8" t="str">
        <f t="shared" si="76"/>
        <v/>
      </c>
      <c r="AT107" s="9" t="str">
        <f t="shared" si="77"/>
        <v/>
      </c>
      <c r="AX107" s="9"/>
      <c r="AY107" s="7"/>
      <c r="BB107" s="9"/>
      <c r="BD107" s="7" t="str">
        <f t="shared" si="78"/>
        <v/>
      </c>
      <c r="BE107" s="8" t="str">
        <f t="shared" si="79"/>
        <v/>
      </c>
      <c r="BF107" s="8" t="str">
        <f t="shared" si="80"/>
        <v/>
      </c>
      <c r="BG107" s="9" t="str">
        <f t="shared" si="81"/>
        <v/>
      </c>
      <c r="BH107" s="8" t="str">
        <f t="shared" si="82"/>
        <v/>
      </c>
      <c r="BI107" s="8" t="str">
        <f t="shared" si="83"/>
        <v/>
      </c>
      <c r="BJ107" s="8" t="str">
        <f t="shared" si="84"/>
        <v/>
      </c>
      <c r="BK107" s="8" t="str">
        <f t="shared" si="85"/>
        <v/>
      </c>
      <c r="BL107" s="7"/>
      <c r="BO107" s="9"/>
    </row>
    <row r="108" spans="2:67" x14ac:dyDescent="0.25">
      <c r="B108" s="7" t="str">
        <f>IF('WT1'!AC107&gt;0,'WT1'!AC107,"")</f>
        <v/>
      </c>
      <c r="C108" s="8" t="str">
        <f>IF('WT1'!AD107&gt;0,'WT1'!AD107,"")</f>
        <v/>
      </c>
      <c r="D108" s="8" t="str">
        <f>IF('WT1'!AE107&gt;0,'WT1'!AE107,"")</f>
        <v/>
      </c>
      <c r="E108" s="8" t="str">
        <f>IF('WT1'!AF107&gt;0,'WT1'!AF107,"")</f>
        <v/>
      </c>
      <c r="G108" s="9"/>
      <c r="I108" s="7" t="str">
        <f>IF('WT2'!AC107&gt;0,'WT2'!AC107,"")</f>
        <v/>
      </c>
      <c r="J108" s="8" t="str">
        <f>IF('WT2'!AD107&gt;0,'WT2'!AD107,"")</f>
        <v/>
      </c>
      <c r="K108" s="8" t="str">
        <f>IF('WT2'!AE107&gt;0,'WT2'!AE107,"")</f>
        <v/>
      </c>
      <c r="L108" s="8" t="str">
        <f>IF('WT2'!AF107&gt;0,'WT2'!AF107,"")</f>
        <v/>
      </c>
      <c r="N108" s="9"/>
      <c r="P108" s="7" t="str">
        <f>IF('WT3'!AC107&gt;0,'WT3'!AC107,"")</f>
        <v/>
      </c>
      <c r="Q108" s="8" t="str">
        <f>IF('WT3'!AD107&gt;0,'WT3'!AD107,"")</f>
        <v/>
      </c>
      <c r="R108" s="8" t="str">
        <f>IF('WT3'!AE107&gt;0,'WT3'!AE107,"")</f>
        <v/>
      </c>
      <c r="S108" s="8" t="str">
        <f>IF('WT3'!AF107&gt;0,'WT3'!AF107,"")</f>
        <v/>
      </c>
      <c r="U108" s="9"/>
      <c r="W108" s="7" t="str">
        <f>IF('WT4'!AC107&gt;0,'WT4'!AC107,"")</f>
        <v/>
      </c>
      <c r="X108" s="8" t="str">
        <f>IF('WT4'!AD107&gt;0,'WT4'!AD107,"")</f>
        <v/>
      </c>
      <c r="Y108" s="8" t="str">
        <f>IF('WT4'!AE107&gt;0,'WT4'!AE107,"")</f>
        <v/>
      </c>
      <c r="Z108" s="8" t="str">
        <f>IF('WT4'!AF107&gt;0,'WT4'!AF107,"")</f>
        <v/>
      </c>
      <c r="AB108" s="9"/>
      <c r="AE108" s="7" t="str">
        <f t="shared" si="62"/>
        <v/>
      </c>
      <c r="AF108" s="8" t="str">
        <f t="shared" si="63"/>
        <v/>
      </c>
      <c r="AG108" s="8" t="str">
        <f t="shared" si="64"/>
        <v/>
      </c>
      <c r="AH108" s="8" t="str">
        <f t="shared" si="65"/>
        <v/>
      </c>
      <c r="AI108" s="7" t="str">
        <f t="shared" si="66"/>
        <v/>
      </c>
      <c r="AJ108" s="8" t="str">
        <f t="shared" si="67"/>
        <v/>
      </c>
      <c r="AK108" s="8" t="str">
        <f t="shared" si="68"/>
        <v/>
      </c>
      <c r="AL108" s="9" t="str">
        <f t="shared" si="69"/>
        <v/>
      </c>
      <c r="AM108" s="8" t="str">
        <f t="shared" si="70"/>
        <v/>
      </c>
      <c r="AN108" s="8" t="str">
        <f t="shared" si="71"/>
        <v/>
      </c>
      <c r="AO108" s="8" t="str">
        <f t="shared" si="72"/>
        <v/>
      </c>
      <c r="AP108" s="8" t="str">
        <f t="shared" si="73"/>
        <v/>
      </c>
      <c r="AQ108" s="7" t="str">
        <f t="shared" si="74"/>
        <v/>
      </c>
      <c r="AR108" s="8" t="str">
        <f t="shared" si="75"/>
        <v/>
      </c>
      <c r="AS108" s="8" t="str">
        <f t="shared" si="76"/>
        <v/>
      </c>
      <c r="AT108" s="9" t="str">
        <f t="shared" si="77"/>
        <v/>
      </c>
      <c r="AX108" s="9"/>
      <c r="AY108" s="7"/>
      <c r="BB108" s="9"/>
      <c r="BD108" s="7" t="str">
        <f t="shared" si="78"/>
        <v/>
      </c>
      <c r="BE108" s="8" t="str">
        <f t="shared" si="79"/>
        <v/>
      </c>
      <c r="BF108" s="8" t="str">
        <f t="shared" si="80"/>
        <v/>
      </c>
      <c r="BG108" s="9" t="str">
        <f t="shared" si="81"/>
        <v/>
      </c>
      <c r="BH108" s="8" t="str">
        <f t="shared" si="82"/>
        <v/>
      </c>
      <c r="BI108" s="8" t="str">
        <f t="shared" si="83"/>
        <v/>
      </c>
      <c r="BJ108" s="8" t="str">
        <f t="shared" si="84"/>
        <v/>
      </c>
      <c r="BK108" s="8" t="str">
        <f t="shared" si="85"/>
        <v/>
      </c>
      <c r="BL108" s="7"/>
      <c r="BO108" s="9"/>
    </row>
    <row r="109" spans="2:67" x14ac:dyDescent="0.25">
      <c r="B109" s="7" t="str">
        <f>IF('WT1'!AC108&gt;0,'WT1'!AC108,"")</f>
        <v/>
      </c>
      <c r="C109" s="8" t="str">
        <f>IF('WT1'!AD108&gt;0,'WT1'!AD108,"")</f>
        <v/>
      </c>
      <c r="D109" s="8" t="str">
        <f>IF('WT1'!AE108&gt;0,'WT1'!AE108,"")</f>
        <v/>
      </c>
      <c r="E109" s="8" t="str">
        <f>IF('WT1'!AF108&gt;0,'WT1'!AF108,"")</f>
        <v/>
      </c>
      <c r="G109" s="9"/>
      <c r="I109" s="7" t="str">
        <f>IF('WT2'!AC108&gt;0,'WT2'!AC108,"")</f>
        <v/>
      </c>
      <c r="J109" s="8" t="str">
        <f>IF('WT2'!AD108&gt;0,'WT2'!AD108,"")</f>
        <v/>
      </c>
      <c r="K109" s="8" t="str">
        <f>IF('WT2'!AE108&gt;0,'WT2'!AE108,"")</f>
        <v/>
      </c>
      <c r="L109" s="8" t="str">
        <f>IF('WT2'!AF108&gt;0,'WT2'!AF108,"")</f>
        <v/>
      </c>
      <c r="N109" s="9"/>
      <c r="P109" s="7" t="str">
        <f>IF('WT3'!AC108&gt;0,'WT3'!AC108,"")</f>
        <v/>
      </c>
      <c r="Q109" s="8" t="str">
        <f>IF('WT3'!AD108&gt;0,'WT3'!AD108,"")</f>
        <v/>
      </c>
      <c r="R109" s="8" t="str">
        <f>IF('WT3'!AE108&gt;0,'WT3'!AE108,"")</f>
        <v/>
      </c>
      <c r="S109" s="8" t="str">
        <f>IF('WT3'!AF108&gt;0,'WT3'!AF108,"")</f>
        <v/>
      </c>
      <c r="U109" s="9"/>
      <c r="W109" s="7" t="str">
        <f>IF('WT4'!AC108&gt;0,'WT4'!AC108,"")</f>
        <v/>
      </c>
      <c r="X109" s="8" t="str">
        <f>IF('WT4'!AD108&gt;0,'WT4'!AD108,"")</f>
        <v/>
      </c>
      <c r="Y109" s="8" t="str">
        <f>IF('WT4'!AE108&gt;0,'WT4'!AE108,"")</f>
        <v/>
      </c>
      <c r="Z109" s="8" t="str">
        <f>IF('WT4'!AF108&gt;0,'WT4'!AF108,"")</f>
        <v/>
      </c>
      <c r="AB109" s="9"/>
      <c r="AE109" s="7" t="str">
        <f t="shared" si="62"/>
        <v/>
      </c>
      <c r="AF109" s="8" t="str">
        <f t="shared" si="63"/>
        <v/>
      </c>
      <c r="AG109" s="8" t="str">
        <f t="shared" si="64"/>
        <v/>
      </c>
      <c r="AH109" s="8" t="str">
        <f t="shared" si="65"/>
        <v/>
      </c>
      <c r="AI109" s="7" t="str">
        <f t="shared" si="66"/>
        <v/>
      </c>
      <c r="AJ109" s="8" t="str">
        <f t="shared" si="67"/>
        <v/>
      </c>
      <c r="AK109" s="8" t="str">
        <f t="shared" si="68"/>
        <v/>
      </c>
      <c r="AL109" s="9" t="str">
        <f t="shared" si="69"/>
        <v/>
      </c>
      <c r="AM109" s="8" t="str">
        <f t="shared" si="70"/>
        <v/>
      </c>
      <c r="AN109" s="8" t="str">
        <f t="shared" si="71"/>
        <v/>
      </c>
      <c r="AO109" s="8" t="str">
        <f t="shared" si="72"/>
        <v/>
      </c>
      <c r="AP109" s="8" t="str">
        <f t="shared" si="73"/>
        <v/>
      </c>
      <c r="AQ109" s="7" t="str">
        <f t="shared" si="74"/>
        <v/>
      </c>
      <c r="AR109" s="8" t="str">
        <f t="shared" si="75"/>
        <v/>
      </c>
      <c r="AS109" s="8" t="str">
        <f t="shared" si="76"/>
        <v/>
      </c>
      <c r="AT109" s="9" t="str">
        <f t="shared" si="77"/>
        <v/>
      </c>
      <c r="AX109" s="9"/>
      <c r="AY109" s="7"/>
      <c r="BB109" s="9"/>
      <c r="BD109" s="7" t="str">
        <f t="shared" si="78"/>
        <v/>
      </c>
      <c r="BE109" s="8" t="str">
        <f t="shared" si="79"/>
        <v/>
      </c>
      <c r="BF109" s="8" t="str">
        <f t="shared" si="80"/>
        <v/>
      </c>
      <c r="BG109" s="9" t="str">
        <f t="shared" si="81"/>
        <v/>
      </c>
      <c r="BH109" s="8" t="str">
        <f t="shared" si="82"/>
        <v/>
      </c>
      <c r="BI109" s="8" t="str">
        <f t="shared" si="83"/>
        <v/>
      </c>
      <c r="BJ109" s="8" t="str">
        <f t="shared" si="84"/>
        <v/>
      </c>
      <c r="BK109" s="8" t="str">
        <f t="shared" si="85"/>
        <v/>
      </c>
      <c r="BL109" s="7"/>
      <c r="BO109" s="9"/>
    </row>
    <row r="110" spans="2:67" x14ac:dyDescent="0.25">
      <c r="B110" s="7" t="str">
        <f>IF('WT1'!AC109&gt;0,'WT1'!AC109,"")</f>
        <v/>
      </c>
      <c r="C110" s="8" t="str">
        <f>IF('WT1'!AD109&gt;0,'WT1'!AD109,"")</f>
        <v/>
      </c>
      <c r="D110" s="8" t="str">
        <f>IF('WT1'!AE109&gt;0,'WT1'!AE109,"")</f>
        <v/>
      </c>
      <c r="E110" s="8" t="str">
        <f>IF('WT1'!AF109&gt;0,'WT1'!AF109,"")</f>
        <v/>
      </c>
      <c r="G110" s="9"/>
      <c r="I110" s="7" t="str">
        <f>IF('WT2'!AC109&gt;0,'WT2'!AC109,"")</f>
        <v/>
      </c>
      <c r="J110" s="8" t="str">
        <f>IF('WT2'!AD109&gt;0,'WT2'!AD109,"")</f>
        <v/>
      </c>
      <c r="K110" s="8" t="str">
        <f>IF('WT2'!AE109&gt;0,'WT2'!AE109,"")</f>
        <v/>
      </c>
      <c r="L110" s="8" t="str">
        <f>IF('WT2'!AF109&gt;0,'WT2'!AF109,"")</f>
        <v/>
      </c>
      <c r="N110" s="9"/>
      <c r="P110" s="7" t="str">
        <f>IF('WT3'!AC109&gt;0,'WT3'!AC109,"")</f>
        <v/>
      </c>
      <c r="Q110" s="8" t="str">
        <f>IF('WT3'!AD109&gt;0,'WT3'!AD109,"")</f>
        <v/>
      </c>
      <c r="R110" s="8" t="str">
        <f>IF('WT3'!AE109&gt;0,'WT3'!AE109,"")</f>
        <v/>
      </c>
      <c r="S110" s="8" t="str">
        <f>IF('WT3'!AF109&gt;0,'WT3'!AF109,"")</f>
        <v/>
      </c>
      <c r="U110" s="9"/>
      <c r="W110" s="7" t="str">
        <f>IF('WT4'!AC109&gt;0,'WT4'!AC109,"")</f>
        <v/>
      </c>
      <c r="X110" s="8" t="str">
        <f>IF('WT4'!AD109&gt;0,'WT4'!AD109,"")</f>
        <v/>
      </c>
      <c r="Y110" s="8" t="str">
        <f>IF('WT4'!AE109&gt;0,'WT4'!AE109,"")</f>
        <v/>
      </c>
      <c r="Z110" s="8" t="str">
        <f>IF('WT4'!AF109&gt;0,'WT4'!AF109,"")</f>
        <v/>
      </c>
      <c r="AB110" s="9"/>
      <c r="AE110" s="7" t="str">
        <f t="shared" si="62"/>
        <v/>
      </c>
      <c r="AF110" s="8" t="str">
        <f t="shared" si="63"/>
        <v/>
      </c>
      <c r="AG110" s="8" t="str">
        <f t="shared" si="64"/>
        <v/>
      </c>
      <c r="AH110" s="8" t="str">
        <f t="shared" si="65"/>
        <v/>
      </c>
      <c r="AI110" s="7" t="str">
        <f t="shared" si="66"/>
        <v/>
      </c>
      <c r="AJ110" s="8" t="str">
        <f t="shared" si="67"/>
        <v/>
      </c>
      <c r="AK110" s="8" t="str">
        <f t="shared" si="68"/>
        <v/>
      </c>
      <c r="AL110" s="9" t="str">
        <f t="shared" si="69"/>
        <v/>
      </c>
      <c r="AM110" s="8" t="str">
        <f t="shared" si="70"/>
        <v/>
      </c>
      <c r="AN110" s="8" t="str">
        <f t="shared" si="71"/>
        <v/>
      </c>
      <c r="AO110" s="8" t="str">
        <f t="shared" si="72"/>
        <v/>
      </c>
      <c r="AP110" s="8" t="str">
        <f t="shared" si="73"/>
        <v/>
      </c>
      <c r="AQ110" s="7" t="str">
        <f t="shared" si="74"/>
        <v/>
      </c>
      <c r="AR110" s="8" t="str">
        <f t="shared" si="75"/>
        <v/>
      </c>
      <c r="AS110" s="8" t="str">
        <f t="shared" si="76"/>
        <v/>
      </c>
      <c r="AT110" s="9" t="str">
        <f t="shared" si="77"/>
        <v/>
      </c>
      <c r="AX110" s="9"/>
      <c r="AY110" s="7"/>
      <c r="BB110" s="9"/>
      <c r="BD110" s="7" t="str">
        <f t="shared" si="78"/>
        <v/>
      </c>
      <c r="BE110" s="8" t="str">
        <f t="shared" si="79"/>
        <v/>
      </c>
      <c r="BF110" s="8" t="str">
        <f t="shared" si="80"/>
        <v/>
      </c>
      <c r="BG110" s="9" t="str">
        <f t="shared" si="81"/>
        <v/>
      </c>
      <c r="BH110" s="8" t="str">
        <f t="shared" si="82"/>
        <v/>
      </c>
      <c r="BI110" s="8" t="str">
        <f t="shared" si="83"/>
        <v/>
      </c>
      <c r="BJ110" s="8" t="str">
        <f t="shared" si="84"/>
        <v/>
      </c>
      <c r="BK110" s="8" t="str">
        <f t="shared" si="85"/>
        <v/>
      </c>
      <c r="BL110" s="7"/>
      <c r="BO110" s="9"/>
    </row>
    <row r="111" spans="2:67" x14ac:dyDescent="0.25">
      <c r="B111" s="7" t="str">
        <f>IF('WT1'!AC110&gt;0,'WT1'!AC110,"")</f>
        <v/>
      </c>
      <c r="C111" s="8" t="str">
        <f>IF('WT1'!AD110&gt;0,'WT1'!AD110,"")</f>
        <v/>
      </c>
      <c r="D111" s="8" t="str">
        <f>IF('WT1'!AE110&gt;0,'WT1'!AE110,"")</f>
        <v/>
      </c>
      <c r="E111" s="8" t="str">
        <f>IF('WT1'!AF110&gt;0,'WT1'!AF110,"")</f>
        <v/>
      </c>
      <c r="G111" s="9"/>
      <c r="I111" s="7" t="str">
        <f>IF('WT2'!AC110&gt;0,'WT2'!AC110,"")</f>
        <v/>
      </c>
      <c r="J111" s="8" t="str">
        <f>IF('WT2'!AD110&gt;0,'WT2'!AD110,"")</f>
        <v/>
      </c>
      <c r="K111" s="8" t="str">
        <f>IF('WT2'!AE110&gt;0,'WT2'!AE110,"")</f>
        <v/>
      </c>
      <c r="L111" s="8" t="str">
        <f>IF('WT2'!AF110&gt;0,'WT2'!AF110,"")</f>
        <v/>
      </c>
      <c r="N111" s="9"/>
      <c r="P111" s="7" t="str">
        <f>IF('WT3'!AC110&gt;0,'WT3'!AC110,"")</f>
        <v/>
      </c>
      <c r="Q111" s="8" t="str">
        <f>IF('WT3'!AD110&gt;0,'WT3'!AD110,"")</f>
        <v/>
      </c>
      <c r="R111" s="8" t="str">
        <f>IF('WT3'!AE110&gt;0,'WT3'!AE110,"")</f>
        <v/>
      </c>
      <c r="S111" s="8" t="str">
        <f>IF('WT3'!AF110&gt;0,'WT3'!AF110,"")</f>
        <v/>
      </c>
      <c r="U111" s="9"/>
      <c r="W111" s="7" t="str">
        <f>IF('WT4'!AC110&gt;0,'WT4'!AC110,"")</f>
        <v/>
      </c>
      <c r="X111" s="8" t="str">
        <f>IF('WT4'!AD110&gt;0,'WT4'!AD110,"")</f>
        <v/>
      </c>
      <c r="Y111" s="8" t="str">
        <f>IF('WT4'!AE110&gt;0,'WT4'!AE110,"")</f>
        <v/>
      </c>
      <c r="Z111" s="8" t="str">
        <f>IF('WT4'!AF110&gt;0,'WT4'!AF110,"")</f>
        <v/>
      </c>
      <c r="AB111" s="9"/>
      <c r="AE111" s="7" t="str">
        <f t="shared" si="62"/>
        <v/>
      </c>
      <c r="AF111" s="8" t="str">
        <f t="shared" si="63"/>
        <v/>
      </c>
      <c r="AG111" s="8" t="str">
        <f t="shared" si="64"/>
        <v/>
      </c>
      <c r="AH111" s="8" t="str">
        <f t="shared" si="65"/>
        <v/>
      </c>
      <c r="AI111" s="7" t="str">
        <f t="shared" si="66"/>
        <v/>
      </c>
      <c r="AJ111" s="8" t="str">
        <f t="shared" si="67"/>
        <v/>
      </c>
      <c r="AK111" s="8" t="str">
        <f t="shared" si="68"/>
        <v/>
      </c>
      <c r="AL111" s="9" t="str">
        <f t="shared" si="69"/>
        <v/>
      </c>
      <c r="AM111" s="8" t="str">
        <f t="shared" si="70"/>
        <v/>
      </c>
      <c r="AN111" s="8" t="str">
        <f t="shared" si="71"/>
        <v/>
      </c>
      <c r="AO111" s="8" t="str">
        <f t="shared" si="72"/>
        <v/>
      </c>
      <c r="AP111" s="8" t="str">
        <f t="shared" si="73"/>
        <v/>
      </c>
      <c r="AQ111" s="7" t="str">
        <f t="shared" si="74"/>
        <v/>
      </c>
      <c r="AR111" s="8" t="str">
        <f t="shared" si="75"/>
        <v/>
      </c>
      <c r="AS111" s="8" t="str">
        <f t="shared" si="76"/>
        <v/>
      </c>
      <c r="AT111" s="9" t="str">
        <f t="shared" si="77"/>
        <v/>
      </c>
      <c r="AX111" s="9"/>
      <c r="AY111" s="7"/>
      <c r="BB111" s="9"/>
      <c r="BD111" s="7" t="str">
        <f t="shared" si="78"/>
        <v/>
      </c>
      <c r="BE111" s="8" t="str">
        <f t="shared" si="79"/>
        <v/>
      </c>
      <c r="BF111" s="8" t="str">
        <f t="shared" si="80"/>
        <v/>
      </c>
      <c r="BG111" s="9" t="str">
        <f t="shared" si="81"/>
        <v/>
      </c>
      <c r="BH111" s="8" t="str">
        <f t="shared" si="82"/>
        <v/>
      </c>
      <c r="BI111" s="8" t="str">
        <f t="shared" si="83"/>
        <v/>
      </c>
      <c r="BJ111" s="8" t="str">
        <f t="shared" si="84"/>
        <v/>
      </c>
      <c r="BK111" s="8" t="str">
        <f t="shared" si="85"/>
        <v/>
      </c>
      <c r="BL111" s="7"/>
      <c r="BO111" s="9"/>
    </row>
    <row r="112" spans="2:67" x14ac:dyDescent="0.25">
      <c r="B112" s="7" t="str">
        <f>IF('WT1'!AC111&gt;0,'WT1'!AC111,"")</f>
        <v/>
      </c>
      <c r="C112" s="8" t="str">
        <f>IF('WT1'!AD111&gt;0,'WT1'!AD111,"")</f>
        <v/>
      </c>
      <c r="D112" s="8" t="str">
        <f>IF('WT1'!AE111&gt;0,'WT1'!AE111,"")</f>
        <v/>
      </c>
      <c r="E112" s="8" t="str">
        <f>IF('WT1'!AF111&gt;0,'WT1'!AF111,"")</f>
        <v/>
      </c>
      <c r="G112" s="9"/>
      <c r="I112" s="7" t="str">
        <f>IF('WT2'!AC111&gt;0,'WT2'!AC111,"")</f>
        <v/>
      </c>
      <c r="J112" s="8" t="str">
        <f>IF('WT2'!AD111&gt;0,'WT2'!AD111,"")</f>
        <v/>
      </c>
      <c r="K112" s="8" t="str">
        <f>IF('WT2'!AE111&gt;0,'WT2'!AE111,"")</f>
        <v/>
      </c>
      <c r="L112" s="8" t="str">
        <f>IF('WT2'!AF111&gt;0,'WT2'!AF111,"")</f>
        <v/>
      </c>
      <c r="N112" s="9"/>
      <c r="P112" s="7" t="str">
        <f>IF('WT3'!AC111&gt;0,'WT3'!AC111,"")</f>
        <v/>
      </c>
      <c r="Q112" s="8" t="str">
        <f>IF('WT3'!AD111&gt;0,'WT3'!AD111,"")</f>
        <v/>
      </c>
      <c r="R112" s="8" t="str">
        <f>IF('WT3'!AE111&gt;0,'WT3'!AE111,"")</f>
        <v/>
      </c>
      <c r="S112" s="8" t="str">
        <f>IF('WT3'!AF111&gt;0,'WT3'!AF111,"")</f>
        <v/>
      </c>
      <c r="U112" s="9"/>
      <c r="W112" s="7" t="str">
        <f>IF('WT4'!AC111&gt;0,'WT4'!AC111,"")</f>
        <v/>
      </c>
      <c r="X112" s="8" t="str">
        <f>IF('WT4'!AD111&gt;0,'WT4'!AD111,"")</f>
        <v/>
      </c>
      <c r="Y112" s="8" t="str">
        <f>IF('WT4'!AE111&gt;0,'WT4'!AE111,"")</f>
        <v/>
      </c>
      <c r="Z112" s="8" t="str">
        <f>IF('WT4'!AF111&gt;0,'WT4'!AF111,"")</f>
        <v/>
      </c>
      <c r="AB112" s="9"/>
      <c r="AE112" s="7" t="str">
        <f t="shared" si="62"/>
        <v/>
      </c>
      <c r="AF112" s="8" t="str">
        <f t="shared" si="63"/>
        <v/>
      </c>
      <c r="AG112" s="8" t="str">
        <f t="shared" si="64"/>
        <v/>
      </c>
      <c r="AH112" s="8" t="str">
        <f t="shared" si="65"/>
        <v/>
      </c>
      <c r="AI112" s="7" t="str">
        <f t="shared" si="66"/>
        <v/>
      </c>
      <c r="AJ112" s="8" t="str">
        <f t="shared" si="67"/>
        <v/>
      </c>
      <c r="AK112" s="8" t="str">
        <f t="shared" si="68"/>
        <v/>
      </c>
      <c r="AL112" s="9" t="str">
        <f t="shared" si="69"/>
        <v/>
      </c>
      <c r="AM112" s="8" t="str">
        <f t="shared" si="70"/>
        <v/>
      </c>
      <c r="AN112" s="8" t="str">
        <f t="shared" si="71"/>
        <v/>
      </c>
      <c r="AO112" s="8" t="str">
        <f t="shared" si="72"/>
        <v/>
      </c>
      <c r="AP112" s="8" t="str">
        <f t="shared" si="73"/>
        <v/>
      </c>
      <c r="AQ112" s="7" t="str">
        <f t="shared" si="74"/>
        <v/>
      </c>
      <c r="AR112" s="8" t="str">
        <f t="shared" si="75"/>
        <v/>
      </c>
      <c r="AS112" s="8" t="str">
        <f t="shared" si="76"/>
        <v/>
      </c>
      <c r="AT112" s="9" t="str">
        <f t="shared" si="77"/>
        <v/>
      </c>
      <c r="AX112" s="9"/>
      <c r="AY112" s="7"/>
      <c r="BB112" s="9"/>
      <c r="BD112" s="7" t="str">
        <f t="shared" si="78"/>
        <v/>
      </c>
      <c r="BE112" s="8" t="str">
        <f t="shared" si="79"/>
        <v/>
      </c>
      <c r="BF112" s="8" t="str">
        <f t="shared" si="80"/>
        <v/>
      </c>
      <c r="BG112" s="9" t="str">
        <f t="shared" si="81"/>
        <v/>
      </c>
      <c r="BH112" s="8" t="str">
        <f t="shared" si="82"/>
        <v/>
      </c>
      <c r="BI112" s="8" t="str">
        <f t="shared" si="83"/>
        <v/>
      </c>
      <c r="BJ112" s="8" t="str">
        <f t="shared" si="84"/>
        <v/>
      </c>
      <c r="BK112" s="8" t="str">
        <f t="shared" si="85"/>
        <v/>
      </c>
      <c r="BL112" s="7"/>
      <c r="BO112" s="9"/>
    </row>
    <row r="113" spans="2:67" x14ac:dyDescent="0.25">
      <c r="B113" s="7" t="str">
        <f>IF('WT1'!AC112&gt;0,'WT1'!AC112,"")</f>
        <v/>
      </c>
      <c r="C113" s="8" t="str">
        <f>IF('WT1'!AD112&gt;0,'WT1'!AD112,"")</f>
        <v/>
      </c>
      <c r="D113" s="8" t="str">
        <f>IF('WT1'!AE112&gt;0,'WT1'!AE112,"")</f>
        <v/>
      </c>
      <c r="E113" s="8" t="str">
        <f>IF('WT1'!AF112&gt;0,'WT1'!AF112,"")</f>
        <v/>
      </c>
      <c r="G113" s="9"/>
      <c r="I113" s="7" t="str">
        <f>IF('WT2'!AC112&gt;0,'WT2'!AC112,"")</f>
        <v/>
      </c>
      <c r="J113" s="8" t="str">
        <f>IF('WT2'!AD112&gt;0,'WT2'!AD112,"")</f>
        <v/>
      </c>
      <c r="K113" s="8" t="str">
        <f>IF('WT2'!AE112&gt;0,'WT2'!AE112,"")</f>
        <v/>
      </c>
      <c r="L113" s="8" t="str">
        <f>IF('WT2'!AF112&gt;0,'WT2'!AF112,"")</f>
        <v/>
      </c>
      <c r="N113" s="9"/>
      <c r="P113" s="7" t="str">
        <f>IF('WT3'!AC112&gt;0,'WT3'!AC112,"")</f>
        <v/>
      </c>
      <c r="Q113" s="8" t="str">
        <f>IF('WT3'!AD112&gt;0,'WT3'!AD112,"")</f>
        <v/>
      </c>
      <c r="R113" s="8" t="str">
        <f>IF('WT3'!AE112&gt;0,'WT3'!AE112,"")</f>
        <v/>
      </c>
      <c r="S113" s="8" t="str">
        <f>IF('WT3'!AF112&gt;0,'WT3'!AF112,"")</f>
        <v/>
      </c>
      <c r="U113" s="9"/>
      <c r="W113" s="7" t="str">
        <f>IF('WT4'!AC112&gt;0,'WT4'!AC112,"")</f>
        <v/>
      </c>
      <c r="X113" s="8" t="str">
        <f>IF('WT4'!AD112&gt;0,'WT4'!AD112,"")</f>
        <v/>
      </c>
      <c r="Y113" s="8" t="str">
        <f>IF('WT4'!AE112&gt;0,'WT4'!AE112,"")</f>
        <v/>
      </c>
      <c r="Z113" s="8" t="str">
        <f>IF('WT4'!AF112&gt;0,'WT4'!AF112,"")</f>
        <v/>
      </c>
      <c r="AB113" s="9"/>
      <c r="AE113" s="7" t="str">
        <f t="shared" si="62"/>
        <v/>
      </c>
      <c r="AF113" s="8" t="str">
        <f t="shared" si="63"/>
        <v/>
      </c>
      <c r="AG113" s="8" t="str">
        <f t="shared" si="64"/>
        <v/>
      </c>
      <c r="AH113" s="8" t="str">
        <f t="shared" si="65"/>
        <v/>
      </c>
      <c r="AI113" s="7" t="str">
        <f t="shared" si="66"/>
        <v/>
      </c>
      <c r="AJ113" s="8" t="str">
        <f t="shared" si="67"/>
        <v/>
      </c>
      <c r="AK113" s="8" t="str">
        <f t="shared" si="68"/>
        <v/>
      </c>
      <c r="AL113" s="9" t="str">
        <f t="shared" si="69"/>
        <v/>
      </c>
      <c r="AM113" s="8" t="str">
        <f t="shared" si="70"/>
        <v/>
      </c>
      <c r="AN113" s="8" t="str">
        <f t="shared" si="71"/>
        <v/>
      </c>
      <c r="AO113" s="8" t="str">
        <f t="shared" si="72"/>
        <v/>
      </c>
      <c r="AP113" s="8" t="str">
        <f t="shared" si="73"/>
        <v/>
      </c>
      <c r="AQ113" s="7" t="str">
        <f t="shared" si="74"/>
        <v/>
      </c>
      <c r="AR113" s="8" t="str">
        <f t="shared" si="75"/>
        <v/>
      </c>
      <c r="AS113" s="8" t="str">
        <f t="shared" si="76"/>
        <v/>
      </c>
      <c r="AT113" s="9" t="str">
        <f t="shared" si="77"/>
        <v/>
      </c>
      <c r="AX113" s="9"/>
      <c r="AY113" s="7"/>
      <c r="BB113" s="9"/>
      <c r="BD113" s="7" t="str">
        <f t="shared" si="78"/>
        <v/>
      </c>
      <c r="BE113" s="8" t="str">
        <f t="shared" si="79"/>
        <v/>
      </c>
      <c r="BF113" s="8" t="str">
        <f t="shared" si="80"/>
        <v/>
      </c>
      <c r="BG113" s="9" t="str">
        <f t="shared" si="81"/>
        <v/>
      </c>
      <c r="BH113" s="8" t="str">
        <f t="shared" si="82"/>
        <v/>
      </c>
      <c r="BI113" s="8" t="str">
        <f t="shared" si="83"/>
        <v/>
      </c>
      <c r="BJ113" s="8" t="str">
        <f t="shared" si="84"/>
        <v/>
      </c>
      <c r="BK113" s="8" t="str">
        <f t="shared" si="85"/>
        <v/>
      </c>
      <c r="BL113" s="7"/>
      <c r="BO113" s="9"/>
    </row>
    <row r="114" spans="2:67" x14ac:dyDescent="0.25">
      <c r="B114" s="7" t="str">
        <f>IF('WT1'!AC113&gt;0,'WT1'!AC113,"")</f>
        <v/>
      </c>
      <c r="C114" s="8" t="str">
        <f>IF('WT1'!AD113&gt;0,'WT1'!AD113,"")</f>
        <v/>
      </c>
      <c r="D114" s="8" t="str">
        <f>IF('WT1'!AE113&gt;0,'WT1'!AE113,"")</f>
        <v/>
      </c>
      <c r="E114" s="8" t="str">
        <f>IF('WT1'!AF113&gt;0,'WT1'!AF113,"")</f>
        <v/>
      </c>
      <c r="G114" s="9"/>
      <c r="I114" s="7" t="str">
        <f>IF('WT2'!AC113&gt;0,'WT2'!AC113,"")</f>
        <v/>
      </c>
      <c r="J114" s="8" t="str">
        <f>IF('WT2'!AD113&gt;0,'WT2'!AD113,"")</f>
        <v/>
      </c>
      <c r="K114" s="8" t="str">
        <f>IF('WT2'!AE113&gt;0,'WT2'!AE113,"")</f>
        <v/>
      </c>
      <c r="L114" s="8" t="str">
        <f>IF('WT2'!AF113&gt;0,'WT2'!AF113,"")</f>
        <v/>
      </c>
      <c r="N114" s="9"/>
      <c r="P114" s="7" t="str">
        <f>IF('WT3'!AC113&gt;0,'WT3'!AC113,"")</f>
        <v/>
      </c>
      <c r="Q114" s="8" t="str">
        <f>IF('WT3'!AD113&gt;0,'WT3'!AD113,"")</f>
        <v/>
      </c>
      <c r="R114" s="8" t="str">
        <f>IF('WT3'!AE113&gt;0,'WT3'!AE113,"")</f>
        <v/>
      </c>
      <c r="S114" s="8" t="str">
        <f>IF('WT3'!AF113&gt;0,'WT3'!AF113,"")</f>
        <v/>
      </c>
      <c r="U114" s="9"/>
      <c r="W114" s="7" t="str">
        <f>IF('WT4'!AC113&gt;0,'WT4'!AC113,"")</f>
        <v/>
      </c>
      <c r="X114" s="8" t="str">
        <f>IF('WT4'!AD113&gt;0,'WT4'!AD113,"")</f>
        <v/>
      </c>
      <c r="Y114" s="8" t="str">
        <f>IF('WT4'!AE113&gt;0,'WT4'!AE113,"")</f>
        <v/>
      </c>
      <c r="Z114" s="8" t="str">
        <f>IF('WT4'!AF113&gt;0,'WT4'!AF113,"")</f>
        <v/>
      </c>
      <c r="AB114" s="9"/>
      <c r="AE114" s="7" t="str">
        <f t="shared" si="62"/>
        <v/>
      </c>
      <c r="AF114" s="8" t="str">
        <f t="shared" si="63"/>
        <v/>
      </c>
      <c r="AG114" s="8" t="str">
        <f t="shared" si="64"/>
        <v/>
      </c>
      <c r="AH114" s="8" t="str">
        <f t="shared" si="65"/>
        <v/>
      </c>
      <c r="AI114" s="7" t="str">
        <f t="shared" si="66"/>
        <v/>
      </c>
      <c r="AJ114" s="8" t="str">
        <f t="shared" si="67"/>
        <v/>
      </c>
      <c r="AK114" s="8" t="str">
        <f t="shared" si="68"/>
        <v/>
      </c>
      <c r="AL114" s="9" t="str">
        <f t="shared" si="69"/>
        <v/>
      </c>
      <c r="AM114" s="8" t="str">
        <f t="shared" si="70"/>
        <v/>
      </c>
      <c r="AN114" s="8" t="str">
        <f t="shared" si="71"/>
        <v/>
      </c>
      <c r="AO114" s="8" t="str">
        <f t="shared" si="72"/>
        <v/>
      </c>
      <c r="AP114" s="8" t="str">
        <f t="shared" si="73"/>
        <v/>
      </c>
      <c r="AQ114" s="7" t="str">
        <f t="shared" si="74"/>
        <v/>
      </c>
      <c r="AR114" s="8" t="str">
        <f t="shared" si="75"/>
        <v/>
      </c>
      <c r="AS114" s="8" t="str">
        <f t="shared" si="76"/>
        <v/>
      </c>
      <c r="AT114" s="9" t="str">
        <f t="shared" si="77"/>
        <v/>
      </c>
      <c r="AX114" s="9"/>
      <c r="AY114" s="7"/>
      <c r="BB114" s="9"/>
      <c r="BD114" s="7" t="str">
        <f t="shared" si="78"/>
        <v/>
      </c>
      <c r="BE114" s="8" t="str">
        <f t="shared" si="79"/>
        <v/>
      </c>
      <c r="BF114" s="8" t="str">
        <f t="shared" si="80"/>
        <v/>
      </c>
      <c r="BG114" s="9" t="str">
        <f t="shared" si="81"/>
        <v/>
      </c>
      <c r="BH114" s="8" t="str">
        <f t="shared" si="82"/>
        <v/>
      </c>
      <c r="BI114" s="8" t="str">
        <f t="shared" si="83"/>
        <v/>
      </c>
      <c r="BJ114" s="8" t="str">
        <f t="shared" si="84"/>
        <v/>
      </c>
      <c r="BK114" s="8" t="str">
        <f t="shared" si="85"/>
        <v/>
      </c>
      <c r="BL114" s="7"/>
      <c r="BO114" s="9"/>
    </row>
    <row r="115" spans="2:67" x14ac:dyDescent="0.25">
      <c r="B115" s="7" t="str">
        <f>IF('WT1'!AC114&gt;0,'WT1'!AC114,"")</f>
        <v/>
      </c>
      <c r="C115" s="8" t="str">
        <f>IF('WT1'!AD114&gt;0,'WT1'!AD114,"")</f>
        <v/>
      </c>
      <c r="D115" s="8" t="str">
        <f>IF('WT1'!AE114&gt;0,'WT1'!AE114,"")</f>
        <v/>
      </c>
      <c r="E115" s="8" t="str">
        <f>IF('WT1'!AF114&gt;0,'WT1'!AF114,"")</f>
        <v/>
      </c>
      <c r="G115" s="9"/>
      <c r="I115" s="7" t="str">
        <f>IF('WT2'!AC114&gt;0,'WT2'!AC114,"")</f>
        <v/>
      </c>
      <c r="J115" s="8" t="str">
        <f>IF('WT2'!AD114&gt;0,'WT2'!AD114,"")</f>
        <v/>
      </c>
      <c r="K115" s="8" t="str">
        <f>IF('WT2'!AE114&gt;0,'WT2'!AE114,"")</f>
        <v/>
      </c>
      <c r="L115" s="8" t="str">
        <f>IF('WT2'!AF114&gt;0,'WT2'!AF114,"")</f>
        <v/>
      </c>
      <c r="N115" s="9"/>
      <c r="P115" s="7" t="str">
        <f>IF('WT3'!AC114&gt;0,'WT3'!AC114,"")</f>
        <v/>
      </c>
      <c r="Q115" s="8" t="str">
        <f>IF('WT3'!AD114&gt;0,'WT3'!AD114,"")</f>
        <v/>
      </c>
      <c r="R115" s="8" t="str">
        <f>IF('WT3'!AE114&gt;0,'WT3'!AE114,"")</f>
        <v/>
      </c>
      <c r="S115" s="8" t="str">
        <f>IF('WT3'!AF114&gt;0,'WT3'!AF114,"")</f>
        <v/>
      </c>
      <c r="U115" s="9"/>
      <c r="W115" s="7" t="str">
        <f>IF('WT4'!AC114&gt;0,'WT4'!AC114,"")</f>
        <v/>
      </c>
      <c r="X115" s="8" t="str">
        <f>IF('WT4'!AD114&gt;0,'WT4'!AD114,"")</f>
        <v/>
      </c>
      <c r="Y115" s="8" t="str">
        <f>IF('WT4'!AE114&gt;0,'WT4'!AE114,"")</f>
        <v/>
      </c>
      <c r="Z115" s="8" t="str">
        <f>IF('WT4'!AF114&gt;0,'WT4'!AF114,"")</f>
        <v/>
      </c>
      <c r="AB115" s="9"/>
      <c r="AE115" s="7" t="str">
        <f t="shared" si="62"/>
        <v/>
      </c>
      <c r="AF115" s="8" t="str">
        <f t="shared" si="63"/>
        <v/>
      </c>
      <c r="AG115" s="8" t="str">
        <f t="shared" si="64"/>
        <v/>
      </c>
      <c r="AH115" s="8" t="str">
        <f t="shared" si="65"/>
        <v/>
      </c>
      <c r="AI115" s="7" t="str">
        <f t="shared" si="66"/>
        <v/>
      </c>
      <c r="AJ115" s="8" t="str">
        <f t="shared" si="67"/>
        <v/>
      </c>
      <c r="AK115" s="8" t="str">
        <f t="shared" si="68"/>
        <v/>
      </c>
      <c r="AL115" s="9" t="str">
        <f t="shared" si="69"/>
        <v/>
      </c>
      <c r="AM115" s="8" t="str">
        <f t="shared" si="70"/>
        <v/>
      </c>
      <c r="AN115" s="8" t="str">
        <f t="shared" si="71"/>
        <v/>
      </c>
      <c r="AO115" s="8" t="str">
        <f t="shared" si="72"/>
        <v/>
      </c>
      <c r="AP115" s="8" t="str">
        <f t="shared" si="73"/>
        <v/>
      </c>
      <c r="AQ115" s="7" t="str">
        <f t="shared" si="74"/>
        <v/>
      </c>
      <c r="AR115" s="8" t="str">
        <f t="shared" si="75"/>
        <v/>
      </c>
      <c r="AS115" s="8" t="str">
        <f t="shared" si="76"/>
        <v/>
      </c>
      <c r="AT115" s="9" t="str">
        <f t="shared" si="77"/>
        <v/>
      </c>
      <c r="AX115" s="9"/>
      <c r="AY115" s="7"/>
      <c r="BB115" s="9"/>
      <c r="BD115" s="7" t="str">
        <f t="shared" si="78"/>
        <v/>
      </c>
      <c r="BE115" s="8" t="str">
        <f t="shared" si="79"/>
        <v/>
      </c>
      <c r="BF115" s="8" t="str">
        <f t="shared" si="80"/>
        <v/>
      </c>
      <c r="BG115" s="9" t="str">
        <f t="shared" si="81"/>
        <v/>
      </c>
      <c r="BH115" s="8" t="str">
        <f t="shared" si="82"/>
        <v/>
      </c>
      <c r="BI115" s="8" t="str">
        <f t="shared" si="83"/>
        <v/>
      </c>
      <c r="BJ115" s="8" t="str">
        <f t="shared" si="84"/>
        <v/>
      </c>
      <c r="BK115" s="8" t="str">
        <f t="shared" si="85"/>
        <v/>
      </c>
      <c r="BL115" s="7"/>
      <c r="BO115" s="9"/>
    </row>
    <row r="116" spans="2:67" x14ac:dyDescent="0.25">
      <c r="B116" s="7" t="str">
        <f>IF('WT1'!AC115&gt;0,'WT1'!AC115,"")</f>
        <v/>
      </c>
      <c r="C116" s="8" t="str">
        <f>IF('WT1'!AD115&gt;0,'WT1'!AD115,"")</f>
        <v/>
      </c>
      <c r="D116" s="8" t="str">
        <f>IF('WT1'!AE115&gt;0,'WT1'!AE115,"")</f>
        <v/>
      </c>
      <c r="E116" s="8" t="str">
        <f>IF('WT1'!AF115&gt;0,'WT1'!AF115,"")</f>
        <v/>
      </c>
      <c r="G116" s="9"/>
      <c r="I116" s="7" t="str">
        <f>IF('WT2'!AC115&gt;0,'WT2'!AC115,"")</f>
        <v/>
      </c>
      <c r="J116" s="8" t="str">
        <f>IF('WT2'!AD115&gt;0,'WT2'!AD115,"")</f>
        <v/>
      </c>
      <c r="K116" s="8" t="str">
        <f>IF('WT2'!AE115&gt;0,'WT2'!AE115,"")</f>
        <v/>
      </c>
      <c r="L116" s="8" t="str">
        <f>IF('WT2'!AF115&gt;0,'WT2'!AF115,"")</f>
        <v/>
      </c>
      <c r="N116" s="9"/>
      <c r="P116" s="7" t="str">
        <f>IF('WT3'!AC115&gt;0,'WT3'!AC115,"")</f>
        <v/>
      </c>
      <c r="Q116" s="8" t="str">
        <f>IF('WT3'!AD115&gt;0,'WT3'!AD115,"")</f>
        <v/>
      </c>
      <c r="R116" s="8" t="str">
        <f>IF('WT3'!AE115&gt;0,'WT3'!AE115,"")</f>
        <v/>
      </c>
      <c r="S116" s="8" t="str">
        <f>IF('WT3'!AF115&gt;0,'WT3'!AF115,"")</f>
        <v/>
      </c>
      <c r="U116" s="9"/>
      <c r="W116" s="7" t="str">
        <f>IF('WT4'!AC115&gt;0,'WT4'!AC115,"")</f>
        <v/>
      </c>
      <c r="X116" s="8" t="str">
        <f>IF('WT4'!AD115&gt;0,'WT4'!AD115,"")</f>
        <v/>
      </c>
      <c r="Y116" s="8" t="str">
        <f>IF('WT4'!AE115&gt;0,'WT4'!AE115,"")</f>
        <v/>
      </c>
      <c r="Z116" s="8" t="str">
        <f>IF('WT4'!AF115&gt;0,'WT4'!AF115,"")</f>
        <v/>
      </c>
      <c r="AB116" s="9"/>
      <c r="AE116" s="7" t="str">
        <f t="shared" si="62"/>
        <v/>
      </c>
      <c r="AF116" s="8" t="str">
        <f t="shared" si="63"/>
        <v/>
      </c>
      <c r="AG116" s="8" t="str">
        <f t="shared" si="64"/>
        <v/>
      </c>
      <c r="AH116" s="8" t="str">
        <f t="shared" si="65"/>
        <v/>
      </c>
      <c r="AI116" s="7" t="str">
        <f t="shared" si="66"/>
        <v/>
      </c>
      <c r="AJ116" s="8" t="str">
        <f t="shared" si="67"/>
        <v/>
      </c>
      <c r="AK116" s="8" t="str">
        <f t="shared" si="68"/>
        <v/>
      </c>
      <c r="AL116" s="9" t="str">
        <f t="shared" si="69"/>
        <v/>
      </c>
      <c r="AM116" s="8" t="str">
        <f t="shared" si="70"/>
        <v/>
      </c>
      <c r="AN116" s="8" t="str">
        <f t="shared" si="71"/>
        <v/>
      </c>
      <c r="AO116" s="8" t="str">
        <f t="shared" si="72"/>
        <v/>
      </c>
      <c r="AP116" s="8" t="str">
        <f t="shared" si="73"/>
        <v/>
      </c>
      <c r="AQ116" s="7" t="str">
        <f t="shared" si="74"/>
        <v/>
      </c>
      <c r="AR116" s="8" t="str">
        <f t="shared" si="75"/>
        <v/>
      </c>
      <c r="AS116" s="8" t="str">
        <f t="shared" si="76"/>
        <v/>
      </c>
      <c r="AT116" s="9" t="str">
        <f t="shared" si="77"/>
        <v/>
      </c>
      <c r="AX116" s="9"/>
      <c r="AY116" s="7"/>
      <c r="BB116" s="9"/>
      <c r="BD116" s="7" t="str">
        <f t="shared" si="78"/>
        <v/>
      </c>
      <c r="BE116" s="8" t="str">
        <f t="shared" si="79"/>
        <v/>
      </c>
      <c r="BF116" s="8" t="str">
        <f t="shared" si="80"/>
        <v/>
      </c>
      <c r="BG116" s="9" t="str">
        <f t="shared" si="81"/>
        <v/>
      </c>
      <c r="BH116" s="8" t="str">
        <f t="shared" si="82"/>
        <v/>
      </c>
      <c r="BI116" s="8" t="str">
        <f t="shared" si="83"/>
        <v/>
      </c>
      <c r="BJ116" s="8" t="str">
        <f t="shared" si="84"/>
        <v/>
      </c>
      <c r="BK116" s="8" t="str">
        <f t="shared" si="85"/>
        <v/>
      </c>
      <c r="BL116" s="7"/>
      <c r="BO116" s="9"/>
    </row>
    <row r="117" spans="2:67" x14ac:dyDescent="0.25">
      <c r="B117" s="7" t="str">
        <f>IF('WT1'!AC116&gt;0,'WT1'!AC116,"")</f>
        <v/>
      </c>
      <c r="C117" s="8" t="str">
        <f>IF('WT1'!AD116&gt;0,'WT1'!AD116,"")</f>
        <v/>
      </c>
      <c r="D117" s="8" t="str">
        <f>IF('WT1'!AE116&gt;0,'WT1'!AE116,"")</f>
        <v/>
      </c>
      <c r="E117" s="8" t="str">
        <f>IF('WT1'!AF116&gt;0,'WT1'!AF116,"")</f>
        <v/>
      </c>
      <c r="G117" s="9"/>
      <c r="I117" s="7" t="str">
        <f>IF('WT2'!AC116&gt;0,'WT2'!AC116,"")</f>
        <v/>
      </c>
      <c r="J117" s="8" t="str">
        <f>IF('WT2'!AD116&gt;0,'WT2'!AD116,"")</f>
        <v/>
      </c>
      <c r="K117" s="8" t="str">
        <f>IF('WT2'!AE116&gt;0,'WT2'!AE116,"")</f>
        <v/>
      </c>
      <c r="L117" s="8" t="str">
        <f>IF('WT2'!AF116&gt;0,'WT2'!AF116,"")</f>
        <v/>
      </c>
      <c r="N117" s="9"/>
      <c r="P117" s="7" t="str">
        <f>IF('WT3'!AC116&gt;0,'WT3'!AC116,"")</f>
        <v/>
      </c>
      <c r="Q117" s="8" t="str">
        <f>IF('WT3'!AD116&gt;0,'WT3'!AD116,"")</f>
        <v/>
      </c>
      <c r="R117" s="8" t="str">
        <f>IF('WT3'!AE116&gt;0,'WT3'!AE116,"")</f>
        <v/>
      </c>
      <c r="S117" s="8" t="str">
        <f>IF('WT3'!AF116&gt;0,'WT3'!AF116,"")</f>
        <v/>
      </c>
      <c r="U117" s="9"/>
      <c r="W117" s="7" t="str">
        <f>IF('WT4'!AC116&gt;0,'WT4'!AC116,"")</f>
        <v/>
      </c>
      <c r="X117" s="8" t="str">
        <f>IF('WT4'!AD116&gt;0,'WT4'!AD116,"")</f>
        <v/>
      </c>
      <c r="Y117" s="8" t="str">
        <f>IF('WT4'!AE116&gt;0,'WT4'!AE116,"")</f>
        <v/>
      </c>
      <c r="Z117" s="8" t="str">
        <f>IF('WT4'!AF116&gt;0,'WT4'!AF116,"")</f>
        <v/>
      </c>
      <c r="AB117" s="9"/>
      <c r="AE117" s="7" t="str">
        <f t="shared" ref="AE117:AE158" si="86">B117</f>
        <v/>
      </c>
      <c r="AF117" s="8" t="str">
        <f t="shared" ref="AF117:AF158" si="87">I117</f>
        <v/>
      </c>
      <c r="AG117" s="8" t="str">
        <f t="shared" ref="AG117:AG158" si="88">P117</f>
        <v/>
      </c>
      <c r="AH117" s="8" t="str">
        <f t="shared" ref="AH117:AH158" si="89">W117</f>
        <v/>
      </c>
      <c r="AI117" s="7" t="str">
        <f t="shared" ref="AI117:AI158" si="90">C117</f>
        <v/>
      </c>
      <c r="AJ117" s="8" t="str">
        <f t="shared" ref="AJ117:AJ158" si="91">J117</f>
        <v/>
      </c>
      <c r="AK117" s="8" t="str">
        <f t="shared" ref="AK117:AK158" si="92">Q117</f>
        <v/>
      </c>
      <c r="AL117" s="9" t="str">
        <f t="shared" ref="AL117:AL158" si="93">X117</f>
        <v/>
      </c>
      <c r="AM117" s="8" t="str">
        <f t="shared" ref="AM117:AM158" si="94">D117</f>
        <v/>
      </c>
      <c r="AN117" s="8" t="str">
        <f t="shared" ref="AN117:AN158" si="95">K117</f>
        <v/>
      </c>
      <c r="AO117" s="8" t="str">
        <f t="shared" ref="AO117:AO158" si="96">R117</f>
        <v/>
      </c>
      <c r="AP117" s="8" t="str">
        <f t="shared" ref="AP117:AP158" si="97">Y117</f>
        <v/>
      </c>
      <c r="AQ117" s="7" t="str">
        <f t="shared" ref="AQ117:AQ158" si="98">E117</f>
        <v/>
      </c>
      <c r="AR117" s="8" t="str">
        <f t="shared" ref="AR117:AR158" si="99">L117</f>
        <v/>
      </c>
      <c r="AS117" s="8" t="str">
        <f t="shared" ref="AS117:AS158" si="100">S117</f>
        <v/>
      </c>
      <c r="AT117" s="9" t="str">
        <f t="shared" ref="AT117:AT158" si="101">Z117</f>
        <v/>
      </c>
      <c r="AX117" s="9"/>
      <c r="AY117" s="7"/>
      <c r="BB117" s="9"/>
      <c r="BD117" s="7" t="str">
        <f t="shared" si="78"/>
        <v/>
      </c>
      <c r="BE117" s="8" t="str">
        <f t="shared" si="79"/>
        <v/>
      </c>
      <c r="BF117" s="8" t="str">
        <f t="shared" si="80"/>
        <v/>
      </c>
      <c r="BG117" s="9" t="str">
        <f t="shared" si="81"/>
        <v/>
      </c>
      <c r="BH117" s="8" t="str">
        <f t="shared" si="82"/>
        <v/>
      </c>
      <c r="BI117" s="8" t="str">
        <f t="shared" si="83"/>
        <v/>
      </c>
      <c r="BJ117" s="8" t="str">
        <f t="shared" si="84"/>
        <v/>
      </c>
      <c r="BK117" s="8" t="str">
        <f t="shared" si="85"/>
        <v/>
      </c>
      <c r="BL117" s="7"/>
      <c r="BO117" s="9"/>
    </row>
    <row r="118" spans="2:67" x14ac:dyDescent="0.25">
      <c r="B118" s="7" t="str">
        <f>IF('WT1'!AC117&gt;0,'WT1'!AC117,"")</f>
        <v/>
      </c>
      <c r="C118" s="8" t="str">
        <f>IF('WT1'!AD117&gt;0,'WT1'!AD117,"")</f>
        <v/>
      </c>
      <c r="D118" s="8" t="str">
        <f>IF('WT1'!AE117&gt;0,'WT1'!AE117,"")</f>
        <v/>
      </c>
      <c r="E118" s="8" t="str">
        <f>IF('WT1'!AF117&gt;0,'WT1'!AF117,"")</f>
        <v/>
      </c>
      <c r="G118" s="9"/>
      <c r="I118" s="7" t="str">
        <f>IF('WT2'!AC117&gt;0,'WT2'!AC117,"")</f>
        <v/>
      </c>
      <c r="J118" s="8" t="str">
        <f>IF('WT2'!AD117&gt;0,'WT2'!AD117,"")</f>
        <v/>
      </c>
      <c r="K118" s="8" t="str">
        <f>IF('WT2'!AE117&gt;0,'WT2'!AE117,"")</f>
        <v/>
      </c>
      <c r="L118" s="8" t="str">
        <f>IF('WT2'!AF117&gt;0,'WT2'!AF117,"")</f>
        <v/>
      </c>
      <c r="N118" s="9"/>
      <c r="P118" s="7" t="str">
        <f>IF('WT3'!AC117&gt;0,'WT3'!AC117,"")</f>
        <v/>
      </c>
      <c r="Q118" s="8" t="str">
        <f>IF('WT3'!AD117&gt;0,'WT3'!AD117,"")</f>
        <v/>
      </c>
      <c r="R118" s="8" t="str">
        <f>IF('WT3'!AE117&gt;0,'WT3'!AE117,"")</f>
        <v/>
      </c>
      <c r="S118" s="8" t="str">
        <f>IF('WT3'!AF117&gt;0,'WT3'!AF117,"")</f>
        <v/>
      </c>
      <c r="U118" s="9"/>
      <c r="W118" s="7" t="str">
        <f>IF('WT4'!AC117&gt;0,'WT4'!AC117,"")</f>
        <v/>
      </c>
      <c r="X118" s="8" t="str">
        <f>IF('WT4'!AD117&gt;0,'WT4'!AD117,"")</f>
        <v/>
      </c>
      <c r="Y118" s="8" t="str">
        <f>IF('WT4'!AE117&gt;0,'WT4'!AE117,"")</f>
        <v/>
      </c>
      <c r="Z118" s="8" t="str">
        <f>IF('WT4'!AF117&gt;0,'WT4'!AF117,"")</f>
        <v/>
      </c>
      <c r="AB118" s="9"/>
      <c r="AE118" s="7" t="str">
        <f t="shared" si="86"/>
        <v/>
      </c>
      <c r="AF118" s="8" t="str">
        <f t="shared" si="87"/>
        <v/>
      </c>
      <c r="AG118" s="8" t="str">
        <f t="shared" si="88"/>
        <v/>
      </c>
      <c r="AH118" s="8" t="str">
        <f t="shared" si="89"/>
        <v/>
      </c>
      <c r="AI118" s="7" t="str">
        <f t="shared" si="90"/>
        <v/>
      </c>
      <c r="AJ118" s="8" t="str">
        <f t="shared" si="91"/>
        <v/>
      </c>
      <c r="AK118" s="8" t="str">
        <f t="shared" si="92"/>
        <v/>
      </c>
      <c r="AL118" s="9" t="str">
        <f t="shared" si="93"/>
        <v/>
      </c>
      <c r="AM118" s="8" t="str">
        <f t="shared" si="94"/>
        <v/>
      </c>
      <c r="AN118" s="8" t="str">
        <f t="shared" si="95"/>
        <v/>
      </c>
      <c r="AO118" s="8" t="str">
        <f t="shared" si="96"/>
        <v/>
      </c>
      <c r="AP118" s="8" t="str">
        <f t="shared" si="97"/>
        <v/>
      </c>
      <c r="AQ118" s="7" t="str">
        <f t="shared" si="98"/>
        <v/>
      </c>
      <c r="AR118" s="8" t="str">
        <f t="shared" si="99"/>
        <v/>
      </c>
      <c r="AS118" s="8" t="str">
        <f t="shared" si="100"/>
        <v/>
      </c>
      <c r="AT118" s="9" t="str">
        <f t="shared" si="101"/>
        <v/>
      </c>
      <c r="AX118" s="9"/>
      <c r="AY118" s="7"/>
      <c r="BB118" s="9"/>
      <c r="BD118" s="7" t="str">
        <f t="shared" si="78"/>
        <v/>
      </c>
      <c r="BE118" s="8" t="str">
        <f t="shared" si="79"/>
        <v/>
      </c>
      <c r="BF118" s="8" t="str">
        <f t="shared" si="80"/>
        <v/>
      </c>
      <c r="BG118" s="9" t="str">
        <f t="shared" si="81"/>
        <v/>
      </c>
      <c r="BH118" s="8" t="str">
        <f t="shared" si="82"/>
        <v/>
      </c>
      <c r="BI118" s="8" t="str">
        <f t="shared" si="83"/>
        <v/>
      </c>
      <c r="BJ118" s="8" t="str">
        <f t="shared" si="84"/>
        <v/>
      </c>
      <c r="BK118" s="8" t="str">
        <f t="shared" si="85"/>
        <v/>
      </c>
      <c r="BL118" s="7"/>
      <c r="BO118" s="9"/>
    </row>
    <row r="119" spans="2:67" x14ac:dyDescent="0.25">
      <c r="B119" s="7" t="str">
        <f>IF('WT1'!AC118&gt;0,'WT1'!AC118,"")</f>
        <v/>
      </c>
      <c r="C119" s="8" t="str">
        <f>IF('WT1'!AD118&gt;0,'WT1'!AD118,"")</f>
        <v/>
      </c>
      <c r="D119" s="8" t="str">
        <f>IF('WT1'!AE118&gt;0,'WT1'!AE118,"")</f>
        <v/>
      </c>
      <c r="E119" s="8" t="str">
        <f>IF('WT1'!AF118&gt;0,'WT1'!AF118,"")</f>
        <v/>
      </c>
      <c r="G119" s="9"/>
      <c r="I119" s="7" t="str">
        <f>IF('WT2'!AC118&gt;0,'WT2'!AC118,"")</f>
        <v/>
      </c>
      <c r="J119" s="8" t="str">
        <f>IF('WT2'!AD118&gt;0,'WT2'!AD118,"")</f>
        <v/>
      </c>
      <c r="K119" s="8" t="str">
        <f>IF('WT2'!AE118&gt;0,'WT2'!AE118,"")</f>
        <v/>
      </c>
      <c r="L119" s="8" t="str">
        <f>IF('WT2'!AF118&gt;0,'WT2'!AF118,"")</f>
        <v/>
      </c>
      <c r="N119" s="9"/>
      <c r="P119" s="7" t="str">
        <f>IF('WT3'!AC118&gt;0,'WT3'!AC118,"")</f>
        <v/>
      </c>
      <c r="Q119" s="8" t="str">
        <f>IF('WT3'!AD118&gt;0,'WT3'!AD118,"")</f>
        <v/>
      </c>
      <c r="R119" s="8" t="str">
        <f>IF('WT3'!AE118&gt;0,'WT3'!AE118,"")</f>
        <v/>
      </c>
      <c r="S119" s="8" t="str">
        <f>IF('WT3'!AF118&gt;0,'WT3'!AF118,"")</f>
        <v/>
      </c>
      <c r="U119" s="9"/>
      <c r="W119" s="7" t="str">
        <f>IF('WT4'!AC118&gt;0,'WT4'!AC118,"")</f>
        <v/>
      </c>
      <c r="X119" s="8" t="str">
        <f>IF('WT4'!AD118&gt;0,'WT4'!AD118,"")</f>
        <v/>
      </c>
      <c r="Y119" s="8" t="str">
        <f>IF('WT4'!AE118&gt;0,'WT4'!AE118,"")</f>
        <v/>
      </c>
      <c r="Z119" s="8" t="str">
        <f>IF('WT4'!AF118&gt;0,'WT4'!AF118,"")</f>
        <v/>
      </c>
      <c r="AB119" s="9"/>
      <c r="AE119" s="7" t="str">
        <f t="shared" si="86"/>
        <v/>
      </c>
      <c r="AF119" s="8" t="str">
        <f t="shared" si="87"/>
        <v/>
      </c>
      <c r="AG119" s="8" t="str">
        <f t="shared" si="88"/>
        <v/>
      </c>
      <c r="AH119" s="8" t="str">
        <f t="shared" si="89"/>
        <v/>
      </c>
      <c r="AI119" s="7" t="str">
        <f t="shared" si="90"/>
        <v/>
      </c>
      <c r="AJ119" s="8" t="str">
        <f t="shared" si="91"/>
        <v/>
      </c>
      <c r="AK119" s="8" t="str">
        <f t="shared" si="92"/>
        <v/>
      </c>
      <c r="AL119" s="9" t="str">
        <f t="shared" si="93"/>
        <v/>
      </c>
      <c r="AM119" s="8" t="str">
        <f t="shared" si="94"/>
        <v/>
      </c>
      <c r="AN119" s="8" t="str">
        <f t="shared" si="95"/>
        <v/>
      </c>
      <c r="AO119" s="8" t="str">
        <f t="shared" si="96"/>
        <v/>
      </c>
      <c r="AP119" s="8" t="str">
        <f t="shared" si="97"/>
        <v/>
      </c>
      <c r="AQ119" s="7" t="str">
        <f t="shared" si="98"/>
        <v/>
      </c>
      <c r="AR119" s="8" t="str">
        <f t="shared" si="99"/>
        <v/>
      </c>
      <c r="AS119" s="8" t="str">
        <f t="shared" si="100"/>
        <v/>
      </c>
      <c r="AT119" s="9" t="str">
        <f t="shared" si="101"/>
        <v/>
      </c>
      <c r="AX119" s="9"/>
      <c r="AY119" s="7"/>
      <c r="BB119" s="9"/>
      <c r="BD119" s="7" t="str">
        <f t="shared" si="78"/>
        <v/>
      </c>
      <c r="BE119" s="8" t="str">
        <f t="shared" si="79"/>
        <v/>
      </c>
      <c r="BF119" s="8" t="str">
        <f t="shared" si="80"/>
        <v/>
      </c>
      <c r="BG119" s="9" t="str">
        <f t="shared" si="81"/>
        <v/>
      </c>
      <c r="BH119" s="8" t="str">
        <f t="shared" si="82"/>
        <v/>
      </c>
      <c r="BI119" s="8" t="str">
        <f t="shared" si="83"/>
        <v/>
      </c>
      <c r="BJ119" s="8" t="str">
        <f t="shared" si="84"/>
        <v/>
      </c>
      <c r="BK119" s="8" t="str">
        <f t="shared" si="85"/>
        <v/>
      </c>
      <c r="BL119" s="7"/>
      <c r="BO119" s="9"/>
    </row>
    <row r="120" spans="2:67" x14ac:dyDescent="0.25">
      <c r="B120" s="7" t="str">
        <f>IF('WT1'!AC119&gt;0,'WT1'!AC119,"")</f>
        <v/>
      </c>
      <c r="C120" s="8" t="str">
        <f>IF('WT1'!AD119&gt;0,'WT1'!AD119,"")</f>
        <v/>
      </c>
      <c r="D120" s="8" t="str">
        <f>IF('WT1'!AE119&gt;0,'WT1'!AE119,"")</f>
        <v/>
      </c>
      <c r="E120" s="8" t="str">
        <f>IF('WT1'!AF119&gt;0,'WT1'!AF119,"")</f>
        <v/>
      </c>
      <c r="G120" s="9"/>
      <c r="I120" s="7" t="str">
        <f>IF('WT2'!AC119&gt;0,'WT2'!AC119,"")</f>
        <v/>
      </c>
      <c r="J120" s="8" t="str">
        <f>IF('WT2'!AD119&gt;0,'WT2'!AD119,"")</f>
        <v/>
      </c>
      <c r="K120" s="8" t="str">
        <f>IF('WT2'!AE119&gt;0,'WT2'!AE119,"")</f>
        <v/>
      </c>
      <c r="L120" s="8" t="str">
        <f>IF('WT2'!AF119&gt;0,'WT2'!AF119,"")</f>
        <v/>
      </c>
      <c r="N120" s="9"/>
      <c r="P120" s="7" t="str">
        <f>IF('WT3'!AC119&gt;0,'WT3'!AC119,"")</f>
        <v/>
      </c>
      <c r="Q120" s="8" t="str">
        <f>IF('WT3'!AD119&gt;0,'WT3'!AD119,"")</f>
        <v/>
      </c>
      <c r="R120" s="8" t="str">
        <f>IF('WT3'!AE119&gt;0,'WT3'!AE119,"")</f>
        <v/>
      </c>
      <c r="S120" s="8" t="str">
        <f>IF('WT3'!AF119&gt;0,'WT3'!AF119,"")</f>
        <v/>
      </c>
      <c r="U120" s="9"/>
      <c r="W120" s="7" t="str">
        <f>IF('WT4'!AC119&gt;0,'WT4'!AC119,"")</f>
        <v/>
      </c>
      <c r="X120" s="8" t="str">
        <f>IF('WT4'!AD119&gt;0,'WT4'!AD119,"")</f>
        <v/>
      </c>
      <c r="Y120" s="8" t="str">
        <f>IF('WT4'!AE119&gt;0,'WT4'!AE119,"")</f>
        <v/>
      </c>
      <c r="Z120" s="8" t="str">
        <f>IF('WT4'!AF119&gt;0,'WT4'!AF119,"")</f>
        <v/>
      </c>
      <c r="AB120" s="9"/>
      <c r="AE120" s="7" t="str">
        <f t="shared" si="86"/>
        <v/>
      </c>
      <c r="AF120" s="8" t="str">
        <f t="shared" si="87"/>
        <v/>
      </c>
      <c r="AG120" s="8" t="str">
        <f t="shared" si="88"/>
        <v/>
      </c>
      <c r="AH120" s="8" t="str">
        <f t="shared" si="89"/>
        <v/>
      </c>
      <c r="AI120" s="7" t="str">
        <f t="shared" si="90"/>
        <v/>
      </c>
      <c r="AJ120" s="8" t="str">
        <f t="shared" si="91"/>
        <v/>
      </c>
      <c r="AK120" s="8" t="str">
        <f t="shared" si="92"/>
        <v/>
      </c>
      <c r="AL120" s="9" t="str">
        <f t="shared" si="93"/>
        <v/>
      </c>
      <c r="AM120" s="8" t="str">
        <f t="shared" si="94"/>
        <v/>
      </c>
      <c r="AN120" s="8" t="str">
        <f t="shared" si="95"/>
        <v/>
      </c>
      <c r="AO120" s="8" t="str">
        <f t="shared" si="96"/>
        <v/>
      </c>
      <c r="AP120" s="8" t="str">
        <f t="shared" si="97"/>
        <v/>
      </c>
      <c r="AQ120" s="7" t="str">
        <f t="shared" si="98"/>
        <v/>
      </c>
      <c r="AR120" s="8" t="str">
        <f t="shared" si="99"/>
        <v/>
      </c>
      <c r="AS120" s="8" t="str">
        <f t="shared" si="100"/>
        <v/>
      </c>
      <c r="AT120" s="9" t="str">
        <f t="shared" si="101"/>
        <v/>
      </c>
      <c r="AX120" s="9"/>
      <c r="AY120" s="7"/>
      <c r="BB120" s="9"/>
      <c r="BD120" s="7" t="str">
        <f t="shared" si="78"/>
        <v/>
      </c>
      <c r="BE120" s="8" t="str">
        <f t="shared" si="79"/>
        <v/>
      </c>
      <c r="BF120" s="8" t="str">
        <f t="shared" si="80"/>
        <v/>
      </c>
      <c r="BG120" s="9" t="str">
        <f t="shared" si="81"/>
        <v/>
      </c>
      <c r="BH120" s="8" t="str">
        <f t="shared" si="82"/>
        <v/>
      </c>
      <c r="BI120" s="8" t="str">
        <f t="shared" si="83"/>
        <v/>
      </c>
      <c r="BJ120" s="8" t="str">
        <f t="shared" si="84"/>
        <v/>
      </c>
      <c r="BK120" s="8" t="str">
        <f t="shared" si="85"/>
        <v/>
      </c>
      <c r="BL120" s="7"/>
      <c r="BO120" s="9"/>
    </row>
    <row r="121" spans="2:67" x14ac:dyDescent="0.25">
      <c r="B121" s="7" t="str">
        <f>IF('WT1'!AC120&gt;0,'WT1'!AC120,"")</f>
        <v/>
      </c>
      <c r="C121" s="8" t="str">
        <f>IF('WT1'!AD120&gt;0,'WT1'!AD120,"")</f>
        <v/>
      </c>
      <c r="D121" s="8" t="str">
        <f>IF('WT1'!AE120&gt;0,'WT1'!AE120,"")</f>
        <v/>
      </c>
      <c r="E121" s="8" t="str">
        <f>IF('WT1'!AF120&gt;0,'WT1'!AF120,"")</f>
        <v/>
      </c>
      <c r="G121" s="9"/>
      <c r="I121" s="7" t="str">
        <f>IF('WT2'!AC120&gt;0,'WT2'!AC120,"")</f>
        <v/>
      </c>
      <c r="J121" s="8" t="str">
        <f>IF('WT2'!AD120&gt;0,'WT2'!AD120,"")</f>
        <v/>
      </c>
      <c r="K121" s="8" t="str">
        <f>IF('WT2'!AE120&gt;0,'WT2'!AE120,"")</f>
        <v/>
      </c>
      <c r="L121" s="8" t="str">
        <f>IF('WT2'!AF120&gt;0,'WT2'!AF120,"")</f>
        <v/>
      </c>
      <c r="N121" s="9"/>
      <c r="P121" s="7" t="str">
        <f>IF('WT3'!AC120&gt;0,'WT3'!AC120,"")</f>
        <v/>
      </c>
      <c r="Q121" s="8" t="str">
        <f>IF('WT3'!AD120&gt;0,'WT3'!AD120,"")</f>
        <v/>
      </c>
      <c r="R121" s="8" t="str">
        <f>IF('WT3'!AE120&gt;0,'WT3'!AE120,"")</f>
        <v/>
      </c>
      <c r="S121" s="8" t="str">
        <f>IF('WT3'!AF120&gt;0,'WT3'!AF120,"")</f>
        <v/>
      </c>
      <c r="U121" s="9"/>
      <c r="W121" s="7" t="str">
        <f>IF('WT4'!AC120&gt;0,'WT4'!AC120,"")</f>
        <v/>
      </c>
      <c r="X121" s="8" t="str">
        <f>IF('WT4'!AD120&gt;0,'WT4'!AD120,"")</f>
        <v/>
      </c>
      <c r="Y121" s="8" t="str">
        <f>IF('WT4'!AE120&gt;0,'WT4'!AE120,"")</f>
        <v/>
      </c>
      <c r="Z121" s="8" t="str">
        <f>IF('WT4'!AF120&gt;0,'WT4'!AF120,"")</f>
        <v/>
      </c>
      <c r="AB121" s="9"/>
      <c r="AE121" s="7" t="str">
        <f t="shared" si="86"/>
        <v/>
      </c>
      <c r="AF121" s="8" t="str">
        <f t="shared" si="87"/>
        <v/>
      </c>
      <c r="AG121" s="8" t="str">
        <f t="shared" si="88"/>
        <v/>
      </c>
      <c r="AH121" s="8" t="str">
        <f t="shared" si="89"/>
        <v/>
      </c>
      <c r="AI121" s="7" t="str">
        <f t="shared" si="90"/>
        <v/>
      </c>
      <c r="AJ121" s="8" t="str">
        <f t="shared" si="91"/>
        <v/>
      </c>
      <c r="AK121" s="8" t="str">
        <f t="shared" si="92"/>
        <v/>
      </c>
      <c r="AL121" s="9" t="str">
        <f t="shared" si="93"/>
        <v/>
      </c>
      <c r="AM121" s="8" t="str">
        <f t="shared" si="94"/>
        <v/>
      </c>
      <c r="AN121" s="8" t="str">
        <f t="shared" si="95"/>
        <v/>
      </c>
      <c r="AO121" s="8" t="str">
        <f t="shared" si="96"/>
        <v/>
      </c>
      <c r="AP121" s="8" t="str">
        <f t="shared" si="97"/>
        <v/>
      </c>
      <c r="AQ121" s="7" t="str">
        <f t="shared" si="98"/>
        <v/>
      </c>
      <c r="AR121" s="8" t="str">
        <f t="shared" si="99"/>
        <v/>
      </c>
      <c r="AS121" s="8" t="str">
        <f t="shared" si="100"/>
        <v/>
      </c>
      <c r="AT121" s="9" t="str">
        <f t="shared" si="101"/>
        <v/>
      </c>
      <c r="AX121" s="9"/>
      <c r="AY121" s="7"/>
      <c r="BB121" s="9"/>
      <c r="BD121" s="7" t="str">
        <f t="shared" si="78"/>
        <v/>
      </c>
      <c r="BE121" s="8" t="str">
        <f t="shared" si="79"/>
        <v/>
      </c>
      <c r="BF121" s="8" t="str">
        <f t="shared" si="80"/>
        <v/>
      </c>
      <c r="BG121" s="9" t="str">
        <f t="shared" si="81"/>
        <v/>
      </c>
      <c r="BH121" s="8" t="str">
        <f t="shared" si="82"/>
        <v/>
      </c>
      <c r="BI121" s="8" t="str">
        <f t="shared" si="83"/>
        <v/>
      </c>
      <c r="BJ121" s="8" t="str">
        <f t="shared" si="84"/>
        <v/>
      </c>
      <c r="BK121" s="8" t="str">
        <f t="shared" si="85"/>
        <v/>
      </c>
      <c r="BL121" s="7"/>
      <c r="BO121" s="9"/>
    </row>
    <row r="122" spans="2:67" x14ac:dyDescent="0.25">
      <c r="B122" s="7" t="str">
        <f>IF('WT1'!AC121&gt;0,'WT1'!AC121,"")</f>
        <v/>
      </c>
      <c r="C122" s="8" t="str">
        <f>IF('WT1'!AD121&gt;0,'WT1'!AD121,"")</f>
        <v/>
      </c>
      <c r="D122" s="8" t="str">
        <f>IF('WT1'!AE121&gt;0,'WT1'!AE121,"")</f>
        <v/>
      </c>
      <c r="E122" s="8" t="str">
        <f>IF('WT1'!AF121&gt;0,'WT1'!AF121,"")</f>
        <v/>
      </c>
      <c r="G122" s="9"/>
      <c r="I122" s="7" t="str">
        <f>IF('WT2'!AC121&gt;0,'WT2'!AC121,"")</f>
        <v/>
      </c>
      <c r="J122" s="8" t="str">
        <f>IF('WT2'!AD121&gt;0,'WT2'!AD121,"")</f>
        <v/>
      </c>
      <c r="K122" s="8" t="str">
        <f>IF('WT2'!AE121&gt;0,'WT2'!AE121,"")</f>
        <v/>
      </c>
      <c r="L122" s="8" t="str">
        <f>IF('WT2'!AF121&gt;0,'WT2'!AF121,"")</f>
        <v/>
      </c>
      <c r="N122" s="9"/>
      <c r="P122" s="7" t="str">
        <f>IF('WT3'!AC121&gt;0,'WT3'!AC121,"")</f>
        <v/>
      </c>
      <c r="Q122" s="8" t="str">
        <f>IF('WT3'!AD121&gt;0,'WT3'!AD121,"")</f>
        <v/>
      </c>
      <c r="R122" s="8" t="str">
        <f>IF('WT3'!AE121&gt;0,'WT3'!AE121,"")</f>
        <v/>
      </c>
      <c r="S122" s="8" t="str">
        <f>IF('WT3'!AF121&gt;0,'WT3'!AF121,"")</f>
        <v/>
      </c>
      <c r="U122" s="9"/>
      <c r="W122" s="7" t="str">
        <f>IF('WT4'!AC121&gt;0,'WT4'!AC121,"")</f>
        <v/>
      </c>
      <c r="X122" s="8" t="str">
        <f>IF('WT4'!AD121&gt;0,'WT4'!AD121,"")</f>
        <v/>
      </c>
      <c r="Y122" s="8" t="str">
        <f>IF('WT4'!AE121&gt;0,'WT4'!AE121,"")</f>
        <v/>
      </c>
      <c r="Z122" s="8" t="str">
        <f>IF('WT4'!AF121&gt;0,'WT4'!AF121,"")</f>
        <v/>
      </c>
      <c r="AB122" s="9"/>
      <c r="AE122" s="7" t="str">
        <f t="shared" si="86"/>
        <v/>
      </c>
      <c r="AF122" s="8" t="str">
        <f t="shared" si="87"/>
        <v/>
      </c>
      <c r="AG122" s="8" t="str">
        <f t="shared" si="88"/>
        <v/>
      </c>
      <c r="AH122" s="8" t="str">
        <f t="shared" si="89"/>
        <v/>
      </c>
      <c r="AI122" s="7" t="str">
        <f t="shared" si="90"/>
        <v/>
      </c>
      <c r="AJ122" s="8" t="str">
        <f t="shared" si="91"/>
        <v/>
      </c>
      <c r="AK122" s="8" t="str">
        <f t="shared" si="92"/>
        <v/>
      </c>
      <c r="AL122" s="9" t="str">
        <f t="shared" si="93"/>
        <v/>
      </c>
      <c r="AM122" s="8" t="str">
        <f t="shared" si="94"/>
        <v/>
      </c>
      <c r="AN122" s="8" t="str">
        <f t="shared" si="95"/>
        <v/>
      </c>
      <c r="AO122" s="8" t="str">
        <f t="shared" si="96"/>
        <v/>
      </c>
      <c r="AP122" s="8" t="str">
        <f t="shared" si="97"/>
        <v/>
      </c>
      <c r="AQ122" s="7" t="str">
        <f t="shared" si="98"/>
        <v/>
      </c>
      <c r="AR122" s="8" t="str">
        <f t="shared" si="99"/>
        <v/>
      </c>
      <c r="AS122" s="8" t="str">
        <f t="shared" si="100"/>
        <v/>
      </c>
      <c r="AT122" s="9" t="str">
        <f t="shared" si="101"/>
        <v/>
      </c>
      <c r="AX122" s="9"/>
      <c r="AY122" s="7"/>
      <c r="BB122" s="9"/>
      <c r="BD122" s="7" t="str">
        <f t="shared" si="78"/>
        <v/>
      </c>
      <c r="BE122" s="8" t="str">
        <f t="shared" si="79"/>
        <v/>
      </c>
      <c r="BF122" s="8" t="str">
        <f t="shared" si="80"/>
        <v/>
      </c>
      <c r="BG122" s="9" t="str">
        <f t="shared" si="81"/>
        <v/>
      </c>
      <c r="BH122" s="8" t="str">
        <f t="shared" si="82"/>
        <v/>
      </c>
      <c r="BI122" s="8" t="str">
        <f t="shared" si="83"/>
        <v/>
      </c>
      <c r="BJ122" s="8" t="str">
        <f t="shared" si="84"/>
        <v/>
      </c>
      <c r="BK122" s="8" t="str">
        <f t="shared" si="85"/>
        <v/>
      </c>
      <c r="BL122" s="7"/>
      <c r="BO122" s="9"/>
    </row>
    <row r="123" spans="2:67" x14ac:dyDescent="0.25">
      <c r="B123" s="7" t="str">
        <f>IF('WT1'!AC122&gt;0,'WT1'!AC122,"")</f>
        <v/>
      </c>
      <c r="C123" s="8" t="str">
        <f>IF('WT1'!AD122&gt;0,'WT1'!AD122,"")</f>
        <v/>
      </c>
      <c r="D123" s="8" t="str">
        <f>IF('WT1'!AE122&gt;0,'WT1'!AE122,"")</f>
        <v/>
      </c>
      <c r="E123" s="8" t="str">
        <f>IF('WT1'!AF122&gt;0,'WT1'!AF122,"")</f>
        <v/>
      </c>
      <c r="G123" s="9"/>
      <c r="I123" s="7" t="str">
        <f>IF('WT2'!AC122&gt;0,'WT2'!AC122,"")</f>
        <v/>
      </c>
      <c r="J123" s="8" t="str">
        <f>IF('WT2'!AD122&gt;0,'WT2'!AD122,"")</f>
        <v/>
      </c>
      <c r="K123" s="8" t="str">
        <f>IF('WT2'!AE122&gt;0,'WT2'!AE122,"")</f>
        <v/>
      </c>
      <c r="L123" s="8" t="str">
        <f>IF('WT2'!AF122&gt;0,'WT2'!AF122,"")</f>
        <v/>
      </c>
      <c r="N123" s="9"/>
      <c r="P123" s="7" t="str">
        <f>IF('WT3'!AC122&gt;0,'WT3'!AC122,"")</f>
        <v/>
      </c>
      <c r="Q123" s="8" t="str">
        <f>IF('WT3'!AD122&gt;0,'WT3'!AD122,"")</f>
        <v/>
      </c>
      <c r="R123" s="8" t="str">
        <f>IF('WT3'!AE122&gt;0,'WT3'!AE122,"")</f>
        <v/>
      </c>
      <c r="S123" s="8" t="str">
        <f>IF('WT3'!AF122&gt;0,'WT3'!AF122,"")</f>
        <v/>
      </c>
      <c r="U123" s="9"/>
      <c r="W123" s="7" t="str">
        <f>IF('WT4'!AC122&gt;0,'WT4'!AC122,"")</f>
        <v/>
      </c>
      <c r="X123" s="8" t="str">
        <f>IF('WT4'!AD122&gt;0,'WT4'!AD122,"")</f>
        <v/>
      </c>
      <c r="Y123" s="8" t="str">
        <f>IF('WT4'!AE122&gt;0,'WT4'!AE122,"")</f>
        <v/>
      </c>
      <c r="Z123" s="8" t="str">
        <f>IF('WT4'!AF122&gt;0,'WT4'!AF122,"")</f>
        <v/>
      </c>
      <c r="AB123" s="9"/>
      <c r="AE123" s="7" t="str">
        <f t="shared" si="86"/>
        <v/>
      </c>
      <c r="AF123" s="8" t="str">
        <f t="shared" si="87"/>
        <v/>
      </c>
      <c r="AG123" s="8" t="str">
        <f t="shared" si="88"/>
        <v/>
      </c>
      <c r="AH123" s="8" t="str">
        <f t="shared" si="89"/>
        <v/>
      </c>
      <c r="AI123" s="7" t="str">
        <f t="shared" si="90"/>
        <v/>
      </c>
      <c r="AJ123" s="8" t="str">
        <f t="shared" si="91"/>
        <v/>
      </c>
      <c r="AK123" s="8" t="str">
        <f t="shared" si="92"/>
        <v/>
      </c>
      <c r="AL123" s="9" t="str">
        <f t="shared" si="93"/>
        <v/>
      </c>
      <c r="AM123" s="8" t="str">
        <f t="shared" si="94"/>
        <v/>
      </c>
      <c r="AN123" s="8" t="str">
        <f t="shared" si="95"/>
        <v/>
      </c>
      <c r="AO123" s="8" t="str">
        <f t="shared" si="96"/>
        <v/>
      </c>
      <c r="AP123" s="8" t="str">
        <f t="shared" si="97"/>
        <v/>
      </c>
      <c r="AQ123" s="7" t="str">
        <f t="shared" si="98"/>
        <v/>
      </c>
      <c r="AR123" s="8" t="str">
        <f t="shared" si="99"/>
        <v/>
      </c>
      <c r="AS123" s="8" t="str">
        <f t="shared" si="100"/>
        <v/>
      </c>
      <c r="AT123" s="9" t="str">
        <f t="shared" si="101"/>
        <v/>
      </c>
      <c r="AX123" s="9"/>
      <c r="AY123" s="7"/>
      <c r="BB123" s="9"/>
      <c r="BD123" s="7" t="str">
        <f t="shared" si="78"/>
        <v/>
      </c>
      <c r="BE123" s="8" t="str">
        <f t="shared" si="79"/>
        <v/>
      </c>
      <c r="BF123" s="8" t="str">
        <f t="shared" si="80"/>
        <v/>
      </c>
      <c r="BG123" s="9" t="str">
        <f t="shared" si="81"/>
        <v/>
      </c>
      <c r="BH123" s="8" t="str">
        <f t="shared" si="82"/>
        <v/>
      </c>
      <c r="BI123" s="8" t="str">
        <f t="shared" si="83"/>
        <v/>
      </c>
      <c r="BJ123" s="8" t="str">
        <f t="shared" si="84"/>
        <v/>
      </c>
      <c r="BK123" s="8" t="str">
        <f t="shared" si="85"/>
        <v/>
      </c>
      <c r="BL123" s="7"/>
      <c r="BO123" s="9"/>
    </row>
    <row r="124" spans="2:67" x14ac:dyDescent="0.25">
      <c r="B124" s="7" t="str">
        <f>IF('WT1'!AC123&gt;0,'WT1'!AC123,"")</f>
        <v/>
      </c>
      <c r="C124" s="8" t="str">
        <f>IF('WT1'!AD123&gt;0,'WT1'!AD123,"")</f>
        <v/>
      </c>
      <c r="D124" s="8" t="str">
        <f>IF('WT1'!AE123&gt;0,'WT1'!AE123,"")</f>
        <v/>
      </c>
      <c r="E124" s="8" t="str">
        <f>IF('WT1'!AF123&gt;0,'WT1'!AF123,"")</f>
        <v/>
      </c>
      <c r="G124" s="9"/>
      <c r="I124" s="7" t="str">
        <f>IF('WT2'!AC123&gt;0,'WT2'!AC123,"")</f>
        <v/>
      </c>
      <c r="J124" s="8" t="str">
        <f>IF('WT2'!AD123&gt;0,'WT2'!AD123,"")</f>
        <v/>
      </c>
      <c r="K124" s="8" t="str">
        <f>IF('WT2'!AE123&gt;0,'WT2'!AE123,"")</f>
        <v/>
      </c>
      <c r="L124" s="8" t="str">
        <f>IF('WT2'!AF123&gt;0,'WT2'!AF123,"")</f>
        <v/>
      </c>
      <c r="N124" s="9"/>
      <c r="P124" s="7" t="str">
        <f>IF('WT3'!AC123&gt;0,'WT3'!AC123,"")</f>
        <v/>
      </c>
      <c r="Q124" s="8" t="str">
        <f>IF('WT3'!AD123&gt;0,'WT3'!AD123,"")</f>
        <v/>
      </c>
      <c r="R124" s="8" t="str">
        <f>IF('WT3'!AE123&gt;0,'WT3'!AE123,"")</f>
        <v/>
      </c>
      <c r="S124" s="8" t="str">
        <f>IF('WT3'!AF123&gt;0,'WT3'!AF123,"")</f>
        <v/>
      </c>
      <c r="U124" s="9"/>
      <c r="W124" s="7" t="str">
        <f>IF('WT4'!AC123&gt;0,'WT4'!AC123,"")</f>
        <v/>
      </c>
      <c r="X124" s="8" t="str">
        <f>IF('WT4'!AD123&gt;0,'WT4'!AD123,"")</f>
        <v/>
      </c>
      <c r="Y124" s="8" t="str">
        <f>IF('WT4'!AE123&gt;0,'WT4'!AE123,"")</f>
        <v/>
      </c>
      <c r="Z124" s="8" t="str">
        <f>IF('WT4'!AF123&gt;0,'WT4'!AF123,"")</f>
        <v/>
      </c>
      <c r="AB124" s="9"/>
      <c r="AE124" s="7" t="str">
        <f t="shared" si="86"/>
        <v/>
      </c>
      <c r="AF124" s="8" t="str">
        <f t="shared" si="87"/>
        <v/>
      </c>
      <c r="AG124" s="8" t="str">
        <f t="shared" si="88"/>
        <v/>
      </c>
      <c r="AH124" s="8" t="str">
        <f t="shared" si="89"/>
        <v/>
      </c>
      <c r="AI124" s="7" t="str">
        <f t="shared" si="90"/>
        <v/>
      </c>
      <c r="AJ124" s="8" t="str">
        <f t="shared" si="91"/>
        <v/>
      </c>
      <c r="AK124" s="8" t="str">
        <f t="shared" si="92"/>
        <v/>
      </c>
      <c r="AL124" s="9" t="str">
        <f t="shared" si="93"/>
        <v/>
      </c>
      <c r="AM124" s="8" t="str">
        <f t="shared" si="94"/>
        <v/>
      </c>
      <c r="AN124" s="8" t="str">
        <f t="shared" si="95"/>
        <v/>
      </c>
      <c r="AO124" s="8" t="str">
        <f t="shared" si="96"/>
        <v/>
      </c>
      <c r="AP124" s="8" t="str">
        <f t="shared" si="97"/>
        <v/>
      </c>
      <c r="AQ124" s="7" t="str">
        <f t="shared" si="98"/>
        <v/>
      </c>
      <c r="AR124" s="8" t="str">
        <f t="shared" si="99"/>
        <v/>
      </c>
      <c r="AS124" s="8" t="str">
        <f t="shared" si="100"/>
        <v/>
      </c>
      <c r="AT124" s="9" t="str">
        <f t="shared" si="101"/>
        <v/>
      </c>
      <c r="AX124" s="9"/>
      <c r="AY124" s="7"/>
      <c r="BB124" s="9"/>
      <c r="BD124" s="7" t="str">
        <f t="shared" si="78"/>
        <v/>
      </c>
      <c r="BE124" s="8" t="str">
        <f t="shared" si="79"/>
        <v/>
      </c>
      <c r="BF124" s="8" t="str">
        <f t="shared" si="80"/>
        <v/>
      </c>
      <c r="BG124" s="9" t="str">
        <f t="shared" si="81"/>
        <v/>
      </c>
      <c r="BH124" s="8" t="str">
        <f t="shared" si="82"/>
        <v/>
      </c>
      <c r="BI124" s="8" t="str">
        <f t="shared" si="83"/>
        <v/>
      </c>
      <c r="BJ124" s="8" t="str">
        <f t="shared" si="84"/>
        <v/>
      </c>
      <c r="BK124" s="8" t="str">
        <f t="shared" si="85"/>
        <v/>
      </c>
      <c r="BL124" s="7"/>
      <c r="BO124" s="9"/>
    </row>
    <row r="125" spans="2:67" x14ac:dyDescent="0.25">
      <c r="B125" s="7" t="str">
        <f>IF('WT1'!AC124&gt;0,'WT1'!AC124,"")</f>
        <v/>
      </c>
      <c r="C125" s="8" t="str">
        <f>IF('WT1'!AD124&gt;0,'WT1'!AD124,"")</f>
        <v/>
      </c>
      <c r="D125" s="8" t="str">
        <f>IF('WT1'!AE124&gt;0,'WT1'!AE124,"")</f>
        <v/>
      </c>
      <c r="E125" s="8" t="str">
        <f>IF('WT1'!AF124&gt;0,'WT1'!AF124,"")</f>
        <v/>
      </c>
      <c r="G125" s="9"/>
      <c r="I125" s="7" t="str">
        <f>IF('WT2'!AC124&gt;0,'WT2'!AC124,"")</f>
        <v/>
      </c>
      <c r="J125" s="8" t="str">
        <f>IF('WT2'!AD124&gt;0,'WT2'!AD124,"")</f>
        <v/>
      </c>
      <c r="K125" s="8" t="str">
        <f>IF('WT2'!AE124&gt;0,'WT2'!AE124,"")</f>
        <v/>
      </c>
      <c r="L125" s="8" t="str">
        <f>IF('WT2'!AF124&gt;0,'WT2'!AF124,"")</f>
        <v/>
      </c>
      <c r="N125" s="9"/>
      <c r="P125" s="7" t="str">
        <f>IF('WT3'!AC124&gt;0,'WT3'!AC124,"")</f>
        <v/>
      </c>
      <c r="Q125" s="8" t="str">
        <f>IF('WT3'!AD124&gt;0,'WT3'!AD124,"")</f>
        <v/>
      </c>
      <c r="R125" s="8" t="str">
        <f>IF('WT3'!AE124&gt;0,'WT3'!AE124,"")</f>
        <v/>
      </c>
      <c r="S125" s="8" t="str">
        <f>IF('WT3'!AF124&gt;0,'WT3'!AF124,"")</f>
        <v/>
      </c>
      <c r="U125" s="9"/>
      <c r="W125" s="7" t="str">
        <f>IF('WT4'!AC124&gt;0,'WT4'!AC124,"")</f>
        <v/>
      </c>
      <c r="X125" s="8" t="str">
        <f>IF('WT4'!AD124&gt;0,'WT4'!AD124,"")</f>
        <v/>
      </c>
      <c r="Y125" s="8" t="str">
        <f>IF('WT4'!AE124&gt;0,'WT4'!AE124,"")</f>
        <v/>
      </c>
      <c r="Z125" s="8" t="str">
        <f>IF('WT4'!AF124&gt;0,'WT4'!AF124,"")</f>
        <v/>
      </c>
      <c r="AB125" s="9"/>
      <c r="AE125" s="7" t="str">
        <f t="shared" si="86"/>
        <v/>
      </c>
      <c r="AF125" s="8" t="str">
        <f t="shared" si="87"/>
        <v/>
      </c>
      <c r="AG125" s="8" t="str">
        <f t="shared" si="88"/>
        <v/>
      </c>
      <c r="AH125" s="8" t="str">
        <f t="shared" si="89"/>
        <v/>
      </c>
      <c r="AI125" s="7" t="str">
        <f t="shared" si="90"/>
        <v/>
      </c>
      <c r="AJ125" s="8" t="str">
        <f t="shared" si="91"/>
        <v/>
      </c>
      <c r="AK125" s="8" t="str">
        <f t="shared" si="92"/>
        <v/>
      </c>
      <c r="AL125" s="9" t="str">
        <f t="shared" si="93"/>
        <v/>
      </c>
      <c r="AM125" s="8" t="str">
        <f t="shared" si="94"/>
        <v/>
      </c>
      <c r="AN125" s="8" t="str">
        <f t="shared" si="95"/>
        <v/>
      </c>
      <c r="AO125" s="8" t="str">
        <f t="shared" si="96"/>
        <v/>
      </c>
      <c r="AP125" s="8" t="str">
        <f t="shared" si="97"/>
        <v/>
      </c>
      <c r="AQ125" s="7" t="str">
        <f t="shared" si="98"/>
        <v/>
      </c>
      <c r="AR125" s="8" t="str">
        <f t="shared" si="99"/>
        <v/>
      </c>
      <c r="AS125" s="8" t="str">
        <f t="shared" si="100"/>
        <v/>
      </c>
      <c r="AT125" s="9" t="str">
        <f t="shared" si="101"/>
        <v/>
      </c>
      <c r="AX125" s="9"/>
      <c r="AY125" s="7"/>
      <c r="BB125" s="9"/>
      <c r="BD125" s="7" t="str">
        <f t="shared" si="78"/>
        <v/>
      </c>
      <c r="BE125" s="8" t="str">
        <f t="shared" si="79"/>
        <v/>
      </c>
      <c r="BF125" s="8" t="str">
        <f t="shared" si="80"/>
        <v/>
      </c>
      <c r="BG125" s="9" t="str">
        <f t="shared" si="81"/>
        <v/>
      </c>
      <c r="BH125" s="8" t="str">
        <f t="shared" si="82"/>
        <v/>
      </c>
      <c r="BI125" s="8" t="str">
        <f t="shared" si="83"/>
        <v/>
      </c>
      <c r="BJ125" s="8" t="str">
        <f t="shared" si="84"/>
        <v/>
      </c>
      <c r="BK125" s="8" t="str">
        <f t="shared" si="85"/>
        <v/>
      </c>
      <c r="BL125" s="7"/>
      <c r="BO125" s="9"/>
    </row>
    <row r="126" spans="2:67" x14ac:dyDescent="0.25">
      <c r="B126" s="7" t="str">
        <f>IF('WT1'!AC125&gt;0,'WT1'!AC125,"")</f>
        <v/>
      </c>
      <c r="C126" s="8" t="str">
        <f>IF('WT1'!AD125&gt;0,'WT1'!AD125,"")</f>
        <v/>
      </c>
      <c r="D126" s="8" t="str">
        <f>IF('WT1'!AE125&gt;0,'WT1'!AE125,"")</f>
        <v/>
      </c>
      <c r="E126" s="8" t="str">
        <f>IF('WT1'!AF125&gt;0,'WT1'!AF125,"")</f>
        <v/>
      </c>
      <c r="G126" s="9"/>
      <c r="I126" s="7" t="str">
        <f>IF('WT2'!AC125&gt;0,'WT2'!AC125,"")</f>
        <v/>
      </c>
      <c r="J126" s="8" t="str">
        <f>IF('WT2'!AD125&gt;0,'WT2'!AD125,"")</f>
        <v/>
      </c>
      <c r="K126" s="8" t="str">
        <f>IF('WT2'!AE125&gt;0,'WT2'!AE125,"")</f>
        <v/>
      </c>
      <c r="L126" s="8" t="str">
        <f>IF('WT2'!AF125&gt;0,'WT2'!AF125,"")</f>
        <v/>
      </c>
      <c r="N126" s="9"/>
      <c r="P126" s="7" t="str">
        <f>IF('WT3'!AC125&gt;0,'WT3'!AC125,"")</f>
        <v/>
      </c>
      <c r="Q126" s="8" t="str">
        <f>IF('WT3'!AD125&gt;0,'WT3'!AD125,"")</f>
        <v/>
      </c>
      <c r="R126" s="8" t="str">
        <f>IF('WT3'!AE125&gt;0,'WT3'!AE125,"")</f>
        <v/>
      </c>
      <c r="S126" s="8" t="str">
        <f>IF('WT3'!AF125&gt;0,'WT3'!AF125,"")</f>
        <v/>
      </c>
      <c r="U126" s="9"/>
      <c r="W126" s="7" t="str">
        <f>IF('WT4'!AC125&gt;0,'WT4'!AC125,"")</f>
        <v/>
      </c>
      <c r="X126" s="8" t="str">
        <f>IF('WT4'!AD125&gt;0,'WT4'!AD125,"")</f>
        <v/>
      </c>
      <c r="Y126" s="8" t="str">
        <f>IF('WT4'!AE125&gt;0,'WT4'!AE125,"")</f>
        <v/>
      </c>
      <c r="Z126" s="8" t="str">
        <f>IF('WT4'!AF125&gt;0,'WT4'!AF125,"")</f>
        <v/>
      </c>
      <c r="AB126" s="9"/>
      <c r="AE126" s="7" t="str">
        <f t="shared" si="86"/>
        <v/>
      </c>
      <c r="AF126" s="8" t="str">
        <f t="shared" si="87"/>
        <v/>
      </c>
      <c r="AG126" s="8" t="str">
        <f t="shared" si="88"/>
        <v/>
      </c>
      <c r="AH126" s="8" t="str">
        <f t="shared" si="89"/>
        <v/>
      </c>
      <c r="AI126" s="7" t="str">
        <f t="shared" si="90"/>
        <v/>
      </c>
      <c r="AJ126" s="8" t="str">
        <f t="shared" si="91"/>
        <v/>
      </c>
      <c r="AK126" s="8" t="str">
        <f t="shared" si="92"/>
        <v/>
      </c>
      <c r="AL126" s="9" t="str">
        <f t="shared" si="93"/>
        <v/>
      </c>
      <c r="AM126" s="8" t="str">
        <f t="shared" si="94"/>
        <v/>
      </c>
      <c r="AN126" s="8" t="str">
        <f t="shared" si="95"/>
        <v/>
      </c>
      <c r="AO126" s="8" t="str">
        <f t="shared" si="96"/>
        <v/>
      </c>
      <c r="AP126" s="8" t="str">
        <f t="shared" si="97"/>
        <v/>
      </c>
      <c r="AQ126" s="7" t="str">
        <f t="shared" si="98"/>
        <v/>
      </c>
      <c r="AR126" s="8" t="str">
        <f t="shared" si="99"/>
        <v/>
      </c>
      <c r="AS126" s="8" t="str">
        <f t="shared" si="100"/>
        <v/>
      </c>
      <c r="AT126" s="9" t="str">
        <f t="shared" si="101"/>
        <v/>
      </c>
      <c r="AX126" s="9"/>
      <c r="AY126" s="7"/>
      <c r="BB126" s="9"/>
      <c r="BD126" s="7" t="str">
        <f t="shared" si="78"/>
        <v/>
      </c>
      <c r="BE126" s="8" t="str">
        <f t="shared" si="79"/>
        <v/>
      </c>
      <c r="BF126" s="8" t="str">
        <f t="shared" si="80"/>
        <v/>
      </c>
      <c r="BG126" s="9" t="str">
        <f t="shared" si="81"/>
        <v/>
      </c>
      <c r="BH126" s="8" t="str">
        <f t="shared" si="82"/>
        <v/>
      </c>
      <c r="BI126" s="8" t="str">
        <f t="shared" si="83"/>
        <v/>
      </c>
      <c r="BJ126" s="8" t="str">
        <f t="shared" si="84"/>
        <v/>
      </c>
      <c r="BK126" s="8" t="str">
        <f t="shared" si="85"/>
        <v/>
      </c>
      <c r="BL126" s="7"/>
      <c r="BO126" s="9"/>
    </row>
    <row r="127" spans="2:67" x14ac:dyDescent="0.25">
      <c r="B127" s="7" t="str">
        <f>IF('WT1'!AC126&gt;0,'WT1'!AC126,"")</f>
        <v/>
      </c>
      <c r="C127" s="8" t="str">
        <f>IF('WT1'!AD126&gt;0,'WT1'!AD126,"")</f>
        <v/>
      </c>
      <c r="D127" s="8" t="str">
        <f>IF('WT1'!AE126&gt;0,'WT1'!AE126,"")</f>
        <v/>
      </c>
      <c r="E127" s="8" t="str">
        <f>IF('WT1'!AF126&gt;0,'WT1'!AF126,"")</f>
        <v/>
      </c>
      <c r="G127" s="9"/>
      <c r="I127" s="7" t="str">
        <f>IF('WT2'!AC126&gt;0,'WT2'!AC126,"")</f>
        <v/>
      </c>
      <c r="J127" s="8" t="str">
        <f>IF('WT2'!AD126&gt;0,'WT2'!AD126,"")</f>
        <v/>
      </c>
      <c r="K127" s="8" t="str">
        <f>IF('WT2'!AE126&gt;0,'WT2'!AE126,"")</f>
        <v/>
      </c>
      <c r="L127" s="8" t="str">
        <f>IF('WT2'!AF126&gt;0,'WT2'!AF126,"")</f>
        <v/>
      </c>
      <c r="N127" s="9"/>
      <c r="P127" s="7" t="str">
        <f>IF('WT3'!AC126&gt;0,'WT3'!AC126,"")</f>
        <v/>
      </c>
      <c r="Q127" s="8" t="str">
        <f>IF('WT3'!AD126&gt;0,'WT3'!AD126,"")</f>
        <v/>
      </c>
      <c r="R127" s="8" t="str">
        <f>IF('WT3'!AE126&gt;0,'WT3'!AE126,"")</f>
        <v/>
      </c>
      <c r="S127" s="8" t="str">
        <f>IF('WT3'!AF126&gt;0,'WT3'!AF126,"")</f>
        <v/>
      </c>
      <c r="U127" s="9"/>
      <c r="W127" s="7" t="str">
        <f>IF('WT4'!AC126&gt;0,'WT4'!AC126,"")</f>
        <v/>
      </c>
      <c r="X127" s="8" t="str">
        <f>IF('WT4'!AD126&gt;0,'WT4'!AD126,"")</f>
        <v/>
      </c>
      <c r="Y127" s="8" t="str">
        <f>IF('WT4'!AE126&gt;0,'WT4'!AE126,"")</f>
        <v/>
      </c>
      <c r="Z127" s="8" t="str">
        <f>IF('WT4'!AF126&gt;0,'WT4'!AF126,"")</f>
        <v/>
      </c>
      <c r="AB127" s="9"/>
      <c r="AE127" s="7" t="str">
        <f t="shared" si="86"/>
        <v/>
      </c>
      <c r="AF127" s="8" t="str">
        <f t="shared" si="87"/>
        <v/>
      </c>
      <c r="AG127" s="8" t="str">
        <f t="shared" si="88"/>
        <v/>
      </c>
      <c r="AH127" s="8" t="str">
        <f t="shared" si="89"/>
        <v/>
      </c>
      <c r="AI127" s="7" t="str">
        <f t="shared" si="90"/>
        <v/>
      </c>
      <c r="AJ127" s="8" t="str">
        <f t="shared" si="91"/>
        <v/>
      </c>
      <c r="AK127" s="8" t="str">
        <f t="shared" si="92"/>
        <v/>
      </c>
      <c r="AL127" s="9" t="str">
        <f t="shared" si="93"/>
        <v/>
      </c>
      <c r="AM127" s="8" t="str">
        <f t="shared" si="94"/>
        <v/>
      </c>
      <c r="AN127" s="8" t="str">
        <f t="shared" si="95"/>
        <v/>
      </c>
      <c r="AO127" s="8" t="str">
        <f t="shared" si="96"/>
        <v/>
      </c>
      <c r="AP127" s="8" t="str">
        <f t="shared" si="97"/>
        <v/>
      </c>
      <c r="AQ127" s="7" t="str">
        <f t="shared" si="98"/>
        <v/>
      </c>
      <c r="AR127" s="8" t="str">
        <f t="shared" si="99"/>
        <v/>
      </c>
      <c r="AS127" s="8" t="str">
        <f t="shared" si="100"/>
        <v/>
      </c>
      <c r="AT127" s="9" t="str">
        <f t="shared" si="101"/>
        <v/>
      </c>
      <c r="AX127" s="9"/>
      <c r="AY127" s="7"/>
      <c r="BB127" s="9"/>
      <c r="BD127" s="7" t="str">
        <f t="shared" si="78"/>
        <v/>
      </c>
      <c r="BE127" s="8" t="str">
        <f t="shared" si="79"/>
        <v/>
      </c>
      <c r="BF127" s="8" t="str">
        <f t="shared" si="80"/>
        <v/>
      </c>
      <c r="BG127" s="9" t="str">
        <f t="shared" si="81"/>
        <v/>
      </c>
      <c r="BH127" s="8" t="str">
        <f t="shared" si="82"/>
        <v/>
      </c>
      <c r="BI127" s="8" t="str">
        <f t="shared" si="83"/>
        <v/>
      </c>
      <c r="BJ127" s="8" t="str">
        <f t="shared" si="84"/>
        <v/>
      </c>
      <c r="BK127" s="8" t="str">
        <f t="shared" si="85"/>
        <v/>
      </c>
      <c r="BL127" s="7"/>
      <c r="BO127" s="9"/>
    </row>
    <row r="128" spans="2:67" x14ac:dyDescent="0.25">
      <c r="B128" s="7" t="str">
        <f>IF('WT1'!AC127&gt;0,'WT1'!AC127,"")</f>
        <v/>
      </c>
      <c r="C128" s="8" t="str">
        <f>IF('WT1'!AD127&gt;0,'WT1'!AD127,"")</f>
        <v/>
      </c>
      <c r="D128" s="8" t="str">
        <f>IF('WT1'!AE127&gt;0,'WT1'!AE127,"")</f>
        <v/>
      </c>
      <c r="E128" s="8" t="str">
        <f>IF('WT1'!AF127&gt;0,'WT1'!AF127,"")</f>
        <v/>
      </c>
      <c r="G128" s="9"/>
      <c r="I128" s="7" t="str">
        <f>IF('WT2'!AC127&gt;0,'WT2'!AC127,"")</f>
        <v/>
      </c>
      <c r="J128" s="8" t="str">
        <f>IF('WT2'!AD127&gt;0,'WT2'!AD127,"")</f>
        <v/>
      </c>
      <c r="K128" s="8" t="str">
        <f>IF('WT2'!AE127&gt;0,'WT2'!AE127,"")</f>
        <v/>
      </c>
      <c r="L128" s="8" t="str">
        <f>IF('WT2'!AF127&gt;0,'WT2'!AF127,"")</f>
        <v/>
      </c>
      <c r="N128" s="9"/>
      <c r="P128" s="7" t="str">
        <f>IF('WT3'!AC127&gt;0,'WT3'!AC127,"")</f>
        <v/>
      </c>
      <c r="Q128" s="8" t="str">
        <f>IF('WT3'!AD127&gt;0,'WT3'!AD127,"")</f>
        <v/>
      </c>
      <c r="R128" s="8" t="str">
        <f>IF('WT3'!AE127&gt;0,'WT3'!AE127,"")</f>
        <v/>
      </c>
      <c r="S128" s="8" t="str">
        <f>IF('WT3'!AF127&gt;0,'WT3'!AF127,"")</f>
        <v/>
      </c>
      <c r="U128" s="9"/>
      <c r="W128" s="7" t="str">
        <f>IF('WT4'!AC127&gt;0,'WT4'!AC127,"")</f>
        <v/>
      </c>
      <c r="X128" s="8" t="str">
        <f>IF('WT4'!AD127&gt;0,'WT4'!AD127,"")</f>
        <v/>
      </c>
      <c r="Y128" s="8" t="str">
        <f>IF('WT4'!AE127&gt;0,'WT4'!AE127,"")</f>
        <v/>
      </c>
      <c r="Z128" s="8" t="str">
        <f>IF('WT4'!AF127&gt;0,'WT4'!AF127,"")</f>
        <v/>
      </c>
      <c r="AB128" s="9"/>
      <c r="AE128" s="7" t="str">
        <f t="shared" si="86"/>
        <v/>
      </c>
      <c r="AF128" s="8" t="str">
        <f t="shared" si="87"/>
        <v/>
      </c>
      <c r="AG128" s="8" t="str">
        <f t="shared" si="88"/>
        <v/>
      </c>
      <c r="AH128" s="8" t="str">
        <f t="shared" si="89"/>
        <v/>
      </c>
      <c r="AI128" s="7" t="str">
        <f t="shared" si="90"/>
        <v/>
      </c>
      <c r="AJ128" s="8" t="str">
        <f t="shared" si="91"/>
        <v/>
      </c>
      <c r="AK128" s="8" t="str">
        <f t="shared" si="92"/>
        <v/>
      </c>
      <c r="AL128" s="9" t="str">
        <f t="shared" si="93"/>
        <v/>
      </c>
      <c r="AM128" s="8" t="str">
        <f t="shared" si="94"/>
        <v/>
      </c>
      <c r="AN128" s="8" t="str">
        <f t="shared" si="95"/>
        <v/>
      </c>
      <c r="AO128" s="8" t="str">
        <f t="shared" si="96"/>
        <v/>
      </c>
      <c r="AP128" s="8" t="str">
        <f t="shared" si="97"/>
        <v/>
      </c>
      <c r="AQ128" s="7" t="str">
        <f t="shared" si="98"/>
        <v/>
      </c>
      <c r="AR128" s="8" t="str">
        <f t="shared" si="99"/>
        <v/>
      </c>
      <c r="AS128" s="8" t="str">
        <f t="shared" si="100"/>
        <v/>
      </c>
      <c r="AT128" s="9" t="str">
        <f t="shared" si="101"/>
        <v/>
      </c>
      <c r="AX128" s="9"/>
      <c r="AY128" s="7"/>
      <c r="BB128" s="9"/>
      <c r="BD128" s="7" t="str">
        <f t="shared" si="78"/>
        <v/>
      </c>
      <c r="BE128" s="8" t="str">
        <f t="shared" si="79"/>
        <v/>
      </c>
      <c r="BF128" s="8" t="str">
        <f t="shared" si="80"/>
        <v/>
      </c>
      <c r="BG128" s="9" t="str">
        <f t="shared" si="81"/>
        <v/>
      </c>
      <c r="BH128" s="8" t="str">
        <f t="shared" si="82"/>
        <v/>
      </c>
      <c r="BI128" s="8" t="str">
        <f t="shared" si="83"/>
        <v/>
      </c>
      <c r="BJ128" s="8" t="str">
        <f t="shared" si="84"/>
        <v/>
      </c>
      <c r="BK128" s="8" t="str">
        <f t="shared" si="85"/>
        <v/>
      </c>
      <c r="BL128" s="7"/>
      <c r="BO128" s="9"/>
    </row>
    <row r="129" spans="2:67" x14ac:dyDescent="0.25">
      <c r="B129" s="7" t="str">
        <f>IF('WT1'!AC128&gt;0,'WT1'!AC128,"")</f>
        <v/>
      </c>
      <c r="C129" s="8" t="str">
        <f>IF('WT1'!AD128&gt;0,'WT1'!AD128,"")</f>
        <v/>
      </c>
      <c r="D129" s="8" t="str">
        <f>IF('WT1'!AE128&gt;0,'WT1'!AE128,"")</f>
        <v/>
      </c>
      <c r="E129" s="8" t="str">
        <f>IF('WT1'!AF128&gt;0,'WT1'!AF128,"")</f>
        <v/>
      </c>
      <c r="G129" s="9"/>
      <c r="I129" s="7" t="str">
        <f>IF('WT2'!AC128&gt;0,'WT2'!AC128,"")</f>
        <v/>
      </c>
      <c r="J129" s="8" t="str">
        <f>IF('WT2'!AD128&gt;0,'WT2'!AD128,"")</f>
        <v/>
      </c>
      <c r="K129" s="8" t="str">
        <f>IF('WT2'!AE128&gt;0,'WT2'!AE128,"")</f>
        <v/>
      </c>
      <c r="L129" s="8" t="str">
        <f>IF('WT2'!AF128&gt;0,'WT2'!AF128,"")</f>
        <v/>
      </c>
      <c r="N129" s="9"/>
      <c r="P129" s="7" t="str">
        <f>IF('WT3'!AC128&gt;0,'WT3'!AC128,"")</f>
        <v/>
      </c>
      <c r="Q129" s="8" t="str">
        <f>IF('WT3'!AD128&gt;0,'WT3'!AD128,"")</f>
        <v/>
      </c>
      <c r="R129" s="8" t="str">
        <f>IF('WT3'!AE128&gt;0,'WT3'!AE128,"")</f>
        <v/>
      </c>
      <c r="S129" s="8" t="str">
        <f>IF('WT3'!AF128&gt;0,'WT3'!AF128,"")</f>
        <v/>
      </c>
      <c r="U129" s="9"/>
      <c r="W129" s="7" t="str">
        <f>IF('WT4'!AC128&gt;0,'WT4'!AC128,"")</f>
        <v/>
      </c>
      <c r="X129" s="8" t="str">
        <f>IF('WT4'!AD128&gt;0,'WT4'!AD128,"")</f>
        <v/>
      </c>
      <c r="Y129" s="8" t="str">
        <f>IF('WT4'!AE128&gt;0,'WT4'!AE128,"")</f>
        <v/>
      </c>
      <c r="Z129" s="8" t="str">
        <f>IF('WT4'!AF128&gt;0,'WT4'!AF128,"")</f>
        <v/>
      </c>
      <c r="AB129" s="9"/>
      <c r="AE129" s="7" t="str">
        <f t="shared" si="86"/>
        <v/>
      </c>
      <c r="AF129" s="8" t="str">
        <f t="shared" si="87"/>
        <v/>
      </c>
      <c r="AG129" s="8" t="str">
        <f t="shared" si="88"/>
        <v/>
      </c>
      <c r="AH129" s="8" t="str">
        <f t="shared" si="89"/>
        <v/>
      </c>
      <c r="AI129" s="7" t="str">
        <f t="shared" si="90"/>
        <v/>
      </c>
      <c r="AJ129" s="8" t="str">
        <f t="shared" si="91"/>
        <v/>
      </c>
      <c r="AK129" s="8" t="str">
        <f t="shared" si="92"/>
        <v/>
      </c>
      <c r="AL129" s="9" t="str">
        <f t="shared" si="93"/>
        <v/>
      </c>
      <c r="AM129" s="8" t="str">
        <f t="shared" si="94"/>
        <v/>
      </c>
      <c r="AN129" s="8" t="str">
        <f t="shared" si="95"/>
        <v/>
      </c>
      <c r="AO129" s="8" t="str">
        <f t="shared" si="96"/>
        <v/>
      </c>
      <c r="AP129" s="8" t="str">
        <f t="shared" si="97"/>
        <v/>
      </c>
      <c r="AQ129" s="7" t="str">
        <f t="shared" si="98"/>
        <v/>
      </c>
      <c r="AR129" s="8" t="str">
        <f t="shared" si="99"/>
        <v/>
      </c>
      <c r="AS129" s="8" t="str">
        <f t="shared" si="100"/>
        <v/>
      </c>
      <c r="AT129" s="9" t="str">
        <f t="shared" si="101"/>
        <v/>
      </c>
      <c r="AX129" s="9"/>
      <c r="AY129" s="7"/>
      <c r="BB129" s="9"/>
      <c r="BD129" s="7" t="str">
        <f t="shared" si="78"/>
        <v/>
      </c>
      <c r="BE129" s="8" t="str">
        <f t="shared" si="79"/>
        <v/>
      </c>
      <c r="BF129" s="8" t="str">
        <f t="shared" si="80"/>
        <v/>
      </c>
      <c r="BG129" s="9" t="str">
        <f t="shared" si="81"/>
        <v/>
      </c>
      <c r="BH129" s="8" t="str">
        <f t="shared" si="82"/>
        <v/>
      </c>
      <c r="BI129" s="8" t="str">
        <f t="shared" si="83"/>
        <v/>
      </c>
      <c r="BJ129" s="8" t="str">
        <f t="shared" si="84"/>
        <v/>
      </c>
      <c r="BK129" s="8" t="str">
        <f t="shared" si="85"/>
        <v/>
      </c>
      <c r="BL129" s="7"/>
      <c r="BO129" s="9"/>
    </row>
    <row r="130" spans="2:67" x14ac:dyDescent="0.25">
      <c r="B130" s="7" t="str">
        <f>IF('WT1'!AC129&gt;0,'WT1'!AC129,"")</f>
        <v/>
      </c>
      <c r="C130" s="8" t="str">
        <f>IF('WT1'!AD129&gt;0,'WT1'!AD129,"")</f>
        <v/>
      </c>
      <c r="D130" s="8" t="str">
        <f>IF('WT1'!AE129&gt;0,'WT1'!AE129,"")</f>
        <v/>
      </c>
      <c r="E130" s="8" t="str">
        <f>IF('WT1'!AF129&gt;0,'WT1'!AF129,"")</f>
        <v/>
      </c>
      <c r="G130" s="9"/>
      <c r="I130" s="7" t="str">
        <f>IF('WT2'!AC129&gt;0,'WT2'!AC129,"")</f>
        <v/>
      </c>
      <c r="J130" s="8" t="str">
        <f>IF('WT2'!AD129&gt;0,'WT2'!AD129,"")</f>
        <v/>
      </c>
      <c r="K130" s="8" t="str">
        <f>IF('WT2'!AE129&gt;0,'WT2'!AE129,"")</f>
        <v/>
      </c>
      <c r="L130" s="8" t="str">
        <f>IF('WT2'!AF129&gt;0,'WT2'!AF129,"")</f>
        <v/>
      </c>
      <c r="N130" s="9"/>
      <c r="P130" s="7" t="str">
        <f>IF('WT3'!AC129&gt;0,'WT3'!AC129,"")</f>
        <v/>
      </c>
      <c r="Q130" s="8" t="str">
        <f>IF('WT3'!AD129&gt;0,'WT3'!AD129,"")</f>
        <v/>
      </c>
      <c r="R130" s="8" t="str">
        <f>IF('WT3'!AE129&gt;0,'WT3'!AE129,"")</f>
        <v/>
      </c>
      <c r="S130" s="8" t="str">
        <f>IF('WT3'!AF129&gt;0,'WT3'!AF129,"")</f>
        <v/>
      </c>
      <c r="U130" s="9"/>
      <c r="W130" s="7" t="str">
        <f>IF('WT4'!AC129&gt;0,'WT4'!AC129,"")</f>
        <v/>
      </c>
      <c r="X130" s="8" t="str">
        <f>IF('WT4'!AD129&gt;0,'WT4'!AD129,"")</f>
        <v/>
      </c>
      <c r="Y130" s="8" t="str">
        <f>IF('WT4'!AE129&gt;0,'WT4'!AE129,"")</f>
        <v/>
      </c>
      <c r="Z130" s="8" t="str">
        <f>IF('WT4'!AF129&gt;0,'WT4'!AF129,"")</f>
        <v/>
      </c>
      <c r="AB130" s="9"/>
      <c r="AE130" s="7" t="str">
        <f t="shared" si="86"/>
        <v/>
      </c>
      <c r="AF130" s="8" t="str">
        <f t="shared" si="87"/>
        <v/>
      </c>
      <c r="AG130" s="8" t="str">
        <f t="shared" si="88"/>
        <v/>
      </c>
      <c r="AH130" s="8" t="str">
        <f t="shared" si="89"/>
        <v/>
      </c>
      <c r="AI130" s="7" t="str">
        <f t="shared" si="90"/>
        <v/>
      </c>
      <c r="AJ130" s="8" t="str">
        <f t="shared" si="91"/>
        <v/>
      </c>
      <c r="AK130" s="8" t="str">
        <f t="shared" si="92"/>
        <v/>
      </c>
      <c r="AL130" s="9" t="str">
        <f t="shared" si="93"/>
        <v/>
      </c>
      <c r="AM130" s="8" t="str">
        <f t="shared" si="94"/>
        <v/>
      </c>
      <c r="AN130" s="8" t="str">
        <f t="shared" si="95"/>
        <v/>
      </c>
      <c r="AO130" s="8" t="str">
        <f t="shared" si="96"/>
        <v/>
      </c>
      <c r="AP130" s="8" t="str">
        <f t="shared" si="97"/>
        <v/>
      </c>
      <c r="AQ130" s="7" t="str">
        <f t="shared" si="98"/>
        <v/>
      </c>
      <c r="AR130" s="8" t="str">
        <f t="shared" si="99"/>
        <v/>
      </c>
      <c r="AS130" s="8" t="str">
        <f t="shared" si="100"/>
        <v/>
      </c>
      <c r="AT130" s="9" t="str">
        <f t="shared" si="101"/>
        <v/>
      </c>
      <c r="AX130" s="9"/>
      <c r="AY130" s="7"/>
      <c r="BB130" s="9"/>
      <c r="BD130" s="7" t="str">
        <f t="shared" si="78"/>
        <v/>
      </c>
      <c r="BE130" s="8" t="str">
        <f t="shared" si="79"/>
        <v/>
      </c>
      <c r="BF130" s="8" t="str">
        <f t="shared" si="80"/>
        <v/>
      </c>
      <c r="BG130" s="9" t="str">
        <f t="shared" si="81"/>
        <v/>
      </c>
      <c r="BH130" s="8" t="str">
        <f t="shared" si="82"/>
        <v/>
      </c>
      <c r="BI130" s="8" t="str">
        <f t="shared" si="83"/>
        <v/>
      </c>
      <c r="BJ130" s="8" t="str">
        <f t="shared" si="84"/>
        <v/>
      </c>
      <c r="BK130" s="8" t="str">
        <f t="shared" si="85"/>
        <v/>
      </c>
      <c r="BL130" s="7"/>
      <c r="BO130" s="9"/>
    </row>
    <row r="131" spans="2:67" x14ac:dyDescent="0.25">
      <c r="B131" s="7" t="str">
        <f>IF('WT1'!AC130&gt;0,'WT1'!AC130,"")</f>
        <v/>
      </c>
      <c r="C131" s="8" t="str">
        <f>IF('WT1'!AD130&gt;0,'WT1'!AD130,"")</f>
        <v/>
      </c>
      <c r="D131" s="8" t="str">
        <f>IF('WT1'!AE130&gt;0,'WT1'!AE130,"")</f>
        <v/>
      </c>
      <c r="E131" s="8" t="str">
        <f>IF('WT1'!AF130&gt;0,'WT1'!AF130,"")</f>
        <v/>
      </c>
      <c r="G131" s="9"/>
      <c r="I131" s="7" t="str">
        <f>IF('WT2'!AC130&gt;0,'WT2'!AC130,"")</f>
        <v/>
      </c>
      <c r="J131" s="8" t="str">
        <f>IF('WT2'!AD130&gt;0,'WT2'!AD130,"")</f>
        <v/>
      </c>
      <c r="K131" s="8" t="str">
        <f>IF('WT2'!AE130&gt;0,'WT2'!AE130,"")</f>
        <v/>
      </c>
      <c r="L131" s="8" t="str">
        <f>IF('WT2'!AF130&gt;0,'WT2'!AF130,"")</f>
        <v/>
      </c>
      <c r="N131" s="9"/>
      <c r="P131" s="7" t="str">
        <f>IF('WT3'!AC130&gt;0,'WT3'!AC130,"")</f>
        <v/>
      </c>
      <c r="Q131" s="8" t="str">
        <f>IF('WT3'!AD130&gt;0,'WT3'!AD130,"")</f>
        <v/>
      </c>
      <c r="R131" s="8" t="str">
        <f>IF('WT3'!AE130&gt;0,'WT3'!AE130,"")</f>
        <v/>
      </c>
      <c r="S131" s="8" t="str">
        <f>IF('WT3'!AF130&gt;0,'WT3'!AF130,"")</f>
        <v/>
      </c>
      <c r="U131" s="9"/>
      <c r="W131" s="7" t="str">
        <f>IF('WT4'!AC130&gt;0,'WT4'!AC130,"")</f>
        <v/>
      </c>
      <c r="X131" s="8" t="str">
        <f>IF('WT4'!AD130&gt;0,'WT4'!AD130,"")</f>
        <v/>
      </c>
      <c r="Y131" s="8" t="str">
        <f>IF('WT4'!AE130&gt;0,'WT4'!AE130,"")</f>
        <v/>
      </c>
      <c r="Z131" s="8" t="str">
        <f>IF('WT4'!AF130&gt;0,'WT4'!AF130,"")</f>
        <v/>
      </c>
      <c r="AB131" s="9"/>
      <c r="AE131" s="7" t="str">
        <f t="shared" si="86"/>
        <v/>
      </c>
      <c r="AF131" s="8" t="str">
        <f t="shared" si="87"/>
        <v/>
      </c>
      <c r="AG131" s="8" t="str">
        <f t="shared" si="88"/>
        <v/>
      </c>
      <c r="AH131" s="8" t="str">
        <f t="shared" si="89"/>
        <v/>
      </c>
      <c r="AI131" s="7" t="str">
        <f t="shared" si="90"/>
        <v/>
      </c>
      <c r="AJ131" s="8" t="str">
        <f t="shared" si="91"/>
        <v/>
      </c>
      <c r="AK131" s="8" t="str">
        <f t="shared" si="92"/>
        <v/>
      </c>
      <c r="AL131" s="9" t="str">
        <f t="shared" si="93"/>
        <v/>
      </c>
      <c r="AM131" s="8" t="str">
        <f t="shared" si="94"/>
        <v/>
      </c>
      <c r="AN131" s="8" t="str">
        <f t="shared" si="95"/>
        <v/>
      </c>
      <c r="AO131" s="8" t="str">
        <f t="shared" si="96"/>
        <v/>
      </c>
      <c r="AP131" s="8" t="str">
        <f t="shared" si="97"/>
        <v/>
      </c>
      <c r="AQ131" s="7" t="str">
        <f t="shared" si="98"/>
        <v/>
      </c>
      <c r="AR131" s="8" t="str">
        <f t="shared" si="99"/>
        <v/>
      </c>
      <c r="AS131" s="8" t="str">
        <f t="shared" si="100"/>
        <v/>
      </c>
      <c r="AT131" s="9" t="str">
        <f t="shared" si="101"/>
        <v/>
      </c>
      <c r="AX131" s="9"/>
      <c r="AY131" s="7"/>
      <c r="BB131" s="9"/>
      <c r="BD131" s="7" t="str">
        <f t="shared" si="78"/>
        <v/>
      </c>
      <c r="BE131" s="8" t="str">
        <f t="shared" si="79"/>
        <v/>
      </c>
      <c r="BF131" s="8" t="str">
        <f t="shared" si="80"/>
        <v/>
      </c>
      <c r="BG131" s="9" t="str">
        <f t="shared" si="81"/>
        <v/>
      </c>
      <c r="BH131" s="8" t="str">
        <f t="shared" si="82"/>
        <v/>
      </c>
      <c r="BI131" s="8" t="str">
        <f t="shared" si="83"/>
        <v/>
      </c>
      <c r="BJ131" s="8" t="str">
        <f t="shared" si="84"/>
        <v/>
      </c>
      <c r="BK131" s="8" t="str">
        <f t="shared" si="85"/>
        <v/>
      </c>
      <c r="BL131" s="7"/>
      <c r="BO131" s="9"/>
    </row>
    <row r="132" spans="2:67" x14ac:dyDescent="0.25">
      <c r="B132" s="7" t="str">
        <f>IF('WT1'!AC131&gt;0,'WT1'!AC131,"")</f>
        <v/>
      </c>
      <c r="C132" s="8" t="str">
        <f>IF('WT1'!AD131&gt;0,'WT1'!AD131,"")</f>
        <v/>
      </c>
      <c r="D132" s="8" t="str">
        <f>IF('WT1'!AE131&gt;0,'WT1'!AE131,"")</f>
        <v/>
      </c>
      <c r="E132" s="8" t="str">
        <f>IF('WT1'!AF131&gt;0,'WT1'!AF131,"")</f>
        <v/>
      </c>
      <c r="G132" s="9"/>
      <c r="I132" s="7" t="str">
        <f>IF('WT2'!AC131&gt;0,'WT2'!AC131,"")</f>
        <v/>
      </c>
      <c r="J132" s="8" t="str">
        <f>IF('WT2'!AD131&gt;0,'WT2'!AD131,"")</f>
        <v/>
      </c>
      <c r="K132" s="8" t="str">
        <f>IF('WT2'!AE131&gt;0,'WT2'!AE131,"")</f>
        <v/>
      </c>
      <c r="L132" s="8" t="str">
        <f>IF('WT2'!AF131&gt;0,'WT2'!AF131,"")</f>
        <v/>
      </c>
      <c r="N132" s="9"/>
      <c r="P132" s="7" t="str">
        <f>IF('WT3'!AC131&gt;0,'WT3'!AC131,"")</f>
        <v/>
      </c>
      <c r="Q132" s="8" t="str">
        <f>IF('WT3'!AD131&gt;0,'WT3'!AD131,"")</f>
        <v/>
      </c>
      <c r="R132" s="8" t="str">
        <f>IF('WT3'!AE131&gt;0,'WT3'!AE131,"")</f>
        <v/>
      </c>
      <c r="S132" s="8" t="str">
        <f>IF('WT3'!AF131&gt;0,'WT3'!AF131,"")</f>
        <v/>
      </c>
      <c r="U132" s="9"/>
      <c r="W132" s="7" t="str">
        <f>IF('WT4'!AC131&gt;0,'WT4'!AC131,"")</f>
        <v/>
      </c>
      <c r="X132" s="8" t="str">
        <f>IF('WT4'!AD131&gt;0,'WT4'!AD131,"")</f>
        <v/>
      </c>
      <c r="Y132" s="8" t="str">
        <f>IF('WT4'!AE131&gt;0,'WT4'!AE131,"")</f>
        <v/>
      </c>
      <c r="Z132" s="8" t="str">
        <f>IF('WT4'!AF131&gt;0,'WT4'!AF131,"")</f>
        <v/>
      </c>
      <c r="AB132" s="9"/>
      <c r="AE132" s="7" t="str">
        <f t="shared" si="86"/>
        <v/>
      </c>
      <c r="AF132" s="8" t="str">
        <f t="shared" si="87"/>
        <v/>
      </c>
      <c r="AG132" s="8" t="str">
        <f t="shared" si="88"/>
        <v/>
      </c>
      <c r="AH132" s="8" t="str">
        <f t="shared" si="89"/>
        <v/>
      </c>
      <c r="AI132" s="7" t="str">
        <f t="shared" si="90"/>
        <v/>
      </c>
      <c r="AJ132" s="8" t="str">
        <f t="shared" si="91"/>
        <v/>
      </c>
      <c r="AK132" s="8" t="str">
        <f t="shared" si="92"/>
        <v/>
      </c>
      <c r="AL132" s="9" t="str">
        <f t="shared" si="93"/>
        <v/>
      </c>
      <c r="AM132" s="8" t="str">
        <f t="shared" si="94"/>
        <v/>
      </c>
      <c r="AN132" s="8" t="str">
        <f t="shared" si="95"/>
        <v/>
      </c>
      <c r="AO132" s="8" t="str">
        <f t="shared" si="96"/>
        <v/>
      </c>
      <c r="AP132" s="8" t="str">
        <f t="shared" si="97"/>
        <v/>
      </c>
      <c r="AQ132" s="7" t="str">
        <f t="shared" si="98"/>
        <v/>
      </c>
      <c r="AR132" s="8" t="str">
        <f t="shared" si="99"/>
        <v/>
      </c>
      <c r="AS132" s="8" t="str">
        <f t="shared" si="100"/>
        <v/>
      </c>
      <c r="AT132" s="9" t="str">
        <f t="shared" si="101"/>
        <v/>
      </c>
      <c r="AX132" s="9"/>
      <c r="AY132" s="7"/>
      <c r="BB132" s="9"/>
      <c r="BD132" s="7" t="str">
        <f t="shared" si="78"/>
        <v/>
      </c>
      <c r="BE132" s="8" t="str">
        <f t="shared" si="79"/>
        <v/>
      </c>
      <c r="BF132" s="8" t="str">
        <f t="shared" si="80"/>
        <v/>
      </c>
      <c r="BG132" s="9" t="str">
        <f t="shared" si="81"/>
        <v/>
      </c>
      <c r="BH132" s="8" t="str">
        <f t="shared" si="82"/>
        <v/>
      </c>
      <c r="BI132" s="8" t="str">
        <f t="shared" si="83"/>
        <v/>
      </c>
      <c r="BJ132" s="8" t="str">
        <f t="shared" si="84"/>
        <v/>
      </c>
      <c r="BK132" s="8" t="str">
        <f t="shared" si="85"/>
        <v/>
      </c>
      <c r="BL132" s="7"/>
      <c r="BO132" s="9"/>
    </row>
    <row r="133" spans="2:67" x14ac:dyDescent="0.25">
      <c r="B133" s="7" t="str">
        <f>IF('WT1'!AC132&gt;0,'WT1'!AC132,"")</f>
        <v/>
      </c>
      <c r="C133" s="8" t="str">
        <f>IF('WT1'!AD132&gt;0,'WT1'!AD132,"")</f>
        <v/>
      </c>
      <c r="D133" s="8" t="str">
        <f>IF('WT1'!AE132&gt;0,'WT1'!AE132,"")</f>
        <v/>
      </c>
      <c r="E133" s="8" t="str">
        <f>IF('WT1'!AF132&gt;0,'WT1'!AF132,"")</f>
        <v/>
      </c>
      <c r="G133" s="9"/>
      <c r="I133" s="7" t="str">
        <f>IF('WT2'!AC132&gt;0,'WT2'!AC132,"")</f>
        <v/>
      </c>
      <c r="J133" s="8" t="str">
        <f>IF('WT2'!AD132&gt;0,'WT2'!AD132,"")</f>
        <v/>
      </c>
      <c r="K133" s="8" t="str">
        <f>IF('WT2'!AE132&gt;0,'WT2'!AE132,"")</f>
        <v/>
      </c>
      <c r="L133" s="8" t="str">
        <f>IF('WT2'!AF132&gt;0,'WT2'!AF132,"")</f>
        <v/>
      </c>
      <c r="N133" s="9"/>
      <c r="P133" s="7" t="str">
        <f>IF('WT3'!AC132&gt;0,'WT3'!AC132,"")</f>
        <v/>
      </c>
      <c r="Q133" s="8" t="str">
        <f>IF('WT3'!AD132&gt;0,'WT3'!AD132,"")</f>
        <v/>
      </c>
      <c r="R133" s="8" t="str">
        <f>IF('WT3'!AE132&gt;0,'WT3'!AE132,"")</f>
        <v/>
      </c>
      <c r="S133" s="8" t="str">
        <f>IF('WT3'!AF132&gt;0,'WT3'!AF132,"")</f>
        <v/>
      </c>
      <c r="U133" s="9"/>
      <c r="W133" s="7" t="str">
        <f>IF('WT4'!AC132&gt;0,'WT4'!AC132,"")</f>
        <v/>
      </c>
      <c r="X133" s="8" t="str">
        <f>IF('WT4'!AD132&gt;0,'WT4'!AD132,"")</f>
        <v/>
      </c>
      <c r="Y133" s="8" t="str">
        <f>IF('WT4'!AE132&gt;0,'WT4'!AE132,"")</f>
        <v/>
      </c>
      <c r="Z133" s="8" t="str">
        <f>IF('WT4'!AF132&gt;0,'WT4'!AF132,"")</f>
        <v/>
      </c>
      <c r="AB133" s="9"/>
      <c r="AE133" s="7" t="str">
        <f t="shared" si="86"/>
        <v/>
      </c>
      <c r="AF133" s="8" t="str">
        <f t="shared" si="87"/>
        <v/>
      </c>
      <c r="AG133" s="8" t="str">
        <f t="shared" si="88"/>
        <v/>
      </c>
      <c r="AH133" s="8" t="str">
        <f t="shared" si="89"/>
        <v/>
      </c>
      <c r="AI133" s="7" t="str">
        <f t="shared" si="90"/>
        <v/>
      </c>
      <c r="AJ133" s="8" t="str">
        <f t="shared" si="91"/>
        <v/>
      </c>
      <c r="AK133" s="8" t="str">
        <f t="shared" si="92"/>
        <v/>
      </c>
      <c r="AL133" s="9" t="str">
        <f t="shared" si="93"/>
        <v/>
      </c>
      <c r="AM133" s="8" t="str">
        <f t="shared" si="94"/>
        <v/>
      </c>
      <c r="AN133" s="8" t="str">
        <f t="shared" si="95"/>
        <v/>
      </c>
      <c r="AO133" s="8" t="str">
        <f t="shared" si="96"/>
        <v/>
      </c>
      <c r="AP133" s="8" t="str">
        <f t="shared" si="97"/>
        <v/>
      </c>
      <c r="AQ133" s="7" t="str">
        <f t="shared" si="98"/>
        <v/>
      </c>
      <c r="AR133" s="8" t="str">
        <f t="shared" si="99"/>
        <v/>
      </c>
      <c r="AS133" s="8" t="str">
        <f t="shared" si="100"/>
        <v/>
      </c>
      <c r="AT133" s="9" t="str">
        <f t="shared" si="101"/>
        <v/>
      </c>
      <c r="AX133" s="9"/>
      <c r="AY133" s="7"/>
      <c r="BB133" s="9"/>
      <c r="BD133" s="7" t="str">
        <f t="shared" ref="BD133:BD158" si="102">IFERROR(AI133/AE$163,"")</f>
        <v/>
      </c>
      <c r="BE133" s="8" t="str">
        <f t="shared" ref="BE133:BE158" si="103">IFERROR(AJ133/AE$163,"")</f>
        <v/>
      </c>
      <c r="BF133" s="8" t="str">
        <f t="shared" ref="BF133:BF158" si="104">IFERROR(AK133/AE$163,"")</f>
        <v/>
      </c>
      <c r="BG133" s="9" t="str">
        <f t="shared" ref="BG133:BG158" si="105">IFERROR(AL133/AE$163,"")</f>
        <v/>
      </c>
      <c r="BH133" s="8" t="str">
        <f t="shared" ref="BH133:BH158" si="106">IFERROR(AQ133/AM$163,"")</f>
        <v/>
      </c>
      <c r="BI133" s="8" t="str">
        <f t="shared" ref="BI133:BI158" si="107">IFERROR(AR133/AM$163,"")</f>
        <v/>
      </c>
      <c r="BJ133" s="8" t="str">
        <f t="shared" ref="BJ133:BJ158" si="108">IFERROR(AS133/AM$163,"")</f>
        <v/>
      </c>
      <c r="BK133" s="8" t="str">
        <f t="shared" ref="BK133:BK158" si="109">IFERROR(AT133/AM$163,"")</f>
        <v/>
      </c>
      <c r="BL133" s="7"/>
      <c r="BO133" s="9"/>
    </row>
    <row r="134" spans="2:67" x14ac:dyDescent="0.25">
      <c r="B134" s="7" t="str">
        <f>IF('WT1'!AC133&gt;0,'WT1'!AC133,"")</f>
        <v/>
      </c>
      <c r="C134" s="8" t="str">
        <f>IF('WT1'!AD133&gt;0,'WT1'!AD133,"")</f>
        <v/>
      </c>
      <c r="D134" s="8" t="str">
        <f>IF('WT1'!AE133&gt;0,'WT1'!AE133,"")</f>
        <v/>
      </c>
      <c r="E134" s="8" t="str">
        <f>IF('WT1'!AF133&gt;0,'WT1'!AF133,"")</f>
        <v/>
      </c>
      <c r="G134" s="9"/>
      <c r="I134" s="7" t="str">
        <f>IF('WT2'!AC133&gt;0,'WT2'!AC133,"")</f>
        <v/>
      </c>
      <c r="J134" s="8" t="str">
        <f>IF('WT2'!AD133&gt;0,'WT2'!AD133,"")</f>
        <v/>
      </c>
      <c r="K134" s="8" t="str">
        <f>IF('WT2'!AE133&gt;0,'WT2'!AE133,"")</f>
        <v/>
      </c>
      <c r="L134" s="8" t="str">
        <f>IF('WT2'!AF133&gt;0,'WT2'!AF133,"")</f>
        <v/>
      </c>
      <c r="N134" s="9"/>
      <c r="P134" s="7" t="str">
        <f>IF('WT3'!AC133&gt;0,'WT3'!AC133,"")</f>
        <v/>
      </c>
      <c r="Q134" s="8" t="str">
        <f>IF('WT3'!AD133&gt;0,'WT3'!AD133,"")</f>
        <v/>
      </c>
      <c r="R134" s="8" t="str">
        <f>IF('WT3'!AE133&gt;0,'WT3'!AE133,"")</f>
        <v/>
      </c>
      <c r="S134" s="8" t="str">
        <f>IF('WT3'!AF133&gt;0,'WT3'!AF133,"")</f>
        <v/>
      </c>
      <c r="U134" s="9"/>
      <c r="W134" s="7" t="str">
        <f>IF('WT4'!AC133&gt;0,'WT4'!AC133,"")</f>
        <v/>
      </c>
      <c r="X134" s="8" t="str">
        <f>IF('WT4'!AD133&gt;0,'WT4'!AD133,"")</f>
        <v/>
      </c>
      <c r="Y134" s="8" t="str">
        <f>IF('WT4'!AE133&gt;0,'WT4'!AE133,"")</f>
        <v/>
      </c>
      <c r="Z134" s="8" t="str">
        <f>IF('WT4'!AF133&gt;0,'WT4'!AF133,"")</f>
        <v/>
      </c>
      <c r="AB134" s="9"/>
      <c r="AE134" s="7" t="str">
        <f t="shared" si="86"/>
        <v/>
      </c>
      <c r="AF134" s="8" t="str">
        <f t="shared" si="87"/>
        <v/>
      </c>
      <c r="AG134" s="8" t="str">
        <f t="shared" si="88"/>
        <v/>
      </c>
      <c r="AH134" s="8" t="str">
        <f t="shared" si="89"/>
        <v/>
      </c>
      <c r="AI134" s="7" t="str">
        <f t="shared" si="90"/>
        <v/>
      </c>
      <c r="AJ134" s="8" t="str">
        <f t="shared" si="91"/>
        <v/>
      </c>
      <c r="AK134" s="8" t="str">
        <f t="shared" si="92"/>
        <v/>
      </c>
      <c r="AL134" s="9" t="str">
        <f t="shared" si="93"/>
        <v/>
      </c>
      <c r="AM134" s="8" t="str">
        <f t="shared" si="94"/>
        <v/>
      </c>
      <c r="AN134" s="8" t="str">
        <f t="shared" si="95"/>
        <v/>
      </c>
      <c r="AO134" s="8" t="str">
        <f t="shared" si="96"/>
        <v/>
      </c>
      <c r="AP134" s="8" t="str">
        <f t="shared" si="97"/>
        <v/>
      </c>
      <c r="AQ134" s="7" t="str">
        <f t="shared" si="98"/>
        <v/>
      </c>
      <c r="AR134" s="8" t="str">
        <f t="shared" si="99"/>
        <v/>
      </c>
      <c r="AS134" s="8" t="str">
        <f t="shared" si="100"/>
        <v/>
      </c>
      <c r="AT134" s="9" t="str">
        <f t="shared" si="101"/>
        <v/>
      </c>
      <c r="AX134" s="9"/>
      <c r="AY134" s="7"/>
      <c r="BB134" s="9"/>
      <c r="BD134" s="7" t="str">
        <f t="shared" si="102"/>
        <v/>
      </c>
      <c r="BE134" s="8" t="str">
        <f t="shared" si="103"/>
        <v/>
      </c>
      <c r="BF134" s="8" t="str">
        <f t="shared" si="104"/>
        <v/>
      </c>
      <c r="BG134" s="9" t="str">
        <f t="shared" si="105"/>
        <v/>
      </c>
      <c r="BH134" s="8" t="str">
        <f t="shared" si="106"/>
        <v/>
      </c>
      <c r="BI134" s="8" t="str">
        <f t="shared" si="107"/>
        <v/>
      </c>
      <c r="BJ134" s="8" t="str">
        <f t="shared" si="108"/>
        <v/>
      </c>
      <c r="BK134" s="8" t="str">
        <f t="shared" si="109"/>
        <v/>
      </c>
      <c r="BL134" s="7"/>
      <c r="BO134" s="9"/>
    </row>
    <row r="135" spans="2:67" x14ac:dyDescent="0.25">
      <c r="B135" s="7" t="str">
        <f>IF('WT1'!AC134&gt;0,'WT1'!AC134,"")</f>
        <v/>
      </c>
      <c r="C135" s="8" t="str">
        <f>IF('WT1'!AD134&gt;0,'WT1'!AD134,"")</f>
        <v/>
      </c>
      <c r="D135" s="8" t="str">
        <f>IF('WT1'!AE134&gt;0,'WT1'!AE134,"")</f>
        <v/>
      </c>
      <c r="E135" s="8" t="str">
        <f>IF('WT1'!AF134&gt;0,'WT1'!AF134,"")</f>
        <v/>
      </c>
      <c r="G135" s="9"/>
      <c r="I135" s="7" t="str">
        <f>IF('WT2'!AC134&gt;0,'WT2'!AC134,"")</f>
        <v/>
      </c>
      <c r="J135" s="8" t="str">
        <f>IF('WT2'!AD134&gt;0,'WT2'!AD134,"")</f>
        <v/>
      </c>
      <c r="K135" s="8" t="str">
        <f>IF('WT2'!AE134&gt;0,'WT2'!AE134,"")</f>
        <v/>
      </c>
      <c r="L135" s="8" t="str">
        <f>IF('WT2'!AF134&gt;0,'WT2'!AF134,"")</f>
        <v/>
      </c>
      <c r="N135" s="9"/>
      <c r="P135" s="7" t="str">
        <f>IF('WT3'!AC134&gt;0,'WT3'!AC134,"")</f>
        <v/>
      </c>
      <c r="Q135" s="8" t="str">
        <f>IF('WT3'!AD134&gt;0,'WT3'!AD134,"")</f>
        <v/>
      </c>
      <c r="R135" s="8" t="str">
        <f>IF('WT3'!AE134&gt;0,'WT3'!AE134,"")</f>
        <v/>
      </c>
      <c r="S135" s="8" t="str">
        <f>IF('WT3'!AF134&gt;0,'WT3'!AF134,"")</f>
        <v/>
      </c>
      <c r="U135" s="9"/>
      <c r="W135" s="7" t="str">
        <f>IF('WT4'!AC134&gt;0,'WT4'!AC134,"")</f>
        <v/>
      </c>
      <c r="X135" s="8" t="str">
        <f>IF('WT4'!AD134&gt;0,'WT4'!AD134,"")</f>
        <v/>
      </c>
      <c r="Y135" s="8" t="str">
        <f>IF('WT4'!AE134&gt;0,'WT4'!AE134,"")</f>
        <v/>
      </c>
      <c r="Z135" s="8" t="str">
        <f>IF('WT4'!AF134&gt;0,'WT4'!AF134,"")</f>
        <v/>
      </c>
      <c r="AB135" s="9"/>
      <c r="AE135" s="7" t="str">
        <f t="shared" si="86"/>
        <v/>
      </c>
      <c r="AF135" s="8" t="str">
        <f t="shared" si="87"/>
        <v/>
      </c>
      <c r="AG135" s="8" t="str">
        <f t="shared" si="88"/>
        <v/>
      </c>
      <c r="AH135" s="8" t="str">
        <f t="shared" si="89"/>
        <v/>
      </c>
      <c r="AI135" s="7" t="str">
        <f t="shared" si="90"/>
        <v/>
      </c>
      <c r="AJ135" s="8" t="str">
        <f t="shared" si="91"/>
        <v/>
      </c>
      <c r="AK135" s="8" t="str">
        <f t="shared" si="92"/>
        <v/>
      </c>
      <c r="AL135" s="9" t="str">
        <f t="shared" si="93"/>
        <v/>
      </c>
      <c r="AM135" s="8" t="str">
        <f t="shared" si="94"/>
        <v/>
      </c>
      <c r="AN135" s="8" t="str">
        <f t="shared" si="95"/>
        <v/>
      </c>
      <c r="AO135" s="8" t="str">
        <f t="shared" si="96"/>
        <v/>
      </c>
      <c r="AP135" s="8" t="str">
        <f t="shared" si="97"/>
        <v/>
      </c>
      <c r="AQ135" s="7" t="str">
        <f t="shared" si="98"/>
        <v/>
      </c>
      <c r="AR135" s="8" t="str">
        <f t="shared" si="99"/>
        <v/>
      </c>
      <c r="AS135" s="8" t="str">
        <f t="shared" si="100"/>
        <v/>
      </c>
      <c r="AT135" s="9" t="str">
        <f t="shared" si="101"/>
        <v/>
      </c>
      <c r="AX135" s="9"/>
      <c r="AY135" s="7"/>
      <c r="BB135" s="9"/>
      <c r="BD135" s="7" t="str">
        <f t="shared" si="102"/>
        <v/>
      </c>
      <c r="BE135" s="8" t="str">
        <f t="shared" si="103"/>
        <v/>
      </c>
      <c r="BF135" s="8" t="str">
        <f t="shared" si="104"/>
        <v/>
      </c>
      <c r="BG135" s="9" t="str">
        <f t="shared" si="105"/>
        <v/>
      </c>
      <c r="BH135" s="8" t="str">
        <f t="shared" si="106"/>
        <v/>
      </c>
      <c r="BI135" s="8" t="str">
        <f t="shared" si="107"/>
        <v/>
      </c>
      <c r="BJ135" s="8" t="str">
        <f t="shared" si="108"/>
        <v/>
      </c>
      <c r="BK135" s="8" t="str">
        <f t="shared" si="109"/>
        <v/>
      </c>
      <c r="BL135" s="7"/>
      <c r="BO135" s="9"/>
    </row>
    <row r="136" spans="2:67" x14ac:dyDescent="0.25">
      <c r="B136" s="7" t="str">
        <f>IF('WT1'!AC135&gt;0,'WT1'!AC135,"")</f>
        <v/>
      </c>
      <c r="C136" s="8" t="str">
        <f>IF('WT1'!AD135&gt;0,'WT1'!AD135,"")</f>
        <v/>
      </c>
      <c r="D136" s="8" t="str">
        <f>IF('WT1'!AE135&gt;0,'WT1'!AE135,"")</f>
        <v/>
      </c>
      <c r="E136" s="8" t="str">
        <f>IF('WT1'!AF135&gt;0,'WT1'!AF135,"")</f>
        <v/>
      </c>
      <c r="G136" s="9"/>
      <c r="I136" s="7" t="str">
        <f>IF('WT2'!AC135&gt;0,'WT2'!AC135,"")</f>
        <v/>
      </c>
      <c r="J136" s="8" t="str">
        <f>IF('WT2'!AD135&gt;0,'WT2'!AD135,"")</f>
        <v/>
      </c>
      <c r="K136" s="8" t="str">
        <f>IF('WT2'!AE135&gt;0,'WT2'!AE135,"")</f>
        <v/>
      </c>
      <c r="L136" s="8" t="str">
        <f>IF('WT2'!AF135&gt;0,'WT2'!AF135,"")</f>
        <v/>
      </c>
      <c r="N136" s="9"/>
      <c r="P136" s="7" t="str">
        <f>IF('WT3'!AC135&gt;0,'WT3'!AC135,"")</f>
        <v/>
      </c>
      <c r="Q136" s="8" t="str">
        <f>IF('WT3'!AD135&gt;0,'WT3'!AD135,"")</f>
        <v/>
      </c>
      <c r="R136" s="8" t="str">
        <f>IF('WT3'!AE135&gt;0,'WT3'!AE135,"")</f>
        <v/>
      </c>
      <c r="S136" s="8" t="str">
        <f>IF('WT3'!AF135&gt;0,'WT3'!AF135,"")</f>
        <v/>
      </c>
      <c r="U136" s="9"/>
      <c r="W136" s="7" t="str">
        <f>IF('WT4'!AC135&gt;0,'WT4'!AC135,"")</f>
        <v/>
      </c>
      <c r="X136" s="8" t="str">
        <f>IF('WT4'!AD135&gt;0,'WT4'!AD135,"")</f>
        <v/>
      </c>
      <c r="Y136" s="8" t="str">
        <f>IF('WT4'!AE135&gt;0,'WT4'!AE135,"")</f>
        <v/>
      </c>
      <c r="Z136" s="8" t="str">
        <f>IF('WT4'!AF135&gt;0,'WT4'!AF135,"")</f>
        <v/>
      </c>
      <c r="AB136" s="9"/>
      <c r="AE136" s="7" t="str">
        <f t="shared" si="86"/>
        <v/>
      </c>
      <c r="AF136" s="8" t="str">
        <f t="shared" si="87"/>
        <v/>
      </c>
      <c r="AG136" s="8" t="str">
        <f t="shared" si="88"/>
        <v/>
      </c>
      <c r="AH136" s="8" t="str">
        <f t="shared" si="89"/>
        <v/>
      </c>
      <c r="AI136" s="7" t="str">
        <f t="shared" si="90"/>
        <v/>
      </c>
      <c r="AJ136" s="8" t="str">
        <f t="shared" si="91"/>
        <v/>
      </c>
      <c r="AK136" s="8" t="str">
        <f t="shared" si="92"/>
        <v/>
      </c>
      <c r="AL136" s="9" t="str">
        <f t="shared" si="93"/>
        <v/>
      </c>
      <c r="AM136" s="8" t="str">
        <f t="shared" si="94"/>
        <v/>
      </c>
      <c r="AN136" s="8" t="str">
        <f t="shared" si="95"/>
        <v/>
      </c>
      <c r="AO136" s="8" t="str">
        <f t="shared" si="96"/>
        <v/>
      </c>
      <c r="AP136" s="8" t="str">
        <f t="shared" si="97"/>
        <v/>
      </c>
      <c r="AQ136" s="7" t="str">
        <f t="shared" si="98"/>
        <v/>
      </c>
      <c r="AR136" s="8" t="str">
        <f t="shared" si="99"/>
        <v/>
      </c>
      <c r="AS136" s="8" t="str">
        <f t="shared" si="100"/>
        <v/>
      </c>
      <c r="AT136" s="9" t="str">
        <f t="shared" si="101"/>
        <v/>
      </c>
      <c r="AX136" s="9"/>
      <c r="AY136" s="7"/>
      <c r="BB136" s="9"/>
      <c r="BD136" s="7" t="str">
        <f t="shared" si="102"/>
        <v/>
      </c>
      <c r="BE136" s="8" t="str">
        <f t="shared" si="103"/>
        <v/>
      </c>
      <c r="BF136" s="8" t="str">
        <f t="shared" si="104"/>
        <v/>
      </c>
      <c r="BG136" s="9" t="str">
        <f t="shared" si="105"/>
        <v/>
      </c>
      <c r="BH136" s="8" t="str">
        <f t="shared" si="106"/>
        <v/>
      </c>
      <c r="BI136" s="8" t="str">
        <f t="shared" si="107"/>
        <v/>
      </c>
      <c r="BJ136" s="8" t="str">
        <f t="shared" si="108"/>
        <v/>
      </c>
      <c r="BK136" s="8" t="str">
        <f t="shared" si="109"/>
        <v/>
      </c>
      <c r="BL136" s="7"/>
      <c r="BO136" s="9"/>
    </row>
    <row r="137" spans="2:67" x14ac:dyDescent="0.25">
      <c r="B137" s="7" t="str">
        <f>IF('WT1'!AC136&gt;0,'WT1'!AC136,"")</f>
        <v/>
      </c>
      <c r="C137" s="8" t="str">
        <f>IF('WT1'!AD136&gt;0,'WT1'!AD136,"")</f>
        <v/>
      </c>
      <c r="D137" s="8" t="str">
        <f>IF('WT1'!AE136&gt;0,'WT1'!AE136,"")</f>
        <v/>
      </c>
      <c r="E137" s="8" t="str">
        <f>IF('WT1'!AF136&gt;0,'WT1'!AF136,"")</f>
        <v/>
      </c>
      <c r="G137" s="9"/>
      <c r="I137" s="7" t="str">
        <f>IF('WT2'!AC136&gt;0,'WT2'!AC136,"")</f>
        <v/>
      </c>
      <c r="J137" s="8" t="str">
        <f>IF('WT2'!AD136&gt;0,'WT2'!AD136,"")</f>
        <v/>
      </c>
      <c r="K137" s="8" t="str">
        <f>IF('WT2'!AE136&gt;0,'WT2'!AE136,"")</f>
        <v/>
      </c>
      <c r="L137" s="8" t="str">
        <f>IF('WT2'!AF136&gt;0,'WT2'!AF136,"")</f>
        <v/>
      </c>
      <c r="N137" s="9"/>
      <c r="P137" s="7" t="str">
        <f>IF('WT3'!AC136&gt;0,'WT3'!AC136,"")</f>
        <v/>
      </c>
      <c r="Q137" s="8" t="str">
        <f>IF('WT3'!AD136&gt;0,'WT3'!AD136,"")</f>
        <v/>
      </c>
      <c r="R137" s="8" t="str">
        <f>IF('WT3'!AE136&gt;0,'WT3'!AE136,"")</f>
        <v/>
      </c>
      <c r="S137" s="8" t="str">
        <f>IF('WT3'!AF136&gt;0,'WT3'!AF136,"")</f>
        <v/>
      </c>
      <c r="U137" s="9"/>
      <c r="W137" s="7" t="str">
        <f>IF('WT4'!AC136&gt;0,'WT4'!AC136,"")</f>
        <v/>
      </c>
      <c r="X137" s="8" t="str">
        <f>IF('WT4'!AD136&gt;0,'WT4'!AD136,"")</f>
        <v/>
      </c>
      <c r="Y137" s="8" t="str">
        <f>IF('WT4'!AE136&gt;0,'WT4'!AE136,"")</f>
        <v/>
      </c>
      <c r="Z137" s="8" t="str">
        <f>IF('WT4'!AF136&gt;0,'WT4'!AF136,"")</f>
        <v/>
      </c>
      <c r="AB137" s="9"/>
      <c r="AE137" s="7" t="str">
        <f t="shared" si="86"/>
        <v/>
      </c>
      <c r="AF137" s="8" t="str">
        <f t="shared" si="87"/>
        <v/>
      </c>
      <c r="AG137" s="8" t="str">
        <f t="shared" si="88"/>
        <v/>
      </c>
      <c r="AH137" s="8" t="str">
        <f t="shared" si="89"/>
        <v/>
      </c>
      <c r="AI137" s="7" t="str">
        <f t="shared" si="90"/>
        <v/>
      </c>
      <c r="AJ137" s="8" t="str">
        <f t="shared" si="91"/>
        <v/>
      </c>
      <c r="AK137" s="8" t="str">
        <f t="shared" si="92"/>
        <v/>
      </c>
      <c r="AL137" s="9" t="str">
        <f t="shared" si="93"/>
        <v/>
      </c>
      <c r="AM137" s="8" t="str">
        <f t="shared" si="94"/>
        <v/>
      </c>
      <c r="AN137" s="8" t="str">
        <f t="shared" si="95"/>
        <v/>
      </c>
      <c r="AO137" s="8" t="str">
        <f t="shared" si="96"/>
        <v/>
      </c>
      <c r="AP137" s="8" t="str">
        <f t="shared" si="97"/>
        <v/>
      </c>
      <c r="AQ137" s="7" t="str">
        <f t="shared" si="98"/>
        <v/>
      </c>
      <c r="AR137" s="8" t="str">
        <f t="shared" si="99"/>
        <v/>
      </c>
      <c r="AS137" s="8" t="str">
        <f t="shared" si="100"/>
        <v/>
      </c>
      <c r="AT137" s="9" t="str">
        <f t="shared" si="101"/>
        <v/>
      </c>
      <c r="AX137" s="9"/>
      <c r="AY137" s="7"/>
      <c r="BB137" s="9"/>
      <c r="BD137" s="7" t="str">
        <f t="shared" si="102"/>
        <v/>
      </c>
      <c r="BE137" s="8" t="str">
        <f t="shared" si="103"/>
        <v/>
      </c>
      <c r="BF137" s="8" t="str">
        <f t="shared" si="104"/>
        <v/>
      </c>
      <c r="BG137" s="9" t="str">
        <f t="shared" si="105"/>
        <v/>
      </c>
      <c r="BH137" s="8" t="str">
        <f t="shared" si="106"/>
        <v/>
      </c>
      <c r="BI137" s="8" t="str">
        <f t="shared" si="107"/>
        <v/>
      </c>
      <c r="BJ137" s="8" t="str">
        <f t="shared" si="108"/>
        <v/>
      </c>
      <c r="BK137" s="8" t="str">
        <f t="shared" si="109"/>
        <v/>
      </c>
      <c r="BL137" s="7"/>
      <c r="BO137" s="9"/>
    </row>
    <row r="138" spans="2:67" x14ac:dyDescent="0.25">
      <c r="B138" s="7" t="str">
        <f>IF('WT1'!AC137&gt;0,'WT1'!AC137,"")</f>
        <v/>
      </c>
      <c r="C138" s="8" t="str">
        <f>IF('WT1'!AD137&gt;0,'WT1'!AD137,"")</f>
        <v/>
      </c>
      <c r="D138" s="8" t="str">
        <f>IF('WT1'!AE137&gt;0,'WT1'!AE137,"")</f>
        <v/>
      </c>
      <c r="E138" s="8" t="str">
        <f>IF('WT1'!AF137&gt;0,'WT1'!AF137,"")</f>
        <v/>
      </c>
      <c r="G138" s="9"/>
      <c r="I138" s="7" t="str">
        <f>IF('WT2'!AC137&gt;0,'WT2'!AC137,"")</f>
        <v/>
      </c>
      <c r="J138" s="8" t="str">
        <f>IF('WT2'!AD137&gt;0,'WT2'!AD137,"")</f>
        <v/>
      </c>
      <c r="K138" s="8" t="str">
        <f>IF('WT2'!AE137&gt;0,'WT2'!AE137,"")</f>
        <v/>
      </c>
      <c r="L138" s="8" t="str">
        <f>IF('WT2'!AF137&gt;0,'WT2'!AF137,"")</f>
        <v/>
      </c>
      <c r="N138" s="9"/>
      <c r="P138" s="7" t="str">
        <f>IF('WT3'!AC137&gt;0,'WT3'!AC137,"")</f>
        <v/>
      </c>
      <c r="Q138" s="8" t="str">
        <f>IF('WT3'!AD137&gt;0,'WT3'!AD137,"")</f>
        <v/>
      </c>
      <c r="R138" s="8" t="str">
        <f>IF('WT3'!AE137&gt;0,'WT3'!AE137,"")</f>
        <v/>
      </c>
      <c r="S138" s="8" t="str">
        <f>IF('WT3'!AF137&gt;0,'WT3'!AF137,"")</f>
        <v/>
      </c>
      <c r="U138" s="9"/>
      <c r="W138" s="7" t="str">
        <f>IF('WT4'!AC137&gt;0,'WT4'!AC137,"")</f>
        <v/>
      </c>
      <c r="X138" s="8" t="str">
        <f>IF('WT4'!AD137&gt;0,'WT4'!AD137,"")</f>
        <v/>
      </c>
      <c r="Y138" s="8" t="str">
        <f>IF('WT4'!AE137&gt;0,'WT4'!AE137,"")</f>
        <v/>
      </c>
      <c r="Z138" s="8" t="str">
        <f>IF('WT4'!AF137&gt;0,'WT4'!AF137,"")</f>
        <v/>
      </c>
      <c r="AB138" s="9"/>
      <c r="AE138" s="7" t="str">
        <f t="shared" si="86"/>
        <v/>
      </c>
      <c r="AF138" s="8" t="str">
        <f t="shared" si="87"/>
        <v/>
      </c>
      <c r="AG138" s="8" t="str">
        <f t="shared" si="88"/>
        <v/>
      </c>
      <c r="AH138" s="8" t="str">
        <f t="shared" si="89"/>
        <v/>
      </c>
      <c r="AI138" s="7" t="str">
        <f t="shared" si="90"/>
        <v/>
      </c>
      <c r="AJ138" s="8" t="str">
        <f t="shared" si="91"/>
        <v/>
      </c>
      <c r="AK138" s="8" t="str">
        <f t="shared" si="92"/>
        <v/>
      </c>
      <c r="AL138" s="9" t="str">
        <f t="shared" si="93"/>
        <v/>
      </c>
      <c r="AM138" s="8" t="str">
        <f t="shared" si="94"/>
        <v/>
      </c>
      <c r="AN138" s="8" t="str">
        <f t="shared" si="95"/>
        <v/>
      </c>
      <c r="AO138" s="8" t="str">
        <f t="shared" si="96"/>
        <v/>
      </c>
      <c r="AP138" s="8" t="str">
        <f t="shared" si="97"/>
        <v/>
      </c>
      <c r="AQ138" s="7" t="str">
        <f t="shared" si="98"/>
        <v/>
      </c>
      <c r="AR138" s="8" t="str">
        <f t="shared" si="99"/>
        <v/>
      </c>
      <c r="AS138" s="8" t="str">
        <f t="shared" si="100"/>
        <v/>
      </c>
      <c r="AT138" s="9" t="str">
        <f t="shared" si="101"/>
        <v/>
      </c>
      <c r="AX138" s="9"/>
      <c r="AY138" s="7"/>
      <c r="BB138" s="9"/>
      <c r="BD138" s="7" t="str">
        <f t="shared" si="102"/>
        <v/>
      </c>
      <c r="BE138" s="8" t="str">
        <f t="shared" si="103"/>
        <v/>
      </c>
      <c r="BF138" s="8" t="str">
        <f t="shared" si="104"/>
        <v/>
      </c>
      <c r="BG138" s="9" t="str">
        <f t="shared" si="105"/>
        <v/>
      </c>
      <c r="BH138" s="8" t="str">
        <f t="shared" si="106"/>
        <v/>
      </c>
      <c r="BI138" s="8" t="str">
        <f t="shared" si="107"/>
        <v/>
      </c>
      <c r="BJ138" s="8" t="str">
        <f t="shared" si="108"/>
        <v/>
      </c>
      <c r="BK138" s="8" t="str">
        <f t="shared" si="109"/>
        <v/>
      </c>
      <c r="BL138" s="7"/>
      <c r="BO138" s="9"/>
    </row>
    <row r="139" spans="2:67" x14ac:dyDescent="0.25">
      <c r="B139" s="7" t="str">
        <f>IF('WT1'!AC138&gt;0,'WT1'!AC138,"")</f>
        <v/>
      </c>
      <c r="C139" s="8" t="str">
        <f>IF('WT1'!AD138&gt;0,'WT1'!AD138,"")</f>
        <v/>
      </c>
      <c r="D139" s="8" t="str">
        <f>IF('WT1'!AE138&gt;0,'WT1'!AE138,"")</f>
        <v/>
      </c>
      <c r="E139" s="8" t="str">
        <f>IF('WT1'!AF138&gt;0,'WT1'!AF138,"")</f>
        <v/>
      </c>
      <c r="G139" s="9"/>
      <c r="I139" s="7" t="str">
        <f>IF('WT2'!AC138&gt;0,'WT2'!AC138,"")</f>
        <v/>
      </c>
      <c r="J139" s="8" t="str">
        <f>IF('WT2'!AD138&gt;0,'WT2'!AD138,"")</f>
        <v/>
      </c>
      <c r="K139" s="8" t="str">
        <f>IF('WT2'!AE138&gt;0,'WT2'!AE138,"")</f>
        <v/>
      </c>
      <c r="L139" s="8" t="str">
        <f>IF('WT2'!AF138&gt;0,'WT2'!AF138,"")</f>
        <v/>
      </c>
      <c r="N139" s="9"/>
      <c r="P139" s="7" t="str">
        <f>IF('WT3'!AC138&gt;0,'WT3'!AC138,"")</f>
        <v/>
      </c>
      <c r="Q139" s="8" t="str">
        <f>IF('WT3'!AD138&gt;0,'WT3'!AD138,"")</f>
        <v/>
      </c>
      <c r="R139" s="8" t="str">
        <f>IF('WT3'!AE138&gt;0,'WT3'!AE138,"")</f>
        <v/>
      </c>
      <c r="S139" s="8" t="str">
        <f>IF('WT3'!AF138&gt;0,'WT3'!AF138,"")</f>
        <v/>
      </c>
      <c r="U139" s="9"/>
      <c r="W139" s="7" t="str">
        <f>IF('WT4'!AC138&gt;0,'WT4'!AC138,"")</f>
        <v/>
      </c>
      <c r="X139" s="8" t="str">
        <f>IF('WT4'!AD138&gt;0,'WT4'!AD138,"")</f>
        <v/>
      </c>
      <c r="Y139" s="8" t="str">
        <f>IF('WT4'!AE138&gt;0,'WT4'!AE138,"")</f>
        <v/>
      </c>
      <c r="Z139" s="8" t="str">
        <f>IF('WT4'!AF138&gt;0,'WT4'!AF138,"")</f>
        <v/>
      </c>
      <c r="AB139" s="9"/>
      <c r="AE139" s="7" t="str">
        <f t="shared" si="86"/>
        <v/>
      </c>
      <c r="AF139" s="8" t="str">
        <f t="shared" si="87"/>
        <v/>
      </c>
      <c r="AG139" s="8" t="str">
        <f t="shared" si="88"/>
        <v/>
      </c>
      <c r="AH139" s="8" t="str">
        <f t="shared" si="89"/>
        <v/>
      </c>
      <c r="AI139" s="7" t="str">
        <f t="shared" si="90"/>
        <v/>
      </c>
      <c r="AJ139" s="8" t="str">
        <f t="shared" si="91"/>
        <v/>
      </c>
      <c r="AK139" s="8" t="str">
        <f t="shared" si="92"/>
        <v/>
      </c>
      <c r="AL139" s="9" t="str">
        <f t="shared" si="93"/>
        <v/>
      </c>
      <c r="AM139" s="8" t="str">
        <f t="shared" si="94"/>
        <v/>
      </c>
      <c r="AN139" s="8" t="str">
        <f t="shared" si="95"/>
        <v/>
      </c>
      <c r="AO139" s="8" t="str">
        <f t="shared" si="96"/>
        <v/>
      </c>
      <c r="AP139" s="8" t="str">
        <f t="shared" si="97"/>
        <v/>
      </c>
      <c r="AQ139" s="7" t="str">
        <f t="shared" si="98"/>
        <v/>
      </c>
      <c r="AR139" s="8" t="str">
        <f t="shared" si="99"/>
        <v/>
      </c>
      <c r="AS139" s="8" t="str">
        <f t="shared" si="100"/>
        <v/>
      </c>
      <c r="AT139" s="9" t="str">
        <f t="shared" si="101"/>
        <v/>
      </c>
      <c r="AX139" s="9"/>
      <c r="AY139" s="7"/>
      <c r="BB139" s="9"/>
      <c r="BD139" s="7" t="str">
        <f t="shared" si="102"/>
        <v/>
      </c>
      <c r="BE139" s="8" t="str">
        <f t="shared" si="103"/>
        <v/>
      </c>
      <c r="BF139" s="8" t="str">
        <f t="shared" si="104"/>
        <v/>
      </c>
      <c r="BG139" s="9" t="str">
        <f t="shared" si="105"/>
        <v/>
      </c>
      <c r="BH139" s="8" t="str">
        <f t="shared" si="106"/>
        <v/>
      </c>
      <c r="BI139" s="8" t="str">
        <f t="shared" si="107"/>
        <v/>
      </c>
      <c r="BJ139" s="8" t="str">
        <f t="shared" si="108"/>
        <v/>
      </c>
      <c r="BK139" s="8" t="str">
        <f t="shared" si="109"/>
        <v/>
      </c>
      <c r="BL139" s="7"/>
      <c r="BO139" s="9"/>
    </row>
    <row r="140" spans="2:67" x14ac:dyDescent="0.25">
      <c r="B140" s="7" t="str">
        <f>IF('WT1'!AC139&gt;0,'WT1'!AC139,"")</f>
        <v/>
      </c>
      <c r="C140" s="8" t="str">
        <f>IF('WT1'!AD139&gt;0,'WT1'!AD139,"")</f>
        <v/>
      </c>
      <c r="D140" s="8" t="str">
        <f>IF('WT1'!AE139&gt;0,'WT1'!AE139,"")</f>
        <v/>
      </c>
      <c r="E140" s="8" t="str">
        <f>IF('WT1'!AF139&gt;0,'WT1'!AF139,"")</f>
        <v/>
      </c>
      <c r="G140" s="9"/>
      <c r="I140" s="7" t="str">
        <f>IF('WT2'!AC139&gt;0,'WT2'!AC139,"")</f>
        <v/>
      </c>
      <c r="J140" s="8" t="str">
        <f>IF('WT2'!AD139&gt;0,'WT2'!AD139,"")</f>
        <v/>
      </c>
      <c r="K140" s="8" t="str">
        <f>IF('WT2'!AE139&gt;0,'WT2'!AE139,"")</f>
        <v/>
      </c>
      <c r="L140" s="8" t="str">
        <f>IF('WT2'!AF139&gt;0,'WT2'!AF139,"")</f>
        <v/>
      </c>
      <c r="N140" s="9"/>
      <c r="P140" s="7" t="str">
        <f>IF('WT3'!AC139&gt;0,'WT3'!AC139,"")</f>
        <v/>
      </c>
      <c r="Q140" s="8" t="str">
        <f>IF('WT3'!AD139&gt;0,'WT3'!AD139,"")</f>
        <v/>
      </c>
      <c r="R140" s="8" t="str">
        <f>IF('WT3'!AE139&gt;0,'WT3'!AE139,"")</f>
        <v/>
      </c>
      <c r="S140" s="8" t="str">
        <f>IF('WT3'!AF139&gt;0,'WT3'!AF139,"")</f>
        <v/>
      </c>
      <c r="U140" s="9"/>
      <c r="W140" s="7" t="str">
        <f>IF('WT4'!AC139&gt;0,'WT4'!AC139,"")</f>
        <v/>
      </c>
      <c r="X140" s="8" t="str">
        <f>IF('WT4'!AD139&gt;0,'WT4'!AD139,"")</f>
        <v/>
      </c>
      <c r="Y140" s="8" t="str">
        <f>IF('WT4'!AE139&gt;0,'WT4'!AE139,"")</f>
        <v/>
      </c>
      <c r="Z140" s="8" t="str">
        <f>IF('WT4'!AF139&gt;0,'WT4'!AF139,"")</f>
        <v/>
      </c>
      <c r="AB140" s="9"/>
      <c r="AE140" s="7" t="str">
        <f t="shared" si="86"/>
        <v/>
      </c>
      <c r="AF140" s="8" t="str">
        <f t="shared" si="87"/>
        <v/>
      </c>
      <c r="AG140" s="8" t="str">
        <f t="shared" si="88"/>
        <v/>
      </c>
      <c r="AH140" s="8" t="str">
        <f t="shared" si="89"/>
        <v/>
      </c>
      <c r="AI140" s="7" t="str">
        <f t="shared" si="90"/>
        <v/>
      </c>
      <c r="AJ140" s="8" t="str">
        <f t="shared" si="91"/>
        <v/>
      </c>
      <c r="AK140" s="8" t="str">
        <f t="shared" si="92"/>
        <v/>
      </c>
      <c r="AL140" s="9" t="str">
        <f t="shared" si="93"/>
        <v/>
      </c>
      <c r="AM140" s="8" t="str">
        <f t="shared" si="94"/>
        <v/>
      </c>
      <c r="AN140" s="8" t="str">
        <f t="shared" si="95"/>
        <v/>
      </c>
      <c r="AO140" s="8" t="str">
        <f t="shared" si="96"/>
        <v/>
      </c>
      <c r="AP140" s="8" t="str">
        <f t="shared" si="97"/>
        <v/>
      </c>
      <c r="AQ140" s="7" t="str">
        <f t="shared" si="98"/>
        <v/>
      </c>
      <c r="AR140" s="8" t="str">
        <f t="shared" si="99"/>
        <v/>
      </c>
      <c r="AS140" s="8" t="str">
        <f t="shared" si="100"/>
        <v/>
      </c>
      <c r="AT140" s="9" t="str">
        <f t="shared" si="101"/>
        <v/>
      </c>
      <c r="AX140" s="9"/>
      <c r="AY140" s="7"/>
      <c r="BB140" s="9"/>
      <c r="BD140" s="7" t="str">
        <f t="shared" si="102"/>
        <v/>
      </c>
      <c r="BE140" s="8" t="str">
        <f t="shared" si="103"/>
        <v/>
      </c>
      <c r="BF140" s="8" t="str">
        <f t="shared" si="104"/>
        <v/>
      </c>
      <c r="BG140" s="9" t="str">
        <f t="shared" si="105"/>
        <v/>
      </c>
      <c r="BH140" s="8" t="str">
        <f t="shared" si="106"/>
        <v/>
      </c>
      <c r="BI140" s="8" t="str">
        <f t="shared" si="107"/>
        <v/>
      </c>
      <c r="BJ140" s="8" t="str">
        <f t="shared" si="108"/>
        <v/>
      </c>
      <c r="BK140" s="8" t="str">
        <f t="shared" si="109"/>
        <v/>
      </c>
      <c r="BL140" s="7"/>
      <c r="BO140" s="9"/>
    </row>
    <row r="141" spans="2:67" x14ac:dyDescent="0.25">
      <c r="B141" s="7" t="str">
        <f>IF('WT1'!AC140&gt;0,'WT1'!AC140,"")</f>
        <v/>
      </c>
      <c r="C141" s="8" t="str">
        <f>IF('WT1'!AD140&gt;0,'WT1'!AD140,"")</f>
        <v/>
      </c>
      <c r="D141" s="8" t="str">
        <f>IF('WT1'!AE140&gt;0,'WT1'!AE140,"")</f>
        <v/>
      </c>
      <c r="E141" s="8" t="str">
        <f>IF('WT1'!AF140&gt;0,'WT1'!AF140,"")</f>
        <v/>
      </c>
      <c r="G141" s="9"/>
      <c r="I141" s="7" t="str">
        <f>IF('WT2'!AC140&gt;0,'WT2'!AC140,"")</f>
        <v/>
      </c>
      <c r="J141" s="8" t="str">
        <f>IF('WT2'!AD140&gt;0,'WT2'!AD140,"")</f>
        <v/>
      </c>
      <c r="K141" s="8" t="str">
        <f>IF('WT2'!AE140&gt;0,'WT2'!AE140,"")</f>
        <v/>
      </c>
      <c r="L141" s="8" t="str">
        <f>IF('WT2'!AF140&gt;0,'WT2'!AF140,"")</f>
        <v/>
      </c>
      <c r="N141" s="9"/>
      <c r="P141" s="7" t="str">
        <f>IF('WT3'!AC140&gt;0,'WT3'!AC140,"")</f>
        <v/>
      </c>
      <c r="Q141" s="8" t="str">
        <f>IF('WT3'!AD140&gt;0,'WT3'!AD140,"")</f>
        <v/>
      </c>
      <c r="R141" s="8" t="str">
        <f>IF('WT3'!AE140&gt;0,'WT3'!AE140,"")</f>
        <v/>
      </c>
      <c r="S141" s="8" t="str">
        <f>IF('WT3'!AF140&gt;0,'WT3'!AF140,"")</f>
        <v/>
      </c>
      <c r="U141" s="9"/>
      <c r="W141" s="7" t="str">
        <f>IF('WT4'!AC140&gt;0,'WT4'!AC140,"")</f>
        <v/>
      </c>
      <c r="X141" s="8" t="str">
        <f>IF('WT4'!AD140&gt;0,'WT4'!AD140,"")</f>
        <v/>
      </c>
      <c r="Y141" s="8" t="str">
        <f>IF('WT4'!AE140&gt;0,'WT4'!AE140,"")</f>
        <v/>
      </c>
      <c r="Z141" s="8" t="str">
        <f>IF('WT4'!AF140&gt;0,'WT4'!AF140,"")</f>
        <v/>
      </c>
      <c r="AB141" s="9"/>
      <c r="AE141" s="7" t="str">
        <f t="shared" si="86"/>
        <v/>
      </c>
      <c r="AF141" s="8" t="str">
        <f t="shared" si="87"/>
        <v/>
      </c>
      <c r="AG141" s="8" t="str">
        <f t="shared" si="88"/>
        <v/>
      </c>
      <c r="AH141" s="8" t="str">
        <f t="shared" si="89"/>
        <v/>
      </c>
      <c r="AI141" s="7" t="str">
        <f t="shared" si="90"/>
        <v/>
      </c>
      <c r="AJ141" s="8" t="str">
        <f t="shared" si="91"/>
        <v/>
      </c>
      <c r="AK141" s="8" t="str">
        <f t="shared" si="92"/>
        <v/>
      </c>
      <c r="AL141" s="9" t="str">
        <f t="shared" si="93"/>
        <v/>
      </c>
      <c r="AM141" s="8" t="str">
        <f t="shared" si="94"/>
        <v/>
      </c>
      <c r="AN141" s="8" t="str">
        <f t="shared" si="95"/>
        <v/>
      </c>
      <c r="AO141" s="8" t="str">
        <f t="shared" si="96"/>
        <v/>
      </c>
      <c r="AP141" s="8" t="str">
        <f t="shared" si="97"/>
        <v/>
      </c>
      <c r="AQ141" s="7" t="str">
        <f t="shared" si="98"/>
        <v/>
      </c>
      <c r="AR141" s="8" t="str">
        <f t="shared" si="99"/>
        <v/>
      </c>
      <c r="AS141" s="8" t="str">
        <f t="shared" si="100"/>
        <v/>
      </c>
      <c r="AT141" s="9" t="str">
        <f t="shared" si="101"/>
        <v/>
      </c>
      <c r="AX141" s="9"/>
      <c r="AY141" s="7"/>
      <c r="BB141" s="9"/>
      <c r="BD141" s="7" t="str">
        <f t="shared" si="102"/>
        <v/>
      </c>
      <c r="BE141" s="8" t="str">
        <f t="shared" si="103"/>
        <v/>
      </c>
      <c r="BF141" s="8" t="str">
        <f t="shared" si="104"/>
        <v/>
      </c>
      <c r="BG141" s="9" t="str">
        <f t="shared" si="105"/>
        <v/>
      </c>
      <c r="BH141" s="8" t="str">
        <f t="shared" si="106"/>
        <v/>
      </c>
      <c r="BI141" s="8" t="str">
        <f t="shared" si="107"/>
        <v/>
      </c>
      <c r="BJ141" s="8" t="str">
        <f t="shared" si="108"/>
        <v/>
      </c>
      <c r="BK141" s="8" t="str">
        <f t="shared" si="109"/>
        <v/>
      </c>
      <c r="BL141" s="7"/>
      <c r="BO141" s="9"/>
    </row>
    <row r="142" spans="2:67" x14ac:dyDescent="0.25">
      <c r="B142" s="7" t="str">
        <f>IF('WT1'!AC141&gt;0,'WT1'!AC141,"")</f>
        <v/>
      </c>
      <c r="C142" s="8" t="str">
        <f>IF('WT1'!AD141&gt;0,'WT1'!AD141,"")</f>
        <v/>
      </c>
      <c r="D142" s="8" t="str">
        <f>IF('WT1'!AE141&gt;0,'WT1'!AE141,"")</f>
        <v/>
      </c>
      <c r="E142" s="8" t="str">
        <f>IF('WT1'!AF141&gt;0,'WT1'!AF141,"")</f>
        <v/>
      </c>
      <c r="G142" s="9"/>
      <c r="I142" s="7" t="str">
        <f>IF('WT2'!AC141&gt;0,'WT2'!AC141,"")</f>
        <v/>
      </c>
      <c r="J142" s="8" t="str">
        <f>IF('WT2'!AD141&gt;0,'WT2'!AD141,"")</f>
        <v/>
      </c>
      <c r="K142" s="8" t="str">
        <f>IF('WT2'!AE141&gt;0,'WT2'!AE141,"")</f>
        <v/>
      </c>
      <c r="L142" s="8" t="str">
        <f>IF('WT2'!AF141&gt;0,'WT2'!AF141,"")</f>
        <v/>
      </c>
      <c r="N142" s="9"/>
      <c r="P142" s="7" t="str">
        <f>IF('WT3'!AC141&gt;0,'WT3'!AC141,"")</f>
        <v/>
      </c>
      <c r="Q142" s="8" t="str">
        <f>IF('WT3'!AD141&gt;0,'WT3'!AD141,"")</f>
        <v/>
      </c>
      <c r="R142" s="8" t="str">
        <f>IF('WT3'!AE141&gt;0,'WT3'!AE141,"")</f>
        <v/>
      </c>
      <c r="S142" s="8" t="str">
        <f>IF('WT3'!AF141&gt;0,'WT3'!AF141,"")</f>
        <v/>
      </c>
      <c r="U142" s="9"/>
      <c r="W142" s="7" t="str">
        <f>IF('WT4'!AC141&gt;0,'WT4'!AC141,"")</f>
        <v/>
      </c>
      <c r="X142" s="8" t="str">
        <f>IF('WT4'!AD141&gt;0,'WT4'!AD141,"")</f>
        <v/>
      </c>
      <c r="Y142" s="8" t="str">
        <f>IF('WT4'!AE141&gt;0,'WT4'!AE141,"")</f>
        <v/>
      </c>
      <c r="Z142" s="8" t="str">
        <f>IF('WT4'!AF141&gt;0,'WT4'!AF141,"")</f>
        <v/>
      </c>
      <c r="AB142" s="9"/>
      <c r="AE142" s="7" t="str">
        <f t="shared" si="86"/>
        <v/>
      </c>
      <c r="AF142" s="8" t="str">
        <f t="shared" si="87"/>
        <v/>
      </c>
      <c r="AG142" s="8" t="str">
        <f t="shared" si="88"/>
        <v/>
      </c>
      <c r="AH142" s="8" t="str">
        <f t="shared" si="89"/>
        <v/>
      </c>
      <c r="AI142" s="7" t="str">
        <f t="shared" si="90"/>
        <v/>
      </c>
      <c r="AJ142" s="8" t="str">
        <f t="shared" si="91"/>
        <v/>
      </c>
      <c r="AK142" s="8" t="str">
        <f t="shared" si="92"/>
        <v/>
      </c>
      <c r="AL142" s="9" t="str">
        <f t="shared" si="93"/>
        <v/>
      </c>
      <c r="AM142" s="8" t="str">
        <f t="shared" si="94"/>
        <v/>
      </c>
      <c r="AN142" s="8" t="str">
        <f t="shared" si="95"/>
        <v/>
      </c>
      <c r="AO142" s="8" t="str">
        <f t="shared" si="96"/>
        <v/>
      </c>
      <c r="AP142" s="8" t="str">
        <f t="shared" si="97"/>
        <v/>
      </c>
      <c r="AQ142" s="7" t="str">
        <f t="shared" si="98"/>
        <v/>
      </c>
      <c r="AR142" s="8" t="str">
        <f t="shared" si="99"/>
        <v/>
      </c>
      <c r="AS142" s="8" t="str">
        <f t="shared" si="100"/>
        <v/>
      </c>
      <c r="AT142" s="9" t="str">
        <f t="shared" si="101"/>
        <v/>
      </c>
      <c r="AX142" s="9"/>
      <c r="AY142" s="7"/>
      <c r="BB142" s="9"/>
      <c r="BD142" s="7" t="str">
        <f t="shared" si="102"/>
        <v/>
      </c>
      <c r="BE142" s="8" t="str">
        <f t="shared" si="103"/>
        <v/>
      </c>
      <c r="BF142" s="8" t="str">
        <f t="shared" si="104"/>
        <v/>
      </c>
      <c r="BG142" s="9" t="str">
        <f t="shared" si="105"/>
        <v/>
      </c>
      <c r="BH142" s="8" t="str">
        <f t="shared" si="106"/>
        <v/>
      </c>
      <c r="BI142" s="8" t="str">
        <f t="shared" si="107"/>
        <v/>
      </c>
      <c r="BJ142" s="8" t="str">
        <f t="shared" si="108"/>
        <v/>
      </c>
      <c r="BK142" s="8" t="str">
        <f t="shared" si="109"/>
        <v/>
      </c>
      <c r="BL142" s="7"/>
      <c r="BO142" s="9"/>
    </row>
    <row r="143" spans="2:67" x14ac:dyDescent="0.25">
      <c r="B143" s="7" t="str">
        <f>IF('WT1'!AC142&gt;0,'WT1'!AC142,"")</f>
        <v/>
      </c>
      <c r="C143" s="8" t="str">
        <f>IF('WT1'!AD142&gt;0,'WT1'!AD142,"")</f>
        <v/>
      </c>
      <c r="D143" s="8" t="str">
        <f>IF('WT1'!AE142&gt;0,'WT1'!AE142,"")</f>
        <v/>
      </c>
      <c r="E143" s="8" t="str">
        <f>IF('WT1'!AF142&gt;0,'WT1'!AF142,"")</f>
        <v/>
      </c>
      <c r="G143" s="9"/>
      <c r="I143" s="7" t="str">
        <f>IF('WT2'!AC142&gt;0,'WT2'!AC142,"")</f>
        <v/>
      </c>
      <c r="J143" s="8" t="str">
        <f>IF('WT2'!AD142&gt;0,'WT2'!AD142,"")</f>
        <v/>
      </c>
      <c r="K143" s="8" t="str">
        <f>IF('WT2'!AE142&gt;0,'WT2'!AE142,"")</f>
        <v/>
      </c>
      <c r="L143" s="8" t="str">
        <f>IF('WT2'!AF142&gt;0,'WT2'!AF142,"")</f>
        <v/>
      </c>
      <c r="N143" s="9"/>
      <c r="P143" s="7" t="str">
        <f>IF('WT3'!AC142&gt;0,'WT3'!AC142,"")</f>
        <v/>
      </c>
      <c r="Q143" s="8" t="str">
        <f>IF('WT3'!AD142&gt;0,'WT3'!AD142,"")</f>
        <v/>
      </c>
      <c r="R143" s="8" t="str">
        <f>IF('WT3'!AE142&gt;0,'WT3'!AE142,"")</f>
        <v/>
      </c>
      <c r="S143" s="8" t="str">
        <f>IF('WT3'!AF142&gt;0,'WT3'!AF142,"")</f>
        <v/>
      </c>
      <c r="U143" s="9"/>
      <c r="W143" s="7" t="str">
        <f>IF('WT4'!AC142&gt;0,'WT4'!AC142,"")</f>
        <v/>
      </c>
      <c r="X143" s="8" t="str">
        <f>IF('WT4'!AD142&gt;0,'WT4'!AD142,"")</f>
        <v/>
      </c>
      <c r="Y143" s="8" t="str">
        <f>IF('WT4'!AE142&gt;0,'WT4'!AE142,"")</f>
        <v/>
      </c>
      <c r="Z143" s="8" t="str">
        <f>IF('WT4'!AF142&gt;0,'WT4'!AF142,"")</f>
        <v/>
      </c>
      <c r="AB143" s="9"/>
      <c r="AE143" s="7" t="str">
        <f t="shared" si="86"/>
        <v/>
      </c>
      <c r="AF143" s="8" t="str">
        <f t="shared" si="87"/>
        <v/>
      </c>
      <c r="AG143" s="8" t="str">
        <f t="shared" si="88"/>
        <v/>
      </c>
      <c r="AH143" s="8" t="str">
        <f t="shared" si="89"/>
        <v/>
      </c>
      <c r="AI143" s="7" t="str">
        <f t="shared" si="90"/>
        <v/>
      </c>
      <c r="AJ143" s="8" t="str">
        <f t="shared" si="91"/>
        <v/>
      </c>
      <c r="AK143" s="8" t="str">
        <f t="shared" si="92"/>
        <v/>
      </c>
      <c r="AL143" s="9" t="str">
        <f t="shared" si="93"/>
        <v/>
      </c>
      <c r="AM143" s="8" t="str">
        <f t="shared" si="94"/>
        <v/>
      </c>
      <c r="AN143" s="8" t="str">
        <f t="shared" si="95"/>
        <v/>
      </c>
      <c r="AO143" s="8" t="str">
        <f t="shared" si="96"/>
        <v/>
      </c>
      <c r="AP143" s="8" t="str">
        <f t="shared" si="97"/>
        <v/>
      </c>
      <c r="AQ143" s="7" t="str">
        <f t="shared" si="98"/>
        <v/>
      </c>
      <c r="AR143" s="8" t="str">
        <f t="shared" si="99"/>
        <v/>
      </c>
      <c r="AS143" s="8" t="str">
        <f t="shared" si="100"/>
        <v/>
      </c>
      <c r="AT143" s="9" t="str">
        <f t="shared" si="101"/>
        <v/>
      </c>
      <c r="AX143" s="9"/>
      <c r="AY143" s="7"/>
      <c r="BB143" s="9"/>
      <c r="BD143" s="7" t="str">
        <f t="shared" si="102"/>
        <v/>
      </c>
      <c r="BE143" s="8" t="str">
        <f t="shared" si="103"/>
        <v/>
      </c>
      <c r="BF143" s="8" t="str">
        <f t="shared" si="104"/>
        <v/>
      </c>
      <c r="BG143" s="9" t="str">
        <f t="shared" si="105"/>
        <v/>
      </c>
      <c r="BH143" s="8" t="str">
        <f t="shared" si="106"/>
        <v/>
      </c>
      <c r="BI143" s="8" t="str">
        <f t="shared" si="107"/>
        <v/>
      </c>
      <c r="BJ143" s="8" t="str">
        <f t="shared" si="108"/>
        <v/>
      </c>
      <c r="BK143" s="8" t="str">
        <f t="shared" si="109"/>
        <v/>
      </c>
      <c r="BL143" s="7"/>
      <c r="BO143" s="9"/>
    </row>
    <row r="144" spans="2:67" x14ac:dyDescent="0.25">
      <c r="B144" s="7" t="str">
        <f>IF('WT1'!AC143&gt;0,'WT1'!AC143,"")</f>
        <v/>
      </c>
      <c r="C144" s="8" t="str">
        <f>IF('WT1'!AD143&gt;0,'WT1'!AD143,"")</f>
        <v/>
      </c>
      <c r="D144" s="8" t="str">
        <f>IF('WT1'!AE143&gt;0,'WT1'!AE143,"")</f>
        <v/>
      </c>
      <c r="E144" s="8" t="str">
        <f>IF('WT1'!AF143&gt;0,'WT1'!AF143,"")</f>
        <v/>
      </c>
      <c r="G144" s="9"/>
      <c r="I144" s="7" t="str">
        <f>IF('WT2'!AC143&gt;0,'WT2'!AC143,"")</f>
        <v/>
      </c>
      <c r="J144" s="8" t="str">
        <f>IF('WT2'!AD143&gt;0,'WT2'!AD143,"")</f>
        <v/>
      </c>
      <c r="K144" s="8" t="str">
        <f>IF('WT2'!AE143&gt;0,'WT2'!AE143,"")</f>
        <v/>
      </c>
      <c r="L144" s="8" t="str">
        <f>IF('WT2'!AF143&gt;0,'WT2'!AF143,"")</f>
        <v/>
      </c>
      <c r="N144" s="9"/>
      <c r="P144" s="7" t="str">
        <f>IF('WT3'!AC143&gt;0,'WT3'!AC143,"")</f>
        <v/>
      </c>
      <c r="Q144" s="8" t="str">
        <f>IF('WT3'!AD143&gt;0,'WT3'!AD143,"")</f>
        <v/>
      </c>
      <c r="R144" s="8" t="str">
        <f>IF('WT3'!AE143&gt;0,'WT3'!AE143,"")</f>
        <v/>
      </c>
      <c r="S144" s="8" t="str">
        <f>IF('WT3'!AF143&gt;0,'WT3'!AF143,"")</f>
        <v/>
      </c>
      <c r="U144" s="9"/>
      <c r="W144" s="7" t="str">
        <f>IF('WT4'!AC143&gt;0,'WT4'!AC143,"")</f>
        <v/>
      </c>
      <c r="X144" s="8" t="str">
        <f>IF('WT4'!AD143&gt;0,'WT4'!AD143,"")</f>
        <v/>
      </c>
      <c r="Y144" s="8" t="str">
        <f>IF('WT4'!AE143&gt;0,'WT4'!AE143,"")</f>
        <v/>
      </c>
      <c r="Z144" s="8" t="str">
        <f>IF('WT4'!AF143&gt;0,'WT4'!AF143,"")</f>
        <v/>
      </c>
      <c r="AB144" s="9"/>
      <c r="AE144" s="7" t="str">
        <f t="shared" si="86"/>
        <v/>
      </c>
      <c r="AF144" s="8" t="str">
        <f t="shared" si="87"/>
        <v/>
      </c>
      <c r="AG144" s="8" t="str">
        <f t="shared" si="88"/>
        <v/>
      </c>
      <c r="AH144" s="8" t="str">
        <f t="shared" si="89"/>
        <v/>
      </c>
      <c r="AI144" s="7" t="str">
        <f t="shared" si="90"/>
        <v/>
      </c>
      <c r="AJ144" s="8" t="str">
        <f t="shared" si="91"/>
        <v/>
      </c>
      <c r="AK144" s="8" t="str">
        <f t="shared" si="92"/>
        <v/>
      </c>
      <c r="AL144" s="9" t="str">
        <f t="shared" si="93"/>
        <v/>
      </c>
      <c r="AM144" s="8" t="str">
        <f t="shared" si="94"/>
        <v/>
      </c>
      <c r="AN144" s="8" t="str">
        <f t="shared" si="95"/>
        <v/>
      </c>
      <c r="AO144" s="8" t="str">
        <f t="shared" si="96"/>
        <v/>
      </c>
      <c r="AP144" s="8" t="str">
        <f t="shared" si="97"/>
        <v/>
      </c>
      <c r="AQ144" s="7" t="str">
        <f t="shared" si="98"/>
        <v/>
      </c>
      <c r="AR144" s="8" t="str">
        <f t="shared" si="99"/>
        <v/>
      </c>
      <c r="AS144" s="8" t="str">
        <f t="shared" si="100"/>
        <v/>
      </c>
      <c r="AT144" s="9" t="str">
        <f t="shared" si="101"/>
        <v/>
      </c>
      <c r="AX144" s="9"/>
      <c r="AY144" s="7"/>
      <c r="BB144" s="9"/>
      <c r="BD144" s="7" t="str">
        <f t="shared" si="102"/>
        <v/>
      </c>
      <c r="BE144" s="8" t="str">
        <f t="shared" si="103"/>
        <v/>
      </c>
      <c r="BF144" s="8" t="str">
        <f t="shared" si="104"/>
        <v/>
      </c>
      <c r="BG144" s="9" t="str">
        <f t="shared" si="105"/>
        <v/>
      </c>
      <c r="BH144" s="8" t="str">
        <f t="shared" si="106"/>
        <v/>
      </c>
      <c r="BI144" s="8" t="str">
        <f t="shared" si="107"/>
        <v/>
      </c>
      <c r="BJ144" s="8" t="str">
        <f t="shared" si="108"/>
        <v/>
      </c>
      <c r="BK144" s="8" t="str">
        <f t="shared" si="109"/>
        <v/>
      </c>
      <c r="BL144" s="7"/>
      <c r="BO144" s="9"/>
    </row>
    <row r="145" spans="1:67" x14ac:dyDescent="0.25">
      <c r="B145" s="7" t="str">
        <f>IF('WT1'!AC144&gt;0,'WT1'!AC144,"")</f>
        <v/>
      </c>
      <c r="C145" s="8" t="str">
        <f>IF('WT1'!AD144&gt;0,'WT1'!AD144,"")</f>
        <v/>
      </c>
      <c r="D145" s="8" t="str">
        <f>IF('WT1'!AE144&gt;0,'WT1'!AE144,"")</f>
        <v/>
      </c>
      <c r="E145" s="8" t="str">
        <f>IF('WT1'!AF144&gt;0,'WT1'!AF144,"")</f>
        <v/>
      </c>
      <c r="G145" s="9"/>
      <c r="I145" s="7" t="str">
        <f>IF('WT2'!AC144&gt;0,'WT2'!AC144,"")</f>
        <v/>
      </c>
      <c r="J145" s="8" t="str">
        <f>IF('WT2'!AD144&gt;0,'WT2'!AD144,"")</f>
        <v/>
      </c>
      <c r="K145" s="8" t="str">
        <f>IF('WT2'!AE144&gt;0,'WT2'!AE144,"")</f>
        <v/>
      </c>
      <c r="L145" s="8" t="str">
        <f>IF('WT2'!AF144&gt;0,'WT2'!AF144,"")</f>
        <v/>
      </c>
      <c r="N145" s="9"/>
      <c r="P145" s="7" t="str">
        <f>IF('WT3'!AC144&gt;0,'WT3'!AC144,"")</f>
        <v/>
      </c>
      <c r="Q145" s="8" t="str">
        <f>IF('WT3'!AD144&gt;0,'WT3'!AD144,"")</f>
        <v/>
      </c>
      <c r="R145" s="8" t="str">
        <f>IF('WT3'!AE144&gt;0,'WT3'!AE144,"")</f>
        <v/>
      </c>
      <c r="S145" s="8" t="str">
        <f>IF('WT3'!AF144&gt;0,'WT3'!AF144,"")</f>
        <v/>
      </c>
      <c r="U145" s="9"/>
      <c r="W145" s="7" t="str">
        <f>IF('WT4'!AC144&gt;0,'WT4'!AC144,"")</f>
        <v/>
      </c>
      <c r="X145" s="8" t="str">
        <f>IF('WT4'!AD144&gt;0,'WT4'!AD144,"")</f>
        <v/>
      </c>
      <c r="Y145" s="8" t="str">
        <f>IF('WT4'!AE144&gt;0,'WT4'!AE144,"")</f>
        <v/>
      </c>
      <c r="Z145" s="8" t="str">
        <f>IF('WT4'!AF144&gt;0,'WT4'!AF144,"")</f>
        <v/>
      </c>
      <c r="AB145" s="9"/>
      <c r="AE145" s="7" t="str">
        <f t="shared" si="86"/>
        <v/>
      </c>
      <c r="AF145" s="8" t="str">
        <f t="shared" si="87"/>
        <v/>
      </c>
      <c r="AG145" s="8" t="str">
        <f t="shared" si="88"/>
        <v/>
      </c>
      <c r="AH145" s="8" t="str">
        <f t="shared" si="89"/>
        <v/>
      </c>
      <c r="AI145" s="7" t="str">
        <f t="shared" si="90"/>
        <v/>
      </c>
      <c r="AJ145" s="8" t="str">
        <f t="shared" si="91"/>
        <v/>
      </c>
      <c r="AK145" s="8" t="str">
        <f t="shared" si="92"/>
        <v/>
      </c>
      <c r="AL145" s="9" t="str">
        <f t="shared" si="93"/>
        <v/>
      </c>
      <c r="AM145" s="8" t="str">
        <f t="shared" si="94"/>
        <v/>
      </c>
      <c r="AN145" s="8" t="str">
        <f t="shared" si="95"/>
        <v/>
      </c>
      <c r="AO145" s="8" t="str">
        <f t="shared" si="96"/>
        <v/>
      </c>
      <c r="AP145" s="8" t="str">
        <f t="shared" si="97"/>
        <v/>
      </c>
      <c r="AQ145" s="7" t="str">
        <f t="shared" si="98"/>
        <v/>
      </c>
      <c r="AR145" s="8" t="str">
        <f t="shared" si="99"/>
        <v/>
      </c>
      <c r="AS145" s="8" t="str">
        <f t="shared" si="100"/>
        <v/>
      </c>
      <c r="AT145" s="9" t="str">
        <f t="shared" si="101"/>
        <v/>
      </c>
      <c r="AX145" s="9"/>
      <c r="AY145" s="7"/>
      <c r="BB145" s="9"/>
      <c r="BD145" s="7" t="str">
        <f t="shared" si="102"/>
        <v/>
      </c>
      <c r="BE145" s="8" t="str">
        <f t="shared" si="103"/>
        <v/>
      </c>
      <c r="BF145" s="8" t="str">
        <f t="shared" si="104"/>
        <v/>
      </c>
      <c r="BG145" s="9" t="str">
        <f t="shared" si="105"/>
        <v/>
      </c>
      <c r="BH145" s="8" t="str">
        <f t="shared" si="106"/>
        <v/>
      </c>
      <c r="BI145" s="8" t="str">
        <f t="shared" si="107"/>
        <v/>
      </c>
      <c r="BJ145" s="8" t="str">
        <f t="shared" si="108"/>
        <v/>
      </c>
      <c r="BK145" s="8" t="str">
        <f t="shared" si="109"/>
        <v/>
      </c>
      <c r="BL145" s="7"/>
      <c r="BO145" s="9"/>
    </row>
    <row r="146" spans="1:67" x14ac:dyDescent="0.25">
      <c r="B146" s="7" t="str">
        <f>IF('WT1'!AC145&gt;0,'WT1'!AC145,"")</f>
        <v/>
      </c>
      <c r="C146" s="8" t="str">
        <f>IF('WT1'!AD145&gt;0,'WT1'!AD145,"")</f>
        <v/>
      </c>
      <c r="D146" s="8" t="str">
        <f>IF('WT1'!AE145&gt;0,'WT1'!AE145,"")</f>
        <v/>
      </c>
      <c r="E146" s="8" t="str">
        <f>IF('WT1'!AF145&gt;0,'WT1'!AF145,"")</f>
        <v/>
      </c>
      <c r="G146" s="9"/>
      <c r="I146" s="7" t="str">
        <f>IF('WT2'!AC145&gt;0,'WT2'!AC145,"")</f>
        <v/>
      </c>
      <c r="J146" s="8" t="str">
        <f>IF('WT2'!AD145&gt;0,'WT2'!AD145,"")</f>
        <v/>
      </c>
      <c r="K146" s="8" t="str">
        <f>IF('WT2'!AE145&gt;0,'WT2'!AE145,"")</f>
        <v/>
      </c>
      <c r="L146" s="8" t="str">
        <f>IF('WT2'!AF145&gt;0,'WT2'!AF145,"")</f>
        <v/>
      </c>
      <c r="N146" s="9"/>
      <c r="P146" s="7" t="str">
        <f>IF('WT3'!AC145&gt;0,'WT3'!AC145,"")</f>
        <v/>
      </c>
      <c r="Q146" s="8" t="str">
        <f>IF('WT3'!AD145&gt;0,'WT3'!AD145,"")</f>
        <v/>
      </c>
      <c r="R146" s="8" t="str">
        <f>IF('WT3'!AE145&gt;0,'WT3'!AE145,"")</f>
        <v/>
      </c>
      <c r="S146" s="8" t="str">
        <f>IF('WT3'!AF145&gt;0,'WT3'!AF145,"")</f>
        <v/>
      </c>
      <c r="U146" s="9"/>
      <c r="W146" s="7" t="str">
        <f>IF('WT4'!AC145&gt;0,'WT4'!AC145,"")</f>
        <v/>
      </c>
      <c r="X146" s="8" t="str">
        <f>IF('WT4'!AD145&gt;0,'WT4'!AD145,"")</f>
        <v/>
      </c>
      <c r="Y146" s="8" t="str">
        <f>IF('WT4'!AE145&gt;0,'WT4'!AE145,"")</f>
        <v/>
      </c>
      <c r="Z146" s="8" t="str">
        <f>IF('WT4'!AF145&gt;0,'WT4'!AF145,"")</f>
        <v/>
      </c>
      <c r="AB146" s="9"/>
      <c r="AE146" s="7" t="str">
        <f t="shared" si="86"/>
        <v/>
      </c>
      <c r="AF146" s="8" t="str">
        <f t="shared" si="87"/>
        <v/>
      </c>
      <c r="AG146" s="8" t="str">
        <f t="shared" si="88"/>
        <v/>
      </c>
      <c r="AH146" s="8" t="str">
        <f t="shared" si="89"/>
        <v/>
      </c>
      <c r="AI146" s="7" t="str">
        <f t="shared" si="90"/>
        <v/>
      </c>
      <c r="AJ146" s="8" t="str">
        <f t="shared" si="91"/>
        <v/>
      </c>
      <c r="AK146" s="8" t="str">
        <f t="shared" si="92"/>
        <v/>
      </c>
      <c r="AL146" s="9" t="str">
        <f t="shared" si="93"/>
        <v/>
      </c>
      <c r="AM146" s="8" t="str">
        <f t="shared" si="94"/>
        <v/>
      </c>
      <c r="AN146" s="8" t="str">
        <f t="shared" si="95"/>
        <v/>
      </c>
      <c r="AO146" s="8" t="str">
        <f t="shared" si="96"/>
        <v/>
      </c>
      <c r="AP146" s="8" t="str">
        <f t="shared" si="97"/>
        <v/>
      </c>
      <c r="AQ146" s="7" t="str">
        <f t="shared" si="98"/>
        <v/>
      </c>
      <c r="AR146" s="8" t="str">
        <f t="shared" si="99"/>
        <v/>
      </c>
      <c r="AS146" s="8" t="str">
        <f t="shared" si="100"/>
        <v/>
      </c>
      <c r="AT146" s="9" t="str">
        <f t="shared" si="101"/>
        <v/>
      </c>
      <c r="AX146" s="9"/>
      <c r="AY146" s="7"/>
      <c r="BB146" s="9"/>
      <c r="BD146" s="7" t="str">
        <f t="shared" si="102"/>
        <v/>
      </c>
      <c r="BE146" s="8" t="str">
        <f t="shared" si="103"/>
        <v/>
      </c>
      <c r="BF146" s="8" t="str">
        <f t="shared" si="104"/>
        <v/>
      </c>
      <c r="BG146" s="9" t="str">
        <f t="shared" si="105"/>
        <v/>
      </c>
      <c r="BH146" s="8" t="str">
        <f t="shared" si="106"/>
        <v/>
      </c>
      <c r="BI146" s="8" t="str">
        <f t="shared" si="107"/>
        <v/>
      </c>
      <c r="BJ146" s="8" t="str">
        <f t="shared" si="108"/>
        <v/>
      </c>
      <c r="BK146" s="8" t="str">
        <f t="shared" si="109"/>
        <v/>
      </c>
      <c r="BL146" s="7"/>
      <c r="BO146" s="9"/>
    </row>
    <row r="147" spans="1:67" x14ac:dyDescent="0.25">
      <c r="B147" s="7" t="str">
        <f>IF('WT1'!AC146&gt;0,'WT1'!AC146,"")</f>
        <v/>
      </c>
      <c r="C147" s="8" t="str">
        <f>IF('WT1'!AD146&gt;0,'WT1'!AD146,"")</f>
        <v/>
      </c>
      <c r="D147" s="8" t="str">
        <f>IF('WT1'!AE146&gt;0,'WT1'!AE146,"")</f>
        <v/>
      </c>
      <c r="E147" s="8" t="str">
        <f>IF('WT1'!AF146&gt;0,'WT1'!AF146,"")</f>
        <v/>
      </c>
      <c r="G147" s="9"/>
      <c r="I147" s="7" t="str">
        <f>IF('WT2'!AC146&gt;0,'WT2'!AC146,"")</f>
        <v/>
      </c>
      <c r="J147" s="8" t="str">
        <f>IF('WT2'!AD146&gt;0,'WT2'!AD146,"")</f>
        <v/>
      </c>
      <c r="K147" s="8" t="str">
        <f>IF('WT2'!AE146&gt;0,'WT2'!AE146,"")</f>
        <v/>
      </c>
      <c r="L147" s="8" t="str">
        <f>IF('WT2'!AF146&gt;0,'WT2'!AF146,"")</f>
        <v/>
      </c>
      <c r="N147" s="9"/>
      <c r="P147" s="7" t="str">
        <f>IF('WT3'!AC146&gt;0,'WT3'!AC146,"")</f>
        <v/>
      </c>
      <c r="Q147" s="8" t="str">
        <f>IF('WT3'!AD146&gt;0,'WT3'!AD146,"")</f>
        <v/>
      </c>
      <c r="R147" s="8" t="str">
        <f>IF('WT3'!AE146&gt;0,'WT3'!AE146,"")</f>
        <v/>
      </c>
      <c r="S147" s="8" t="str">
        <f>IF('WT3'!AF146&gt;0,'WT3'!AF146,"")</f>
        <v/>
      </c>
      <c r="U147" s="9"/>
      <c r="W147" s="7" t="str">
        <f>IF('WT4'!AC146&gt;0,'WT4'!AC146,"")</f>
        <v/>
      </c>
      <c r="X147" s="8" t="str">
        <f>IF('WT4'!AD146&gt;0,'WT4'!AD146,"")</f>
        <v/>
      </c>
      <c r="Y147" s="8" t="str">
        <f>IF('WT4'!AE146&gt;0,'WT4'!AE146,"")</f>
        <v/>
      </c>
      <c r="Z147" s="8" t="str">
        <f>IF('WT4'!AF146&gt;0,'WT4'!AF146,"")</f>
        <v/>
      </c>
      <c r="AB147" s="9"/>
      <c r="AE147" s="7" t="str">
        <f t="shared" si="86"/>
        <v/>
      </c>
      <c r="AF147" s="8" t="str">
        <f t="shared" si="87"/>
        <v/>
      </c>
      <c r="AG147" s="8" t="str">
        <f t="shared" si="88"/>
        <v/>
      </c>
      <c r="AH147" s="8" t="str">
        <f t="shared" si="89"/>
        <v/>
      </c>
      <c r="AI147" s="7" t="str">
        <f t="shared" si="90"/>
        <v/>
      </c>
      <c r="AJ147" s="8" t="str">
        <f t="shared" si="91"/>
        <v/>
      </c>
      <c r="AK147" s="8" t="str">
        <f t="shared" si="92"/>
        <v/>
      </c>
      <c r="AL147" s="9" t="str">
        <f t="shared" si="93"/>
        <v/>
      </c>
      <c r="AM147" s="8" t="str">
        <f t="shared" si="94"/>
        <v/>
      </c>
      <c r="AN147" s="8" t="str">
        <f t="shared" si="95"/>
        <v/>
      </c>
      <c r="AO147" s="8" t="str">
        <f t="shared" si="96"/>
        <v/>
      </c>
      <c r="AP147" s="8" t="str">
        <f t="shared" si="97"/>
        <v/>
      </c>
      <c r="AQ147" s="7" t="str">
        <f t="shared" si="98"/>
        <v/>
      </c>
      <c r="AR147" s="8" t="str">
        <f t="shared" si="99"/>
        <v/>
      </c>
      <c r="AS147" s="8" t="str">
        <f t="shared" si="100"/>
        <v/>
      </c>
      <c r="AT147" s="9" t="str">
        <f t="shared" si="101"/>
        <v/>
      </c>
      <c r="AX147" s="9"/>
      <c r="AY147" s="7"/>
      <c r="BB147" s="9"/>
      <c r="BD147" s="7" t="str">
        <f t="shared" si="102"/>
        <v/>
      </c>
      <c r="BE147" s="8" t="str">
        <f t="shared" si="103"/>
        <v/>
      </c>
      <c r="BF147" s="8" t="str">
        <f t="shared" si="104"/>
        <v/>
      </c>
      <c r="BG147" s="9" t="str">
        <f t="shared" si="105"/>
        <v/>
      </c>
      <c r="BH147" s="8" t="str">
        <f t="shared" si="106"/>
        <v/>
      </c>
      <c r="BI147" s="8" t="str">
        <f t="shared" si="107"/>
        <v/>
      </c>
      <c r="BJ147" s="8" t="str">
        <f t="shared" si="108"/>
        <v/>
      </c>
      <c r="BK147" s="8" t="str">
        <f t="shared" si="109"/>
        <v/>
      </c>
      <c r="BL147" s="7"/>
      <c r="BO147" s="9"/>
    </row>
    <row r="148" spans="1:67" x14ac:dyDescent="0.25">
      <c r="B148" s="7" t="str">
        <f>IF('WT1'!AC147&gt;0,'WT1'!AC147,"")</f>
        <v/>
      </c>
      <c r="C148" s="8" t="str">
        <f>IF('WT1'!AD147&gt;0,'WT1'!AD147,"")</f>
        <v/>
      </c>
      <c r="D148" s="8" t="str">
        <f>IF('WT1'!AE147&gt;0,'WT1'!AE147,"")</f>
        <v/>
      </c>
      <c r="E148" s="8" t="str">
        <f>IF('WT1'!AF147&gt;0,'WT1'!AF147,"")</f>
        <v/>
      </c>
      <c r="G148" s="9"/>
      <c r="I148" s="7" t="str">
        <f>IF('WT2'!AC147&gt;0,'WT2'!AC147,"")</f>
        <v/>
      </c>
      <c r="J148" s="8" t="str">
        <f>IF('WT2'!AD147&gt;0,'WT2'!AD147,"")</f>
        <v/>
      </c>
      <c r="K148" s="8" t="str">
        <f>IF('WT2'!AE147&gt;0,'WT2'!AE147,"")</f>
        <v/>
      </c>
      <c r="L148" s="8" t="str">
        <f>IF('WT2'!AF147&gt;0,'WT2'!AF147,"")</f>
        <v/>
      </c>
      <c r="N148" s="9"/>
      <c r="P148" s="7" t="str">
        <f>IF('WT3'!AC147&gt;0,'WT3'!AC147,"")</f>
        <v/>
      </c>
      <c r="Q148" s="8" t="str">
        <f>IF('WT3'!AD147&gt;0,'WT3'!AD147,"")</f>
        <v/>
      </c>
      <c r="R148" s="8" t="str">
        <f>IF('WT3'!AE147&gt;0,'WT3'!AE147,"")</f>
        <v/>
      </c>
      <c r="S148" s="8" t="str">
        <f>IF('WT3'!AF147&gt;0,'WT3'!AF147,"")</f>
        <v/>
      </c>
      <c r="U148" s="9"/>
      <c r="W148" s="7" t="str">
        <f>IF('WT4'!AC147&gt;0,'WT4'!AC147,"")</f>
        <v/>
      </c>
      <c r="X148" s="8" t="str">
        <f>IF('WT4'!AD147&gt;0,'WT4'!AD147,"")</f>
        <v/>
      </c>
      <c r="Y148" s="8" t="str">
        <f>IF('WT4'!AE147&gt;0,'WT4'!AE147,"")</f>
        <v/>
      </c>
      <c r="Z148" s="8" t="str">
        <f>IF('WT4'!AF147&gt;0,'WT4'!AF147,"")</f>
        <v/>
      </c>
      <c r="AB148" s="9"/>
      <c r="AE148" s="7" t="str">
        <f t="shared" si="86"/>
        <v/>
      </c>
      <c r="AF148" s="8" t="str">
        <f t="shared" si="87"/>
        <v/>
      </c>
      <c r="AG148" s="8" t="str">
        <f t="shared" si="88"/>
        <v/>
      </c>
      <c r="AH148" s="8" t="str">
        <f t="shared" si="89"/>
        <v/>
      </c>
      <c r="AI148" s="7" t="str">
        <f t="shared" si="90"/>
        <v/>
      </c>
      <c r="AJ148" s="8" t="str">
        <f t="shared" si="91"/>
        <v/>
      </c>
      <c r="AK148" s="8" t="str">
        <f t="shared" si="92"/>
        <v/>
      </c>
      <c r="AL148" s="9" t="str">
        <f t="shared" si="93"/>
        <v/>
      </c>
      <c r="AM148" s="8" t="str">
        <f t="shared" si="94"/>
        <v/>
      </c>
      <c r="AN148" s="8" t="str">
        <f t="shared" si="95"/>
        <v/>
      </c>
      <c r="AO148" s="8" t="str">
        <f t="shared" si="96"/>
        <v/>
      </c>
      <c r="AP148" s="8" t="str">
        <f t="shared" si="97"/>
        <v/>
      </c>
      <c r="AQ148" s="7" t="str">
        <f t="shared" si="98"/>
        <v/>
      </c>
      <c r="AR148" s="8" t="str">
        <f t="shared" si="99"/>
        <v/>
      </c>
      <c r="AS148" s="8" t="str">
        <f t="shared" si="100"/>
        <v/>
      </c>
      <c r="AT148" s="9" t="str">
        <f t="shared" si="101"/>
        <v/>
      </c>
      <c r="AX148" s="9"/>
      <c r="AY148" s="7"/>
      <c r="BB148" s="9"/>
      <c r="BD148" s="7" t="str">
        <f t="shared" si="102"/>
        <v/>
      </c>
      <c r="BE148" s="8" t="str">
        <f t="shared" si="103"/>
        <v/>
      </c>
      <c r="BF148" s="8" t="str">
        <f t="shared" si="104"/>
        <v/>
      </c>
      <c r="BG148" s="9" t="str">
        <f t="shared" si="105"/>
        <v/>
      </c>
      <c r="BH148" s="8" t="str">
        <f t="shared" si="106"/>
        <v/>
      </c>
      <c r="BI148" s="8" t="str">
        <f t="shared" si="107"/>
        <v/>
      </c>
      <c r="BJ148" s="8" t="str">
        <f t="shared" si="108"/>
        <v/>
      </c>
      <c r="BK148" s="8" t="str">
        <f t="shared" si="109"/>
        <v/>
      </c>
      <c r="BL148" s="7"/>
      <c r="BO148" s="9"/>
    </row>
    <row r="149" spans="1:67" x14ac:dyDescent="0.25">
      <c r="B149" s="7" t="str">
        <f>IF('WT1'!AC148&gt;0,'WT1'!AC148,"")</f>
        <v/>
      </c>
      <c r="C149" s="8" t="str">
        <f>IF('WT1'!AD148&gt;0,'WT1'!AD148,"")</f>
        <v/>
      </c>
      <c r="D149" s="8" t="str">
        <f>IF('WT1'!AE148&gt;0,'WT1'!AE148,"")</f>
        <v/>
      </c>
      <c r="E149" s="8" t="str">
        <f>IF('WT1'!AF148&gt;0,'WT1'!AF148,"")</f>
        <v/>
      </c>
      <c r="G149" s="9"/>
      <c r="I149" s="7" t="str">
        <f>IF('WT2'!AC148&gt;0,'WT2'!AC148,"")</f>
        <v/>
      </c>
      <c r="J149" s="8" t="str">
        <f>IF('WT2'!AD148&gt;0,'WT2'!AD148,"")</f>
        <v/>
      </c>
      <c r="K149" s="8" t="str">
        <f>IF('WT2'!AE148&gt;0,'WT2'!AE148,"")</f>
        <v/>
      </c>
      <c r="L149" s="8" t="str">
        <f>IF('WT2'!AF148&gt;0,'WT2'!AF148,"")</f>
        <v/>
      </c>
      <c r="N149" s="9"/>
      <c r="P149" s="7" t="str">
        <f>IF('WT3'!AC148&gt;0,'WT3'!AC148,"")</f>
        <v/>
      </c>
      <c r="Q149" s="8" t="str">
        <f>IF('WT3'!AD148&gt;0,'WT3'!AD148,"")</f>
        <v/>
      </c>
      <c r="R149" s="8" t="str">
        <f>IF('WT3'!AE148&gt;0,'WT3'!AE148,"")</f>
        <v/>
      </c>
      <c r="S149" s="8" t="str">
        <f>IF('WT3'!AF148&gt;0,'WT3'!AF148,"")</f>
        <v/>
      </c>
      <c r="U149" s="9"/>
      <c r="W149" s="7" t="str">
        <f>IF('WT4'!AC148&gt;0,'WT4'!AC148,"")</f>
        <v/>
      </c>
      <c r="X149" s="8" t="str">
        <f>IF('WT4'!AD148&gt;0,'WT4'!AD148,"")</f>
        <v/>
      </c>
      <c r="Y149" s="8" t="str">
        <f>IF('WT4'!AE148&gt;0,'WT4'!AE148,"")</f>
        <v/>
      </c>
      <c r="Z149" s="8" t="str">
        <f>IF('WT4'!AF148&gt;0,'WT4'!AF148,"")</f>
        <v/>
      </c>
      <c r="AB149" s="9"/>
      <c r="AE149" s="7" t="str">
        <f t="shared" si="86"/>
        <v/>
      </c>
      <c r="AF149" s="8" t="str">
        <f t="shared" si="87"/>
        <v/>
      </c>
      <c r="AG149" s="8" t="str">
        <f t="shared" si="88"/>
        <v/>
      </c>
      <c r="AH149" s="8" t="str">
        <f t="shared" si="89"/>
        <v/>
      </c>
      <c r="AI149" s="7" t="str">
        <f t="shared" si="90"/>
        <v/>
      </c>
      <c r="AJ149" s="8" t="str">
        <f t="shared" si="91"/>
        <v/>
      </c>
      <c r="AK149" s="8" t="str">
        <f t="shared" si="92"/>
        <v/>
      </c>
      <c r="AL149" s="9" t="str">
        <f t="shared" si="93"/>
        <v/>
      </c>
      <c r="AM149" s="8" t="str">
        <f t="shared" si="94"/>
        <v/>
      </c>
      <c r="AN149" s="8" t="str">
        <f t="shared" si="95"/>
        <v/>
      </c>
      <c r="AO149" s="8" t="str">
        <f t="shared" si="96"/>
        <v/>
      </c>
      <c r="AP149" s="8" t="str">
        <f t="shared" si="97"/>
        <v/>
      </c>
      <c r="AQ149" s="7" t="str">
        <f t="shared" si="98"/>
        <v/>
      </c>
      <c r="AR149" s="8" t="str">
        <f t="shared" si="99"/>
        <v/>
      </c>
      <c r="AS149" s="8" t="str">
        <f t="shared" si="100"/>
        <v/>
      </c>
      <c r="AT149" s="9" t="str">
        <f t="shared" si="101"/>
        <v/>
      </c>
      <c r="AX149" s="9"/>
      <c r="AY149" s="7"/>
      <c r="BB149" s="9"/>
      <c r="BD149" s="7" t="str">
        <f t="shared" si="102"/>
        <v/>
      </c>
      <c r="BE149" s="8" t="str">
        <f t="shared" si="103"/>
        <v/>
      </c>
      <c r="BF149" s="8" t="str">
        <f t="shared" si="104"/>
        <v/>
      </c>
      <c r="BG149" s="9" t="str">
        <f t="shared" si="105"/>
        <v/>
      </c>
      <c r="BH149" s="8" t="str">
        <f t="shared" si="106"/>
        <v/>
      </c>
      <c r="BI149" s="8" t="str">
        <f t="shared" si="107"/>
        <v/>
      </c>
      <c r="BJ149" s="8" t="str">
        <f t="shared" si="108"/>
        <v/>
      </c>
      <c r="BK149" s="8" t="str">
        <f t="shared" si="109"/>
        <v/>
      </c>
      <c r="BL149" s="7"/>
      <c r="BO149" s="9"/>
    </row>
    <row r="150" spans="1:67" x14ac:dyDescent="0.25">
      <c r="B150" s="7" t="str">
        <f>IF('WT1'!AC149&gt;0,'WT1'!AC149,"")</f>
        <v/>
      </c>
      <c r="C150" s="8" t="str">
        <f>IF('WT1'!AD149&gt;0,'WT1'!AD149,"")</f>
        <v/>
      </c>
      <c r="D150" s="8" t="str">
        <f>IF('WT1'!AE149&gt;0,'WT1'!AE149,"")</f>
        <v/>
      </c>
      <c r="E150" s="8" t="str">
        <f>IF('WT1'!AF149&gt;0,'WT1'!AF149,"")</f>
        <v/>
      </c>
      <c r="G150" s="9"/>
      <c r="I150" s="7" t="str">
        <f>IF('WT2'!AC149&gt;0,'WT2'!AC149,"")</f>
        <v/>
      </c>
      <c r="J150" s="8" t="str">
        <f>IF('WT2'!AD149&gt;0,'WT2'!AD149,"")</f>
        <v/>
      </c>
      <c r="K150" s="8" t="str">
        <f>IF('WT2'!AE149&gt;0,'WT2'!AE149,"")</f>
        <v/>
      </c>
      <c r="L150" s="8" t="str">
        <f>IF('WT2'!AF149&gt;0,'WT2'!AF149,"")</f>
        <v/>
      </c>
      <c r="N150" s="9"/>
      <c r="P150" s="7" t="str">
        <f>IF('WT3'!AC149&gt;0,'WT3'!AC149,"")</f>
        <v/>
      </c>
      <c r="Q150" s="8" t="str">
        <f>IF('WT3'!AD149&gt;0,'WT3'!AD149,"")</f>
        <v/>
      </c>
      <c r="R150" s="8" t="str">
        <f>IF('WT3'!AE149&gt;0,'WT3'!AE149,"")</f>
        <v/>
      </c>
      <c r="S150" s="8" t="str">
        <f>IF('WT3'!AF149&gt;0,'WT3'!AF149,"")</f>
        <v/>
      </c>
      <c r="U150" s="9"/>
      <c r="W150" s="7" t="str">
        <f>IF('WT4'!AC149&gt;0,'WT4'!AC149,"")</f>
        <v/>
      </c>
      <c r="X150" s="8" t="str">
        <f>IF('WT4'!AD149&gt;0,'WT4'!AD149,"")</f>
        <v/>
      </c>
      <c r="Y150" s="8" t="str">
        <f>IF('WT4'!AE149&gt;0,'WT4'!AE149,"")</f>
        <v/>
      </c>
      <c r="Z150" s="8" t="str">
        <f>IF('WT4'!AF149&gt;0,'WT4'!AF149,"")</f>
        <v/>
      </c>
      <c r="AB150" s="9"/>
      <c r="AE150" s="7" t="str">
        <f t="shared" si="86"/>
        <v/>
      </c>
      <c r="AF150" s="8" t="str">
        <f t="shared" si="87"/>
        <v/>
      </c>
      <c r="AG150" s="8" t="str">
        <f t="shared" si="88"/>
        <v/>
      </c>
      <c r="AH150" s="8" t="str">
        <f t="shared" si="89"/>
        <v/>
      </c>
      <c r="AI150" s="7" t="str">
        <f t="shared" si="90"/>
        <v/>
      </c>
      <c r="AJ150" s="8" t="str">
        <f t="shared" si="91"/>
        <v/>
      </c>
      <c r="AK150" s="8" t="str">
        <f t="shared" si="92"/>
        <v/>
      </c>
      <c r="AL150" s="9" t="str">
        <f t="shared" si="93"/>
        <v/>
      </c>
      <c r="AM150" s="8" t="str">
        <f t="shared" si="94"/>
        <v/>
      </c>
      <c r="AN150" s="8" t="str">
        <f t="shared" si="95"/>
        <v/>
      </c>
      <c r="AO150" s="8" t="str">
        <f t="shared" si="96"/>
        <v/>
      </c>
      <c r="AP150" s="8" t="str">
        <f t="shared" si="97"/>
        <v/>
      </c>
      <c r="AQ150" s="7" t="str">
        <f t="shared" si="98"/>
        <v/>
      </c>
      <c r="AR150" s="8" t="str">
        <f t="shared" si="99"/>
        <v/>
      </c>
      <c r="AS150" s="8" t="str">
        <f t="shared" si="100"/>
        <v/>
      </c>
      <c r="AT150" s="9" t="str">
        <f t="shared" si="101"/>
        <v/>
      </c>
      <c r="AX150" s="9"/>
      <c r="AY150" s="7"/>
      <c r="BB150" s="9"/>
      <c r="BD150" s="7" t="str">
        <f t="shared" si="102"/>
        <v/>
      </c>
      <c r="BE150" s="8" t="str">
        <f t="shared" si="103"/>
        <v/>
      </c>
      <c r="BF150" s="8" t="str">
        <f t="shared" si="104"/>
        <v/>
      </c>
      <c r="BG150" s="9" t="str">
        <f t="shared" si="105"/>
        <v/>
      </c>
      <c r="BH150" s="8" t="str">
        <f t="shared" si="106"/>
        <v/>
      </c>
      <c r="BI150" s="8" t="str">
        <f t="shared" si="107"/>
        <v/>
      </c>
      <c r="BJ150" s="8" t="str">
        <f t="shared" si="108"/>
        <v/>
      </c>
      <c r="BK150" s="8" t="str">
        <f t="shared" si="109"/>
        <v/>
      </c>
      <c r="BL150" s="7"/>
      <c r="BO150" s="9"/>
    </row>
    <row r="151" spans="1:67" x14ac:dyDescent="0.25">
      <c r="B151" s="7" t="str">
        <f>IF('WT1'!AC150&gt;0,'WT1'!AC150,"")</f>
        <v/>
      </c>
      <c r="C151" s="8" t="str">
        <f>IF('WT1'!AD150&gt;0,'WT1'!AD150,"")</f>
        <v/>
      </c>
      <c r="D151" s="8" t="str">
        <f>IF('WT1'!AE150&gt;0,'WT1'!AE150,"")</f>
        <v/>
      </c>
      <c r="E151" s="8" t="str">
        <f>IF('WT1'!AF150&gt;0,'WT1'!AF150,"")</f>
        <v/>
      </c>
      <c r="G151" s="9"/>
      <c r="I151" s="7" t="str">
        <f>IF('WT2'!AC150&gt;0,'WT2'!AC150,"")</f>
        <v/>
      </c>
      <c r="J151" s="8" t="str">
        <f>IF('WT2'!AD150&gt;0,'WT2'!AD150,"")</f>
        <v/>
      </c>
      <c r="K151" s="8" t="str">
        <f>IF('WT2'!AE150&gt;0,'WT2'!AE150,"")</f>
        <v/>
      </c>
      <c r="L151" s="8" t="str">
        <f>IF('WT2'!AF150&gt;0,'WT2'!AF150,"")</f>
        <v/>
      </c>
      <c r="N151" s="9"/>
      <c r="P151" s="7" t="str">
        <f>IF('WT3'!AC150&gt;0,'WT3'!AC150,"")</f>
        <v/>
      </c>
      <c r="Q151" s="8" t="str">
        <f>IF('WT3'!AD150&gt;0,'WT3'!AD150,"")</f>
        <v/>
      </c>
      <c r="R151" s="8" t="str">
        <f>IF('WT3'!AE150&gt;0,'WT3'!AE150,"")</f>
        <v/>
      </c>
      <c r="S151" s="8" t="str">
        <f>IF('WT3'!AF150&gt;0,'WT3'!AF150,"")</f>
        <v/>
      </c>
      <c r="U151" s="9"/>
      <c r="W151" s="7" t="str">
        <f>IF('WT4'!AC150&gt;0,'WT4'!AC150,"")</f>
        <v/>
      </c>
      <c r="X151" s="8" t="str">
        <f>IF('WT4'!AD150&gt;0,'WT4'!AD150,"")</f>
        <v/>
      </c>
      <c r="Y151" s="8" t="str">
        <f>IF('WT4'!AE150&gt;0,'WT4'!AE150,"")</f>
        <v/>
      </c>
      <c r="Z151" s="8" t="str">
        <f>IF('WT4'!AF150&gt;0,'WT4'!AF150,"")</f>
        <v/>
      </c>
      <c r="AB151" s="9"/>
      <c r="AE151" s="7" t="str">
        <f t="shared" si="86"/>
        <v/>
      </c>
      <c r="AF151" s="8" t="str">
        <f t="shared" si="87"/>
        <v/>
      </c>
      <c r="AG151" s="8" t="str">
        <f t="shared" si="88"/>
        <v/>
      </c>
      <c r="AH151" s="8" t="str">
        <f t="shared" si="89"/>
        <v/>
      </c>
      <c r="AI151" s="7" t="str">
        <f t="shared" si="90"/>
        <v/>
      </c>
      <c r="AJ151" s="8" t="str">
        <f t="shared" si="91"/>
        <v/>
      </c>
      <c r="AK151" s="8" t="str">
        <f t="shared" si="92"/>
        <v/>
      </c>
      <c r="AL151" s="9" t="str">
        <f t="shared" si="93"/>
        <v/>
      </c>
      <c r="AM151" s="8" t="str">
        <f t="shared" si="94"/>
        <v/>
      </c>
      <c r="AN151" s="8" t="str">
        <f t="shared" si="95"/>
        <v/>
      </c>
      <c r="AO151" s="8" t="str">
        <f t="shared" si="96"/>
        <v/>
      </c>
      <c r="AP151" s="8" t="str">
        <f t="shared" si="97"/>
        <v/>
      </c>
      <c r="AQ151" s="7" t="str">
        <f t="shared" si="98"/>
        <v/>
      </c>
      <c r="AR151" s="8" t="str">
        <f t="shared" si="99"/>
        <v/>
      </c>
      <c r="AS151" s="8" t="str">
        <f t="shared" si="100"/>
        <v/>
      </c>
      <c r="AT151" s="9" t="str">
        <f t="shared" si="101"/>
        <v/>
      </c>
      <c r="AX151" s="9"/>
      <c r="AY151" s="7"/>
      <c r="BB151" s="9"/>
      <c r="BD151" s="7" t="str">
        <f t="shared" si="102"/>
        <v/>
      </c>
      <c r="BE151" s="8" t="str">
        <f t="shared" si="103"/>
        <v/>
      </c>
      <c r="BF151" s="8" t="str">
        <f t="shared" si="104"/>
        <v/>
      </c>
      <c r="BG151" s="9" t="str">
        <f t="shared" si="105"/>
        <v/>
      </c>
      <c r="BH151" s="8" t="str">
        <f t="shared" si="106"/>
        <v/>
      </c>
      <c r="BI151" s="8" t="str">
        <f t="shared" si="107"/>
        <v/>
      </c>
      <c r="BJ151" s="8" t="str">
        <f t="shared" si="108"/>
        <v/>
      </c>
      <c r="BK151" s="8" t="str">
        <f t="shared" si="109"/>
        <v/>
      </c>
      <c r="BL151" s="7"/>
      <c r="BO151" s="9"/>
    </row>
    <row r="152" spans="1:67" x14ac:dyDescent="0.25">
      <c r="B152" s="7" t="str">
        <f>IF('WT1'!AC151&gt;0,'WT1'!AC151,"")</f>
        <v/>
      </c>
      <c r="C152" s="8" t="str">
        <f>IF('WT1'!AD151&gt;0,'WT1'!AD151,"")</f>
        <v/>
      </c>
      <c r="D152" s="8" t="str">
        <f>IF('WT1'!AE151&gt;0,'WT1'!AE151,"")</f>
        <v/>
      </c>
      <c r="E152" s="8" t="str">
        <f>IF('WT1'!AF151&gt;0,'WT1'!AF151,"")</f>
        <v/>
      </c>
      <c r="G152" s="9"/>
      <c r="I152" s="7" t="str">
        <f>IF('WT2'!AC151&gt;0,'WT2'!AC151,"")</f>
        <v/>
      </c>
      <c r="J152" s="8" t="str">
        <f>IF('WT2'!AD151&gt;0,'WT2'!AD151,"")</f>
        <v/>
      </c>
      <c r="K152" s="8" t="str">
        <f>IF('WT2'!AE151&gt;0,'WT2'!AE151,"")</f>
        <v/>
      </c>
      <c r="L152" s="8" t="str">
        <f>IF('WT2'!AF151&gt;0,'WT2'!AF151,"")</f>
        <v/>
      </c>
      <c r="N152" s="9"/>
      <c r="P152" s="7" t="str">
        <f>IF('WT3'!AC151&gt;0,'WT3'!AC151,"")</f>
        <v/>
      </c>
      <c r="Q152" s="8" t="str">
        <f>IF('WT3'!AD151&gt;0,'WT3'!AD151,"")</f>
        <v/>
      </c>
      <c r="R152" s="8" t="str">
        <f>IF('WT3'!AE151&gt;0,'WT3'!AE151,"")</f>
        <v/>
      </c>
      <c r="S152" s="8" t="str">
        <f>IF('WT3'!AF151&gt;0,'WT3'!AF151,"")</f>
        <v/>
      </c>
      <c r="U152" s="9"/>
      <c r="W152" s="7" t="str">
        <f>IF('WT4'!AC151&gt;0,'WT4'!AC151,"")</f>
        <v/>
      </c>
      <c r="X152" s="8" t="str">
        <f>IF('WT4'!AD151&gt;0,'WT4'!AD151,"")</f>
        <v/>
      </c>
      <c r="Y152" s="8" t="str">
        <f>IF('WT4'!AE151&gt;0,'WT4'!AE151,"")</f>
        <v/>
      </c>
      <c r="Z152" s="8" t="str">
        <f>IF('WT4'!AF151&gt;0,'WT4'!AF151,"")</f>
        <v/>
      </c>
      <c r="AB152" s="9"/>
      <c r="AE152" s="7" t="str">
        <f t="shared" si="86"/>
        <v/>
      </c>
      <c r="AF152" s="8" t="str">
        <f t="shared" si="87"/>
        <v/>
      </c>
      <c r="AG152" s="8" t="str">
        <f t="shared" si="88"/>
        <v/>
      </c>
      <c r="AH152" s="8" t="str">
        <f t="shared" si="89"/>
        <v/>
      </c>
      <c r="AI152" s="7" t="str">
        <f t="shared" si="90"/>
        <v/>
      </c>
      <c r="AJ152" s="8" t="str">
        <f t="shared" si="91"/>
        <v/>
      </c>
      <c r="AK152" s="8" t="str">
        <f t="shared" si="92"/>
        <v/>
      </c>
      <c r="AL152" s="9" t="str">
        <f t="shared" si="93"/>
        <v/>
      </c>
      <c r="AM152" s="8" t="str">
        <f t="shared" si="94"/>
        <v/>
      </c>
      <c r="AN152" s="8" t="str">
        <f t="shared" si="95"/>
        <v/>
      </c>
      <c r="AO152" s="8" t="str">
        <f t="shared" si="96"/>
        <v/>
      </c>
      <c r="AP152" s="8" t="str">
        <f t="shared" si="97"/>
        <v/>
      </c>
      <c r="AQ152" s="7" t="str">
        <f t="shared" si="98"/>
        <v/>
      </c>
      <c r="AR152" s="8" t="str">
        <f t="shared" si="99"/>
        <v/>
      </c>
      <c r="AS152" s="8" t="str">
        <f t="shared" si="100"/>
        <v/>
      </c>
      <c r="AT152" s="9" t="str">
        <f t="shared" si="101"/>
        <v/>
      </c>
      <c r="AX152" s="9"/>
      <c r="AY152" s="7"/>
      <c r="BB152" s="9"/>
      <c r="BD152" s="7" t="str">
        <f t="shared" si="102"/>
        <v/>
      </c>
      <c r="BE152" s="8" t="str">
        <f t="shared" si="103"/>
        <v/>
      </c>
      <c r="BF152" s="8" t="str">
        <f t="shared" si="104"/>
        <v/>
      </c>
      <c r="BG152" s="9" t="str">
        <f t="shared" si="105"/>
        <v/>
      </c>
      <c r="BH152" s="8" t="str">
        <f t="shared" si="106"/>
        <v/>
      </c>
      <c r="BI152" s="8" t="str">
        <f t="shared" si="107"/>
        <v/>
      </c>
      <c r="BJ152" s="8" t="str">
        <f t="shared" si="108"/>
        <v/>
      </c>
      <c r="BK152" s="8" t="str">
        <f t="shared" si="109"/>
        <v/>
      </c>
      <c r="BL152" s="7"/>
      <c r="BO152" s="9"/>
    </row>
    <row r="153" spans="1:67" x14ac:dyDescent="0.25">
      <c r="B153" s="7" t="str">
        <f>IF('WT1'!AC152&gt;0,'WT1'!AC152,"")</f>
        <v/>
      </c>
      <c r="C153" s="8" t="str">
        <f>IF('WT1'!AD152&gt;0,'WT1'!AD152,"")</f>
        <v/>
      </c>
      <c r="D153" s="8" t="str">
        <f>IF('WT1'!AE152&gt;0,'WT1'!AE152,"")</f>
        <v/>
      </c>
      <c r="E153" s="8" t="str">
        <f>IF('WT1'!AF152&gt;0,'WT1'!AF152,"")</f>
        <v/>
      </c>
      <c r="G153" s="9"/>
      <c r="I153" s="7" t="str">
        <f>IF('WT2'!AC152&gt;0,'WT2'!AC152,"")</f>
        <v/>
      </c>
      <c r="J153" s="8" t="str">
        <f>IF('WT2'!AD152&gt;0,'WT2'!AD152,"")</f>
        <v/>
      </c>
      <c r="K153" s="8" t="str">
        <f>IF('WT2'!AE152&gt;0,'WT2'!AE152,"")</f>
        <v/>
      </c>
      <c r="L153" s="8" t="str">
        <f>IF('WT2'!AF152&gt;0,'WT2'!AF152,"")</f>
        <v/>
      </c>
      <c r="N153" s="9"/>
      <c r="P153" s="7" t="str">
        <f>IF('WT3'!AC152&gt;0,'WT3'!AC152,"")</f>
        <v/>
      </c>
      <c r="Q153" s="8" t="str">
        <f>IF('WT3'!AD152&gt;0,'WT3'!AD152,"")</f>
        <v/>
      </c>
      <c r="R153" s="8" t="str">
        <f>IF('WT3'!AE152&gt;0,'WT3'!AE152,"")</f>
        <v/>
      </c>
      <c r="S153" s="8" t="str">
        <f>IF('WT3'!AF152&gt;0,'WT3'!AF152,"")</f>
        <v/>
      </c>
      <c r="U153" s="9"/>
      <c r="W153" s="7" t="str">
        <f>IF('WT4'!AC152&gt;0,'WT4'!AC152,"")</f>
        <v/>
      </c>
      <c r="X153" s="8" t="str">
        <f>IF('WT4'!AD152&gt;0,'WT4'!AD152,"")</f>
        <v/>
      </c>
      <c r="Y153" s="8" t="str">
        <f>IF('WT4'!AE152&gt;0,'WT4'!AE152,"")</f>
        <v/>
      </c>
      <c r="Z153" s="8" t="str">
        <f>IF('WT4'!AF152&gt;0,'WT4'!AF152,"")</f>
        <v/>
      </c>
      <c r="AB153" s="9"/>
      <c r="AE153" s="7" t="str">
        <f t="shared" si="86"/>
        <v/>
      </c>
      <c r="AF153" s="8" t="str">
        <f t="shared" si="87"/>
        <v/>
      </c>
      <c r="AG153" s="8" t="str">
        <f t="shared" si="88"/>
        <v/>
      </c>
      <c r="AH153" s="8" t="str">
        <f t="shared" si="89"/>
        <v/>
      </c>
      <c r="AI153" s="7" t="str">
        <f t="shared" si="90"/>
        <v/>
      </c>
      <c r="AJ153" s="8" t="str">
        <f t="shared" si="91"/>
        <v/>
      </c>
      <c r="AK153" s="8" t="str">
        <f t="shared" si="92"/>
        <v/>
      </c>
      <c r="AL153" s="9" t="str">
        <f t="shared" si="93"/>
        <v/>
      </c>
      <c r="AM153" s="8" t="str">
        <f t="shared" si="94"/>
        <v/>
      </c>
      <c r="AN153" s="8" t="str">
        <f t="shared" si="95"/>
        <v/>
      </c>
      <c r="AO153" s="8" t="str">
        <f t="shared" si="96"/>
        <v/>
      </c>
      <c r="AP153" s="8" t="str">
        <f t="shared" si="97"/>
        <v/>
      </c>
      <c r="AQ153" s="7" t="str">
        <f t="shared" si="98"/>
        <v/>
      </c>
      <c r="AR153" s="8" t="str">
        <f t="shared" si="99"/>
        <v/>
      </c>
      <c r="AS153" s="8" t="str">
        <f t="shared" si="100"/>
        <v/>
      </c>
      <c r="AT153" s="9" t="str">
        <f t="shared" si="101"/>
        <v/>
      </c>
      <c r="AX153" s="9"/>
      <c r="AY153" s="7"/>
      <c r="BB153" s="9"/>
      <c r="BD153" s="7" t="str">
        <f t="shared" si="102"/>
        <v/>
      </c>
      <c r="BE153" s="8" t="str">
        <f t="shared" si="103"/>
        <v/>
      </c>
      <c r="BF153" s="8" t="str">
        <f t="shared" si="104"/>
        <v/>
      </c>
      <c r="BG153" s="9" t="str">
        <f t="shared" si="105"/>
        <v/>
      </c>
      <c r="BH153" s="8" t="str">
        <f t="shared" si="106"/>
        <v/>
      </c>
      <c r="BI153" s="8" t="str">
        <f t="shared" si="107"/>
        <v/>
      </c>
      <c r="BJ153" s="8" t="str">
        <f t="shared" si="108"/>
        <v/>
      </c>
      <c r="BK153" s="8" t="str">
        <f t="shared" si="109"/>
        <v/>
      </c>
      <c r="BL153" s="7"/>
      <c r="BO153" s="9"/>
    </row>
    <row r="154" spans="1:67" x14ac:dyDescent="0.25">
      <c r="B154" s="7" t="str">
        <f>IF('WT1'!AC153&gt;0,'WT1'!AC153,"")</f>
        <v/>
      </c>
      <c r="C154" s="8" t="str">
        <f>IF('WT1'!AD153&gt;0,'WT1'!AD153,"")</f>
        <v/>
      </c>
      <c r="D154" s="8" t="str">
        <f>IF('WT1'!AE153&gt;0,'WT1'!AE153,"")</f>
        <v/>
      </c>
      <c r="E154" s="8" t="str">
        <f>IF('WT1'!AF153&gt;0,'WT1'!AF153,"")</f>
        <v/>
      </c>
      <c r="G154" s="9"/>
      <c r="I154" s="7" t="str">
        <f>IF('WT2'!AC153&gt;0,'WT2'!AC153,"")</f>
        <v/>
      </c>
      <c r="J154" s="8" t="str">
        <f>IF('WT2'!AD153&gt;0,'WT2'!AD153,"")</f>
        <v/>
      </c>
      <c r="K154" s="8" t="str">
        <f>IF('WT2'!AE153&gt;0,'WT2'!AE153,"")</f>
        <v/>
      </c>
      <c r="L154" s="8" t="str">
        <f>IF('WT2'!AF153&gt;0,'WT2'!AF153,"")</f>
        <v/>
      </c>
      <c r="N154" s="9"/>
      <c r="P154" s="7" t="str">
        <f>IF('WT3'!AC153&gt;0,'WT3'!AC153,"")</f>
        <v/>
      </c>
      <c r="Q154" s="8" t="str">
        <f>IF('WT3'!AD153&gt;0,'WT3'!AD153,"")</f>
        <v/>
      </c>
      <c r="R154" s="8" t="str">
        <f>IF('WT3'!AE153&gt;0,'WT3'!AE153,"")</f>
        <v/>
      </c>
      <c r="S154" s="8" t="str">
        <f>IF('WT3'!AF153&gt;0,'WT3'!AF153,"")</f>
        <v/>
      </c>
      <c r="U154" s="9"/>
      <c r="W154" s="7" t="str">
        <f>IF('WT4'!AC153&gt;0,'WT4'!AC153,"")</f>
        <v/>
      </c>
      <c r="X154" s="8" t="str">
        <f>IF('WT4'!AD153&gt;0,'WT4'!AD153,"")</f>
        <v/>
      </c>
      <c r="Y154" s="8" t="str">
        <f>IF('WT4'!AE153&gt;0,'WT4'!AE153,"")</f>
        <v/>
      </c>
      <c r="Z154" s="8" t="str">
        <f>IF('WT4'!AF153&gt;0,'WT4'!AF153,"")</f>
        <v/>
      </c>
      <c r="AB154" s="9"/>
      <c r="AE154" s="7" t="str">
        <f t="shared" si="86"/>
        <v/>
      </c>
      <c r="AF154" s="8" t="str">
        <f t="shared" si="87"/>
        <v/>
      </c>
      <c r="AG154" s="8" t="str">
        <f t="shared" si="88"/>
        <v/>
      </c>
      <c r="AH154" s="8" t="str">
        <f t="shared" si="89"/>
        <v/>
      </c>
      <c r="AI154" s="7" t="str">
        <f t="shared" si="90"/>
        <v/>
      </c>
      <c r="AJ154" s="8" t="str">
        <f t="shared" si="91"/>
        <v/>
      </c>
      <c r="AK154" s="8" t="str">
        <f t="shared" si="92"/>
        <v/>
      </c>
      <c r="AL154" s="9" t="str">
        <f t="shared" si="93"/>
        <v/>
      </c>
      <c r="AM154" s="8" t="str">
        <f t="shared" si="94"/>
        <v/>
      </c>
      <c r="AN154" s="8" t="str">
        <f t="shared" si="95"/>
        <v/>
      </c>
      <c r="AO154" s="8" t="str">
        <f t="shared" si="96"/>
        <v/>
      </c>
      <c r="AP154" s="8" t="str">
        <f t="shared" si="97"/>
        <v/>
      </c>
      <c r="AQ154" s="7" t="str">
        <f t="shared" si="98"/>
        <v/>
      </c>
      <c r="AR154" s="8" t="str">
        <f t="shared" si="99"/>
        <v/>
      </c>
      <c r="AS154" s="8" t="str">
        <f t="shared" si="100"/>
        <v/>
      </c>
      <c r="AT154" s="9" t="str">
        <f t="shared" si="101"/>
        <v/>
      </c>
      <c r="AX154" s="9"/>
      <c r="AY154" s="7"/>
      <c r="BB154" s="9"/>
      <c r="BD154" s="7" t="str">
        <f t="shared" si="102"/>
        <v/>
      </c>
      <c r="BE154" s="8" t="str">
        <f t="shared" si="103"/>
        <v/>
      </c>
      <c r="BF154" s="8" t="str">
        <f t="shared" si="104"/>
        <v/>
      </c>
      <c r="BG154" s="9" t="str">
        <f t="shared" si="105"/>
        <v/>
      </c>
      <c r="BH154" s="8" t="str">
        <f t="shared" si="106"/>
        <v/>
      </c>
      <c r="BI154" s="8" t="str">
        <f t="shared" si="107"/>
        <v/>
      </c>
      <c r="BJ154" s="8" t="str">
        <f t="shared" si="108"/>
        <v/>
      </c>
      <c r="BK154" s="8" t="str">
        <f t="shared" si="109"/>
        <v/>
      </c>
      <c r="BL154" s="7"/>
      <c r="BO154" s="9"/>
    </row>
    <row r="155" spans="1:67" x14ac:dyDescent="0.25">
      <c r="B155" s="7" t="str">
        <f>IF('WT1'!AC154&gt;0,'WT1'!AC154,"")</f>
        <v/>
      </c>
      <c r="C155" s="8" t="str">
        <f>IF('WT1'!AD154&gt;0,'WT1'!AD154,"")</f>
        <v/>
      </c>
      <c r="D155" s="8" t="str">
        <f>IF('WT1'!AE154&gt;0,'WT1'!AE154,"")</f>
        <v/>
      </c>
      <c r="E155" s="8" t="str">
        <f>IF('WT1'!AF154&gt;0,'WT1'!AF154,"")</f>
        <v/>
      </c>
      <c r="G155" s="9"/>
      <c r="I155" s="7" t="str">
        <f>IF('WT2'!AC154&gt;0,'WT2'!AC154,"")</f>
        <v/>
      </c>
      <c r="J155" s="8" t="str">
        <f>IF('WT2'!AD154&gt;0,'WT2'!AD154,"")</f>
        <v/>
      </c>
      <c r="K155" s="8" t="str">
        <f>IF('WT2'!AE154&gt;0,'WT2'!AE154,"")</f>
        <v/>
      </c>
      <c r="L155" s="8" t="str">
        <f>IF('WT2'!AF154&gt;0,'WT2'!AF154,"")</f>
        <v/>
      </c>
      <c r="N155" s="9"/>
      <c r="P155" s="7" t="str">
        <f>IF('WT3'!AC154&gt;0,'WT3'!AC154,"")</f>
        <v/>
      </c>
      <c r="Q155" s="8" t="str">
        <f>IF('WT3'!AD154&gt;0,'WT3'!AD154,"")</f>
        <v/>
      </c>
      <c r="R155" s="8" t="str">
        <f>IF('WT3'!AE154&gt;0,'WT3'!AE154,"")</f>
        <v/>
      </c>
      <c r="S155" s="8" t="str">
        <f>IF('WT3'!AF154&gt;0,'WT3'!AF154,"")</f>
        <v/>
      </c>
      <c r="U155" s="9"/>
      <c r="W155" s="7" t="str">
        <f>IF('WT4'!AC154&gt;0,'WT4'!AC154,"")</f>
        <v/>
      </c>
      <c r="X155" s="8" t="str">
        <f>IF('WT4'!AD154&gt;0,'WT4'!AD154,"")</f>
        <v/>
      </c>
      <c r="Y155" s="8" t="str">
        <f>IF('WT4'!AE154&gt;0,'WT4'!AE154,"")</f>
        <v/>
      </c>
      <c r="Z155" s="8" t="str">
        <f>IF('WT4'!AF154&gt;0,'WT4'!AF154,"")</f>
        <v/>
      </c>
      <c r="AB155" s="9"/>
      <c r="AE155" s="7" t="str">
        <f t="shared" si="86"/>
        <v/>
      </c>
      <c r="AF155" s="8" t="str">
        <f t="shared" si="87"/>
        <v/>
      </c>
      <c r="AG155" s="8" t="str">
        <f t="shared" si="88"/>
        <v/>
      </c>
      <c r="AH155" s="8" t="str">
        <f t="shared" si="89"/>
        <v/>
      </c>
      <c r="AI155" s="7" t="str">
        <f t="shared" si="90"/>
        <v/>
      </c>
      <c r="AJ155" s="8" t="str">
        <f t="shared" si="91"/>
        <v/>
      </c>
      <c r="AK155" s="8" t="str">
        <f t="shared" si="92"/>
        <v/>
      </c>
      <c r="AL155" s="9" t="str">
        <f t="shared" si="93"/>
        <v/>
      </c>
      <c r="AM155" s="8" t="str">
        <f t="shared" si="94"/>
        <v/>
      </c>
      <c r="AN155" s="8" t="str">
        <f t="shared" si="95"/>
        <v/>
      </c>
      <c r="AO155" s="8" t="str">
        <f t="shared" si="96"/>
        <v/>
      </c>
      <c r="AP155" s="8" t="str">
        <f t="shared" si="97"/>
        <v/>
      </c>
      <c r="AQ155" s="7" t="str">
        <f t="shared" si="98"/>
        <v/>
      </c>
      <c r="AR155" s="8" t="str">
        <f t="shared" si="99"/>
        <v/>
      </c>
      <c r="AS155" s="8" t="str">
        <f t="shared" si="100"/>
        <v/>
      </c>
      <c r="AT155" s="9" t="str">
        <f t="shared" si="101"/>
        <v/>
      </c>
      <c r="AX155" s="9"/>
      <c r="AY155" s="7"/>
      <c r="BB155" s="9"/>
      <c r="BD155" s="7" t="str">
        <f t="shared" si="102"/>
        <v/>
      </c>
      <c r="BE155" s="8" t="str">
        <f t="shared" si="103"/>
        <v/>
      </c>
      <c r="BF155" s="8" t="str">
        <f t="shared" si="104"/>
        <v/>
      </c>
      <c r="BG155" s="9" t="str">
        <f t="shared" si="105"/>
        <v/>
      </c>
      <c r="BH155" s="8" t="str">
        <f t="shared" si="106"/>
        <v/>
      </c>
      <c r="BI155" s="8" t="str">
        <f t="shared" si="107"/>
        <v/>
      </c>
      <c r="BJ155" s="8" t="str">
        <f t="shared" si="108"/>
        <v/>
      </c>
      <c r="BK155" s="8" t="str">
        <f t="shared" si="109"/>
        <v/>
      </c>
      <c r="BL155" s="7"/>
      <c r="BO155" s="9"/>
    </row>
    <row r="156" spans="1:67" x14ac:dyDescent="0.25">
      <c r="B156" s="7" t="str">
        <f>IF('WT1'!AC155&gt;0,'WT1'!AC155,"")</f>
        <v/>
      </c>
      <c r="C156" s="8" t="str">
        <f>IF('WT1'!AD155&gt;0,'WT1'!AD155,"")</f>
        <v/>
      </c>
      <c r="D156" s="8" t="str">
        <f>IF('WT1'!AE155&gt;0,'WT1'!AE155,"")</f>
        <v/>
      </c>
      <c r="E156" s="8" t="str">
        <f>IF('WT1'!AF155&gt;0,'WT1'!AF155,"")</f>
        <v/>
      </c>
      <c r="G156" s="9"/>
      <c r="I156" s="7" t="str">
        <f>IF('WT2'!AC155&gt;0,'WT2'!AC155,"")</f>
        <v/>
      </c>
      <c r="J156" s="8" t="str">
        <f>IF('WT2'!AD155&gt;0,'WT2'!AD155,"")</f>
        <v/>
      </c>
      <c r="K156" s="8" t="str">
        <f>IF('WT2'!AE155&gt;0,'WT2'!AE155,"")</f>
        <v/>
      </c>
      <c r="L156" s="8" t="str">
        <f>IF('WT2'!AF155&gt;0,'WT2'!AF155,"")</f>
        <v/>
      </c>
      <c r="N156" s="9"/>
      <c r="P156" s="7" t="str">
        <f>IF('WT3'!AC155&gt;0,'WT3'!AC155,"")</f>
        <v/>
      </c>
      <c r="Q156" s="8" t="str">
        <f>IF('WT3'!AD155&gt;0,'WT3'!AD155,"")</f>
        <v/>
      </c>
      <c r="R156" s="8" t="str">
        <f>IF('WT3'!AE155&gt;0,'WT3'!AE155,"")</f>
        <v/>
      </c>
      <c r="S156" s="8" t="str">
        <f>IF('WT3'!AF155&gt;0,'WT3'!AF155,"")</f>
        <v/>
      </c>
      <c r="U156" s="9"/>
      <c r="W156" s="7" t="str">
        <f>IF('WT4'!AC155&gt;0,'WT4'!AC155,"")</f>
        <v/>
      </c>
      <c r="X156" s="8" t="str">
        <f>IF('WT4'!AD155&gt;0,'WT4'!AD155,"")</f>
        <v/>
      </c>
      <c r="Y156" s="8" t="str">
        <f>IF('WT4'!AE155&gt;0,'WT4'!AE155,"")</f>
        <v/>
      </c>
      <c r="Z156" s="8" t="str">
        <f>IF('WT4'!AF155&gt;0,'WT4'!AF155,"")</f>
        <v/>
      </c>
      <c r="AB156" s="9"/>
      <c r="AE156" s="7" t="str">
        <f t="shared" si="86"/>
        <v/>
      </c>
      <c r="AF156" s="8" t="str">
        <f t="shared" si="87"/>
        <v/>
      </c>
      <c r="AG156" s="8" t="str">
        <f t="shared" si="88"/>
        <v/>
      </c>
      <c r="AH156" s="8" t="str">
        <f t="shared" si="89"/>
        <v/>
      </c>
      <c r="AI156" s="7" t="str">
        <f t="shared" si="90"/>
        <v/>
      </c>
      <c r="AJ156" s="8" t="str">
        <f t="shared" si="91"/>
        <v/>
      </c>
      <c r="AK156" s="8" t="str">
        <f t="shared" si="92"/>
        <v/>
      </c>
      <c r="AL156" s="9" t="str">
        <f t="shared" si="93"/>
        <v/>
      </c>
      <c r="AM156" s="8" t="str">
        <f t="shared" si="94"/>
        <v/>
      </c>
      <c r="AN156" s="8" t="str">
        <f t="shared" si="95"/>
        <v/>
      </c>
      <c r="AO156" s="8" t="str">
        <f t="shared" si="96"/>
        <v/>
      </c>
      <c r="AP156" s="8" t="str">
        <f t="shared" si="97"/>
        <v/>
      </c>
      <c r="AQ156" s="7" t="str">
        <f t="shared" si="98"/>
        <v/>
      </c>
      <c r="AR156" s="8" t="str">
        <f t="shared" si="99"/>
        <v/>
      </c>
      <c r="AS156" s="8" t="str">
        <f t="shared" si="100"/>
        <v/>
      </c>
      <c r="AT156" s="9" t="str">
        <f t="shared" si="101"/>
        <v/>
      </c>
      <c r="AX156" s="9"/>
      <c r="AY156" s="7"/>
      <c r="BB156" s="9"/>
      <c r="BD156" s="7" t="str">
        <f t="shared" si="102"/>
        <v/>
      </c>
      <c r="BE156" s="8" t="str">
        <f t="shared" si="103"/>
        <v/>
      </c>
      <c r="BF156" s="8" t="str">
        <f t="shared" si="104"/>
        <v/>
      </c>
      <c r="BG156" s="9" t="str">
        <f t="shared" si="105"/>
        <v/>
      </c>
      <c r="BH156" s="8" t="str">
        <f t="shared" si="106"/>
        <v/>
      </c>
      <c r="BI156" s="8" t="str">
        <f t="shared" si="107"/>
        <v/>
      </c>
      <c r="BJ156" s="8" t="str">
        <f t="shared" si="108"/>
        <v/>
      </c>
      <c r="BK156" s="8" t="str">
        <f t="shared" si="109"/>
        <v/>
      </c>
      <c r="BL156" s="7"/>
      <c r="BO156" s="9"/>
    </row>
    <row r="157" spans="1:67" x14ac:dyDescent="0.25">
      <c r="A157" s="9"/>
      <c r="B157" s="7" t="str">
        <f>IF('WT1'!AC156&gt;0,'WT1'!AC156,"")</f>
        <v/>
      </c>
      <c r="C157" s="8" t="str">
        <f>IF('WT1'!AD156&gt;0,'WT1'!AD156,"")</f>
        <v/>
      </c>
      <c r="D157" s="8" t="str">
        <f>IF('WT1'!AE156&gt;0,'WT1'!AE156,"")</f>
        <v/>
      </c>
      <c r="E157" s="8" t="str">
        <f>IF('WT1'!AF156&gt;0,'WT1'!AF156,"")</f>
        <v/>
      </c>
      <c r="G157" s="9"/>
      <c r="H157" s="51"/>
      <c r="I157" s="7" t="str">
        <f>IF('WT2'!AC156&gt;0,'WT2'!AC156,"")</f>
        <v/>
      </c>
      <c r="J157" s="8" t="str">
        <f>IF('WT2'!AD156&gt;0,'WT2'!AD156,"")</f>
        <v/>
      </c>
      <c r="K157" s="8" t="str">
        <f>IF('WT2'!AE156&gt;0,'WT2'!AE156,"")</f>
        <v/>
      </c>
      <c r="L157" s="8" t="str">
        <f>IF('WT2'!AF156&gt;0,'WT2'!AF156,"")</f>
        <v/>
      </c>
      <c r="N157" s="9"/>
      <c r="P157" s="7" t="str">
        <f>IF('WT3'!AC156&gt;0,'WT3'!AC156,"")</f>
        <v/>
      </c>
      <c r="Q157" s="8" t="str">
        <f>IF('WT3'!AD156&gt;0,'WT3'!AD156,"")</f>
        <v/>
      </c>
      <c r="R157" s="8" t="str">
        <f>IF('WT3'!AE156&gt;0,'WT3'!AE156,"")</f>
        <v/>
      </c>
      <c r="S157" s="8" t="str">
        <f>IF('WT3'!AF156&gt;0,'WT3'!AF156,"")</f>
        <v/>
      </c>
      <c r="U157" s="9"/>
      <c r="W157" s="7" t="str">
        <f>IF('WT4'!AC156&gt;0,'WT4'!AC156,"")</f>
        <v/>
      </c>
      <c r="X157" s="8" t="str">
        <f>IF('WT4'!AD156&gt;0,'WT4'!AD156,"")</f>
        <v/>
      </c>
      <c r="Y157" s="8" t="str">
        <f>IF('WT4'!AE156&gt;0,'WT4'!AE156,"")</f>
        <v/>
      </c>
      <c r="Z157" s="8" t="str">
        <f>IF('WT4'!AF156&gt;0,'WT4'!AF156,"")</f>
        <v/>
      </c>
      <c r="AB157" s="9"/>
      <c r="AE157" s="7" t="str">
        <f t="shared" si="86"/>
        <v/>
      </c>
      <c r="AF157" s="8" t="str">
        <f t="shared" si="87"/>
        <v/>
      </c>
      <c r="AG157" s="8" t="str">
        <f t="shared" si="88"/>
        <v/>
      </c>
      <c r="AH157" s="8" t="str">
        <f t="shared" si="89"/>
        <v/>
      </c>
      <c r="AI157" s="7" t="str">
        <f t="shared" si="90"/>
        <v/>
      </c>
      <c r="AJ157" s="8" t="str">
        <f t="shared" si="91"/>
        <v/>
      </c>
      <c r="AK157" s="8" t="str">
        <f t="shared" si="92"/>
        <v/>
      </c>
      <c r="AL157" s="9" t="str">
        <f t="shared" si="93"/>
        <v/>
      </c>
      <c r="AM157" s="8" t="str">
        <f t="shared" si="94"/>
        <v/>
      </c>
      <c r="AN157" s="8" t="str">
        <f t="shared" si="95"/>
        <v/>
      </c>
      <c r="AO157" s="8" t="str">
        <f t="shared" si="96"/>
        <v/>
      </c>
      <c r="AP157" s="8" t="str">
        <f t="shared" si="97"/>
        <v/>
      </c>
      <c r="AQ157" s="7" t="str">
        <f t="shared" si="98"/>
        <v/>
      </c>
      <c r="AR157" s="8" t="str">
        <f t="shared" si="99"/>
        <v/>
      </c>
      <c r="AS157" s="8" t="str">
        <f t="shared" si="100"/>
        <v/>
      </c>
      <c r="AT157" s="9" t="str">
        <f t="shared" si="101"/>
        <v/>
      </c>
      <c r="AX157" s="9"/>
      <c r="AY157" s="7"/>
      <c r="BB157" s="9"/>
      <c r="BD157" s="7" t="str">
        <f t="shared" si="102"/>
        <v/>
      </c>
      <c r="BE157" s="8" t="str">
        <f t="shared" si="103"/>
        <v/>
      </c>
      <c r="BF157" s="8" t="str">
        <f t="shared" si="104"/>
        <v/>
      </c>
      <c r="BG157" s="9" t="str">
        <f t="shared" si="105"/>
        <v/>
      </c>
      <c r="BH157" s="8" t="str">
        <f t="shared" si="106"/>
        <v/>
      </c>
      <c r="BI157" s="8" t="str">
        <f t="shared" si="107"/>
        <v/>
      </c>
      <c r="BJ157" s="8" t="str">
        <f t="shared" si="108"/>
        <v/>
      </c>
      <c r="BK157" s="8" t="str">
        <f t="shared" si="109"/>
        <v/>
      </c>
      <c r="BL157" s="7"/>
      <c r="BO157" s="9"/>
    </row>
    <row r="158" spans="1:67" ht="15.75" thickBot="1" x14ac:dyDescent="0.3">
      <c r="A158" s="9"/>
      <c r="B158" s="16" t="str">
        <f>IF('WT1'!AC157&gt;0,'WT1'!AC157,"")</f>
        <v/>
      </c>
      <c r="C158" s="17" t="str">
        <f>IF('WT1'!AD157&gt;0,'WT1'!AD157,"")</f>
        <v/>
      </c>
      <c r="D158" s="17" t="str">
        <f>IF('WT1'!AE157&gt;0,'WT1'!AE157,"")</f>
        <v/>
      </c>
      <c r="E158" s="17" t="str">
        <f>IF('WT1'!AF157&gt;0,'WT1'!AF157,"")</f>
        <v/>
      </c>
      <c r="F158" s="17"/>
      <c r="G158" s="18"/>
      <c r="H158" s="51"/>
      <c r="I158" s="16" t="str">
        <f>IF('WT2'!AC157&gt;0,'WT2'!AC157,"")</f>
        <v/>
      </c>
      <c r="J158" s="17" t="str">
        <f>IF('WT2'!AD157&gt;0,'WT2'!AD157,"")</f>
        <v/>
      </c>
      <c r="K158" s="17" t="str">
        <f>IF('WT2'!AE157&gt;0,'WT2'!AE157,"")</f>
        <v/>
      </c>
      <c r="L158" s="17" t="str">
        <f>IF('WT2'!AF157&gt;0,'WT2'!AF157,"")</f>
        <v/>
      </c>
      <c r="M158" s="17"/>
      <c r="N158" s="18"/>
      <c r="P158" s="16" t="str">
        <f>IF('WT3'!AC157&gt;0,'WT3'!AC157,"")</f>
        <v/>
      </c>
      <c r="Q158" s="17" t="str">
        <f>IF('WT3'!AD157&gt;0,'WT3'!AD157,"")</f>
        <v/>
      </c>
      <c r="R158" s="17" t="str">
        <f>IF('WT3'!AE157&gt;0,'WT3'!AE157,"")</f>
        <v/>
      </c>
      <c r="S158" s="17" t="str">
        <f>IF('WT3'!AF157&gt;0,'WT3'!AF157,"")</f>
        <v/>
      </c>
      <c r="T158" s="17"/>
      <c r="U158" s="18"/>
      <c r="W158" s="16" t="str">
        <f>IF('WT4'!AC157&gt;0,'WT4'!AC157,"")</f>
        <v/>
      </c>
      <c r="X158" s="17" t="str">
        <f>IF('WT4'!AD157&gt;0,'WT4'!AD157,"")</f>
        <v/>
      </c>
      <c r="Y158" s="17" t="str">
        <f>IF('WT4'!AE157&gt;0,'WT4'!AE157,"")</f>
        <v/>
      </c>
      <c r="Z158" s="17" t="str">
        <f>IF('WT4'!AF157&gt;0,'WT4'!AF157,"")</f>
        <v/>
      </c>
      <c r="AA158" s="17"/>
      <c r="AB158" s="18"/>
      <c r="AE158" s="16" t="str">
        <f t="shared" si="86"/>
        <v/>
      </c>
      <c r="AF158" s="17" t="str">
        <f t="shared" si="87"/>
        <v/>
      </c>
      <c r="AG158" s="17" t="str">
        <f t="shared" si="88"/>
        <v/>
      </c>
      <c r="AH158" s="17" t="str">
        <f t="shared" si="89"/>
        <v/>
      </c>
      <c r="AI158" s="16" t="str">
        <f t="shared" si="90"/>
        <v/>
      </c>
      <c r="AJ158" s="17" t="str">
        <f t="shared" si="91"/>
        <v/>
      </c>
      <c r="AK158" s="17" t="str">
        <f t="shared" si="92"/>
        <v/>
      </c>
      <c r="AL158" s="18" t="str">
        <f t="shared" si="93"/>
        <v/>
      </c>
      <c r="AM158" s="17" t="str">
        <f t="shared" si="94"/>
        <v/>
      </c>
      <c r="AN158" s="17" t="str">
        <f t="shared" si="95"/>
        <v/>
      </c>
      <c r="AO158" s="17" t="str">
        <f t="shared" si="96"/>
        <v/>
      </c>
      <c r="AP158" s="17" t="str">
        <f t="shared" si="97"/>
        <v/>
      </c>
      <c r="AQ158" s="16" t="str">
        <f t="shared" si="98"/>
        <v/>
      </c>
      <c r="AR158" s="17" t="str">
        <f t="shared" si="99"/>
        <v/>
      </c>
      <c r="AS158" s="17" t="str">
        <f t="shared" si="100"/>
        <v/>
      </c>
      <c r="AT158" s="18" t="str">
        <f t="shared" si="101"/>
        <v/>
      </c>
      <c r="AU158" s="17"/>
      <c r="AV158" s="17"/>
      <c r="AW158" s="17"/>
      <c r="AX158" s="18"/>
      <c r="AY158" s="16"/>
      <c r="AZ158" s="17"/>
      <c r="BA158" s="17"/>
      <c r="BB158" s="18"/>
      <c r="BD158" s="16" t="str">
        <f t="shared" si="102"/>
        <v/>
      </c>
      <c r="BE158" s="17" t="str">
        <f t="shared" si="103"/>
        <v/>
      </c>
      <c r="BF158" s="17" t="str">
        <f t="shared" si="104"/>
        <v/>
      </c>
      <c r="BG158" s="18" t="str">
        <f t="shared" si="105"/>
        <v/>
      </c>
      <c r="BH158" s="8" t="str">
        <f t="shared" si="106"/>
        <v/>
      </c>
      <c r="BI158" s="8" t="str">
        <f t="shared" si="107"/>
        <v/>
      </c>
      <c r="BJ158" s="8" t="str">
        <f t="shared" si="108"/>
        <v/>
      </c>
      <c r="BK158" s="8" t="str">
        <f t="shared" si="109"/>
        <v/>
      </c>
      <c r="BL158" s="16"/>
      <c r="BM158" s="17"/>
      <c r="BN158" s="17"/>
      <c r="BO158" s="18"/>
    </row>
    <row r="160" spans="1:67" ht="15.75" thickBot="1" x14ac:dyDescent="0.3">
      <c r="AD160" s="8" t="s">
        <v>2</v>
      </c>
      <c r="BD160" s="8" t="s">
        <v>3</v>
      </c>
    </row>
    <row r="161" spans="30:67" x14ac:dyDescent="0.25">
      <c r="AE161" s="28" t="s">
        <v>2</v>
      </c>
      <c r="AF161" s="30"/>
      <c r="AG161" s="29"/>
      <c r="AH161" s="29"/>
      <c r="AI161" s="28" t="str">
        <f>AE161</f>
        <v>WTs</v>
      </c>
      <c r="AJ161" s="30"/>
      <c r="AK161" s="29"/>
      <c r="AL161" s="29"/>
      <c r="AM161" s="28" t="str">
        <f>AI161</f>
        <v>WTs</v>
      </c>
      <c r="AN161" s="30"/>
      <c r="AO161" s="29"/>
      <c r="AP161" s="29"/>
      <c r="AQ161" s="28" t="str">
        <f>AM161</f>
        <v>WTs</v>
      </c>
      <c r="AR161" s="30"/>
      <c r="AS161" s="29"/>
      <c r="AT161" s="29"/>
      <c r="AU161" s="28" t="str">
        <f>AQ161</f>
        <v>WTs</v>
      </c>
      <c r="AV161" s="30"/>
      <c r="AW161" s="29"/>
      <c r="AX161" s="29"/>
      <c r="AY161" s="28" t="str">
        <f>AU161</f>
        <v>WTs</v>
      </c>
      <c r="AZ161" s="30"/>
      <c r="BA161" s="28"/>
      <c r="BB161" s="30"/>
      <c r="BD161" s="28" t="s">
        <v>2</v>
      </c>
      <c r="BE161" s="30"/>
      <c r="BF161" s="29"/>
      <c r="BG161" s="29"/>
      <c r="BH161" s="28" t="s">
        <v>2</v>
      </c>
      <c r="BI161" s="30"/>
      <c r="BJ161" s="29"/>
      <c r="BK161" s="29"/>
      <c r="BL161" s="28" t="s">
        <v>2</v>
      </c>
      <c r="BM161" s="30"/>
      <c r="BN161" s="29"/>
      <c r="BO161" s="30"/>
    </row>
    <row r="162" spans="30:67" ht="15.75" thickBot="1" x14ac:dyDescent="0.3">
      <c r="AE162" s="16" t="str">
        <f>AE3</f>
        <v>AP fresh weight (mg) without treatment</v>
      </c>
      <c r="AF162" s="18"/>
      <c r="AG162" s="17"/>
      <c r="AH162" s="17"/>
      <c r="AI162" s="16" t="str">
        <f>AI3</f>
        <v>AP fresh weight (mg) with treatment</v>
      </c>
      <c r="AJ162" s="18"/>
      <c r="AK162" s="17"/>
      <c r="AL162" s="17"/>
      <c r="AM162" s="16" t="str">
        <f>AM3</f>
        <v>R lenght (cm) without treatment</v>
      </c>
      <c r="AN162" s="18"/>
      <c r="AO162" s="17"/>
      <c r="AP162" s="17"/>
      <c r="AQ162" s="16" t="str">
        <f>AQ3</f>
        <v>R lenght (cm) with treatment</v>
      </c>
      <c r="AR162" s="18"/>
      <c r="AS162" s="17"/>
      <c r="AT162" s="17"/>
      <c r="AU162" s="16" t="str">
        <f>AU3</f>
        <v>R fresh weight (mg) without treatment</v>
      </c>
      <c r="AV162" s="18"/>
      <c r="AW162" s="17"/>
      <c r="AX162" s="17"/>
      <c r="AY162" s="16" t="str">
        <f>AY3</f>
        <v>R fresh weight (mg) with treatment</v>
      </c>
      <c r="AZ162" s="18"/>
      <c r="BA162" s="16"/>
      <c r="BB162" s="18"/>
      <c r="BD162" s="16" t="str">
        <f>BD3</f>
        <v>Ratio AP fresh weight (mg) with / without treatment</v>
      </c>
      <c r="BE162" s="18"/>
      <c r="BF162" s="17"/>
      <c r="BG162" s="17"/>
      <c r="BH162" s="16" t="str">
        <f>BH3</f>
        <v>Ratio R lenght (cm) with / without treatment</v>
      </c>
      <c r="BI162" s="18"/>
      <c r="BJ162" s="17"/>
      <c r="BK162" s="17"/>
      <c r="BL162" s="16" t="str">
        <f>BL3</f>
        <v>Ratio R fresh weight (mg) with / without treatment</v>
      </c>
      <c r="BM162" s="18"/>
      <c r="BN162" s="17"/>
      <c r="BO162" s="18"/>
    </row>
    <row r="163" spans="30:67" x14ac:dyDescent="0.25">
      <c r="AD163" s="22" t="str">
        <f>Template!W161</f>
        <v>Average</v>
      </c>
      <c r="AE163" s="35" t="e">
        <f>AVERAGE(AE4:AH158)</f>
        <v>#DIV/0!</v>
      </c>
      <c r="AF163" s="37"/>
      <c r="AG163" s="36"/>
      <c r="AH163" s="36"/>
      <c r="AI163" s="35" t="e">
        <f>AVERAGE(AI4:AL158)</f>
        <v>#DIV/0!</v>
      </c>
      <c r="AJ163" s="37"/>
      <c r="AK163" s="36"/>
      <c r="AL163" s="36"/>
      <c r="AM163" s="35" t="e">
        <f>AVERAGE(AM4:AP158)</f>
        <v>#DIV/0!</v>
      </c>
      <c r="AN163" s="37"/>
      <c r="AO163" s="36"/>
      <c r="AP163" s="36"/>
      <c r="AQ163" s="35" t="e">
        <f>AVERAGE(AQ4:AT158)</f>
        <v>#DIV/0!</v>
      </c>
      <c r="AR163" s="37"/>
      <c r="AS163" s="36"/>
      <c r="AT163" s="36"/>
      <c r="AU163" s="35" t="e">
        <f>AVERAGE(AU4:AX158)</f>
        <v>#DIV/0!</v>
      </c>
      <c r="AV163" s="37"/>
      <c r="AW163" s="36"/>
      <c r="AX163" s="36"/>
      <c r="AY163" s="35" t="e">
        <f>AVERAGE(AY4:BB158)</f>
        <v>#DIV/0!</v>
      </c>
      <c r="AZ163" s="37"/>
      <c r="BA163" s="35"/>
      <c r="BB163" s="37"/>
      <c r="BD163" s="35" t="e">
        <f>AVERAGE(BD4:BG158)</f>
        <v>#DIV/0!</v>
      </c>
      <c r="BE163" s="37"/>
      <c r="BF163" s="36"/>
      <c r="BG163" s="36"/>
      <c r="BH163" s="35" t="e">
        <f>AVERAGE(BH4:BK158)</f>
        <v>#DIV/0!</v>
      </c>
      <c r="BI163" s="37"/>
      <c r="BJ163" s="36"/>
      <c r="BK163" s="36"/>
      <c r="BL163" s="35" t="e">
        <f>AVERAGE(BL4:BO158)</f>
        <v>#DIV/0!</v>
      </c>
      <c r="BM163" s="37"/>
      <c r="BN163" s="36"/>
      <c r="BO163" s="37"/>
    </row>
    <row r="164" spans="30:67" x14ac:dyDescent="0.25">
      <c r="AD164" s="23" t="str">
        <f>Template!W162</f>
        <v>Desvest</v>
      </c>
      <c r="AE164" s="38" t="e">
        <f>STDEV(AE4:AH158)</f>
        <v>#DIV/0!</v>
      </c>
      <c r="AF164" s="40"/>
      <c r="AG164" s="39"/>
      <c r="AH164" s="39"/>
      <c r="AI164" s="38" t="e">
        <f>STDEV(AI4:AL158)</f>
        <v>#DIV/0!</v>
      </c>
      <c r="AJ164" s="40"/>
      <c r="AK164" s="39"/>
      <c r="AL164" s="39"/>
      <c r="AM164" s="38" t="e">
        <f>STDEV(AM4:AP158)</f>
        <v>#DIV/0!</v>
      </c>
      <c r="AN164" s="40"/>
      <c r="AO164" s="39"/>
      <c r="AP164" s="39"/>
      <c r="AQ164" s="38" t="e">
        <f>STDEV(AQ4:AT158)</f>
        <v>#DIV/0!</v>
      </c>
      <c r="AR164" s="40"/>
      <c r="AS164" s="39"/>
      <c r="AT164" s="39"/>
      <c r="AU164" s="38" t="e">
        <f>STDEV(AU4:AX158)</f>
        <v>#DIV/0!</v>
      </c>
      <c r="AV164" s="40"/>
      <c r="AW164" s="39"/>
      <c r="AX164" s="39"/>
      <c r="AY164" s="38" t="e">
        <f>STDEV(AY4:BB158)</f>
        <v>#DIV/0!</v>
      </c>
      <c r="AZ164" s="40"/>
      <c r="BA164" s="38"/>
      <c r="BB164" s="40"/>
      <c r="BD164" s="38" t="e">
        <f>STDEV(BD4:BG158)</f>
        <v>#DIV/0!</v>
      </c>
      <c r="BE164" s="40"/>
      <c r="BF164" s="39"/>
      <c r="BG164" s="39"/>
      <c r="BH164" s="38" t="e">
        <f>STDEV(BH4:BK158)</f>
        <v>#DIV/0!</v>
      </c>
      <c r="BI164" s="40"/>
      <c r="BJ164" s="39"/>
      <c r="BK164" s="39"/>
      <c r="BL164" s="38" t="e">
        <f>STDEV(BL4:BO158)</f>
        <v>#DIV/0!</v>
      </c>
      <c r="BM164" s="40"/>
      <c r="BN164" s="39"/>
      <c r="BO164" s="40"/>
    </row>
    <row r="165" spans="30:67" ht="15.75" thickBot="1" x14ac:dyDescent="0.3">
      <c r="AD165" s="50" t="str">
        <f>Template!W163</f>
        <v>Count</v>
      </c>
      <c r="AE165" s="32" t="e">
        <f>(AE164)/(SQRT(COUNT(AE4:AH158)))</f>
        <v>#DIV/0!</v>
      </c>
      <c r="AF165" s="34"/>
      <c r="AG165" s="33"/>
      <c r="AH165" s="33"/>
      <c r="AI165" s="32" t="e">
        <f>(AI164)/(SQRT(COUNT(AI4:AL158)))</f>
        <v>#DIV/0!</v>
      </c>
      <c r="AJ165" s="34"/>
      <c r="AK165" s="33"/>
      <c r="AL165" s="33"/>
      <c r="AM165" s="32" t="e">
        <f>(AM164)/(SQRT(COUNT(AM4:AP158)))</f>
        <v>#DIV/0!</v>
      </c>
      <c r="AN165" s="34"/>
      <c r="AO165" s="33"/>
      <c r="AP165" s="33"/>
      <c r="AQ165" s="32" t="e">
        <f>(AQ164)/(SQRT(COUNT(AQ4:AT158)))</f>
        <v>#DIV/0!</v>
      </c>
      <c r="AR165" s="34"/>
      <c r="AS165" s="33"/>
      <c r="AT165" s="33"/>
      <c r="AU165" s="32" t="e">
        <f>(AU164)/(SQRT(COUNT(AU4:AX158)))</f>
        <v>#DIV/0!</v>
      </c>
      <c r="AV165" s="34"/>
      <c r="AW165" s="33"/>
      <c r="AX165" s="33"/>
      <c r="AY165" s="32" t="e">
        <f>(AY164)/(SQRT(COUNT(AY4:BB158)))</f>
        <v>#DIV/0!</v>
      </c>
      <c r="AZ165" s="34"/>
      <c r="BA165" s="32"/>
      <c r="BB165" s="34"/>
      <c r="BD165" s="32" t="e">
        <f>(BD164)/(SQRT(COUNT(BD4:BG158)))</f>
        <v>#DIV/0!</v>
      </c>
      <c r="BE165" s="34"/>
      <c r="BF165" s="33"/>
      <c r="BG165" s="33"/>
      <c r="BH165" s="32" t="e">
        <f>(BH164)/(SQRT(COUNT(BH4:BK158)))</f>
        <v>#DIV/0!</v>
      </c>
      <c r="BI165" s="34"/>
      <c r="BJ165" s="33"/>
      <c r="BK165" s="33"/>
      <c r="BL165" s="32" t="e">
        <f>(BL164)/(SQRT(COUNT(BL4:BO158)))</f>
        <v>#DIV/0!</v>
      </c>
      <c r="BM165" s="34"/>
      <c r="BN165" s="33"/>
      <c r="BO165" s="34"/>
    </row>
    <row r="166" spans="30:67" ht="15.75" thickBot="1" x14ac:dyDescent="0.3">
      <c r="AD166" s="5" t="str">
        <f>Template!W164</f>
        <v>t Test</v>
      </c>
      <c r="AE166" s="5" t="e">
        <f>TTEST(AE4:AH158,AI4:AL158,2,2)</f>
        <v>#DIV/0!</v>
      </c>
      <c r="AF166" s="27"/>
      <c r="AG166" s="26"/>
      <c r="AH166" s="26"/>
      <c r="AI166" s="5"/>
      <c r="AJ166" s="27"/>
      <c r="AK166" s="26"/>
      <c r="AL166" s="26"/>
      <c r="AM166" s="5" t="e">
        <f>TTEST(AM4:AP158,AQ4:AT158,2,2)</f>
        <v>#DIV/0!</v>
      </c>
      <c r="AN166" s="27"/>
      <c r="AO166" s="26"/>
      <c r="AP166" s="26"/>
      <c r="AQ166" s="5"/>
      <c r="AR166" s="27"/>
      <c r="AS166" s="26"/>
      <c r="AT166" s="26"/>
      <c r="AU166" s="5" t="e">
        <f>TTEST(AU4:AX158,AY4:BB158,2,2)</f>
        <v>#DIV/0!</v>
      </c>
      <c r="AV166" s="27"/>
      <c r="AW166" s="26"/>
      <c r="AX166" s="26"/>
      <c r="AY166" s="5"/>
      <c r="AZ166" s="27"/>
      <c r="BA166" s="25"/>
      <c r="BB166" s="2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BB112"/>
  <sheetViews>
    <sheetView zoomScale="50" zoomScaleNormal="50" workbookViewId="0"/>
  </sheetViews>
  <sheetFormatPr baseColWidth="10" defaultColWidth="13.28515625" defaultRowHeight="15" x14ac:dyDescent="0.25"/>
  <cols>
    <col min="1" max="1" width="5" customWidth="1"/>
    <col min="2" max="2" width="11.28515625" customWidth="1"/>
    <col min="9" max="9" width="5.5703125" customWidth="1"/>
    <col min="10" max="10" width="12.5703125" customWidth="1"/>
    <col min="11" max="16" width="13.28515625" customWidth="1"/>
    <col min="17" max="17" width="6.42578125" customWidth="1"/>
    <col min="18" max="18" width="13.28515625" customWidth="1"/>
    <col min="19" max="19" width="20.42578125" customWidth="1"/>
    <col min="20" max="36" width="13.28515625" customWidth="1"/>
    <col min="37" max="37" width="20.42578125" customWidth="1"/>
    <col min="38" max="45" width="13.28515625" customWidth="1"/>
  </cols>
  <sheetData>
    <row r="2" spans="2:54" x14ac:dyDescent="0.25">
      <c r="B2" t="str">
        <f>'WT1'!C1</f>
        <v>All data per plate</v>
      </c>
      <c r="J2" t="str">
        <f>'WT1'!K1</f>
        <v>Filtered data per plate (check the box in red to know that a value has been removed)</v>
      </c>
      <c r="R2" t="str">
        <f>B2</f>
        <v>All data per plate</v>
      </c>
      <c r="AK2" t="str">
        <f>J2</f>
        <v>Filtered data per plate (check the box in red to know that a value has been removed)</v>
      </c>
    </row>
    <row r="3" spans="2:54" x14ac:dyDescent="0.25">
      <c r="B3" t="str">
        <f>'WT1'!B164</f>
        <v/>
      </c>
      <c r="C3" t="str">
        <f>'WT1'!C164</f>
        <v>AP fresh weight (mg) without treatment</v>
      </c>
      <c r="D3" t="str">
        <f>'WT1'!D164</f>
        <v>AP fresh weight (mg) with treatment</v>
      </c>
      <c r="E3" t="str">
        <f>'WT1'!E164</f>
        <v>R lenght (cm) without treatment</v>
      </c>
      <c r="F3" t="str">
        <f>'WT1'!F164</f>
        <v>R lenght (cm) with treatment</v>
      </c>
      <c r="G3" t="str">
        <f>'WT1'!G164</f>
        <v>R fresh weight (mg) without treatment</v>
      </c>
      <c r="H3" t="str">
        <f>'WT1'!H164</f>
        <v>R fresh weight (mg) with treatment</v>
      </c>
      <c r="J3" t="str">
        <f>'WT1'!J164</f>
        <v/>
      </c>
      <c r="K3" t="str">
        <f>'WT1'!K164</f>
        <v>AP fresh weight (mg) without treatment</v>
      </c>
      <c r="L3" t="str">
        <f>'WT1'!L164</f>
        <v>AP fresh weight (mg) with treatment</v>
      </c>
      <c r="M3" t="str">
        <f>'WT1'!M164</f>
        <v>R lenght (cm) without treatment</v>
      </c>
      <c r="N3" t="str">
        <f>'WT1'!N164</f>
        <v>R lenght (cm) with treatment</v>
      </c>
      <c r="O3" t="str">
        <f>'WT1'!O164</f>
        <v>R fresh weight (mg) without treatment</v>
      </c>
      <c r="P3" t="str">
        <f>'WT1'!P164</f>
        <v>R fresh weight (mg) with treatment</v>
      </c>
      <c r="T3" t="str">
        <f>B3</f>
        <v/>
      </c>
      <c r="U3" t="str">
        <f>B10</f>
        <v/>
      </c>
      <c r="V3" t="str">
        <f>B17</f>
        <v/>
      </c>
      <c r="W3" t="str">
        <f>B24</f>
        <v/>
      </c>
      <c r="X3" t="str">
        <f>B31</f>
        <v/>
      </c>
      <c r="Y3" t="str">
        <f>B38</f>
        <v/>
      </c>
      <c r="Z3" t="str">
        <f>B45</f>
        <v/>
      </c>
      <c r="AA3" t="str">
        <f>B52</f>
        <v/>
      </c>
      <c r="AB3" t="str">
        <f>B59</f>
        <v/>
      </c>
      <c r="AC3" t="str">
        <f>B66</f>
        <v/>
      </c>
      <c r="AD3" t="str">
        <f>B73</f>
        <v/>
      </c>
      <c r="AE3" t="str">
        <f>B80</f>
        <v/>
      </c>
      <c r="AF3" t="str">
        <f>B87</f>
        <v/>
      </c>
      <c r="AG3" t="str">
        <f>B94</f>
        <v/>
      </c>
      <c r="AH3" t="str">
        <f>B101</f>
        <v/>
      </c>
      <c r="AI3" t="str">
        <f>B108</f>
        <v/>
      </c>
      <c r="AM3" t="str">
        <f>J3</f>
        <v/>
      </c>
      <c r="AN3" t="str">
        <f>J10</f>
        <v/>
      </c>
      <c r="AO3" t="str">
        <f>J17</f>
        <v/>
      </c>
      <c r="AP3" t="str">
        <f>J24</f>
        <v/>
      </c>
      <c r="AQ3" t="str">
        <f>J31</f>
        <v/>
      </c>
      <c r="AR3" t="str">
        <f>J38</f>
        <v/>
      </c>
      <c r="AS3" t="str">
        <f>J45</f>
        <v/>
      </c>
      <c r="AT3" t="str">
        <f>J52</f>
        <v/>
      </c>
      <c r="AU3" t="str">
        <f>J59</f>
        <v/>
      </c>
      <c r="AV3" t="str">
        <f>J66</f>
        <v/>
      </c>
      <c r="AW3" t="str">
        <f>J73</f>
        <v/>
      </c>
      <c r="AX3" t="str">
        <f>J80</f>
        <v/>
      </c>
      <c r="AY3" t="str">
        <f>J87</f>
        <v/>
      </c>
      <c r="AZ3" t="str">
        <f>J94</f>
        <v/>
      </c>
      <c r="BA3" t="str">
        <f>J101</f>
        <v/>
      </c>
      <c r="BB3" t="str">
        <f>J108</f>
        <v/>
      </c>
    </row>
    <row r="4" spans="2:54" x14ac:dyDescent="0.25">
      <c r="B4" t="str">
        <f>'WT1'!B175</f>
        <v>Average</v>
      </c>
      <c r="C4" t="str">
        <f>'WT1'!C175</f>
        <v/>
      </c>
      <c r="D4" t="str">
        <f>'WT1'!D175</f>
        <v/>
      </c>
      <c r="E4" t="str">
        <f>'WT1'!E175</f>
        <v/>
      </c>
      <c r="F4" t="str">
        <f>'WT1'!F175</f>
        <v/>
      </c>
      <c r="G4" t="str">
        <f>'WT1'!G175</f>
        <v/>
      </c>
      <c r="H4" t="str">
        <f>'WT1'!H175</f>
        <v/>
      </c>
      <c r="J4" t="str">
        <f>'WT1'!J175</f>
        <v>Average</v>
      </c>
      <c r="K4" t="str">
        <f>'WT1'!K175</f>
        <v/>
      </c>
      <c r="L4" t="str">
        <f>'WT1'!L175</f>
        <v/>
      </c>
      <c r="M4" t="str">
        <f>'WT1'!M175</f>
        <v/>
      </c>
      <c r="N4" t="str">
        <f>'WT1'!N175</f>
        <v/>
      </c>
      <c r="O4" t="str">
        <f>'WT1'!O175</f>
        <v/>
      </c>
      <c r="P4" t="str">
        <f>'WT1'!P175</f>
        <v/>
      </c>
      <c r="R4" t="str">
        <f>B4</f>
        <v>Average</v>
      </c>
      <c r="S4" t="str">
        <f>C3</f>
        <v>AP fresh weight (mg) without treatment</v>
      </c>
      <c r="T4" s="44" t="str">
        <f>C4</f>
        <v/>
      </c>
      <c r="U4" s="44" t="str">
        <f>C11</f>
        <v/>
      </c>
      <c r="V4" s="44" t="str">
        <f>C18</f>
        <v/>
      </c>
      <c r="W4" s="44" t="str">
        <f>C25</f>
        <v/>
      </c>
      <c r="X4" s="44" t="str">
        <f>C32</f>
        <v/>
      </c>
      <c r="Y4" s="44" t="str">
        <f>C39</f>
        <v/>
      </c>
      <c r="Z4" s="44" t="str">
        <f>C46</f>
        <v/>
      </c>
      <c r="AA4" s="44" t="str">
        <f>C53</f>
        <v/>
      </c>
      <c r="AB4" s="44" t="str">
        <f>C60</f>
        <v/>
      </c>
      <c r="AC4" s="44" t="str">
        <f>C67</f>
        <v/>
      </c>
      <c r="AD4" s="44" t="str">
        <f>C74</f>
        <v/>
      </c>
      <c r="AE4" s="44" t="str">
        <f>C81</f>
        <v/>
      </c>
      <c r="AF4" s="44" t="str">
        <f>C88</f>
        <v/>
      </c>
      <c r="AG4" s="44" t="str">
        <f>C95</f>
        <v/>
      </c>
      <c r="AH4" s="44" t="str">
        <f>C102</f>
        <v/>
      </c>
      <c r="AI4" s="44" t="str">
        <f>C109</f>
        <v/>
      </c>
      <c r="AK4" t="str">
        <f>J4</f>
        <v>Average</v>
      </c>
      <c r="AL4" t="str">
        <f>K3</f>
        <v>AP fresh weight (mg) without treatment</v>
      </c>
      <c r="AM4" s="44" t="str">
        <f>K4</f>
        <v/>
      </c>
      <c r="AN4" s="44" t="str">
        <f>K11</f>
        <v/>
      </c>
      <c r="AO4" s="44" t="str">
        <f>K18</f>
        <v/>
      </c>
      <c r="AP4" s="44" t="str">
        <f>K25</f>
        <v/>
      </c>
      <c r="AQ4" s="44" t="str">
        <f>K32</f>
        <v/>
      </c>
      <c r="AR4" s="44" t="str">
        <f>K39</f>
        <v/>
      </c>
      <c r="AS4" s="44" t="str">
        <f>K46</f>
        <v/>
      </c>
      <c r="AT4" s="44" t="str">
        <f>K53</f>
        <v/>
      </c>
      <c r="AU4" s="44" t="str">
        <f>K60</f>
        <v/>
      </c>
      <c r="AV4" s="44" t="str">
        <f>K67</f>
        <v/>
      </c>
      <c r="AW4" s="44" t="str">
        <f>K74</f>
        <v/>
      </c>
      <c r="AX4" s="44" t="str">
        <f>K81</f>
        <v/>
      </c>
      <c r="AY4" s="44" t="str">
        <f>K88</f>
        <v/>
      </c>
      <c r="AZ4" s="44" t="str">
        <f>K95</f>
        <v/>
      </c>
      <c r="BA4" s="44" t="str">
        <f>K102</f>
        <v/>
      </c>
      <c r="BB4" s="44" t="str">
        <f>K109</f>
        <v/>
      </c>
    </row>
    <row r="5" spans="2:54" x14ac:dyDescent="0.25">
      <c r="B5" t="str">
        <f>'WT1'!B176</f>
        <v>Desvest</v>
      </c>
      <c r="C5" t="str">
        <f>'WT1'!C176</f>
        <v/>
      </c>
      <c r="D5" t="str">
        <f>'WT1'!D176</f>
        <v/>
      </c>
      <c r="E5" t="str">
        <f>'WT1'!E176</f>
        <v/>
      </c>
      <c r="F5" t="str">
        <f>'WT1'!F176</f>
        <v/>
      </c>
      <c r="G5" t="str">
        <f>'WT1'!G176</f>
        <v/>
      </c>
      <c r="H5" t="str">
        <f>'WT1'!H176</f>
        <v/>
      </c>
      <c r="J5" t="str">
        <f>'WT1'!J176</f>
        <v>Desvest</v>
      </c>
      <c r="K5" t="str">
        <f>'WT1'!K176</f>
        <v/>
      </c>
      <c r="L5" t="str">
        <f>'WT1'!L176</f>
        <v/>
      </c>
      <c r="M5" t="str">
        <f>'WT1'!M176</f>
        <v/>
      </c>
      <c r="N5" t="str">
        <f>'WT1'!N176</f>
        <v/>
      </c>
      <c r="O5" t="str">
        <f>'WT1'!O176</f>
        <v/>
      </c>
      <c r="P5" t="str">
        <f>'WT1'!P176</f>
        <v/>
      </c>
      <c r="R5" t="str">
        <f>B4</f>
        <v>Average</v>
      </c>
      <c r="S5" t="str">
        <f>D3</f>
        <v>AP fresh weight (mg) with treatment</v>
      </c>
      <c r="T5" s="44" t="str">
        <f>D4</f>
        <v/>
      </c>
      <c r="U5" s="44" t="str">
        <f>D11</f>
        <v/>
      </c>
      <c r="V5" s="44" t="str">
        <f>D18</f>
        <v/>
      </c>
      <c r="W5" s="44" t="str">
        <f>D25</f>
        <v/>
      </c>
      <c r="X5" s="44" t="str">
        <f>D32</f>
        <v/>
      </c>
      <c r="Y5" s="44" t="str">
        <f>D39</f>
        <v/>
      </c>
      <c r="Z5" s="44" t="str">
        <f>D46</f>
        <v/>
      </c>
      <c r="AA5" s="44" t="str">
        <f>D53</f>
        <v/>
      </c>
      <c r="AB5" s="44" t="str">
        <f>D60</f>
        <v/>
      </c>
      <c r="AC5" s="44" t="str">
        <f>D67</f>
        <v/>
      </c>
      <c r="AD5" s="44" t="str">
        <f>D74</f>
        <v/>
      </c>
      <c r="AE5" s="44" t="str">
        <f>D81</f>
        <v/>
      </c>
      <c r="AF5" s="44" t="str">
        <f>D88</f>
        <v/>
      </c>
      <c r="AG5" s="44" t="str">
        <f>D95</f>
        <v/>
      </c>
      <c r="AH5" s="44" t="str">
        <f>D102</f>
        <v/>
      </c>
      <c r="AI5" s="44" t="str">
        <f>D109</f>
        <v/>
      </c>
      <c r="AK5" t="str">
        <f>J4</f>
        <v>Average</v>
      </c>
      <c r="AL5" t="str">
        <f>L3</f>
        <v>AP fresh weight (mg) with treatment</v>
      </c>
      <c r="AM5" s="44" t="str">
        <f>L4</f>
        <v/>
      </c>
      <c r="AN5" s="44" t="str">
        <f>L11</f>
        <v/>
      </c>
      <c r="AO5" s="44" t="str">
        <f>L18</f>
        <v/>
      </c>
      <c r="AP5" s="44" t="str">
        <f>L25</f>
        <v/>
      </c>
      <c r="AQ5" s="44" t="str">
        <f>L32</f>
        <v/>
      </c>
      <c r="AR5" s="44" t="str">
        <f>L39</f>
        <v/>
      </c>
      <c r="AS5" s="44" t="str">
        <f>L46</f>
        <v/>
      </c>
      <c r="AT5" s="44" t="str">
        <f>L53</f>
        <v/>
      </c>
      <c r="AU5" s="44" t="str">
        <f>L60</f>
        <v/>
      </c>
      <c r="AV5" s="44" t="str">
        <f>L67</f>
        <v/>
      </c>
      <c r="AW5" s="44" t="str">
        <f>L74</f>
        <v/>
      </c>
      <c r="AX5" s="44" t="str">
        <f>L81</f>
        <v/>
      </c>
      <c r="AY5" s="44" t="str">
        <f>L88</f>
        <v/>
      </c>
      <c r="AZ5" s="44" t="str">
        <f>L95</f>
        <v/>
      </c>
      <c r="BA5" s="44" t="str">
        <f>L102</f>
        <v/>
      </c>
      <c r="BB5" s="44" t="str">
        <f>L109</f>
        <v/>
      </c>
    </row>
    <row r="6" spans="2:54" x14ac:dyDescent="0.25">
      <c r="B6" t="str">
        <f>'WT1'!B177</f>
        <v>Count</v>
      </c>
      <c r="C6" t="str">
        <f>'WT1'!C177</f>
        <v/>
      </c>
      <c r="D6" t="str">
        <f>'WT1'!D177</f>
        <v/>
      </c>
      <c r="E6" t="str">
        <f>'WT1'!E177</f>
        <v/>
      </c>
      <c r="F6" t="str">
        <f>'WT1'!F177</f>
        <v/>
      </c>
      <c r="G6" t="str">
        <f>'WT1'!G177</f>
        <v/>
      </c>
      <c r="H6" t="str">
        <f>'WT1'!H177</f>
        <v/>
      </c>
      <c r="J6" t="str">
        <f>'WT1'!J177</f>
        <v>Count</v>
      </c>
      <c r="K6" t="str">
        <f>'WT1'!K177</f>
        <v/>
      </c>
      <c r="L6" t="str">
        <f>'WT1'!L177</f>
        <v/>
      </c>
      <c r="M6" t="str">
        <f>'WT1'!M177</f>
        <v/>
      </c>
      <c r="N6" t="str">
        <f>'WT1'!N177</f>
        <v/>
      </c>
      <c r="O6" t="str">
        <f>'WT1'!O177</f>
        <v/>
      </c>
      <c r="P6" t="str">
        <f>'WT1'!P177</f>
        <v/>
      </c>
      <c r="R6" t="str">
        <f>B6</f>
        <v>Count</v>
      </c>
      <c r="S6" t="str">
        <f>C3</f>
        <v>AP fresh weight (mg) without treatment</v>
      </c>
      <c r="T6" s="44" t="str">
        <f>C6</f>
        <v/>
      </c>
      <c r="U6" s="44" t="str">
        <f>C13</f>
        <v/>
      </c>
      <c r="V6" s="44" t="str">
        <f>C20</f>
        <v/>
      </c>
      <c r="W6" s="44" t="str">
        <f>C27</f>
        <v/>
      </c>
      <c r="X6" s="44" t="str">
        <f>C34</f>
        <v/>
      </c>
      <c r="Y6" s="44" t="str">
        <f>C41</f>
        <v/>
      </c>
      <c r="Z6" s="44" t="str">
        <f>C48</f>
        <v/>
      </c>
      <c r="AA6" s="44" t="str">
        <f>C55</f>
        <v/>
      </c>
      <c r="AB6" s="44" t="str">
        <f>C62</f>
        <v/>
      </c>
      <c r="AC6" s="44" t="str">
        <f>C69</f>
        <v/>
      </c>
      <c r="AD6" s="44" t="str">
        <f>C76</f>
        <v/>
      </c>
      <c r="AE6" s="44" t="str">
        <f>C83</f>
        <v/>
      </c>
      <c r="AF6" s="44" t="str">
        <f>C90</f>
        <v/>
      </c>
      <c r="AG6" s="44" t="str">
        <f>C97</f>
        <v/>
      </c>
      <c r="AH6" s="44" t="str">
        <f>C104</f>
        <v/>
      </c>
      <c r="AI6" s="44" t="str">
        <f>C111</f>
        <v/>
      </c>
      <c r="AK6" t="str">
        <f>J6</f>
        <v>Count</v>
      </c>
      <c r="AL6" t="str">
        <f>K3</f>
        <v>AP fresh weight (mg) without treatment</v>
      </c>
      <c r="AM6" s="44" t="str">
        <f>K6</f>
        <v/>
      </c>
      <c r="AN6" s="44" t="str">
        <f>K13</f>
        <v/>
      </c>
      <c r="AO6" s="44" t="str">
        <f>K20</f>
        <v/>
      </c>
      <c r="AP6" s="44" t="str">
        <f>K27</f>
        <v/>
      </c>
      <c r="AQ6" s="44" t="str">
        <f>K34</f>
        <v/>
      </c>
      <c r="AR6" s="44" t="str">
        <f>K41</f>
        <v/>
      </c>
      <c r="AS6" s="44" t="str">
        <f>K48</f>
        <v/>
      </c>
      <c r="AT6" s="44" t="str">
        <f>K55</f>
        <v/>
      </c>
      <c r="AU6" s="44" t="str">
        <f>K62</f>
        <v/>
      </c>
      <c r="AV6" s="44" t="str">
        <f>K69</f>
        <v/>
      </c>
      <c r="AW6" s="44" t="str">
        <f>K76</f>
        <v/>
      </c>
      <c r="AX6" s="44" t="str">
        <f>K83</f>
        <v/>
      </c>
      <c r="AY6" s="44" t="str">
        <f>K90</f>
        <v/>
      </c>
      <c r="AZ6" s="44" t="str">
        <f>K97</f>
        <v/>
      </c>
      <c r="BA6" s="44" t="str">
        <f>K104</f>
        <v/>
      </c>
      <c r="BB6" s="44" t="str">
        <f>K111</f>
        <v/>
      </c>
    </row>
    <row r="7" spans="2:54" x14ac:dyDescent="0.25">
      <c r="B7" t="str">
        <f>'WT1'!B178</f>
        <v>t Test</v>
      </c>
      <c r="C7" t="str">
        <f>'WT1'!C178</f>
        <v/>
      </c>
      <c r="E7" t="str">
        <f>'WT1'!E178</f>
        <v/>
      </c>
      <c r="G7" t="str">
        <f>'WT1'!G178</f>
        <v/>
      </c>
      <c r="J7" t="str">
        <f>'WT1'!J178</f>
        <v>t Test</v>
      </c>
      <c r="K7" t="str">
        <f>'WT1'!K178</f>
        <v/>
      </c>
      <c r="M7" t="str">
        <f>'WT1'!M178</f>
        <v/>
      </c>
      <c r="O7" t="str">
        <f>'WT1'!O178</f>
        <v/>
      </c>
      <c r="R7" t="str">
        <f>B6</f>
        <v>Count</v>
      </c>
      <c r="S7" t="str">
        <f>D3</f>
        <v>AP fresh weight (mg) with treatment</v>
      </c>
      <c r="T7" s="44" t="str">
        <f>D6</f>
        <v/>
      </c>
      <c r="U7" s="44" t="str">
        <f>D13</f>
        <v/>
      </c>
      <c r="V7" s="44" t="str">
        <f>D20</f>
        <v/>
      </c>
      <c r="W7" s="44" t="str">
        <f>D27</f>
        <v/>
      </c>
      <c r="X7" s="44" t="str">
        <f>D34</f>
        <v/>
      </c>
      <c r="Y7" s="44" t="str">
        <f>D41</f>
        <v/>
      </c>
      <c r="Z7" s="44" t="str">
        <f>D48</f>
        <v/>
      </c>
      <c r="AA7" s="44" t="str">
        <f>D55</f>
        <v/>
      </c>
      <c r="AB7" s="44" t="str">
        <f>D62</f>
        <v/>
      </c>
      <c r="AC7" s="44" t="str">
        <f>D69</f>
        <v/>
      </c>
      <c r="AD7" s="44" t="str">
        <f>D76</f>
        <v/>
      </c>
      <c r="AE7" s="44" t="str">
        <f>D83</f>
        <v/>
      </c>
      <c r="AF7" s="44" t="str">
        <f>D90</f>
        <v/>
      </c>
      <c r="AG7" s="44" t="str">
        <f>D97</f>
        <v/>
      </c>
      <c r="AH7" s="44" t="str">
        <f>D104</f>
        <v/>
      </c>
      <c r="AI7" s="44" t="str">
        <f>D111</f>
        <v/>
      </c>
      <c r="AK7" t="str">
        <f>J6</f>
        <v>Count</v>
      </c>
      <c r="AL7" t="str">
        <f>L3</f>
        <v>AP fresh weight (mg) with treatment</v>
      </c>
      <c r="AM7" s="44" t="str">
        <f>L6</f>
        <v/>
      </c>
      <c r="AN7" s="44" t="str">
        <f>L13</f>
        <v/>
      </c>
      <c r="AO7" s="44" t="str">
        <f>L20</f>
        <v/>
      </c>
      <c r="AP7" s="58" t="str">
        <f>L27</f>
        <v/>
      </c>
      <c r="AQ7" s="44" t="str">
        <f>L34</f>
        <v/>
      </c>
      <c r="AR7" s="44" t="str">
        <f>L41</f>
        <v/>
      </c>
      <c r="AS7" s="44" t="str">
        <f>L48</f>
        <v/>
      </c>
      <c r="AT7" s="44" t="str">
        <f>L55</f>
        <v/>
      </c>
      <c r="AU7" s="44" t="str">
        <f>L62</f>
        <v/>
      </c>
      <c r="AV7" s="44" t="str">
        <f>L69</f>
        <v/>
      </c>
      <c r="AW7" s="44" t="str">
        <f>L76</f>
        <v/>
      </c>
      <c r="AX7" s="44" t="str">
        <f>L83</f>
        <v/>
      </c>
      <c r="AY7" s="44" t="str">
        <f>L90</f>
        <v/>
      </c>
      <c r="AZ7" s="44" t="str">
        <f>L97</f>
        <v/>
      </c>
      <c r="BA7" s="44" t="str">
        <f>L104</f>
        <v/>
      </c>
      <c r="BB7" s="44" t="str">
        <f>L111</f>
        <v/>
      </c>
    </row>
    <row r="8" spans="2:54" x14ac:dyDescent="0.25">
      <c r="R8" t="str">
        <f>B7</f>
        <v>t Test</v>
      </c>
      <c r="T8" s="43" t="str">
        <f>C7</f>
        <v/>
      </c>
      <c r="U8" s="43" t="str">
        <f>C14</f>
        <v/>
      </c>
      <c r="V8" s="43" t="str">
        <f>C21</f>
        <v/>
      </c>
      <c r="W8" s="43" t="str">
        <f>C28</f>
        <v/>
      </c>
      <c r="X8" s="43" t="str">
        <f>C35</f>
        <v/>
      </c>
      <c r="Y8" s="43" t="str">
        <f>C42</f>
        <v/>
      </c>
      <c r="Z8" s="43" t="str">
        <f>C49</f>
        <v/>
      </c>
      <c r="AA8" s="43" t="str">
        <f>C56</f>
        <v/>
      </c>
      <c r="AB8" s="43" t="str">
        <f>C63</f>
        <v/>
      </c>
      <c r="AC8" s="43" t="str">
        <f>C70</f>
        <v/>
      </c>
      <c r="AD8" s="43" t="str">
        <f>C77</f>
        <v/>
      </c>
      <c r="AE8" s="43" t="str">
        <f>C84</f>
        <v/>
      </c>
      <c r="AF8" s="43" t="str">
        <f>C91</f>
        <v/>
      </c>
      <c r="AG8" t="str">
        <f>C98</f>
        <v/>
      </c>
      <c r="AH8" t="str">
        <f>C105</f>
        <v/>
      </c>
      <c r="AI8" t="str">
        <f>C112</f>
        <v/>
      </c>
      <c r="AK8" t="str">
        <f>J7</f>
        <v>t Test</v>
      </c>
      <c r="AM8" s="43" t="str">
        <f>K7</f>
        <v/>
      </c>
      <c r="AN8" s="43" t="str">
        <f>K14</f>
        <v/>
      </c>
      <c r="AO8" s="43" t="str">
        <f>K21</f>
        <v/>
      </c>
      <c r="AP8" s="43" t="str">
        <f>K28</f>
        <v/>
      </c>
      <c r="AQ8" s="43" t="str">
        <f>K35</f>
        <v/>
      </c>
      <c r="AR8" s="43" t="str">
        <f>K42</f>
        <v/>
      </c>
      <c r="AS8" s="43" t="str">
        <f>K49</f>
        <v/>
      </c>
      <c r="AT8" s="43" t="str">
        <f>K56</f>
        <v/>
      </c>
      <c r="AU8" s="43" t="str">
        <f>K63</f>
        <v/>
      </c>
      <c r="AV8" s="43" t="str">
        <f>K70</f>
        <v/>
      </c>
      <c r="AW8" s="43" t="str">
        <f>K77</f>
        <v/>
      </c>
      <c r="AX8" s="43" t="str">
        <f>K84</f>
        <v/>
      </c>
      <c r="AY8" s="43" t="str">
        <f>K91</f>
        <v/>
      </c>
      <c r="AZ8" s="43" t="str">
        <f>K98</f>
        <v/>
      </c>
      <c r="BA8" s="43" t="str">
        <f>K105</f>
        <v/>
      </c>
      <c r="BB8" s="43" t="str">
        <f>K112</f>
        <v/>
      </c>
    </row>
    <row r="10" spans="2:54" x14ac:dyDescent="0.25">
      <c r="B10" t="str">
        <f>'WT2'!B164</f>
        <v/>
      </c>
      <c r="C10" t="str">
        <f>'WT2'!C164</f>
        <v>AP fresh weight (mg) without treatment</v>
      </c>
      <c r="D10" t="str">
        <f>'WT2'!D164</f>
        <v>AP fresh weight (mg) with treatment</v>
      </c>
      <c r="E10" t="str">
        <f>'WT2'!E164</f>
        <v>R lenght (cm) without treatment</v>
      </c>
      <c r="F10" t="str">
        <f>'WT2'!F164</f>
        <v>R lenght (cm) with treatment</v>
      </c>
      <c r="G10" t="str">
        <f>'WT2'!G164</f>
        <v>R fresh weight (mg) without treatment</v>
      </c>
      <c r="H10" t="str">
        <f>'WT2'!H164</f>
        <v>R fresh weight (mg) with treatment</v>
      </c>
      <c r="J10" t="str">
        <f>'WT2'!J164</f>
        <v/>
      </c>
      <c r="K10" t="str">
        <f>'WT2'!K164</f>
        <v>AP fresh weight (mg) without treatment</v>
      </c>
      <c r="L10" t="str">
        <f>'WT2'!L164</f>
        <v>AP fresh weight (mg) with treatment</v>
      </c>
      <c r="M10" t="str">
        <f>'WT2'!M164</f>
        <v>R lenght (cm) without treatment</v>
      </c>
      <c r="N10" t="str">
        <f>'WT2'!N164</f>
        <v>R lenght (cm) with treatment</v>
      </c>
      <c r="O10" t="str">
        <f>'WT2'!O164</f>
        <v>R fresh weight (mg) without treatment</v>
      </c>
      <c r="P10" t="str">
        <f>'WT2'!P164</f>
        <v>R fresh weight (mg) with treatment</v>
      </c>
    </row>
    <row r="11" spans="2:54" x14ac:dyDescent="0.25">
      <c r="B11" t="str">
        <f>'WT2'!B175</f>
        <v>Average</v>
      </c>
      <c r="C11" t="str">
        <f>'WT2'!C175</f>
        <v/>
      </c>
      <c r="D11" t="str">
        <f>'WT2'!D175</f>
        <v/>
      </c>
      <c r="E11" t="str">
        <f>'WT2'!E175</f>
        <v/>
      </c>
      <c r="F11" t="str">
        <f>'WT2'!F175</f>
        <v/>
      </c>
      <c r="G11" t="str">
        <f>'WT2'!G175</f>
        <v/>
      </c>
      <c r="H11" t="str">
        <f>'WT2'!H175</f>
        <v/>
      </c>
      <c r="J11" t="str">
        <f>'WT2'!J175</f>
        <v>Average</v>
      </c>
      <c r="K11" t="str">
        <f>'WT2'!K175</f>
        <v/>
      </c>
      <c r="L11" t="str">
        <f>'WT2'!L175</f>
        <v/>
      </c>
      <c r="M11" t="str">
        <f>'WT2'!M175</f>
        <v/>
      </c>
      <c r="N11" t="str">
        <f>'WT2'!N175</f>
        <v/>
      </c>
      <c r="O11" t="str">
        <f>'WT2'!O175</f>
        <v/>
      </c>
      <c r="P11" t="str">
        <f>'WT2'!P175</f>
        <v/>
      </c>
      <c r="T11" t="str">
        <f t="shared" ref="T11:AI11" si="0">T3</f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 t="str">
        <f t="shared" si="0"/>
        <v/>
      </c>
      <c r="Y11" t="str">
        <f t="shared" si="0"/>
        <v/>
      </c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D11" t="str">
        <f t="shared" si="0"/>
        <v/>
      </c>
      <c r="AE11" t="str">
        <f t="shared" si="0"/>
        <v/>
      </c>
      <c r="AF11" t="str">
        <f t="shared" si="0"/>
        <v/>
      </c>
      <c r="AG11" t="str">
        <f t="shared" si="0"/>
        <v/>
      </c>
      <c r="AH11" t="str">
        <f t="shared" si="0"/>
        <v/>
      </c>
      <c r="AI11" t="str">
        <f t="shared" si="0"/>
        <v/>
      </c>
      <c r="AM11" t="str">
        <f t="shared" ref="AM11:BB11" si="1">AM3</f>
        <v/>
      </c>
      <c r="AN11" t="str">
        <f t="shared" si="1"/>
        <v/>
      </c>
      <c r="AO11" t="str">
        <f t="shared" si="1"/>
        <v/>
      </c>
      <c r="AP11" t="str">
        <f t="shared" si="1"/>
        <v/>
      </c>
      <c r="AQ11" t="str">
        <f t="shared" si="1"/>
        <v/>
      </c>
      <c r="AR11" t="str">
        <f t="shared" si="1"/>
        <v/>
      </c>
      <c r="AS11" t="str">
        <f t="shared" si="1"/>
        <v/>
      </c>
      <c r="AT11" t="str">
        <f t="shared" si="1"/>
        <v/>
      </c>
      <c r="AU11" t="str">
        <f t="shared" si="1"/>
        <v/>
      </c>
      <c r="AV11" t="str">
        <f t="shared" si="1"/>
        <v/>
      </c>
      <c r="AW11" t="str">
        <f t="shared" si="1"/>
        <v/>
      </c>
      <c r="AX11" t="str">
        <f t="shared" si="1"/>
        <v/>
      </c>
      <c r="AY11" t="str">
        <f t="shared" si="1"/>
        <v/>
      </c>
      <c r="AZ11" t="str">
        <f t="shared" si="1"/>
        <v/>
      </c>
      <c r="BA11" t="str">
        <f t="shared" si="1"/>
        <v/>
      </c>
      <c r="BB11" t="str">
        <f t="shared" si="1"/>
        <v/>
      </c>
    </row>
    <row r="12" spans="2:54" x14ac:dyDescent="0.25">
      <c r="B12" t="str">
        <f>'WT2'!B176</f>
        <v>Desvest</v>
      </c>
      <c r="C12" t="str">
        <f>'WT2'!C176</f>
        <v/>
      </c>
      <c r="D12" t="str">
        <f>'WT2'!D176</f>
        <v/>
      </c>
      <c r="E12" t="str">
        <f>'WT2'!E176</f>
        <v/>
      </c>
      <c r="F12" t="str">
        <f>'WT2'!F176</f>
        <v/>
      </c>
      <c r="G12" t="str">
        <f>'WT2'!G176</f>
        <v/>
      </c>
      <c r="H12" t="str">
        <f>'WT2'!H176</f>
        <v/>
      </c>
      <c r="J12" t="str">
        <f>'WT2'!J176</f>
        <v>Desvest</v>
      </c>
      <c r="K12" t="str">
        <f>'WT2'!K176</f>
        <v/>
      </c>
      <c r="L12" t="str">
        <f>'WT2'!L176</f>
        <v/>
      </c>
      <c r="M12" t="str">
        <f>'WT2'!M176</f>
        <v/>
      </c>
      <c r="N12" t="str">
        <f>'WT2'!N176</f>
        <v/>
      </c>
      <c r="O12" t="str">
        <f>'WT2'!O176</f>
        <v/>
      </c>
      <c r="P12" t="str">
        <f>'WT2'!P176</f>
        <v/>
      </c>
      <c r="R12" t="str">
        <f>R4</f>
        <v>Average</v>
      </c>
      <c r="S12" t="str">
        <f>E3</f>
        <v>R lenght (cm) without treatment</v>
      </c>
      <c r="T12" s="44" t="str">
        <f>E4</f>
        <v/>
      </c>
      <c r="U12" s="44" t="str">
        <f>E11</f>
        <v/>
      </c>
      <c r="V12" s="44" t="str">
        <f>E18</f>
        <v/>
      </c>
      <c r="W12" s="44" t="str">
        <f>E25</f>
        <v/>
      </c>
      <c r="X12" s="44" t="str">
        <f>E32</f>
        <v/>
      </c>
      <c r="Y12" s="44" t="str">
        <f>E39</f>
        <v/>
      </c>
      <c r="Z12" s="44" t="str">
        <f>E46</f>
        <v/>
      </c>
      <c r="AA12" s="44" t="str">
        <f>E53</f>
        <v/>
      </c>
      <c r="AB12" s="44" t="str">
        <f>E60</f>
        <v/>
      </c>
      <c r="AC12" s="44" t="str">
        <f>E67</f>
        <v/>
      </c>
      <c r="AD12" s="44" t="str">
        <f>E74</f>
        <v/>
      </c>
      <c r="AE12" s="44" t="str">
        <f>E81</f>
        <v/>
      </c>
      <c r="AF12" s="44" t="str">
        <f>E88</f>
        <v/>
      </c>
      <c r="AG12" s="44" t="str">
        <f>E95</f>
        <v/>
      </c>
      <c r="AH12" s="44" t="str">
        <f>E102</f>
        <v/>
      </c>
      <c r="AI12" s="44" t="str">
        <f>E109</f>
        <v/>
      </c>
      <c r="AK12" t="str">
        <f>AK4</f>
        <v>Average</v>
      </c>
      <c r="AL12" t="str">
        <f>M3</f>
        <v>R lenght (cm) without treatment</v>
      </c>
      <c r="AM12" s="44" t="str">
        <f>M4</f>
        <v/>
      </c>
      <c r="AN12" s="44" t="str">
        <f>M11</f>
        <v/>
      </c>
      <c r="AO12" s="44" t="str">
        <f>M18</f>
        <v/>
      </c>
      <c r="AP12" s="44" t="str">
        <f>M25</f>
        <v/>
      </c>
      <c r="AQ12" s="44" t="str">
        <f>M32</f>
        <v/>
      </c>
      <c r="AR12" s="44" t="str">
        <f>M39</f>
        <v/>
      </c>
      <c r="AS12" s="44" t="str">
        <f>M46</f>
        <v/>
      </c>
      <c r="AT12" s="44" t="str">
        <f>M53</f>
        <v/>
      </c>
      <c r="AU12" s="44" t="str">
        <f>M60</f>
        <v/>
      </c>
      <c r="AV12" s="44" t="str">
        <f>M67</f>
        <v/>
      </c>
      <c r="AW12" s="44" t="str">
        <f>M74</f>
        <v/>
      </c>
      <c r="AX12" s="44" t="str">
        <f>M81</f>
        <v/>
      </c>
      <c r="AY12" s="44" t="str">
        <f>M88</f>
        <v/>
      </c>
      <c r="AZ12" s="44" t="str">
        <f>M95</f>
        <v/>
      </c>
      <c r="BA12" s="44" t="str">
        <f>M102</f>
        <v/>
      </c>
      <c r="BB12" s="44" t="str">
        <f>M109</f>
        <v/>
      </c>
    </row>
    <row r="13" spans="2:54" x14ac:dyDescent="0.25">
      <c r="B13" t="str">
        <f>'WT2'!B177</f>
        <v>Count</v>
      </c>
      <c r="C13" t="str">
        <f>'WT2'!C177</f>
        <v/>
      </c>
      <c r="D13" t="str">
        <f>'WT2'!D177</f>
        <v/>
      </c>
      <c r="E13" t="str">
        <f>'WT2'!E177</f>
        <v/>
      </c>
      <c r="F13" t="str">
        <f>'WT2'!F177</f>
        <v/>
      </c>
      <c r="G13" t="str">
        <f>'WT2'!G177</f>
        <v/>
      </c>
      <c r="H13" t="str">
        <f>'WT2'!H177</f>
        <v/>
      </c>
      <c r="J13" t="str">
        <f>'WT2'!J177</f>
        <v>Count</v>
      </c>
      <c r="K13" t="str">
        <f>'WT2'!K177</f>
        <v/>
      </c>
      <c r="L13" t="str">
        <f>'WT2'!L177</f>
        <v/>
      </c>
      <c r="M13" t="str">
        <f>'WT2'!M177</f>
        <v/>
      </c>
      <c r="N13" t="str">
        <f>'WT2'!N177</f>
        <v/>
      </c>
      <c r="O13" t="str">
        <f>'WT2'!O177</f>
        <v/>
      </c>
      <c r="P13" t="str">
        <f>'WT2'!P177</f>
        <v/>
      </c>
      <c r="R13" t="str">
        <f>R5</f>
        <v>Average</v>
      </c>
      <c r="S13" t="str">
        <f>F3</f>
        <v>R lenght (cm) with treatment</v>
      </c>
      <c r="T13" s="44" t="str">
        <f>F4</f>
        <v/>
      </c>
      <c r="U13" s="44" t="str">
        <f>F11</f>
        <v/>
      </c>
      <c r="V13" s="44" t="str">
        <f>F18</f>
        <v/>
      </c>
      <c r="W13" s="44" t="str">
        <f>F25</f>
        <v/>
      </c>
      <c r="X13" s="44" t="str">
        <f>F32</f>
        <v/>
      </c>
      <c r="Y13" s="44" t="str">
        <f>F39</f>
        <v/>
      </c>
      <c r="Z13" s="44" t="str">
        <f>F46</f>
        <v/>
      </c>
      <c r="AA13" s="44" t="str">
        <f>F53</f>
        <v/>
      </c>
      <c r="AB13" s="44" t="str">
        <f>F60</f>
        <v/>
      </c>
      <c r="AC13" s="44" t="str">
        <f>F67</f>
        <v/>
      </c>
      <c r="AD13" s="44" t="str">
        <f>F74</f>
        <v/>
      </c>
      <c r="AE13" s="44" t="str">
        <f>F81</f>
        <v/>
      </c>
      <c r="AF13" s="44" t="str">
        <f>F88</f>
        <v/>
      </c>
      <c r="AG13" s="44" t="str">
        <f>F96</f>
        <v/>
      </c>
      <c r="AH13" s="44" t="str">
        <f>F102</f>
        <v/>
      </c>
      <c r="AI13" s="44" t="str">
        <f>F109</f>
        <v/>
      </c>
      <c r="AK13" t="str">
        <f>AK5</f>
        <v>Average</v>
      </c>
      <c r="AL13" t="str">
        <f>N3</f>
        <v>R lenght (cm) with treatment</v>
      </c>
      <c r="AM13" s="44" t="str">
        <f>N4</f>
        <v/>
      </c>
      <c r="AN13" s="44" t="str">
        <f>N11</f>
        <v/>
      </c>
      <c r="AO13" s="44" t="str">
        <f>N18</f>
        <v/>
      </c>
      <c r="AP13" s="44" t="str">
        <f>N25</f>
        <v/>
      </c>
      <c r="AQ13" s="44" t="str">
        <f>N32</f>
        <v/>
      </c>
      <c r="AR13" s="44" t="str">
        <f>N39</f>
        <v/>
      </c>
      <c r="AS13" s="44" t="str">
        <f>N46</f>
        <v/>
      </c>
      <c r="AT13" s="44" t="str">
        <f>N53</f>
        <v/>
      </c>
      <c r="AU13" s="44" t="str">
        <f>N60</f>
        <v/>
      </c>
      <c r="AV13" s="44" t="str">
        <f>N67</f>
        <v/>
      </c>
      <c r="AW13" s="44" t="str">
        <f>N74</f>
        <v/>
      </c>
      <c r="AX13" s="44" t="str">
        <f>N81</f>
        <v/>
      </c>
      <c r="AY13" s="44" t="str">
        <f>N88</f>
        <v/>
      </c>
      <c r="AZ13" s="44" t="str">
        <f>N95</f>
        <v/>
      </c>
      <c r="BA13" s="44" t="str">
        <f>N102</f>
        <v/>
      </c>
      <c r="BB13" s="44" t="str">
        <f>N109</f>
        <v/>
      </c>
    </row>
    <row r="14" spans="2:54" x14ac:dyDescent="0.25">
      <c r="B14" t="str">
        <f>'WT2'!B178</f>
        <v>t Test</v>
      </c>
      <c r="C14" t="str">
        <f>'WT2'!C178</f>
        <v/>
      </c>
      <c r="E14" t="str">
        <f>'WT2'!E178</f>
        <v/>
      </c>
      <c r="G14" t="str">
        <f>'WT2'!G178</f>
        <v/>
      </c>
      <c r="J14" t="str">
        <f>'WT2'!J178</f>
        <v>t Test</v>
      </c>
      <c r="K14" t="str">
        <f>'WT2'!K178</f>
        <v/>
      </c>
      <c r="M14" t="str">
        <f>'WT2'!M178</f>
        <v/>
      </c>
      <c r="O14" t="str">
        <f>'WT2'!O178</f>
        <v/>
      </c>
      <c r="R14" t="str">
        <f>R6</f>
        <v>Count</v>
      </c>
      <c r="S14" t="str">
        <f>E3</f>
        <v>R lenght (cm) without treatment</v>
      </c>
      <c r="T14" s="44" t="str">
        <f>E6</f>
        <v/>
      </c>
      <c r="U14" s="44" t="str">
        <f>E13</f>
        <v/>
      </c>
      <c r="V14" s="44" t="str">
        <f>E20</f>
        <v/>
      </c>
      <c r="W14" s="44" t="str">
        <f>E27</f>
        <v/>
      </c>
      <c r="X14" s="44" t="str">
        <f>E34</f>
        <v/>
      </c>
      <c r="Y14" s="44" t="str">
        <f>E41</f>
        <v/>
      </c>
      <c r="Z14" s="44" t="str">
        <f>E48</f>
        <v/>
      </c>
      <c r="AA14" s="44" t="str">
        <f>E55</f>
        <v/>
      </c>
      <c r="AB14" s="44" t="str">
        <f>E62</f>
        <v/>
      </c>
      <c r="AC14" s="44" t="str">
        <f>E69</f>
        <v/>
      </c>
      <c r="AD14" s="44" t="str">
        <f>E76</f>
        <v/>
      </c>
      <c r="AE14" s="44" t="str">
        <f>E83</f>
        <v/>
      </c>
      <c r="AF14" s="44" t="str">
        <f>E90</f>
        <v/>
      </c>
      <c r="AG14" s="44" t="str">
        <f>E97</f>
        <v/>
      </c>
      <c r="AH14" s="44" t="str">
        <f>E104</f>
        <v/>
      </c>
      <c r="AI14" s="44" t="str">
        <f>E111</f>
        <v/>
      </c>
      <c r="AK14" t="str">
        <f>AK6</f>
        <v>Count</v>
      </c>
      <c r="AL14" t="str">
        <f>M3</f>
        <v>R lenght (cm) without treatment</v>
      </c>
      <c r="AM14" s="44" t="str">
        <f>M6</f>
        <v/>
      </c>
      <c r="AN14" s="44" t="str">
        <f>M13</f>
        <v/>
      </c>
      <c r="AO14" s="44" t="str">
        <f>M20</f>
        <v/>
      </c>
      <c r="AP14" s="44" t="str">
        <f>M27</f>
        <v/>
      </c>
      <c r="AQ14" s="44" t="str">
        <f>M34</f>
        <v/>
      </c>
      <c r="AR14" s="44" t="str">
        <f>M41</f>
        <v/>
      </c>
      <c r="AS14" s="44" t="str">
        <f>M48</f>
        <v/>
      </c>
      <c r="AT14" s="44" t="str">
        <f>M55</f>
        <v/>
      </c>
      <c r="AU14" s="44" t="str">
        <f>M62</f>
        <v/>
      </c>
      <c r="AV14" s="44" t="str">
        <f>M69</f>
        <v/>
      </c>
      <c r="AW14" s="44" t="str">
        <f>M76</f>
        <v/>
      </c>
      <c r="AX14" s="44" t="str">
        <f>M83</f>
        <v/>
      </c>
      <c r="AY14" s="44" t="str">
        <f>M90</f>
        <v/>
      </c>
      <c r="AZ14" s="44" t="str">
        <f>M97</f>
        <v/>
      </c>
      <c r="BA14" s="44" t="str">
        <f>M104</f>
        <v/>
      </c>
      <c r="BB14" s="44" t="str">
        <f>M111</f>
        <v/>
      </c>
    </row>
    <row r="15" spans="2:54" x14ac:dyDescent="0.25">
      <c r="R15" t="str">
        <f>R7</f>
        <v>Count</v>
      </c>
      <c r="S15" t="str">
        <f>F3</f>
        <v>R lenght (cm) with treatment</v>
      </c>
      <c r="T15" s="44" t="str">
        <f>F6</f>
        <v/>
      </c>
      <c r="U15" s="44" t="str">
        <f>F13</f>
        <v/>
      </c>
      <c r="V15" s="44" t="str">
        <f>F20</f>
        <v/>
      </c>
      <c r="W15" s="44" t="str">
        <f>F27</f>
        <v/>
      </c>
      <c r="X15" s="44" t="str">
        <f>F34</f>
        <v/>
      </c>
      <c r="Y15" s="44" t="str">
        <f>F41</f>
        <v/>
      </c>
      <c r="Z15" s="44" t="str">
        <f>F48</f>
        <v/>
      </c>
      <c r="AA15" s="44" t="str">
        <f>F55</f>
        <v/>
      </c>
      <c r="AB15" s="44" t="str">
        <f>F62</f>
        <v/>
      </c>
      <c r="AC15" s="44" t="str">
        <f>F69</f>
        <v/>
      </c>
      <c r="AD15" s="44" t="str">
        <f>F76</f>
        <v/>
      </c>
      <c r="AE15" s="44" t="str">
        <f>F83</f>
        <v/>
      </c>
      <c r="AF15" s="44" t="str">
        <f>F90</f>
        <v/>
      </c>
      <c r="AG15" s="44" t="str">
        <f>F97</f>
        <v/>
      </c>
      <c r="AH15" s="44" t="str">
        <f>F104</f>
        <v/>
      </c>
      <c r="AI15" s="44" t="str">
        <f>F111</f>
        <v/>
      </c>
      <c r="AK15" t="str">
        <f>AK7</f>
        <v>Count</v>
      </c>
      <c r="AL15" t="str">
        <f>N3</f>
        <v>R lenght (cm) with treatment</v>
      </c>
      <c r="AM15" s="44" t="str">
        <f>N6</f>
        <v/>
      </c>
      <c r="AN15" s="44" t="str">
        <f>N13</f>
        <v/>
      </c>
      <c r="AO15" s="44" t="str">
        <f>N20</f>
        <v/>
      </c>
      <c r="AP15" s="44" t="str">
        <f>N27</f>
        <v/>
      </c>
      <c r="AQ15" s="44" t="str">
        <f>N34</f>
        <v/>
      </c>
      <c r="AR15" s="44" t="str">
        <f>N41</f>
        <v/>
      </c>
      <c r="AS15" s="44" t="str">
        <f>N48</f>
        <v/>
      </c>
      <c r="AT15" s="44" t="str">
        <f>N55</f>
        <v/>
      </c>
      <c r="AU15" s="44" t="str">
        <f>N62</f>
        <v/>
      </c>
      <c r="AV15" s="44" t="str">
        <f>N69</f>
        <v/>
      </c>
      <c r="AW15" s="44" t="str">
        <f>N76</f>
        <v/>
      </c>
      <c r="AX15" s="44" t="str">
        <f>N83</f>
        <v/>
      </c>
      <c r="AY15" s="44" t="str">
        <f>N90</f>
        <v/>
      </c>
      <c r="AZ15" s="44" t="str">
        <f>N97</f>
        <v/>
      </c>
      <c r="BA15" s="44" t="str">
        <f>N104</f>
        <v/>
      </c>
      <c r="BB15" s="44" t="str">
        <f>N111</f>
        <v/>
      </c>
    </row>
    <row r="16" spans="2:54" x14ac:dyDescent="0.25">
      <c r="R16" t="str">
        <f>R8</f>
        <v>t Test</v>
      </c>
      <c r="T16" s="43" t="str">
        <f>E7</f>
        <v/>
      </c>
      <c r="U16" s="43" t="str">
        <f>E14</f>
        <v/>
      </c>
      <c r="V16" s="43" t="str">
        <f>E21</f>
        <v/>
      </c>
      <c r="W16" s="43" t="str">
        <f>E28</f>
        <v/>
      </c>
      <c r="X16" s="43" t="str">
        <f>E35</f>
        <v/>
      </c>
      <c r="Y16" s="43" t="str">
        <f>E42</f>
        <v/>
      </c>
      <c r="Z16" s="43" t="str">
        <f>E49</f>
        <v/>
      </c>
      <c r="AA16" s="43" t="str">
        <f>E56</f>
        <v/>
      </c>
      <c r="AB16" s="43" t="str">
        <f>E63</f>
        <v/>
      </c>
      <c r="AC16" s="43" t="str">
        <f>E70</f>
        <v/>
      </c>
      <c r="AD16" s="43" t="str">
        <f>E77</f>
        <v/>
      </c>
      <c r="AE16" s="43" t="str">
        <f>E84</f>
        <v/>
      </c>
      <c r="AF16" t="str">
        <f>E91</f>
        <v/>
      </c>
      <c r="AG16" t="str">
        <f>E98</f>
        <v/>
      </c>
      <c r="AH16" t="str">
        <f>E105</f>
        <v/>
      </c>
      <c r="AI16" t="str">
        <f>E112</f>
        <v/>
      </c>
      <c r="AK16" t="str">
        <f>AK8</f>
        <v>t Test</v>
      </c>
      <c r="AM16" s="43" t="str">
        <f>M7</f>
        <v/>
      </c>
      <c r="AN16" s="43" t="str">
        <f>M14</f>
        <v/>
      </c>
      <c r="AO16" s="43" t="str">
        <f>M21</f>
        <v/>
      </c>
      <c r="AP16" s="43" t="str">
        <f>M28</f>
        <v/>
      </c>
      <c r="AQ16" s="43" t="str">
        <f>M35</f>
        <v/>
      </c>
      <c r="AR16" s="43" t="str">
        <f>M42</f>
        <v/>
      </c>
      <c r="AS16" s="43" t="str">
        <f>M49</f>
        <v/>
      </c>
      <c r="AT16" s="43" t="str">
        <f>M56</f>
        <v/>
      </c>
      <c r="AU16" s="43" t="str">
        <f>M63</f>
        <v/>
      </c>
      <c r="AV16" s="43" t="str">
        <f>M70</f>
        <v/>
      </c>
      <c r="AW16" s="43" t="str">
        <f>M77</f>
        <v/>
      </c>
      <c r="AX16" s="43" t="str">
        <f>M84</f>
        <v/>
      </c>
      <c r="AY16" t="str">
        <f>M91</f>
        <v/>
      </c>
      <c r="AZ16" t="str">
        <f>M98</f>
        <v/>
      </c>
      <c r="BA16" t="str">
        <f>M105</f>
        <v/>
      </c>
      <c r="BB16" t="str">
        <f>M112</f>
        <v/>
      </c>
    </row>
    <row r="17" spans="2:54" x14ac:dyDescent="0.25">
      <c r="B17" t="str">
        <f>'WT3'!B164</f>
        <v/>
      </c>
      <c r="C17" t="str">
        <f>'WT3'!C164</f>
        <v>AP fresh weight (mg) without treatment</v>
      </c>
      <c r="D17" t="str">
        <f>'WT3'!D164</f>
        <v>AP fresh weight (mg) with treatment</v>
      </c>
      <c r="E17" t="str">
        <f>'WT3'!E164</f>
        <v>R lenght (cm) without treatment</v>
      </c>
      <c r="F17" t="str">
        <f>'WT3'!F164</f>
        <v>R lenght (cm) with treatment</v>
      </c>
      <c r="G17" t="str">
        <f>'WT3'!G164</f>
        <v>R fresh weight (mg) without treatment</v>
      </c>
      <c r="H17" t="str">
        <f>'WT3'!H164</f>
        <v>R fresh weight (mg) with treatment</v>
      </c>
      <c r="J17" t="str">
        <f>'WT3'!J164</f>
        <v/>
      </c>
      <c r="K17" t="str">
        <f>'WT3'!K164</f>
        <v>AP fresh weight (mg) without treatment</v>
      </c>
      <c r="L17" t="str">
        <f>'WT3'!L164</f>
        <v>AP fresh weight (mg) with treatment</v>
      </c>
      <c r="M17" t="str">
        <f>'WT3'!M164</f>
        <v>R lenght (cm) without treatment</v>
      </c>
      <c r="N17" t="str">
        <f>'WT3'!N164</f>
        <v>R lenght (cm) with treatment</v>
      </c>
      <c r="O17" t="str">
        <f>'WT3'!O164</f>
        <v>R fresh weight (mg) without treatment</v>
      </c>
      <c r="P17" t="str">
        <f>'WT3'!P164</f>
        <v>R fresh weight (mg) with treatment</v>
      </c>
    </row>
    <row r="18" spans="2:54" x14ac:dyDescent="0.25">
      <c r="B18" t="str">
        <f>'WT3'!B175</f>
        <v>Average</v>
      </c>
      <c r="C18" t="str">
        <f>'WT3'!C175</f>
        <v/>
      </c>
      <c r="D18" t="str">
        <f>'WT3'!D175</f>
        <v/>
      </c>
      <c r="E18" t="str">
        <f>'WT3'!E175</f>
        <v/>
      </c>
      <c r="F18" t="str">
        <f>'WT3'!F175</f>
        <v/>
      </c>
      <c r="G18" t="str">
        <f>'WT3'!G175</f>
        <v/>
      </c>
      <c r="H18" t="str">
        <f>'WT3'!H175</f>
        <v/>
      </c>
      <c r="J18" t="str">
        <f>'WT3'!J175</f>
        <v>Average</v>
      </c>
      <c r="K18" t="str">
        <f>'WT3'!K175</f>
        <v/>
      </c>
      <c r="L18" t="str">
        <f>'WT3'!L175</f>
        <v/>
      </c>
      <c r="M18" t="str">
        <f>'WT3'!M175</f>
        <v/>
      </c>
      <c r="N18" t="str">
        <f>'WT3'!N175</f>
        <v/>
      </c>
      <c r="O18" t="str">
        <f>'WT3'!O175</f>
        <v/>
      </c>
      <c r="P18" t="str">
        <f>'WT3'!P175</f>
        <v/>
      </c>
    </row>
    <row r="19" spans="2:54" x14ac:dyDescent="0.25">
      <c r="B19" t="str">
        <f>'WT3'!B176</f>
        <v>Desvest</v>
      </c>
      <c r="C19" t="str">
        <f>'WT3'!C176</f>
        <v/>
      </c>
      <c r="D19" t="str">
        <f>'WT3'!D176</f>
        <v/>
      </c>
      <c r="E19" t="str">
        <f>'WT3'!E176</f>
        <v/>
      </c>
      <c r="F19" t="str">
        <f>'WT3'!F176</f>
        <v/>
      </c>
      <c r="G19" t="str">
        <f>'WT3'!G176</f>
        <v/>
      </c>
      <c r="H19" t="str">
        <f>'WT3'!H176</f>
        <v/>
      </c>
      <c r="J19" t="str">
        <f>'WT3'!J176</f>
        <v>Desvest</v>
      </c>
      <c r="K19" t="str">
        <f>'WT3'!K176</f>
        <v/>
      </c>
      <c r="L19" t="str">
        <f>'WT3'!L176</f>
        <v/>
      </c>
      <c r="M19" t="str">
        <f>'WT3'!M176</f>
        <v/>
      </c>
      <c r="N19" t="str">
        <f>'WT3'!N176</f>
        <v/>
      </c>
      <c r="O19" t="str">
        <f>'WT3'!O176</f>
        <v/>
      </c>
      <c r="P19" t="str">
        <f>'WT3'!P176</f>
        <v/>
      </c>
      <c r="T19" t="str">
        <f>T11</f>
        <v/>
      </c>
      <c r="U19" t="str">
        <f t="shared" ref="U19:AI19" si="2">U11</f>
        <v/>
      </c>
      <c r="V19" t="str">
        <f t="shared" si="2"/>
        <v/>
      </c>
      <c r="W19" t="str">
        <f t="shared" si="2"/>
        <v/>
      </c>
      <c r="X19" t="str">
        <f t="shared" si="2"/>
        <v/>
      </c>
      <c r="Y19" t="str">
        <f t="shared" si="2"/>
        <v/>
      </c>
      <c r="Z19" t="str">
        <f t="shared" si="2"/>
        <v/>
      </c>
      <c r="AA19" t="str">
        <f t="shared" si="2"/>
        <v/>
      </c>
      <c r="AB19" t="str">
        <f t="shared" si="2"/>
        <v/>
      </c>
      <c r="AC19" t="str">
        <f t="shared" si="2"/>
        <v/>
      </c>
      <c r="AD19" t="str">
        <f t="shared" si="2"/>
        <v/>
      </c>
      <c r="AE19" t="str">
        <f t="shared" si="2"/>
        <v/>
      </c>
      <c r="AF19" t="str">
        <f t="shared" si="2"/>
        <v/>
      </c>
      <c r="AG19" t="str">
        <f t="shared" si="2"/>
        <v/>
      </c>
      <c r="AH19" t="str">
        <f t="shared" si="2"/>
        <v/>
      </c>
      <c r="AI19" t="str">
        <f t="shared" si="2"/>
        <v/>
      </c>
      <c r="AM19" t="str">
        <f>AM11</f>
        <v/>
      </c>
      <c r="AN19" t="str">
        <f t="shared" ref="AN19:BB19" si="3">AN11</f>
        <v/>
      </c>
      <c r="AO19" t="str">
        <f t="shared" si="3"/>
        <v/>
      </c>
      <c r="AP19" t="str">
        <f t="shared" si="3"/>
        <v/>
      </c>
      <c r="AQ19" t="str">
        <f t="shared" si="3"/>
        <v/>
      </c>
      <c r="AR19" t="str">
        <f t="shared" si="3"/>
        <v/>
      </c>
      <c r="AS19" t="str">
        <f t="shared" si="3"/>
        <v/>
      </c>
      <c r="AT19" t="str">
        <f t="shared" si="3"/>
        <v/>
      </c>
      <c r="AU19" t="str">
        <f t="shared" si="3"/>
        <v/>
      </c>
      <c r="AV19" t="str">
        <f t="shared" si="3"/>
        <v/>
      </c>
      <c r="AW19" t="str">
        <f t="shared" si="3"/>
        <v/>
      </c>
      <c r="AX19" t="str">
        <f t="shared" si="3"/>
        <v/>
      </c>
      <c r="AY19" t="str">
        <f t="shared" si="3"/>
        <v/>
      </c>
      <c r="AZ19" t="str">
        <f t="shared" si="3"/>
        <v/>
      </c>
      <c r="BA19" t="str">
        <f t="shared" si="3"/>
        <v/>
      </c>
      <c r="BB19" t="str">
        <f t="shared" si="3"/>
        <v/>
      </c>
    </row>
    <row r="20" spans="2:54" x14ac:dyDescent="0.25">
      <c r="B20" t="str">
        <f>'WT3'!B177</f>
        <v>Count</v>
      </c>
      <c r="C20" t="str">
        <f>'WT3'!C177</f>
        <v/>
      </c>
      <c r="D20" t="str">
        <f>'WT3'!D177</f>
        <v/>
      </c>
      <c r="E20" t="str">
        <f>'WT3'!E177</f>
        <v/>
      </c>
      <c r="F20" t="str">
        <f>'WT3'!F177</f>
        <v/>
      </c>
      <c r="G20" t="str">
        <f>'WT3'!G177</f>
        <v/>
      </c>
      <c r="H20" t="str">
        <f>'WT3'!H177</f>
        <v/>
      </c>
      <c r="J20" t="str">
        <f>'WT3'!J177</f>
        <v>Count</v>
      </c>
      <c r="K20" t="str">
        <f>'WT3'!K177</f>
        <v/>
      </c>
      <c r="L20" t="str">
        <f>'WT3'!L177</f>
        <v/>
      </c>
      <c r="M20" t="str">
        <f>'WT3'!M177</f>
        <v/>
      </c>
      <c r="N20" t="str">
        <f>'WT3'!N177</f>
        <v/>
      </c>
      <c r="O20" t="str">
        <f>'WT3'!O177</f>
        <v/>
      </c>
      <c r="P20" t="str">
        <f>'WT3'!P177</f>
        <v/>
      </c>
      <c r="R20" t="str">
        <f>R12</f>
        <v>Average</v>
      </c>
      <c r="S20" t="str">
        <f>G3</f>
        <v>R fresh weight (mg) without treatment</v>
      </c>
      <c r="T20" s="44" t="str">
        <f>G4</f>
        <v/>
      </c>
      <c r="U20" s="44" t="str">
        <f>G11</f>
        <v/>
      </c>
      <c r="V20" s="44" t="str">
        <f>G18</f>
        <v/>
      </c>
      <c r="W20" s="44" t="str">
        <f>G25</f>
        <v/>
      </c>
      <c r="X20" s="44" t="str">
        <f>G32</f>
        <v/>
      </c>
      <c r="Y20" s="44" t="str">
        <f>G39</f>
        <v/>
      </c>
      <c r="Z20" s="44" t="str">
        <f>G46</f>
        <v/>
      </c>
      <c r="AA20" s="44" t="str">
        <f>G53</f>
        <v/>
      </c>
      <c r="AB20" s="44" t="str">
        <f>G60</f>
        <v/>
      </c>
      <c r="AC20" s="44" t="str">
        <f>G67</f>
        <v/>
      </c>
      <c r="AD20" s="44" t="str">
        <f>G74</f>
        <v/>
      </c>
      <c r="AE20" s="44" t="str">
        <f>G81</f>
        <v/>
      </c>
      <c r="AF20" s="44" t="str">
        <f>G88</f>
        <v/>
      </c>
      <c r="AG20" s="44" t="str">
        <f>G95</f>
        <v/>
      </c>
      <c r="AH20" s="44" t="str">
        <f>G102</f>
        <v/>
      </c>
      <c r="AI20" s="44" t="str">
        <f>G109</f>
        <v/>
      </c>
      <c r="AK20" t="str">
        <f>AK12</f>
        <v>Average</v>
      </c>
      <c r="AL20" t="str">
        <f>O3</f>
        <v>R fresh weight (mg) without treatment</v>
      </c>
      <c r="AM20" s="44" t="str">
        <f>O4</f>
        <v/>
      </c>
      <c r="AN20" s="44" t="str">
        <f>O11</f>
        <v/>
      </c>
      <c r="AO20" s="44" t="str">
        <f>O18</f>
        <v/>
      </c>
      <c r="AP20" s="44" t="str">
        <f>O25</f>
        <v/>
      </c>
      <c r="AQ20" s="44" t="str">
        <f>O32</f>
        <v/>
      </c>
      <c r="AR20" s="44" t="str">
        <f>O39</f>
        <v/>
      </c>
      <c r="AS20" s="44" t="str">
        <f>O46</f>
        <v/>
      </c>
      <c r="AT20" s="44" t="str">
        <f>O53</f>
        <v/>
      </c>
      <c r="AU20" s="44" t="str">
        <f>O60</f>
        <v/>
      </c>
      <c r="AV20" s="44" t="str">
        <f>O67</f>
        <v/>
      </c>
      <c r="AW20" s="44" t="str">
        <f>O74</f>
        <v/>
      </c>
      <c r="AX20" s="44" t="str">
        <f>O81</f>
        <v/>
      </c>
      <c r="AY20" s="44" t="str">
        <f>O88</f>
        <v/>
      </c>
      <c r="AZ20" s="44" t="str">
        <f>O95</f>
        <v/>
      </c>
      <c r="BA20" s="44" t="str">
        <f>O102</f>
        <v/>
      </c>
      <c r="BB20" s="44" t="str">
        <f>O109</f>
        <v/>
      </c>
    </row>
    <row r="21" spans="2:54" x14ac:dyDescent="0.25">
      <c r="B21" t="str">
        <f>'WT3'!B178</f>
        <v>t Test</v>
      </c>
      <c r="C21" t="str">
        <f>'WT3'!C178</f>
        <v/>
      </c>
      <c r="E21" t="str">
        <f>'WT3'!E178</f>
        <v/>
      </c>
      <c r="G21" t="str">
        <f>'WT3'!G178</f>
        <v/>
      </c>
      <c r="J21" t="str">
        <f>'WT3'!J178</f>
        <v>t Test</v>
      </c>
      <c r="K21" t="str">
        <f>'WT3'!K178</f>
        <v/>
      </c>
      <c r="M21" t="str">
        <f>'WT3'!M178</f>
        <v/>
      </c>
      <c r="O21" t="str">
        <f>'WT3'!O178</f>
        <v/>
      </c>
      <c r="R21" t="str">
        <f t="shared" ref="R21:R24" si="4">R13</f>
        <v>Average</v>
      </c>
      <c r="S21" t="str">
        <f>H3</f>
        <v>R fresh weight (mg) with treatment</v>
      </c>
      <c r="T21" s="44" t="str">
        <f>H4</f>
        <v/>
      </c>
      <c r="U21" s="44" t="str">
        <f>H11</f>
        <v/>
      </c>
      <c r="V21" s="44" t="str">
        <f>H18</f>
        <v/>
      </c>
      <c r="W21" s="44" t="str">
        <f>H25</f>
        <v/>
      </c>
      <c r="X21" s="44" t="str">
        <f>H32</f>
        <v/>
      </c>
      <c r="Y21" s="44" t="str">
        <f>H39</f>
        <v/>
      </c>
      <c r="Z21" s="44" t="str">
        <f>H46</f>
        <v/>
      </c>
      <c r="AA21" s="44" t="str">
        <f>H53</f>
        <v/>
      </c>
      <c r="AB21" s="44" t="str">
        <f>H60</f>
        <v/>
      </c>
      <c r="AC21" s="44" t="str">
        <f>H67</f>
        <v/>
      </c>
      <c r="AD21" s="44" t="str">
        <f>H74</f>
        <v/>
      </c>
      <c r="AE21" s="44" t="str">
        <f>H81</f>
        <v/>
      </c>
      <c r="AF21" s="44" t="str">
        <f>H88</f>
        <v/>
      </c>
      <c r="AG21" s="44" t="str">
        <f>H95</f>
        <v/>
      </c>
      <c r="AH21" s="44" t="str">
        <f>H102</f>
        <v/>
      </c>
      <c r="AI21" s="44" t="str">
        <f>H109</f>
        <v/>
      </c>
      <c r="AK21" t="str">
        <f t="shared" ref="AK21:AK24" si="5">AK13</f>
        <v>Average</v>
      </c>
      <c r="AL21" t="str">
        <f>P3</f>
        <v>R fresh weight (mg) with treatment</v>
      </c>
      <c r="AM21" s="44" t="str">
        <f>P4</f>
        <v/>
      </c>
      <c r="AN21" s="44" t="str">
        <f>P11</f>
        <v/>
      </c>
      <c r="AO21" s="44" t="str">
        <f>P18</f>
        <v/>
      </c>
      <c r="AP21" s="44" t="str">
        <f>P25</f>
        <v/>
      </c>
      <c r="AQ21" s="44" t="str">
        <f>P32</f>
        <v/>
      </c>
      <c r="AR21" s="44" t="str">
        <f>P39</f>
        <v/>
      </c>
      <c r="AS21" s="44" t="str">
        <f>P46</f>
        <v/>
      </c>
      <c r="AT21" s="44" t="str">
        <f>P53</f>
        <v/>
      </c>
      <c r="AU21" s="44" t="str">
        <f>P60</f>
        <v/>
      </c>
      <c r="AV21" s="44" t="str">
        <f>P67</f>
        <v/>
      </c>
      <c r="AW21" s="44" t="str">
        <f>P74</f>
        <v/>
      </c>
      <c r="AX21" s="44" t="str">
        <f>P81</f>
        <v/>
      </c>
      <c r="AY21" s="44" t="str">
        <f>P88</f>
        <v/>
      </c>
      <c r="AZ21" s="44" t="str">
        <f>P95</f>
        <v/>
      </c>
      <c r="BA21" s="44" t="str">
        <f>P102</f>
        <v/>
      </c>
      <c r="BB21" s="44" t="str">
        <f>P109</f>
        <v/>
      </c>
    </row>
    <row r="22" spans="2:54" x14ac:dyDescent="0.25">
      <c r="R22" t="str">
        <f t="shared" si="4"/>
        <v>Count</v>
      </c>
      <c r="S22" t="str">
        <f>G3</f>
        <v>R fresh weight (mg) without treatment</v>
      </c>
      <c r="T22" s="44" t="str">
        <f>G6</f>
        <v/>
      </c>
      <c r="U22" s="44" t="str">
        <f>G13</f>
        <v/>
      </c>
      <c r="V22" s="44" t="str">
        <f>G20</f>
        <v/>
      </c>
      <c r="W22" s="44" t="str">
        <f>G27</f>
        <v/>
      </c>
      <c r="X22" s="44" t="str">
        <f>G34</f>
        <v/>
      </c>
      <c r="Y22" s="44" t="str">
        <f>G41</f>
        <v/>
      </c>
      <c r="Z22" s="44" t="str">
        <f>G48</f>
        <v/>
      </c>
      <c r="AA22" s="44" t="str">
        <f>G55</f>
        <v/>
      </c>
      <c r="AB22" s="44" t="str">
        <f>G62</f>
        <v/>
      </c>
      <c r="AC22" s="44" t="str">
        <f>G69</f>
        <v/>
      </c>
      <c r="AD22" s="44" t="str">
        <f>G76</f>
        <v/>
      </c>
      <c r="AE22" s="44" t="str">
        <f>G83</f>
        <v/>
      </c>
      <c r="AF22" s="44" t="str">
        <f>G90</f>
        <v/>
      </c>
      <c r="AG22" s="44" t="str">
        <f>G97</f>
        <v/>
      </c>
      <c r="AH22" s="44" t="str">
        <f>G104</f>
        <v/>
      </c>
      <c r="AI22" s="44" t="str">
        <f>G111</f>
        <v/>
      </c>
      <c r="AK22" t="str">
        <f t="shared" si="5"/>
        <v>Count</v>
      </c>
      <c r="AL22" t="str">
        <f>O3</f>
        <v>R fresh weight (mg) without treatment</v>
      </c>
      <c r="AM22" s="44" t="str">
        <f>O6</f>
        <v/>
      </c>
      <c r="AN22" s="44" t="str">
        <f>O13</f>
        <v/>
      </c>
      <c r="AO22" s="44" t="str">
        <f>O20</f>
        <v/>
      </c>
      <c r="AP22" s="44" t="str">
        <f>O27</f>
        <v/>
      </c>
      <c r="AQ22" s="44" t="str">
        <f>O34</f>
        <v/>
      </c>
      <c r="AR22" s="44" t="str">
        <f>O41</f>
        <v/>
      </c>
      <c r="AS22" s="44" t="str">
        <f>O48</f>
        <v/>
      </c>
      <c r="AT22" s="44" t="str">
        <f>O55</f>
        <v/>
      </c>
      <c r="AU22" s="44" t="str">
        <f>O62</f>
        <v/>
      </c>
      <c r="AV22" s="44" t="str">
        <f>O69</f>
        <v/>
      </c>
      <c r="AW22" s="44" t="str">
        <f>O76</f>
        <v/>
      </c>
      <c r="AX22" s="44" t="str">
        <f>O83</f>
        <v/>
      </c>
      <c r="AY22" s="44" t="str">
        <f>O90</f>
        <v/>
      </c>
      <c r="AZ22" s="44" t="str">
        <f>O97</f>
        <v/>
      </c>
      <c r="BA22" s="44" t="str">
        <f>O104</f>
        <v/>
      </c>
      <c r="BB22" s="44" t="str">
        <f>O111</f>
        <v/>
      </c>
    </row>
    <row r="23" spans="2:54" x14ac:dyDescent="0.25">
      <c r="R23" t="str">
        <f t="shared" si="4"/>
        <v>Count</v>
      </c>
      <c r="S23" t="str">
        <f>H3</f>
        <v>R fresh weight (mg) with treatment</v>
      </c>
      <c r="T23" s="44" t="str">
        <f>H6</f>
        <v/>
      </c>
      <c r="U23" s="44" t="str">
        <f>H13</f>
        <v/>
      </c>
      <c r="V23" s="44" t="str">
        <f>H20</f>
        <v/>
      </c>
      <c r="W23" s="44" t="str">
        <f>H27</f>
        <v/>
      </c>
      <c r="X23" s="44" t="str">
        <f>H34</f>
        <v/>
      </c>
      <c r="Y23" s="44" t="str">
        <f>H41</f>
        <v/>
      </c>
      <c r="Z23" s="44" t="str">
        <f>H48</f>
        <v/>
      </c>
      <c r="AA23" s="44" t="str">
        <f>H55</f>
        <v/>
      </c>
      <c r="AB23" s="44" t="str">
        <f>H62</f>
        <v/>
      </c>
      <c r="AC23" s="44" t="str">
        <f>H69</f>
        <v/>
      </c>
      <c r="AD23" s="44" t="str">
        <f>H76</f>
        <v/>
      </c>
      <c r="AE23" s="44" t="str">
        <f>H83</f>
        <v/>
      </c>
      <c r="AF23" s="44" t="str">
        <f>H90</f>
        <v/>
      </c>
      <c r="AG23" s="44" t="str">
        <f>H97</f>
        <v/>
      </c>
      <c r="AH23" s="44" t="str">
        <f>H104</f>
        <v/>
      </c>
      <c r="AI23" s="44" t="str">
        <f>H111</f>
        <v/>
      </c>
      <c r="AK23" t="str">
        <f t="shared" si="5"/>
        <v>Count</v>
      </c>
      <c r="AL23" t="str">
        <f>P3</f>
        <v>R fresh weight (mg) with treatment</v>
      </c>
      <c r="AM23" s="44" t="str">
        <f>P6</f>
        <v/>
      </c>
      <c r="AN23" s="44" t="str">
        <f>P13</f>
        <v/>
      </c>
      <c r="AO23" s="44" t="str">
        <f>P20</f>
        <v/>
      </c>
      <c r="AP23" s="44" t="str">
        <f>P27</f>
        <v/>
      </c>
      <c r="AQ23" s="44" t="str">
        <f>P34</f>
        <v/>
      </c>
      <c r="AR23" s="44" t="str">
        <f>P41</f>
        <v/>
      </c>
      <c r="AS23" s="44" t="str">
        <f>P48</f>
        <v/>
      </c>
      <c r="AT23" s="44" t="str">
        <f>P55</f>
        <v/>
      </c>
      <c r="AU23" s="44" t="str">
        <f>P62</f>
        <v/>
      </c>
      <c r="AV23" s="44" t="str">
        <f>P69</f>
        <v/>
      </c>
      <c r="AW23" s="44" t="str">
        <f>P76</f>
        <v/>
      </c>
      <c r="AX23" s="44" t="str">
        <f>P83</f>
        <v/>
      </c>
      <c r="AY23" s="44" t="str">
        <f>P90</f>
        <v/>
      </c>
      <c r="AZ23" s="44" t="str">
        <f>P97</f>
        <v/>
      </c>
      <c r="BA23" s="44" t="str">
        <f>P104</f>
        <v/>
      </c>
      <c r="BB23" s="44" t="str">
        <f>P111</f>
        <v/>
      </c>
    </row>
    <row r="24" spans="2:54" x14ac:dyDescent="0.25">
      <c r="B24" t="str">
        <f>'WT4'!B164</f>
        <v/>
      </c>
      <c r="C24" t="str">
        <f>'WT4'!C164</f>
        <v>AP fresh weight (mg) without treatment</v>
      </c>
      <c r="D24" t="str">
        <f>'WT4'!D164</f>
        <v>AP fresh weight (mg) with treatment</v>
      </c>
      <c r="E24" t="str">
        <f>'WT4'!E164</f>
        <v>R lenght (cm) without treatment</v>
      </c>
      <c r="F24" t="str">
        <f>'WT4'!F164</f>
        <v>R lenght (cm) with treatment</v>
      </c>
      <c r="G24" t="str">
        <f>'WT4'!G164</f>
        <v>R fresh weight (mg) without treatment</v>
      </c>
      <c r="H24" t="str">
        <f>'WT4'!H164</f>
        <v>R fresh weight (mg) with treatment</v>
      </c>
      <c r="J24" t="str">
        <f>'WT4'!J164</f>
        <v/>
      </c>
      <c r="K24" t="str">
        <f>'WT4'!K164</f>
        <v>AP fresh weight (mg) without treatment</v>
      </c>
      <c r="L24" t="str">
        <f>'WT4'!L164</f>
        <v>AP fresh weight (mg) with treatment</v>
      </c>
      <c r="M24" t="str">
        <f>'WT4'!M164</f>
        <v>R lenght (cm) without treatment</v>
      </c>
      <c r="N24" t="str">
        <f>'WT4'!N164</f>
        <v>R lenght (cm) with treatment</v>
      </c>
      <c r="O24" t="str">
        <f>'WT4'!O164</f>
        <v>R fresh weight (mg) without treatment</v>
      </c>
      <c r="P24" t="str">
        <f>'WT4'!P164</f>
        <v>R fresh weight (mg) with treatment</v>
      </c>
      <c r="R24" t="str">
        <f t="shared" si="4"/>
        <v>t Test</v>
      </c>
      <c r="T24" s="43" t="str">
        <f>G7</f>
        <v/>
      </c>
      <c r="U24" s="43" t="str">
        <f>G14</f>
        <v/>
      </c>
      <c r="V24" s="43" t="str">
        <f>G21</f>
        <v/>
      </c>
      <c r="W24" s="43" t="str">
        <f>G28</f>
        <v/>
      </c>
      <c r="X24" s="43" t="str">
        <f>G35</f>
        <v/>
      </c>
      <c r="Y24" s="43" t="str">
        <f>G42</f>
        <v/>
      </c>
      <c r="Z24" s="43" t="str">
        <f>G49</f>
        <v/>
      </c>
      <c r="AA24" s="43" t="str">
        <f>G56</f>
        <v/>
      </c>
      <c r="AB24" s="43" t="str">
        <f>G63</f>
        <v/>
      </c>
      <c r="AC24" s="43" t="str">
        <f>G70</f>
        <v/>
      </c>
      <c r="AD24" s="43" t="str">
        <f>G77</f>
        <v/>
      </c>
      <c r="AE24" s="43" t="str">
        <f>G84</f>
        <v/>
      </c>
      <c r="AF24" t="str">
        <f>G91</f>
        <v/>
      </c>
      <c r="AG24" t="str">
        <f>G98</f>
        <v/>
      </c>
      <c r="AH24" t="str">
        <f>G105</f>
        <v/>
      </c>
      <c r="AI24" t="str">
        <f>G112</f>
        <v/>
      </c>
      <c r="AK24" t="str">
        <f t="shared" si="5"/>
        <v>t Test</v>
      </c>
      <c r="AM24" s="43" t="str">
        <f>O7</f>
        <v/>
      </c>
      <c r="AN24" s="43" t="str">
        <f>O14</f>
        <v/>
      </c>
      <c r="AO24" s="43" t="str">
        <f>O21</f>
        <v/>
      </c>
      <c r="AP24" s="43" t="str">
        <f>O28</f>
        <v/>
      </c>
      <c r="AQ24" s="43" t="str">
        <f>O35</f>
        <v/>
      </c>
      <c r="AR24" s="43" t="str">
        <f>O42</f>
        <v/>
      </c>
      <c r="AS24" s="43" t="str">
        <f>O49</f>
        <v/>
      </c>
      <c r="AT24" s="43" t="str">
        <f>O56</f>
        <v/>
      </c>
      <c r="AU24" s="43" t="str">
        <f>O63</f>
        <v/>
      </c>
      <c r="AV24" s="43" t="str">
        <f>O70</f>
        <v/>
      </c>
      <c r="AW24" s="43" t="str">
        <f>O77</f>
        <v/>
      </c>
      <c r="AX24" s="43" t="str">
        <f>O84</f>
        <v/>
      </c>
      <c r="AY24" t="str">
        <f>O91</f>
        <v/>
      </c>
      <c r="AZ24" t="str">
        <f>O98</f>
        <v/>
      </c>
      <c r="BA24" t="str">
        <f>O105</f>
        <v/>
      </c>
      <c r="BB24" t="str">
        <f>O112</f>
        <v/>
      </c>
    </row>
    <row r="25" spans="2:54" x14ac:dyDescent="0.25">
      <c r="B25" t="str">
        <f>'WT4'!B175</f>
        <v>Average</v>
      </c>
      <c r="C25" t="str">
        <f>'WT4'!C175</f>
        <v/>
      </c>
      <c r="D25" t="str">
        <f>'WT4'!D175</f>
        <v/>
      </c>
      <c r="E25" t="str">
        <f>'WT4'!E175</f>
        <v/>
      </c>
      <c r="F25" t="str">
        <f>'WT4'!F175</f>
        <v/>
      </c>
      <c r="G25" t="str">
        <f>'WT4'!G175</f>
        <v/>
      </c>
      <c r="H25" t="str">
        <f>'WT4'!H175</f>
        <v/>
      </c>
      <c r="J25" t="str">
        <f>'WT4'!J175</f>
        <v>Average</v>
      </c>
      <c r="K25" t="str">
        <f>'WT4'!K175</f>
        <v/>
      </c>
      <c r="L25" t="str">
        <f>'WT4'!L175</f>
        <v/>
      </c>
      <c r="M25" t="str">
        <f>'WT4'!M175</f>
        <v/>
      </c>
      <c r="N25" t="str">
        <f>'WT4'!N175</f>
        <v/>
      </c>
      <c r="O25" t="str">
        <f>'WT4'!O175</f>
        <v/>
      </c>
      <c r="P25" t="str">
        <f>'WT4'!P175</f>
        <v/>
      </c>
    </row>
    <row r="26" spans="2:54" x14ac:dyDescent="0.25">
      <c r="B26" t="str">
        <f>'WT4'!B176</f>
        <v>Desvest</v>
      </c>
      <c r="C26" t="str">
        <f>'WT4'!C176</f>
        <v/>
      </c>
      <c r="D26" t="str">
        <f>'WT4'!D176</f>
        <v/>
      </c>
      <c r="E26" t="str">
        <f>'WT4'!E176</f>
        <v/>
      </c>
      <c r="F26" t="str">
        <f>'WT4'!F176</f>
        <v/>
      </c>
      <c r="G26" t="str">
        <f>'WT4'!G176</f>
        <v/>
      </c>
      <c r="H26" t="str">
        <f>'WT4'!H176</f>
        <v/>
      </c>
      <c r="J26" t="str">
        <f>'WT4'!J176</f>
        <v>Desvest</v>
      </c>
      <c r="K26" t="str">
        <f>'WT4'!K176</f>
        <v/>
      </c>
      <c r="L26" t="str">
        <f>'WT4'!L176</f>
        <v/>
      </c>
      <c r="M26" t="str">
        <f>'WT4'!M176</f>
        <v/>
      </c>
      <c r="N26" t="str">
        <f>'WT4'!N176</f>
        <v/>
      </c>
      <c r="O26" t="str">
        <f>'WT4'!O176</f>
        <v/>
      </c>
      <c r="P26" t="str">
        <f>'WT4'!P176</f>
        <v/>
      </c>
    </row>
    <row r="27" spans="2:54" x14ac:dyDescent="0.25">
      <c r="B27" t="str">
        <f>'WT4'!B177</f>
        <v>Count</v>
      </c>
      <c r="C27" t="str">
        <f>'WT4'!C177</f>
        <v/>
      </c>
      <c r="D27" t="str">
        <f>'WT4'!D177</f>
        <v/>
      </c>
      <c r="E27" t="str">
        <f>'WT4'!E177</f>
        <v/>
      </c>
      <c r="F27" t="str">
        <f>'WT4'!F177</f>
        <v/>
      </c>
      <c r="G27" t="str">
        <f>'WT4'!G177</f>
        <v/>
      </c>
      <c r="H27" t="str">
        <f>'WT4'!H177</f>
        <v/>
      </c>
      <c r="J27" t="str">
        <f>'WT4'!J177</f>
        <v>Count</v>
      </c>
      <c r="K27" t="str">
        <f>'WT4'!K177</f>
        <v/>
      </c>
      <c r="L27" t="str">
        <f>'WT4'!L177</f>
        <v/>
      </c>
      <c r="M27" t="str">
        <f>'WT4'!M177</f>
        <v/>
      </c>
      <c r="N27" t="str">
        <f>'WT4'!N177</f>
        <v/>
      </c>
      <c r="O27" t="str">
        <f>'WT4'!O177</f>
        <v/>
      </c>
      <c r="P27" t="str">
        <f>'WT4'!P177</f>
        <v/>
      </c>
    </row>
    <row r="28" spans="2:54" x14ac:dyDescent="0.25">
      <c r="B28" t="str">
        <f>'WT4'!B178</f>
        <v>t Test</v>
      </c>
      <c r="C28" t="str">
        <f>'WT4'!C178</f>
        <v/>
      </c>
      <c r="E28" t="str">
        <f>'WT4'!E178</f>
        <v/>
      </c>
      <c r="G28" t="str">
        <f>'WT4'!G178</f>
        <v/>
      </c>
      <c r="J28" t="str">
        <f>'WT4'!J178</f>
        <v>t Test</v>
      </c>
      <c r="K28" t="str">
        <f>'WT4'!K178</f>
        <v/>
      </c>
      <c r="M28" t="str">
        <f>'WT4'!M178</f>
        <v/>
      </c>
      <c r="O28" t="str">
        <f>'WT4'!O178</f>
        <v/>
      </c>
    </row>
    <row r="31" spans="2:54" x14ac:dyDescent="0.25">
      <c r="B31" t="str">
        <f>'L1'!B164</f>
        <v/>
      </c>
      <c r="C31" t="str">
        <f>'L1'!C164</f>
        <v>AP fresh weight (mg) without treatment</v>
      </c>
      <c r="D31" t="str">
        <f>'L1'!D164</f>
        <v>AP fresh weight (mg) with treatment</v>
      </c>
      <c r="E31" t="str">
        <f>'L1'!E164</f>
        <v>R lenght (cm) without treatment</v>
      </c>
      <c r="F31" t="str">
        <f>'L1'!F164</f>
        <v>R lenght (cm) with treatment</v>
      </c>
      <c r="G31" t="str">
        <f>'L1'!G164</f>
        <v>R fresh weight (mg) without treatment</v>
      </c>
      <c r="H31" t="str">
        <f>'L1'!H164</f>
        <v>R fresh weight (mg) with treatment</v>
      </c>
      <c r="J31" t="str">
        <f>'L1'!J164</f>
        <v/>
      </c>
      <c r="K31" t="str">
        <f>'L1'!K164</f>
        <v>AP fresh weight (mg) without treatment</v>
      </c>
      <c r="L31" t="str">
        <f>'L1'!L164</f>
        <v>AP fresh weight (mg) with treatment</v>
      </c>
      <c r="M31" t="str">
        <f>'L1'!M164</f>
        <v>R lenght (cm) without treatment</v>
      </c>
      <c r="N31" t="str">
        <f>'L1'!N164</f>
        <v>R lenght (cm) with treatment</v>
      </c>
      <c r="O31" t="str">
        <f>'L1'!O164</f>
        <v>R fresh weight (mg) without treatment</v>
      </c>
      <c r="P31" t="str">
        <f>'L1'!P164</f>
        <v>R fresh weight (mg) with treatment</v>
      </c>
    </row>
    <row r="32" spans="2:54" x14ac:dyDescent="0.25">
      <c r="B32" t="str">
        <f>'L1'!B175</f>
        <v>Average</v>
      </c>
      <c r="C32" t="str">
        <f>'L1'!C175</f>
        <v/>
      </c>
      <c r="D32" t="str">
        <f>'L1'!D175</f>
        <v/>
      </c>
      <c r="E32" t="str">
        <f>'L1'!E175</f>
        <v/>
      </c>
      <c r="F32" t="str">
        <f>'L1'!F175</f>
        <v/>
      </c>
      <c r="G32" t="str">
        <f>'L1'!G175</f>
        <v/>
      </c>
      <c r="H32" t="str">
        <f>'L1'!H175</f>
        <v/>
      </c>
      <c r="J32" t="str">
        <f>'L1'!J175</f>
        <v>Average</v>
      </c>
      <c r="K32" t="str">
        <f>'L1'!K175</f>
        <v/>
      </c>
      <c r="L32" t="str">
        <f>'L1'!L175</f>
        <v/>
      </c>
      <c r="M32" t="str">
        <f>'L1'!M175</f>
        <v/>
      </c>
      <c r="N32" t="str">
        <f>'L1'!N175</f>
        <v/>
      </c>
      <c r="O32" t="str">
        <f>'L1'!O175</f>
        <v/>
      </c>
      <c r="P32" t="str">
        <f>'L1'!P175</f>
        <v/>
      </c>
    </row>
    <row r="33" spans="2:16" x14ac:dyDescent="0.25">
      <c r="B33" t="str">
        <f>'L1'!B176</f>
        <v>Desvest</v>
      </c>
      <c r="C33" t="str">
        <f>'L1'!C176</f>
        <v/>
      </c>
      <c r="D33" t="str">
        <f>'L1'!D176</f>
        <v/>
      </c>
      <c r="E33" t="str">
        <f>'L1'!E176</f>
        <v/>
      </c>
      <c r="F33" t="str">
        <f>'L1'!F176</f>
        <v/>
      </c>
      <c r="G33" t="str">
        <f>'L1'!G176</f>
        <v/>
      </c>
      <c r="H33" t="str">
        <f>'L1'!H176</f>
        <v/>
      </c>
      <c r="J33" t="str">
        <f>'L1'!J176</f>
        <v>Desvest</v>
      </c>
      <c r="K33" t="str">
        <f>'L1'!K176</f>
        <v/>
      </c>
      <c r="L33" t="str">
        <f>'L1'!L176</f>
        <v/>
      </c>
      <c r="M33" t="str">
        <f>'L1'!M176</f>
        <v/>
      </c>
      <c r="N33" t="str">
        <f>'L1'!N176</f>
        <v/>
      </c>
      <c r="O33" t="str">
        <f>'L1'!O176</f>
        <v/>
      </c>
      <c r="P33" t="str">
        <f>'L1'!P176</f>
        <v/>
      </c>
    </row>
    <row r="34" spans="2:16" x14ac:dyDescent="0.25">
      <c r="B34" t="str">
        <f>'L1'!B177</f>
        <v>Count</v>
      </c>
      <c r="C34" t="str">
        <f>'L1'!C177</f>
        <v/>
      </c>
      <c r="D34" t="str">
        <f>'L1'!D177</f>
        <v/>
      </c>
      <c r="E34" t="str">
        <f>'L1'!E177</f>
        <v/>
      </c>
      <c r="F34" t="str">
        <f>'L1'!F177</f>
        <v/>
      </c>
      <c r="G34" t="str">
        <f>'L1'!G177</f>
        <v/>
      </c>
      <c r="H34" t="str">
        <f>'L1'!H177</f>
        <v/>
      </c>
      <c r="J34" t="str">
        <f>'L1'!J177</f>
        <v>Count</v>
      </c>
      <c r="K34" t="str">
        <f>'L1'!K177</f>
        <v/>
      </c>
      <c r="L34" t="str">
        <f>'L1'!L177</f>
        <v/>
      </c>
      <c r="M34" t="str">
        <f>'L1'!M177</f>
        <v/>
      </c>
      <c r="N34" t="str">
        <f>'L1'!N177</f>
        <v/>
      </c>
      <c r="O34" t="str">
        <f>'L1'!O177</f>
        <v/>
      </c>
      <c r="P34" t="str">
        <f>'L1'!P177</f>
        <v/>
      </c>
    </row>
    <row r="35" spans="2:16" x14ac:dyDescent="0.25">
      <c r="B35" t="str">
        <f>'L1'!B178</f>
        <v>t Test</v>
      </c>
      <c r="C35" t="str">
        <f>'L1'!C178</f>
        <v/>
      </c>
      <c r="E35" t="str">
        <f>'L1'!E178</f>
        <v/>
      </c>
      <c r="G35" t="str">
        <f>'L1'!G178</f>
        <v/>
      </c>
      <c r="J35" t="str">
        <f>'L1'!J178</f>
        <v>t Test</v>
      </c>
      <c r="K35" t="str">
        <f>'L1'!K178</f>
        <v/>
      </c>
      <c r="M35" t="str">
        <f>'L1'!M178</f>
        <v/>
      </c>
      <c r="O35" t="str">
        <f>'L1'!O178</f>
        <v/>
      </c>
    </row>
    <row r="38" spans="2:16" x14ac:dyDescent="0.25">
      <c r="B38" t="str">
        <f>'L2'!B164</f>
        <v/>
      </c>
      <c r="C38" t="str">
        <f>'L2'!C164</f>
        <v>AP fresh weight (mg) without treatment</v>
      </c>
      <c r="D38" t="str">
        <f>'L2'!D164</f>
        <v>AP fresh weight (mg) with treatment</v>
      </c>
      <c r="E38" t="str">
        <f>'L2'!E164</f>
        <v>R lenght (cm) without treatment</v>
      </c>
      <c r="F38" t="str">
        <f>'L2'!F164</f>
        <v>R lenght (cm) with treatment</v>
      </c>
      <c r="G38" t="str">
        <f>'L2'!G164</f>
        <v>R fresh weight (mg) without treatment</v>
      </c>
      <c r="H38" t="str">
        <f>'L2'!H164</f>
        <v>R fresh weight (mg) with treatment</v>
      </c>
      <c r="J38" t="str">
        <f>'L2'!J164</f>
        <v/>
      </c>
      <c r="K38" t="str">
        <f>'L2'!K164</f>
        <v>AP fresh weight (mg) without treatment</v>
      </c>
      <c r="L38" t="str">
        <f>'L2'!L164</f>
        <v>AP fresh weight (mg) with treatment</v>
      </c>
      <c r="M38" t="str">
        <f>'L2'!M164</f>
        <v>R lenght (cm) without treatment</v>
      </c>
      <c r="N38" t="str">
        <f>'L2'!N164</f>
        <v>R lenght (cm) with treatment</v>
      </c>
      <c r="O38" t="str">
        <f>'L2'!O164</f>
        <v>R fresh weight (mg) without treatment</v>
      </c>
      <c r="P38" t="str">
        <f>'L2'!P164</f>
        <v>R fresh weight (mg) with treatment</v>
      </c>
    </row>
    <row r="39" spans="2:16" x14ac:dyDescent="0.25">
      <c r="B39" t="str">
        <f>'L2'!B175</f>
        <v>Average</v>
      </c>
      <c r="C39" t="str">
        <f>'L2'!C175</f>
        <v/>
      </c>
      <c r="D39" t="str">
        <f>'L2'!D175</f>
        <v/>
      </c>
      <c r="E39" t="str">
        <f>'L2'!E175</f>
        <v/>
      </c>
      <c r="F39" t="str">
        <f>'L2'!F175</f>
        <v/>
      </c>
      <c r="G39" t="str">
        <f>'L2'!G175</f>
        <v/>
      </c>
      <c r="H39" t="str">
        <f>'L2'!H175</f>
        <v/>
      </c>
      <c r="J39" t="str">
        <f>'L2'!J175</f>
        <v>Average</v>
      </c>
      <c r="K39" t="str">
        <f>'L2'!K175</f>
        <v/>
      </c>
      <c r="L39" t="str">
        <f>'L2'!L175</f>
        <v/>
      </c>
      <c r="M39" t="str">
        <f>'L2'!M175</f>
        <v/>
      </c>
      <c r="N39" t="str">
        <f>'L2'!N175</f>
        <v/>
      </c>
      <c r="O39" t="str">
        <f>'L2'!O175</f>
        <v/>
      </c>
      <c r="P39" t="str">
        <f>'L2'!P175</f>
        <v/>
      </c>
    </row>
    <row r="40" spans="2:16" x14ac:dyDescent="0.25">
      <c r="B40" t="str">
        <f>'L2'!B176</f>
        <v>Desvest</v>
      </c>
      <c r="C40" t="str">
        <f>'L2'!C176</f>
        <v/>
      </c>
      <c r="D40" t="str">
        <f>'L2'!D176</f>
        <v/>
      </c>
      <c r="E40" t="str">
        <f>'L2'!E176</f>
        <v/>
      </c>
      <c r="F40" t="str">
        <f>'L2'!F176</f>
        <v/>
      </c>
      <c r="G40" t="str">
        <f>'L2'!G176</f>
        <v/>
      </c>
      <c r="H40" t="str">
        <f>'L2'!H176</f>
        <v/>
      </c>
      <c r="J40" t="str">
        <f>'L2'!J176</f>
        <v>Desvest</v>
      </c>
      <c r="K40" t="str">
        <f>'L2'!K176</f>
        <v/>
      </c>
      <c r="L40" t="str">
        <f>'L2'!L176</f>
        <v/>
      </c>
      <c r="M40" t="str">
        <f>'L2'!M176</f>
        <v/>
      </c>
      <c r="N40" t="str">
        <f>'L2'!N176</f>
        <v/>
      </c>
      <c r="O40" t="str">
        <f>'L2'!O176</f>
        <v/>
      </c>
      <c r="P40" t="str">
        <f>'L2'!P176</f>
        <v/>
      </c>
    </row>
    <row r="41" spans="2:16" x14ac:dyDescent="0.25">
      <c r="B41" t="str">
        <f>'L2'!B177</f>
        <v>Count</v>
      </c>
      <c r="C41" t="str">
        <f>'L2'!C177</f>
        <v/>
      </c>
      <c r="D41" t="str">
        <f>'L2'!D177</f>
        <v/>
      </c>
      <c r="E41" t="str">
        <f>'L2'!E177</f>
        <v/>
      </c>
      <c r="F41" t="str">
        <f>'L2'!F177</f>
        <v/>
      </c>
      <c r="G41" t="str">
        <f>'L2'!G177</f>
        <v/>
      </c>
      <c r="H41" t="str">
        <f>'L2'!H177</f>
        <v/>
      </c>
      <c r="J41" t="str">
        <f>'L2'!J177</f>
        <v>Count</v>
      </c>
      <c r="K41" t="str">
        <f>'L2'!K177</f>
        <v/>
      </c>
      <c r="L41" t="str">
        <f>'L2'!L177</f>
        <v/>
      </c>
      <c r="M41" t="str">
        <f>'L2'!M177</f>
        <v/>
      </c>
      <c r="N41" t="str">
        <f>'L2'!N177</f>
        <v/>
      </c>
      <c r="O41" t="str">
        <f>'L2'!O177</f>
        <v/>
      </c>
      <c r="P41" t="str">
        <f>'L2'!P177</f>
        <v/>
      </c>
    </row>
    <row r="42" spans="2:16" x14ac:dyDescent="0.25">
      <c r="B42" t="str">
        <f>'L2'!B178</f>
        <v>t Test</v>
      </c>
      <c r="C42" t="str">
        <f>'L2'!C178</f>
        <v/>
      </c>
      <c r="E42" t="str">
        <f>'L2'!E178</f>
        <v/>
      </c>
      <c r="G42" t="str">
        <f>'L2'!G178</f>
        <v/>
      </c>
      <c r="J42" t="str">
        <f>'L2'!J178</f>
        <v>t Test</v>
      </c>
      <c r="K42" t="str">
        <f>'L2'!K178</f>
        <v/>
      </c>
      <c r="M42" t="str">
        <f>'L2'!M178</f>
        <v/>
      </c>
      <c r="O42" t="str">
        <f>'L2'!O178</f>
        <v/>
      </c>
    </row>
    <row r="45" spans="2:16" x14ac:dyDescent="0.25">
      <c r="B45" t="str">
        <f>'L3'!B164</f>
        <v/>
      </c>
      <c r="C45" t="str">
        <f>'L3'!C164</f>
        <v>AP fresh weight (mg) without treatment</v>
      </c>
      <c r="D45" t="str">
        <f>'L3'!D164</f>
        <v>AP fresh weight (mg) with treatment</v>
      </c>
      <c r="E45" t="str">
        <f>'L3'!E164</f>
        <v>R lenght (cm) without treatment</v>
      </c>
      <c r="F45" t="str">
        <f>'L3'!F164</f>
        <v>R lenght (cm) with treatment</v>
      </c>
      <c r="G45" t="str">
        <f>'L3'!G164</f>
        <v>R fresh weight (mg) without treatment</v>
      </c>
      <c r="H45" t="str">
        <f>'L3'!H164</f>
        <v>R fresh weight (mg) with treatment</v>
      </c>
      <c r="J45" t="str">
        <f>'L3'!J164</f>
        <v/>
      </c>
      <c r="K45" t="str">
        <f>'L3'!K164</f>
        <v>AP fresh weight (mg) without treatment</v>
      </c>
      <c r="L45" t="str">
        <f>'L3'!L164</f>
        <v>AP fresh weight (mg) with treatment</v>
      </c>
      <c r="M45" t="str">
        <f>'L3'!M164</f>
        <v>R lenght (cm) without treatment</v>
      </c>
      <c r="N45" t="str">
        <f>'L3'!N164</f>
        <v>R lenght (cm) with treatment</v>
      </c>
      <c r="O45" t="str">
        <f>'L3'!O164</f>
        <v>R fresh weight (mg) without treatment</v>
      </c>
      <c r="P45" t="str">
        <f>'L3'!P164</f>
        <v>R fresh weight (mg) with treatment</v>
      </c>
    </row>
    <row r="46" spans="2:16" x14ac:dyDescent="0.25">
      <c r="B46" t="str">
        <f>'L3'!B175</f>
        <v>Average</v>
      </c>
      <c r="C46" t="str">
        <f>'L3'!C175</f>
        <v/>
      </c>
      <c r="D46" t="str">
        <f>'L3'!D175</f>
        <v/>
      </c>
      <c r="E46" t="str">
        <f>'L3'!E175</f>
        <v/>
      </c>
      <c r="F46" t="str">
        <f>'L3'!F175</f>
        <v/>
      </c>
      <c r="G46" t="str">
        <f>'L3'!G175</f>
        <v/>
      </c>
      <c r="H46" t="str">
        <f>'L3'!H175</f>
        <v/>
      </c>
      <c r="J46" t="str">
        <f>'L3'!J175</f>
        <v>Average</v>
      </c>
      <c r="K46" t="str">
        <f>'L3'!K175</f>
        <v/>
      </c>
      <c r="L46" t="str">
        <f>'L3'!L175</f>
        <v/>
      </c>
      <c r="M46" t="str">
        <f>'L3'!M175</f>
        <v/>
      </c>
      <c r="N46" t="str">
        <f>'L3'!N175</f>
        <v/>
      </c>
      <c r="O46" t="str">
        <f>'L3'!O175</f>
        <v/>
      </c>
      <c r="P46" t="str">
        <f>'L3'!P175</f>
        <v/>
      </c>
    </row>
    <row r="47" spans="2:16" x14ac:dyDescent="0.25">
      <c r="B47" t="str">
        <f>'L3'!B176</f>
        <v>Desvest</v>
      </c>
      <c r="C47" t="str">
        <f>'L3'!C176</f>
        <v/>
      </c>
      <c r="D47" t="str">
        <f>'L3'!D176</f>
        <v/>
      </c>
      <c r="E47" t="str">
        <f>'L3'!E176</f>
        <v/>
      </c>
      <c r="F47" t="str">
        <f>'L3'!F176</f>
        <v/>
      </c>
      <c r="G47" t="str">
        <f>'L3'!G176</f>
        <v/>
      </c>
      <c r="H47" t="str">
        <f>'L3'!H176</f>
        <v/>
      </c>
      <c r="J47" t="str">
        <f>'L3'!J176</f>
        <v>Desvest</v>
      </c>
      <c r="K47" t="str">
        <f>'L3'!K176</f>
        <v/>
      </c>
      <c r="L47" t="str">
        <f>'L3'!L176</f>
        <v/>
      </c>
      <c r="M47" t="str">
        <f>'L3'!M176</f>
        <v/>
      </c>
      <c r="N47" t="str">
        <f>'L3'!N176</f>
        <v/>
      </c>
      <c r="O47" t="str">
        <f>'L3'!O176</f>
        <v/>
      </c>
      <c r="P47" t="str">
        <f>'L3'!P176</f>
        <v/>
      </c>
    </row>
    <row r="48" spans="2:16" x14ac:dyDescent="0.25">
      <c r="B48" t="str">
        <f>'L3'!B177</f>
        <v>Count</v>
      </c>
      <c r="C48" t="str">
        <f>'L3'!C177</f>
        <v/>
      </c>
      <c r="D48" t="str">
        <f>'L3'!D177</f>
        <v/>
      </c>
      <c r="E48" t="str">
        <f>'L3'!E177</f>
        <v/>
      </c>
      <c r="F48" t="str">
        <f>'L3'!F177</f>
        <v/>
      </c>
      <c r="G48" t="str">
        <f>'L3'!G177</f>
        <v/>
      </c>
      <c r="H48" t="str">
        <f>'L3'!H177</f>
        <v/>
      </c>
      <c r="J48" t="str">
        <f>'L3'!J177</f>
        <v>Count</v>
      </c>
      <c r="K48" t="str">
        <f>'L3'!K177</f>
        <v/>
      </c>
      <c r="L48" t="str">
        <f>'L3'!L177</f>
        <v/>
      </c>
      <c r="M48" t="str">
        <f>'L3'!M177</f>
        <v/>
      </c>
      <c r="N48" t="str">
        <f>'L3'!N177</f>
        <v/>
      </c>
      <c r="O48" t="str">
        <f>'L3'!O177</f>
        <v/>
      </c>
      <c r="P48" t="str">
        <f>'L3'!P177</f>
        <v/>
      </c>
    </row>
    <row r="49" spans="2:16" x14ac:dyDescent="0.25">
      <c r="B49" t="str">
        <f>'L3'!B178</f>
        <v>t Test</v>
      </c>
      <c r="C49" t="str">
        <f>'L3'!C178</f>
        <v/>
      </c>
      <c r="E49" t="str">
        <f>'L3'!E178</f>
        <v/>
      </c>
      <c r="G49" t="str">
        <f>'L3'!G178</f>
        <v/>
      </c>
      <c r="J49" t="str">
        <f>'L3'!J178</f>
        <v>t Test</v>
      </c>
      <c r="K49" t="str">
        <f>'L3'!K178</f>
        <v/>
      </c>
      <c r="M49" t="str">
        <f>'L3'!M178</f>
        <v/>
      </c>
      <c r="O49" t="str">
        <f>'L3'!O178</f>
        <v/>
      </c>
    </row>
    <row r="52" spans="2:16" x14ac:dyDescent="0.25">
      <c r="B52" t="str">
        <f>'L4'!B164</f>
        <v/>
      </c>
      <c r="C52" t="str">
        <f>'L4'!C164</f>
        <v>AP fresh weight (mg) without treatment</v>
      </c>
      <c r="D52" t="str">
        <f>'L4'!D164</f>
        <v>AP fresh weight (mg) with treatment</v>
      </c>
      <c r="E52" t="str">
        <f>'L4'!E164</f>
        <v>R lenght (cm) without treatment</v>
      </c>
      <c r="F52" t="str">
        <f>'L4'!F164</f>
        <v>R lenght (cm) with treatment</v>
      </c>
      <c r="G52" t="str">
        <f>'L4'!G164</f>
        <v>R fresh weight (mg) without treatment</v>
      </c>
      <c r="H52" t="str">
        <f>'L4'!H164</f>
        <v>R fresh weight (mg) with treatment</v>
      </c>
      <c r="J52" t="str">
        <f>'L4'!J164</f>
        <v/>
      </c>
      <c r="K52" t="str">
        <f>'L4'!K164</f>
        <v>AP fresh weight (mg) without treatment</v>
      </c>
      <c r="L52" t="str">
        <f>'L4'!L164</f>
        <v>AP fresh weight (mg) with treatment</v>
      </c>
      <c r="M52" t="str">
        <f>'L4'!M164</f>
        <v>R lenght (cm) without treatment</v>
      </c>
      <c r="N52" t="str">
        <f>'L4'!N164</f>
        <v>R lenght (cm) with treatment</v>
      </c>
      <c r="O52" t="str">
        <f>'L4'!O164</f>
        <v>R fresh weight (mg) without treatment</v>
      </c>
      <c r="P52" t="str">
        <f>'L4'!P164</f>
        <v>R fresh weight (mg) with treatment</v>
      </c>
    </row>
    <row r="53" spans="2:16" x14ac:dyDescent="0.25">
      <c r="B53" t="str">
        <f>'L4'!B175</f>
        <v>Average</v>
      </c>
      <c r="C53" t="str">
        <f>'L4'!C175</f>
        <v/>
      </c>
      <c r="D53" t="str">
        <f>'L4'!D175</f>
        <v/>
      </c>
      <c r="E53" t="str">
        <f>'L4'!E175</f>
        <v/>
      </c>
      <c r="F53" t="str">
        <f>'L4'!F175</f>
        <v/>
      </c>
      <c r="G53" t="str">
        <f>'L4'!G175</f>
        <v/>
      </c>
      <c r="H53" t="str">
        <f>'L4'!H175</f>
        <v/>
      </c>
      <c r="J53" t="str">
        <f>'L4'!J175</f>
        <v>Average</v>
      </c>
      <c r="K53" t="str">
        <f>'L4'!K175</f>
        <v/>
      </c>
      <c r="L53" t="str">
        <f>'L4'!L175</f>
        <v/>
      </c>
      <c r="M53" t="str">
        <f>'L4'!M175</f>
        <v/>
      </c>
      <c r="N53" t="str">
        <f>'L4'!N175</f>
        <v/>
      </c>
      <c r="O53" t="str">
        <f>'L4'!O175</f>
        <v/>
      </c>
      <c r="P53" t="str">
        <f>'L4'!P175</f>
        <v/>
      </c>
    </row>
    <row r="54" spans="2:16" x14ac:dyDescent="0.25">
      <c r="B54" t="str">
        <f>'L4'!B176</f>
        <v>Desvest</v>
      </c>
      <c r="C54" t="str">
        <f>'L4'!C176</f>
        <v/>
      </c>
      <c r="D54" t="str">
        <f>'L4'!D176</f>
        <v/>
      </c>
      <c r="E54" t="str">
        <f>'L4'!E176</f>
        <v/>
      </c>
      <c r="F54" t="str">
        <f>'L4'!F176</f>
        <v/>
      </c>
      <c r="G54" t="str">
        <f>'L4'!G176</f>
        <v/>
      </c>
      <c r="H54" t="str">
        <f>'L4'!H176</f>
        <v/>
      </c>
      <c r="J54" t="str">
        <f>'L4'!J176</f>
        <v>Desvest</v>
      </c>
      <c r="K54" t="str">
        <f>'L4'!K176</f>
        <v/>
      </c>
      <c r="L54" t="str">
        <f>'L4'!L176</f>
        <v/>
      </c>
      <c r="M54" t="str">
        <f>'L4'!M176</f>
        <v/>
      </c>
      <c r="N54" t="str">
        <f>'L4'!N176</f>
        <v/>
      </c>
      <c r="O54" t="str">
        <f>'L4'!O176</f>
        <v/>
      </c>
      <c r="P54" t="str">
        <f>'L4'!P176</f>
        <v/>
      </c>
    </row>
    <row r="55" spans="2:16" x14ac:dyDescent="0.25">
      <c r="B55" t="str">
        <f>'L4'!B177</f>
        <v>Count</v>
      </c>
      <c r="C55" t="str">
        <f>'L4'!C177</f>
        <v/>
      </c>
      <c r="D55" t="str">
        <f>'L4'!D177</f>
        <v/>
      </c>
      <c r="E55" t="str">
        <f>'L4'!E177</f>
        <v/>
      </c>
      <c r="F55" t="str">
        <f>'L4'!F177</f>
        <v/>
      </c>
      <c r="G55" t="str">
        <f>'L4'!G177</f>
        <v/>
      </c>
      <c r="H55" t="str">
        <f>'L4'!H177</f>
        <v/>
      </c>
      <c r="J55" t="str">
        <f>'L4'!J177</f>
        <v>Count</v>
      </c>
      <c r="K55" t="str">
        <f>'L4'!K177</f>
        <v/>
      </c>
      <c r="L55" t="str">
        <f>'L4'!L177</f>
        <v/>
      </c>
      <c r="M55" t="str">
        <f>'L4'!M177</f>
        <v/>
      </c>
      <c r="N55" t="str">
        <f>'L4'!N177</f>
        <v/>
      </c>
      <c r="O55" t="str">
        <f>'L4'!O177</f>
        <v/>
      </c>
      <c r="P55" t="str">
        <f>'L4'!P177</f>
        <v/>
      </c>
    </row>
    <row r="56" spans="2:16" x14ac:dyDescent="0.25">
      <c r="B56" t="str">
        <f>'L4'!B178</f>
        <v>t Test</v>
      </c>
      <c r="C56" t="str">
        <f>'L4'!C178</f>
        <v/>
      </c>
      <c r="E56" t="str">
        <f>'L4'!E178</f>
        <v/>
      </c>
      <c r="G56" t="str">
        <f>'L4'!G178</f>
        <v/>
      </c>
      <c r="J56" t="str">
        <f>'L4'!J178</f>
        <v>t Test</v>
      </c>
      <c r="K56" t="str">
        <f>'L4'!K178</f>
        <v/>
      </c>
      <c r="M56" t="str">
        <f>'L4'!M178</f>
        <v/>
      </c>
      <c r="O56" t="str">
        <f>'L4'!O178</f>
        <v/>
      </c>
    </row>
    <row r="59" spans="2:16" x14ac:dyDescent="0.25">
      <c r="B59" t="str">
        <f>'L5'!B164</f>
        <v/>
      </c>
      <c r="C59" t="str">
        <f>'L5'!C164</f>
        <v>AP fresh weight (mg) without treatment</v>
      </c>
      <c r="D59" t="str">
        <f>'L5'!D164</f>
        <v>AP fresh weight (mg) with treatment</v>
      </c>
      <c r="E59" t="str">
        <f>'L5'!E164</f>
        <v>R lenght (cm) without treatment</v>
      </c>
      <c r="F59" t="str">
        <f>'L5'!F164</f>
        <v>R lenght (cm) with treatment</v>
      </c>
      <c r="G59" t="str">
        <f>'L5'!G164</f>
        <v>R fresh weight (mg) without treatment</v>
      </c>
      <c r="H59" t="str">
        <f>'L5'!H164</f>
        <v>R fresh weight (mg) with treatment</v>
      </c>
      <c r="J59" t="str">
        <f>'L5'!J164</f>
        <v/>
      </c>
      <c r="K59" t="str">
        <f>'L5'!K164</f>
        <v>AP fresh weight (mg) without treatment</v>
      </c>
      <c r="L59" t="str">
        <f>'L5'!L164</f>
        <v>AP fresh weight (mg) with treatment</v>
      </c>
      <c r="M59" t="str">
        <f>'L5'!M164</f>
        <v>R lenght (cm) without treatment</v>
      </c>
      <c r="N59" t="str">
        <f>'L5'!N164</f>
        <v>R lenght (cm) with treatment</v>
      </c>
      <c r="O59" t="str">
        <f>'L5'!O164</f>
        <v>R fresh weight (mg) without treatment</v>
      </c>
      <c r="P59" t="str">
        <f>'L5'!P164</f>
        <v>R fresh weight (mg) with treatment</v>
      </c>
    </row>
    <row r="60" spans="2:16" x14ac:dyDescent="0.25">
      <c r="B60" t="str">
        <f>'L5'!B175</f>
        <v>Average</v>
      </c>
      <c r="C60" t="str">
        <f>'L5'!C175</f>
        <v/>
      </c>
      <c r="D60" t="str">
        <f>'L5'!D175</f>
        <v/>
      </c>
      <c r="E60" t="str">
        <f>'L5'!E175</f>
        <v/>
      </c>
      <c r="F60" t="str">
        <f>'L5'!F175</f>
        <v/>
      </c>
      <c r="G60" t="str">
        <f>'L5'!G175</f>
        <v/>
      </c>
      <c r="H60" t="str">
        <f>'L5'!H175</f>
        <v/>
      </c>
      <c r="J60" t="str">
        <f>'L5'!J175</f>
        <v>Average</v>
      </c>
      <c r="K60" t="str">
        <f>'L5'!K175</f>
        <v/>
      </c>
      <c r="L60" t="str">
        <f>'L5'!L175</f>
        <v/>
      </c>
      <c r="M60" t="str">
        <f>'L5'!M175</f>
        <v/>
      </c>
      <c r="N60" t="str">
        <f>'L5'!N175</f>
        <v/>
      </c>
      <c r="O60" t="str">
        <f>'L5'!O175</f>
        <v/>
      </c>
      <c r="P60" t="str">
        <f>'L5'!P175</f>
        <v/>
      </c>
    </row>
    <row r="61" spans="2:16" x14ac:dyDescent="0.25">
      <c r="B61" t="str">
        <f>'L5'!B176</f>
        <v>Desvest</v>
      </c>
      <c r="C61" t="str">
        <f>'L5'!C176</f>
        <v/>
      </c>
      <c r="D61" t="str">
        <f>'L5'!D176</f>
        <v/>
      </c>
      <c r="E61" t="str">
        <f>'L5'!E176</f>
        <v/>
      </c>
      <c r="F61" t="str">
        <f>'L5'!F176</f>
        <v/>
      </c>
      <c r="G61" t="str">
        <f>'L5'!G176</f>
        <v/>
      </c>
      <c r="H61" t="str">
        <f>'L5'!H176</f>
        <v/>
      </c>
      <c r="J61" t="str">
        <f>'L5'!J176</f>
        <v>Desvest</v>
      </c>
      <c r="K61" t="str">
        <f>'L5'!K176</f>
        <v/>
      </c>
      <c r="L61" t="str">
        <f>'L5'!L176</f>
        <v/>
      </c>
      <c r="M61" t="str">
        <f>'L5'!M176</f>
        <v/>
      </c>
      <c r="N61" t="str">
        <f>'L5'!N176</f>
        <v/>
      </c>
      <c r="O61" t="str">
        <f>'L5'!O176</f>
        <v/>
      </c>
      <c r="P61" t="str">
        <f>'L5'!P176</f>
        <v/>
      </c>
    </row>
    <row r="62" spans="2:16" x14ac:dyDescent="0.25">
      <c r="B62" t="str">
        <f>'L5'!B177</f>
        <v>Count</v>
      </c>
      <c r="C62" t="str">
        <f>'L5'!C177</f>
        <v/>
      </c>
      <c r="D62" t="str">
        <f>'L5'!D177</f>
        <v/>
      </c>
      <c r="E62" t="str">
        <f>'L5'!E177</f>
        <v/>
      </c>
      <c r="F62" t="str">
        <f>'L5'!F177</f>
        <v/>
      </c>
      <c r="G62" t="str">
        <f>'L5'!G177</f>
        <v/>
      </c>
      <c r="H62" t="str">
        <f>'L5'!H177</f>
        <v/>
      </c>
      <c r="J62" t="str">
        <f>'L5'!J177</f>
        <v>Count</v>
      </c>
      <c r="K62" t="str">
        <f>'L5'!K177</f>
        <v/>
      </c>
      <c r="L62" t="str">
        <f>'L5'!L177</f>
        <v/>
      </c>
      <c r="M62" t="str">
        <f>'L5'!M177</f>
        <v/>
      </c>
      <c r="N62" t="str">
        <f>'L5'!N177</f>
        <v/>
      </c>
      <c r="O62" t="str">
        <f>'L5'!O177</f>
        <v/>
      </c>
      <c r="P62" t="str">
        <f>'L5'!P177</f>
        <v/>
      </c>
    </row>
    <row r="63" spans="2:16" x14ac:dyDescent="0.25">
      <c r="B63" t="str">
        <f>'L5'!B178</f>
        <v>t Test</v>
      </c>
      <c r="C63" t="str">
        <f>'L5'!C178</f>
        <v/>
      </c>
      <c r="E63" t="str">
        <f>'L5'!E178</f>
        <v/>
      </c>
      <c r="G63" t="str">
        <f>'L5'!G178</f>
        <v/>
      </c>
      <c r="J63" t="str">
        <f>'L5'!J178</f>
        <v>t Test</v>
      </c>
      <c r="K63" t="str">
        <f>'L5'!K178</f>
        <v/>
      </c>
      <c r="M63" t="str">
        <f>'L5'!M178</f>
        <v/>
      </c>
      <c r="O63" t="str">
        <f>'L5'!O178</f>
        <v/>
      </c>
    </row>
    <row r="66" spans="2:16" x14ac:dyDescent="0.25">
      <c r="B66" t="str">
        <f>'L6'!B164</f>
        <v/>
      </c>
      <c r="C66" t="str">
        <f>'L6'!C164</f>
        <v>AP fresh weight (mg) without treatment</v>
      </c>
      <c r="D66" t="str">
        <f>'L6'!D164</f>
        <v>AP fresh weight (mg) with treatment</v>
      </c>
      <c r="E66" t="str">
        <f>'L6'!E164</f>
        <v>R lenght (cm) without treatment</v>
      </c>
      <c r="F66" t="str">
        <f>'L6'!F164</f>
        <v>R lenght (cm) with treatment</v>
      </c>
      <c r="G66" t="str">
        <f>'L6'!G164</f>
        <v>R fresh weight (mg) without treatment</v>
      </c>
      <c r="H66" t="str">
        <f>'L6'!H164</f>
        <v>R fresh weight (mg) with treatment</v>
      </c>
      <c r="J66" t="str">
        <f>'L6'!J164</f>
        <v/>
      </c>
      <c r="K66" t="str">
        <f>'L6'!K164</f>
        <v>AP fresh weight (mg) without treatment</v>
      </c>
      <c r="L66" t="str">
        <f>'L6'!L164</f>
        <v>AP fresh weight (mg) with treatment</v>
      </c>
      <c r="M66" t="str">
        <f>'L6'!M164</f>
        <v>R lenght (cm) without treatment</v>
      </c>
      <c r="N66" t="str">
        <f>'L6'!N164</f>
        <v>R lenght (cm) with treatment</v>
      </c>
      <c r="O66" t="str">
        <f>'L6'!O164</f>
        <v>R fresh weight (mg) without treatment</v>
      </c>
      <c r="P66" t="str">
        <f>'L6'!P164</f>
        <v>R fresh weight (mg) with treatment</v>
      </c>
    </row>
    <row r="67" spans="2:16" x14ac:dyDescent="0.25">
      <c r="B67" t="str">
        <f>'L6'!B175</f>
        <v>Average</v>
      </c>
      <c r="C67" t="str">
        <f>'L6'!C175</f>
        <v/>
      </c>
      <c r="D67" t="str">
        <f>'L6'!D175</f>
        <v/>
      </c>
      <c r="E67" t="str">
        <f>'L6'!E175</f>
        <v/>
      </c>
      <c r="F67" t="str">
        <f>'L6'!F175</f>
        <v/>
      </c>
      <c r="G67" t="str">
        <f>'L6'!G175</f>
        <v/>
      </c>
      <c r="H67" t="str">
        <f>'L6'!H175</f>
        <v/>
      </c>
      <c r="J67" t="str">
        <f>'L6'!J175</f>
        <v>Average</v>
      </c>
      <c r="K67" t="str">
        <f>'L6'!K175</f>
        <v/>
      </c>
      <c r="L67" t="str">
        <f>'L6'!L175</f>
        <v/>
      </c>
      <c r="M67" t="str">
        <f>'L6'!M175</f>
        <v/>
      </c>
      <c r="N67" t="str">
        <f>'L6'!N175</f>
        <v/>
      </c>
      <c r="O67" t="str">
        <f>'L6'!O175</f>
        <v/>
      </c>
      <c r="P67" t="str">
        <f>'L6'!P175</f>
        <v/>
      </c>
    </row>
    <row r="68" spans="2:16" x14ac:dyDescent="0.25">
      <c r="B68" t="str">
        <f>'L6'!B176</f>
        <v>Desvest</v>
      </c>
      <c r="C68" t="str">
        <f>'L6'!C176</f>
        <v/>
      </c>
      <c r="D68" t="str">
        <f>'L6'!D176</f>
        <v/>
      </c>
      <c r="E68" t="str">
        <f>'L6'!E176</f>
        <v/>
      </c>
      <c r="F68" t="str">
        <f>'L6'!F176</f>
        <v/>
      </c>
      <c r="G68" t="str">
        <f>'L6'!G176</f>
        <v/>
      </c>
      <c r="H68" t="str">
        <f>'L6'!H176</f>
        <v/>
      </c>
      <c r="J68" t="str">
        <f>'L6'!J176</f>
        <v>Desvest</v>
      </c>
      <c r="K68" t="str">
        <f>'L6'!K176</f>
        <v/>
      </c>
      <c r="L68" t="str">
        <f>'L6'!L176</f>
        <v/>
      </c>
      <c r="M68" t="str">
        <f>'L6'!M176</f>
        <v/>
      </c>
      <c r="N68" t="str">
        <f>'L6'!N176</f>
        <v/>
      </c>
      <c r="O68" t="str">
        <f>'L6'!O176</f>
        <v/>
      </c>
      <c r="P68" t="str">
        <f>'L6'!P176</f>
        <v/>
      </c>
    </row>
    <row r="69" spans="2:16" x14ac:dyDescent="0.25">
      <c r="B69" t="str">
        <f>'L6'!B177</f>
        <v>Count</v>
      </c>
      <c r="C69" t="str">
        <f>'L6'!C177</f>
        <v/>
      </c>
      <c r="D69" t="str">
        <f>'L6'!D177</f>
        <v/>
      </c>
      <c r="E69" t="str">
        <f>'L6'!E177</f>
        <v/>
      </c>
      <c r="F69" t="str">
        <f>'L6'!F177</f>
        <v/>
      </c>
      <c r="G69" t="str">
        <f>'L6'!G177</f>
        <v/>
      </c>
      <c r="H69" t="str">
        <f>'L6'!H177</f>
        <v/>
      </c>
      <c r="J69" t="str">
        <f>'L6'!J177</f>
        <v>Count</v>
      </c>
      <c r="K69" t="str">
        <f>'L6'!K177</f>
        <v/>
      </c>
      <c r="L69" t="str">
        <f>'L6'!L177</f>
        <v/>
      </c>
      <c r="M69" t="str">
        <f>'L6'!M177</f>
        <v/>
      </c>
      <c r="N69" t="str">
        <f>'L6'!N177</f>
        <v/>
      </c>
      <c r="O69" t="str">
        <f>'L6'!O177</f>
        <v/>
      </c>
      <c r="P69" t="str">
        <f>'L6'!P177</f>
        <v/>
      </c>
    </row>
    <row r="70" spans="2:16" x14ac:dyDescent="0.25">
      <c r="B70" t="str">
        <f>'L6'!B178</f>
        <v>t Test</v>
      </c>
      <c r="C70" t="str">
        <f>'L6'!C178</f>
        <v/>
      </c>
      <c r="E70" t="str">
        <f>'L6'!E178</f>
        <v/>
      </c>
      <c r="G70" t="str">
        <f>'L6'!G178</f>
        <v/>
      </c>
      <c r="J70" t="str">
        <f>'L6'!J178</f>
        <v>t Test</v>
      </c>
      <c r="K70" t="str">
        <f>'L6'!K178</f>
        <v/>
      </c>
      <c r="M70" t="str">
        <f>'L6'!M178</f>
        <v/>
      </c>
      <c r="O70" t="str">
        <f>'L6'!O178</f>
        <v/>
      </c>
    </row>
    <row r="73" spans="2:16" x14ac:dyDescent="0.25">
      <c r="B73" t="str">
        <f>'L7'!B164</f>
        <v/>
      </c>
      <c r="C73" t="str">
        <f>'L7'!C164</f>
        <v>AP fresh weight (mg) without treatment</v>
      </c>
      <c r="D73" t="str">
        <f>'L7'!D164</f>
        <v>AP fresh weight (mg) with treatment</v>
      </c>
      <c r="E73" t="str">
        <f>'L7'!E164</f>
        <v>R lenght (cm) without treatment</v>
      </c>
      <c r="F73" t="str">
        <f>'L7'!F164</f>
        <v>R lenght (cm) with treatment</v>
      </c>
      <c r="G73" t="str">
        <f>'L7'!G164</f>
        <v>R fresh weight (mg) without treatment</v>
      </c>
      <c r="H73" t="str">
        <f>'L7'!H164</f>
        <v>R fresh weight (mg) with treatment</v>
      </c>
      <c r="J73" t="str">
        <f>'L7'!J164</f>
        <v/>
      </c>
      <c r="K73" t="str">
        <f>'L7'!K164</f>
        <v>AP fresh weight (mg) without treatment</v>
      </c>
      <c r="L73" t="str">
        <f>'L7'!L164</f>
        <v>AP fresh weight (mg) with treatment</v>
      </c>
      <c r="M73" t="str">
        <f>'L7'!M164</f>
        <v>R lenght (cm) without treatment</v>
      </c>
      <c r="N73" t="str">
        <f>'L7'!N164</f>
        <v>R lenght (cm) with treatment</v>
      </c>
      <c r="O73" t="str">
        <f>'L7'!O164</f>
        <v>R fresh weight (mg) without treatment</v>
      </c>
      <c r="P73" t="str">
        <f>'L7'!P164</f>
        <v>R fresh weight (mg) with treatment</v>
      </c>
    </row>
    <row r="74" spans="2:16" x14ac:dyDescent="0.25">
      <c r="B74" t="str">
        <f>'L7'!B175</f>
        <v>Average</v>
      </c>
      <c r="C74" t="str">
        <f>'L7'!C175</f>
        <v/>
      </c>
      <c r="D74" t="str">
        <f>'L7'!D175</f>
        <v/>
      </c>
      <c r="E74" t="str">
        <f>'L7'!E175</f>
        <v/>
      </c>
      <c r="F74" t="str">
        <f>'L7'!F175</f>
        <v/>
      </c>
      <c r="G74" t="str">
        <f>'L7'!G175</f>
        <v/>
      </c>
      <c r="H74" t="str">
        <f>'L7'!H175</f>
        <v/>
      </c>
      <c r="J74" t="str">
        <f>'L7'!J175</f>
        <v>Average</v>
      </c>
      <c r="K74" t="str">
        <f>'L7'!K175</f>
        <v/>
      </c>
      <c r="L74" t="str">
        <f>'L7'!L175</f>
        <v/>
      </c>
      <c r="M74" t="str">
        <f>'L7'!M175</f>
        <v/>
      </c>
      <c r="N74" t="str">
        <f>'L7'!N175</f>
        <v/>
      </c>
      <c r="O74" t="str">
        <f>'L7'!O175</f>
        <v/>
      </c>
      <c r="P74" t="str">
        <f>'L7'!P175</f>
        <v/>
      </c>
    </row>
    <row r="75" spans="2:16" x14ac:dyDescent="0.25">
      <c r="B75" t="str">
        <f>'L7'!B176</f>
        <v>Desvest</v>
      </c>
      <c r="C75" t="str">
        <f>'L7'!C176</f>
        <v/>
      </c>
      <c r="D75" t="str">
        <f>'L7'!D176</f>
        <v/>
      </c>
      <c r="E75" t="str">
        <f>'L7'!E176</f>
        <v/>
      </c>
      <c r="F75" t="str">
        <f>'L7'!F176</f>
        <v/>
      </c>
      <c r="G75" t="str">
        <f>'L7'!G176</f>
        <v/>
      </c>
      <c r="H75" t="str">
        <f>'L7'!H176</f>
        <v/>
      </c>
      <c r="J75" t="str">
        <f>'L7'!J176</f>
        <v>Desvest</v>
      </c>
      <c r="K75" t="str">
        <f>'L7'!K176</f>
        <v/>
      </c>
      <c r="L75" t="str">
        <f>'L7'!L176</f>
        <v/>
      </c>
      <c r="M75" t="str">
        <f>'L7'!M176</f>
        <v/>
      </c>
      <c r="N75" t="str">
        <f>'L7'!N176</f>
        <v/>
      </c>
      <c r="O75" t="str">
        <f>'L7'!O176</f>
        <v/>
      </c>
      <c r="P75" t="str">
        <f>'L7'!P176</f>
        <v/>
      </c>
    </row>
    <row r="76" spans="2:16" x14ac:dyDescent="0.25">
      <c r="B76" t="str">
        <f>'L7'!B177</f>
        <v>Count</v>
      </c>
      <c r="C76" t="str">
        <f>'L7'!C177</f>
        <v/>
      </c>
      <c r="D76" t="str">
        <f>'L7'!D177</f>
        <v/>
      </c>
      <c r="E76" t="str">
        <f>'L7'!E177</f>
        <v/>
      </c>
      <c r="F76" t="str">
        <f>'L7'!F177</f>
        <v/>
      </c>
      <c r="G76" t="str">
        <f>'L7'!G177</f>
        <v/>
      </c>
      <c r="H76" t="str">
        <f>'L7'!H177</f>
        <v/>
      </c>
      <c r="J76" t="str">
        <f>'L7'!J177</f>
        <v>Count</v>
      </c>
      <c r="K76" t="str">
        <f>'L7'!K177</f>
        <v/>
      </c>
      <c r="L76" t="str">
        <f>'L7'!L177</f>
        <v/>
      </c>
      <c r="M76" t="str">
        <f>'L7'!M177</f>
        <v/>
      </c>
      <c r="N76" t="str">
        <f>'L7'!N177</f>
        <v/>
      </c>
      <c r="O76" t="str">
        <f>'L7'!O177</f>
        <v/>
      </c>
      <c r="P76" t="str">
        <f>'L7'!P177</f>
        <v/>
      </c>
    </row>
    <row r="77" spans="2:16" x14ac:dyDescent="0.25">
      <c r="B77" t="str">
        <f>'L7'!B178</f>
        <v>t Test</v>
      </c>
      <c r="C77" t="str">
        <f>'L7'!C178</f>
        <v/>
      </c>
      <c r="E77" t="str">
        <f>'L7'!E178</f>
        <v/>
      </c>
      <c r="G77" t="str">
        <f>'L7'!G178</f>
        <v/>
      </c>
      <c r="J77" t="str">
        <f>'L7'!J178</f>
        <v>t Test</v>
      </c>
      <c r="K77" t="str">
        <f>'L7'!K178</f>
        <v/>
      </c>
      <c r="M77" t="str">
        <f>'L7'!M178</f>
        <v/>
      </c>
      <c r="O77" t="str">
        <f>'L7'!O178</f>
        <v/>
      </c>
    </row>
    <row r="80" spans="2:16" x14ac:dyDescent="0.25">
      <c r="B80" t="str">
        <f>'L8'!B164</f>
        <v/>
      </c>
      <c r="C80" t="str">
        <f>'L8'!C164</f>
        <v>AP fresh weight (mg) without treatment</v>
      </c>
      <c r="D80" t="str">
        <f>'L8'!D164</f>
        <v>AP fresh weight (mg) with treatment</v>
      </c>
      <c r="E80" t="str">
        <f>'L8'!E164</f>
        <v>R lenght (cm) without treatment</v>
      </c>
      <c r="F80" t="str">
        <f>'L8'!F164</f>
        <v>R lenght (cm) with treatment</v>
      </c>
      <c r="G80" t="str">
        <f>'L8'!G164</f>
        <v>R fresh weight (mg) without treatment</v>
      </c>
      <c r="H80" t="str">
        <f>'L8'!H164</f>
        <v>R fresh weight (mg) with treatment</v>
      </c>
      <c r="J80" t="str">
        <f>'L8'!J164</f>
        <v/>
      </c>
      <c r="K80" t="str">
        <f>'L8'!K164</f>
        <v>AP fresh weight (mg) without treatment</v>
      </c>
      <c r="L80" t="str">
        <f>'L8'!L164</f>
        <v>AP fresh weight (mg) with treatment</v>
      </c>
      <c r="M80" t="str">
        <f>'L8'!M164</f>
        <v>R lenght (cm) without treatment</v>
      </c>
      <c r="N80" t="str">
        <f>'L8'!N164</f>
        <v>R lenght (cm) with treatment</v>
      </c>
      <c r="O80" t="str">
        <f>'L8'!O164</f>
        <v>R fresh weight (mg) without treatment</v>
      </c>
      <c r="P80" t="str">
        <f>'L8'!P164</f>
        <v>R fresh weight (mg) with treatment</v>
      </c>
    </row>
    <row r="81" spans="2:16" x14ac:dyDescent="0.25">
      <c r="B81" t="str">
        <f>'L8'!B175</f>
        <v>Average</v>
      </c>
      <c r="C81" t="str">
        <f>'L8'!C175</f>
        <v/>
      </c>
      <c r="D81" t="str">
        <f>'L8'!D175</f>
        <v/>
      </c>
      <c r="E81" t="str">
        <f>'L8'!E175</f>
        <v/>
      </c>
      <c r="F81" t="str">
        <f>'L8'!F175</f>
        <v/>
      </c>
      <c r="G81" t="str">
        <f>'L8'!G175</f>
        <v/>
      </c>
      <c r="H81" t="str">
        <f>'L8'!H175</f>
        <v/>
      </c>
      <c r="J81" t="str">
        <f>'L8'!J175</f>
        <v>Average</v>
      </c>
      <c r="K81" t="str">
        <f>'L8'!K175</f>
        <v/>
      </c>
      <c r="L81" t="str">
        <f>'L8'!L175</f>
        <v/>
      </c>
      <c r="M81" t="str">
        <f>'L8'!M175</f>
        <v/>
      </c>
      <c r="N81" t="str">
        <f>'L8'!N175</f>
        <v/>
      </c>
      <c r="O81" t="str">
        <f>'L8'!O175</f>
        <v/>
      </c>
      <c r="P81" t="str">
        <f>'L8'!P175</f>
        <v/>
      </c>
    </row>
    <row r="82" spans="2:16" x14ac:dyDescent="0.25">
      <c r="B82" t="str">
        <f>'L8'!B176</f>
        <v>Desvest</v>
      </c>
      <c r="C82" t="str">
        <f>'L8'!C176</f>
        <v/>
      </c>
      <c r="D82" t="str">
        <f>'L8'!D176</f>
        <v/>
      </c>
      <c r="E82" t="str">
        <f>'L8'!E176</f>
        <v/>
      </c>
      <c r="F82" t="str">
        <f>'L8'!F176</f>
        <v/>
      </c>
      <c r="G82" t="str">
        <f>'L8'!G176</f>
        <v/>
      </c>
      <c r="H82" t="str">
        <f>'L8'!H176</f>
        <v/>
      </c>
      <c r="J82" t="str">
        <f>'L8'!J176</f>
        <v>Desvest</v>
      </c>
      <c r="K82" t="str">
        <f>'L8'!K176</f>
        <v/>
      </c>
      <c r="L82" t="str">
        <f>'L8'!L176</f>
        <v/>
      </c>
      <c r="M82" t="str">
        <f>'L8'!M176</f>
        <v/>
      </c>
      <c r="N82" t="str">
        <f>'L8'!N176</f>
        <v/>
      </c>
      <c r="O82" t="str">
        <f>'L8'!O176</f>
        <v/>
      </c>
      <c r="P82" t="str">
        <f>'L8'!P176</f>
        <v/>
      </c>
    </row>
    <row r="83" spans="2:16" x14ac:dyDescent="0.25">
      <c r="B83" t="str">
        <f>'L8'!B177</f>
        <v>Count</v>
      </c>
      <c r="C83" t="str">
        <f>'L8'!C177</f>
        <v/>
      </c>
      <c r="D83" t="str">
        <f>'L8'!D177</f>
        <v/>
      </c>
      <c r="E83" t="str">
        <f>'L8'!E177</f>
        <v/>
      </c>
      <c r="F83" t="str">
        <f>'L8'!F177</f>
        <v/>
      </c>
      <c r="G83" t="str">
        <f>'L8'!G177</f>
        <v/>
      </c>
      <c r="H83" t="str">
        <f>'L8'!H177</f>
        <v/>
      </c>
      <c r="J83" t="str">
        <f>'L8'!J177</f>
        <v>Count</v>
      </c>
      <c r="K83" t="str">
        <f>'L8'!K177</f>
        <v/>
      </c>
      <c r="L83" t="str">
        <f>'L8'!L177</f>
        <v/>
      </c>
      <c r="M83" t="str">
        <f>'L8'!M177</f>
        <v/>
      </c>
      <c r="N83" t="str">
        <f>'L8'!N177</f>
        <v/>
      </c>
      <c r="O83" t="str">
        <f>'L8'!O177</f>
        <v/>
      </c>
      <c r="P83" t="str">
        <f>'L8'!P177</f>
        <v/>
      </c>
    </row>
    <row r="84" spans="2:16" x14ac:dyDescent="0.25">
      <c r="B84" t="str">
        <f>'L8'!B178</f>
        <v>t Test</v>
      </c>
      <c r="C84" t="str">
        <f>'L8'!C178</f>
        <v/>
      </c>
      <c r="E84" t="str">
        <f>'L8'!E178</f>
        <v/>
      </c>
      <c r="G84" t="str">
        <f>'L8'!G178</f>
        <v/>
      </c>
      <c r="J84" t="str">
        <f>'L8'!J178</f>
        <v>t Test</v>
      </c>
      <c r="K84" t="str">
        <f>'L8'!K178</f>
        <v/>
      </c>
      <c r="M84" t="str">
        <f>'L8'!M178</f>
        <v/>
      </c>
      <c r="O84" t="str">
        <f>'L8'!O178</f>
        <v/>
      </c>
    </row>
    <row r="87" spans="2:16" x14ac:dyDescent="0.25">
      <c r="B87" t="str">
        <f>'L9'!B164</f>
        <v/>
      </c>
      <c r="C87" t="str">
        <f>'L9'!C164</f>
        <v>AP fresh weight (mg) without treatment</v>
      </c>
      <c r="D87" t="str">
        <f>'L9'!D164</f>
        <v>AP fresh weight (mg) with treatment</v>
      </c>
      <c r="E87" t="str">
        <f>'L9'!E164</f>
        <v>R lenght (cm) without treatment</v>
      </c>
      <c r="F87" t="str">
        <f>'L9'!F164</f>
        <v>R lenght (cm) with treatment</v>
      </c>
      <c r="G87" t="str">
        <f>'L9'!G164</f>
        <v>R fresh weight (mg) without treatment</v>
      </c>
      <c r="H87" t="str">
        <f>'L9'!H164</f>
        <v>R fresh weight (mg) with treatment</v>
      </c>
      <c r="J87" t="str">
        <f>'L9'!J164</f>
        <v/>
      </c>
      <c r="K87" t="str">
        <f>'L9'!K164</f>
        <v>AP fresh weight (mg) without treatment</v>
      </c>
      <c r="L87" t="str">
        <f>'L9'!L164</f>
        <v>AP fresh weight (mg) with treatment</v>
      </c>
      <c r="M87" t="str">
        <f>'L9'!M164</f>
        <v>R lenght (cm) without treatment</v>
      </c>
      <c r="N87" t="str">
        <f>'L9'!N164</f>
        <v>R lenght (cm) with treatment</v>
      </c>
      <c r="O87" t="str">
        <f>'L9'!O164</f>
        <v>R fresh weight (mg) without treatment</v>
      </c>
      <c r="P87" t="str">
        <f>'L9'!P164</f>
        <v>R fresh weight (mg) with treatment</v>
      </c>
    </row>
    <row r="88" spans="2:16" x14ac:dyDescent="0.25">
      <c r="B88" t="str">
        <f>'L9'!B175</f>
        <v>Average</v>
      </c>
      <c r="C88" t="str">
        <f>'L9'!C175</f>
        <v/>
      </c>
      <c r="D88" t="str">
        <f>'L9'!D175</f>
        <v/>
      </c>
      <c r="E88" t="str">
        <f>'L9'!E175</f>
        <v/>
      </c>
      <c r="F88" t="str">
        <f>'L9'!F175</f>
        <v/>
      </c>
      <c r="G88" t="str">
        <f>'L9'!G175</f>
        <v/>
      </c>
      <c r="H88" t="str">
        <f>'L9'!H175</f>
        <v/>
      </c>
      <c r="J88" t="str">
        <f>'L9'!J175</f>
        <v>Average</v>
      </c>
      <c r="K88" t="str">
        <f>'L9'!K175</f>
        <v/>
      </c>
      <c r="L88" t="str">
        <f>'L9'!L175</f>
        <v/>
      </c>
      <c r="M88" t="str">
        <f>'L9'!M175</f>
        <v/>
      </c>
      <c r="N88" t="str">
        <f>'L9'!N175</f>
        <v/>
      </c>
      <c r="O88" t="str">
        <f>'L9'!O175</f>
        <v/>
      </c>
      <c r="P88" t="str">
        <f>'L9'!P175</f>
        <v/>
      </c>
    </row>
    <row r="89" spans="2:16" x14ac:dyDescent="0.25">
      <c r="B89" t="str">
        <f>'L9'!B176</f>
        <v>Desvest</v>
      </c>
      <c r="C89" t="str">
        <f>'L9'!C176</f>
        <v/>
      </c>
      <c r="D89" t="str">
        <f>'L9'!D176</f>
        <v/>
      </c>
      <c r="E89" t="str">
        <f>'L9'!E176</f>
        <v/>
      </c>
      <c r="F89" t="str">
        <f>'L9'!F176</f>
        <v/>
      </c>
      <c r="G89" t="str">
        <f>'L9'!G176</f>
        <v/>
      </c>
      <c r="H89" t="str">
        <f>'L9'!H176</f>
        <v/>
      </c>
      <c r="J89" t="str">
        <f>'L9'!J176</f>
        <v>Desvest</v>
      </c>
      <c r="K89" t="str">
        <f>'L9'!K176</f>
        <v/>
      </c>
      <c r="L89" t="str">
        <f>'L9'!L176</f>
        <v/>
      </c>
      <c r="M89" t="str">
        <f>'L9'!M176</f>
        <v/>
      </c>
      <c r="N89" t="str">
        <f>'L9'!N176</f>
        <v/>
      </c>
      <c r="O89" t="str">
        <f>'L9'!O176</f>
        <v/>
      </c>
      <c r="P89" t="str">
        <f>'L9'!P176</f>
        <v/>
      </c>
    </row>
    <row r="90" spans="2:16" x14ac:dyDescent="0.25">
      <c r="B90" t="str">
        <f>'L9'!B177</f>
        <v>Count</v>
      </c>
      <c r="C90" t="str">
        <f>'L9'!C177</f>
        <v/>
      </c>
      <c r="D90" t="str">
        <f>'L9'!D177</f>
        <v/>
      </c>
      <c r="E90" t="str">
        <f>'L9'!E177</f>
        <v/>
      </c>
      <c r="F90" t="str">
        <f>'L9'!F177</f>
        <v/>
      </c>
      <c r="G90" t="str">
        <f>'L9'!G177</f>
        <v/>
      </c>
      <c r="H90" t="str">
        <f>'L9'!H177</f>
        <v/>
      </c>
      <c r="J90" t="str">
        <f>'L9'!J177</f>
        <v>Count</v>
      </c>
      <c r="K90" t="str">
        <f>'L9'!K177</f>
        <v/>
      </c>
      <c r="L90" t="str">
        <f>'L9'!L177</f>
        <v/>
      </c>
      <c r="M90" t="str">
        <f>'L9'!M177</f>
        <v/>
      </c>
      <c r="N90" t="str">
        <f>'L9'!N177</f>
        <v/>
      </c>
      <c r="O90" t="str">
        <f>'L9'!O177</f>
        <v/>
      </c>
      <c r="P90" t="str">
        <f>'L9'!P177</f>
        <v/>
      </c>
    </row>
    <row r="91" spans="2:16" x14ac:dyDescent="0.25">
      <c r="B91" t="str">
        <f>'L9'!B178</f>
        <v>t Test</v>
      </c>
      <c r="C91" t="str">
        <f>'L9'!C178</f>
        <v/>
      </c>
      <c r="E91" t="str">
        <f>'L9'!E178</f>
        <v/>
      </c>
      <c r="G91" t="str">
        <f>'L9'!G178</f>
        <v/>
      </c>
      <c r="J91" t="str">
        <f>'L9'!J178</f>
        <v>t Test</v>
      </c>
      <c r="K91" t="str">
        <f>'L9'!K178</f>
        <v/>
      </c>
      <c r="M91" t="str">
        <f>'L9'!M178</f>
        <v/>
      </c>
      <c r="O91" t="str">
        <f>'L9'!O178</f>
        <v/>
      </c>
    </row>
    <row r="94" spans="2:16" x14ac:dyDescent="0.25">
      <c r="B94" t="str">
        <f>'L10'!B164</f>
        <v/>
      </c>
      <c r="C94" t="str">
        <f>'L10'!C164</f>
        <v>AP fresh weight (mg) without treatment</v>
      </c>
      <c r="D94" t="str">
        <f>'L10'!D164</f>
        <v>AP fresh weight (mg) with treatment</v>
      </c>
      <c r="E94" t="str">
        <f>'L10'!E164</f>
        <v>R lenght (cm) without treatment</v>
      </c>
      <c r="F94" t="str">
        <f>'L10'!F164</f>
        <v>R lenght (cm) with treatment</v>
      </c>
      <c r="G94" t="str">
        <f>'L10'!G164</f>
        <v>R fresh weight (mg) without treatment</v>
      </c>
      <c r="H94" t="str">
        <f>'L10'!H164</f>
        <v>R fresh weight (mg) with treatment</v>
      </c>
      <c r="J94" t="str">
        <f>'L10'!J164</f>
        <v/>
      </c>
      <c r="K94" t="str">
        <f>'L10'!K164</f>
        <v>AP fresh weight (mg) without treatment</v>
      </c>
      <c r="L94" t="str">
        <f>'L10'!L164</f>
        <v>AP fresh weight (mg) with treatment</v>
      </c>
      <c r="M94" t="str">
        <f>'L10'!M164</f>
        <v>R lenght (cm) without treatment</v>
      </c>
      <c r="N94" t="str">
        <f>'L10'!N164</f>
        <v>R lenght (cm) with treatment</v>
      </c>
      <c r="O94" t="str">
        <f>'L10'!O164</f>
        <v>R fresh weight (mg) without treatment</v>
      </c>
      <c r="P94" t="str">
        <f>'L10'!P164</f>
        <v>R fresh weight (mg) with treatment</v>
      </c>
    </row>
    <row r="95" spans="2:16" x14ac:dyDescent="0.25">
      <c r="B95" t="str">
        <f>'L10'!B175</f>
        <v>Average</v>
      </c>
      <c r="C95" t="str">
        <f>'L10'!C175</f>
        <v/>
      </c>
      <c r="D95" t="str">
        <f>'L10'!D175</f>
        <v/>
      </c>
      <c r="E95" t="str">
        <f>'L10'!E175</f>
        <v/>
      </c>
      <c r="F95" t="str">
        <f>'L10'!F175</f>
        <v/>
      </c>
      <c r="G95" t="str">
        <f>'L10'!G175</f>
        <v/>
      </c>
      <c r="H95" t="str">
        <f>'L10'!H175</f>
        <v/>
      </c>
      <c r="J95" t="str">
        <f>'L10'!J175</f>
        <v>Average</v>
      </c>
      <c r="K95" t="str">
        <f>'L10'!K175</f>
        <v/>
      </c>
      <c r="L95" t="str">
        <f>'L10'!L175</f>
        <v/>
      </c>
      <c r="M95" t="str">
        <f>'L10'!M175</f>
        <v/>
      </c>
      <c r="N95" t="str">
        <f>'L10'!N175</f>
        <v/>
      </c>
      <c r="O95" t="str">
        <f>'L10'!O175</f>
        <v/>
      </c>
      <c r="P95" t="str">
        <f>'L10'!P175</f>
        <v/>
      </c>
    </row>
    <row r="96" spans="2:16" x14ac:dyDescent="0.25">
      <c r="B96" t="str">
        <f>'L10'!B176</f>
        <v>Desvest</v>
      </c>
      <c r="C96" t="str">
        <f>'L10'!C176</f>
        <v/>
      </c>
      <c r="D96" t="str">
        <f>'L10'!D176</f>
        <v/>
      </c>
      <c r="E96" t="str">
        <f>'L10'!E176</f>
        <v/>
      </c>
      <c r="F96" t="str">
        <f>'L10'!F176</f>
        <v/>
      </c>
      <c r="G96" t="str">
        <f>'L10'!G176</f>
        <v/>
      </c>
      <c r="H96" t="str">
        <f>'L10'!H176</f>
        <v/>
      </c>
      <c r="J96" t="str">
        <f>'L10'!J176</f>
        <v>Desvest</v>
      </c>
      <c r="K96" t="str">
        <f>'L10'!K176</f>
        <v/>
      </c>
      <c r="L96" t="str">
        <f>'L10'!L176</f>
        <v/>
      </c>
      <c r="M96" t="str">
        <f>'L10'!M176</f>
        <v/>
      </c>
      <c r="N96" t="str">
        <f>'L10'!N176</f>
        <v/>
      </c>
      <c r="O96" t="str">
        <f>'L10'!O176</f>
        <v/>
      </c>
      <c r="P96" t="str">
        <f>'L10'!P176</f>
        <v/>
      </c>
    </row>
    <row r="97" spans="2:16" x14ac:dyDescent="0.25">
      <c r="B97" t="str">
        <f>'L10'!B177</f>
        <v>Count</v>
      </c>
      <c r="C97" t="str">
        <f>'L10'!C177</f>
        <v/>
      </c>
      <c r="D97" t="str">
        <f>'L10'!D177</f>
        <v/>
      </c>
      <c r="E97" t="str">
        <f>'L10'!E177</f>
        <v/>
      </c>
      <c r="F97" t="str">
        <f>'L10'!F177</f>
        <v/>
      </c>
      <c r="G97" t="str">
        <f>'L10'!G177</f>
        <v/>
      </c>
      <c r="H97" t="str">
        <f>'L10'!H177</f>
        <v/>
      </c>
      <c r="J97" t="str">
        <f>'L10'!J177</f>
        <v>Count</v>
      </c>
      <c r="K97" t="str">
        <f>'L10'!K177</f>
        <v/>
      </c>
      <c r="L97" t="str">
        <f>'L10'!L177</f>
        <v/>
      </c>
      <c r="M97" t="str">
        <f>'L10'!M177</f>
        <v/>
      </c>
      <c r="N97" t="str">
        <f>'L10'!N177</f>
        <v/>
      </c>
      <c r="O97" t="str">
        <f>'L10'!O177</f>
        <v/>
      </c>
      <c r="P97" t="str">
        <f>'L10'!P177</f>
        <v/>
      </c>
    </row>
    <row r="98" spans="2:16" x14ac:dyDescent="0.25">
      <c r="B98" t="str">
        <f>'L10'!B178</f>
        <v>t Test</v>
      </c>
      <c r="C98" t="str">
        <f>'L10'!C178</f>
        <v/>
      </c>
      <c r="E98" t="str">
        <f>'L10'!E178</f>
        <v/>
      </c>
      <c r="G98" t="str">
        <f>'L10'!G178</f>
        <v/>
      </c>
      <c r="J98" t="str">
        <f>'L10'!J178</f>
        <v>t Test</v>
      </c>
      <c r="K98" t="str">
        <f>'L10'!K178</f>
        <v/>
      </c>
      <c r="M98" t="str">
        <f>'L10'!M178</f>
        <v/>
      </c>
      <c r="O98" t="str">
        <f>'L10'!O178</f>
        <v/>
      </c>
    </row>
    <row r="101" spans="2:16" x14ac:dyDescent="0.25">
      <c r="B101" t="str">
        <f>'L11'!B164</f>
        <v/>
      </c>
      <c r="C101" t="str">
        <f>'L11'!C164</f>
        <v>AP fresh weight (mg) without treatment</v>
      </c>
      <c r="D101" t="str">
        <f>'L11'!D164</f>
        <v>AP fresh weight (mg) with treatment</v>
      </c>
      <c r="E101" t="str">
        <f>'L11'!E164</f>
        <v>R lenght (cm) without treatment</v>
      </c>
      <c r="F101" t="str">
        <f>'L11'!F164</f>
        <v>R lenght (cm) with treatment</v>
      </c>
      <c r="G101" t="str">
        <f>'L11'!G164</f>
        <v>R fresh weight (mg) without treatment</v>
      </c>
      <c r="H101" t="str">
        <f>'L11'!H164</f>
        <v>R fresh weight (mg) with treatment</v>
      </c>
      <c r="J101" t="str">
        <f>'L11'!J164</f>
        <v/>
      </c>
      <c r="K101" t="str">
        <f>'L11'!K164</f>
        <v>AP fresh weight (mg) without treatment</v>
      </c>
      <c r="L101" t="str">
        <f>'L11'!L164</f>
        <v>AP fresh weight (mg) with treatment</v>
      </c>
      <c r="M101" t="str">
        <f>'L11'!M164</f>
        <v>R lenght (cm) without treatment</v>
      </c>
      <c r="N101" t="str">
        <f>'L11'!N164</f>
        <v>R lenght (cm) with treatment</v>
      </c>
      <c r="O101" t="str">
        <f>'L11'!O164</f>
        <v>R fresh weight (mg) without treatment</v>
      </c>
      <c r="P101" t="str">
        <f>'L11'!P164</f>
        <v>R fresh weight (mg) with treatment</v>
      </c>
    </row>
    <row r="102" spans="2:16" x14ac:dyDescent="0.25">
      <c r="B102" t="str">
        <f>'L11'!B175</f>
        <v>Average</v>
      </c>
      <c r="C102" t="str">
        <f>'L11'!C175</f>
        <v/>
      </c>
      <c r="D102" t="str">
        <f>'L11'!D175</f>
        <v/>
      </c>
      <c r="E102" t="str">
        <f>'L11'!E175</f>
        <v/>
      </c>
      <c r="F102" t="str">
        <f>'L11'!F175</f>
        <v/>
      </c>
      <c r="G102" t="str">
        <f>'L11'!G175</f>
        <v/>
      </c>
      <c r="H102" t="str">
        <f>'L11'!H175</f>
        <v/>
      </c>
      <c r="J102" t="str">
        <f>'L11'!J175</f>
        <v>Average</v>
      </c>
      <c r="K102" t="str">
        <f>'L11'!K175</f>
        <v/>
      </c>
      <c r="L102" t="str">
        <f>'L11'!L175</f>
        <v/>
      </c>
      <c r="M102" t="str">
        <f>'L11'!M175</f>
        <v/>
      </c>
      <c r="N102" t="str">
        <f>'L11'!N175</f>
        <v/>
      </c>
      <c r="O102" t="str">
        <f>'L11'!O175</f>
        <v/>
      </c>
      <c r="P102" t="str">
        <f>'L11'!P175</f>
        <v/>
      </c>
    </row>
    <row r="103" spans="2:16" x14ac:dyDescent="0.25">
      <c r="B103" t="str">
        <f>'L11'!B176</f>
        <v>Desvest</v>
      </c>
      <c r="C103" t="str">
        <f>'L11'!C176</f>
        <v/>
      </c>
      <c r="D103" t="str">
        <f>'L11'!D176</f>
        <v/>
      </c>
      <c r="E103" t="str">
        <f>'L11'!E176</f>
        <v/>
      </c>
      <c r="F103" t="str">
        <f>'L11'!F176</f>
        <v/>
      </c>
      <c r="G103" t="str">
        <f>'L11'!G176</f>
        <v/>
      </c>
      <c r="H103" t="str">
        <f>'L11'!H176</f>
        <v/>
      </c>
      <c r="J103" t="str">
        <f>'L11'!J176</f>
        <v>Desvest</v>
      </c>
      <c r="K103" t="str">
        <f>'L11'!K176</f>
        <v/>
      </c>
      <c r="L103" t="str">
        <f>'L11'!L176</f>
        <v/>
      </c>
      <c r="M103" t="str">
        <f>'L11'!M176</f>
        <v/>
      </c>
      <c r="N103" t="str">
        <f>'L11'!N176</f>
        <v/>
      </c>
      <c r="O103" t="str">
        <f>'L11'!O176</f>
        <v/>
      </c>
      <c r="P103" t="str">
        <f>'L11'!P176</f>
        <v/>
      </c>
    </row>
    <row r="104" spans="2:16" x14ac:dyDescent="0.25">
      <c r="B104" t="str">
        <f>'L11'!B177</f>
        <v>Count</v>
      </c>
      <c r="C104" t="str">
        <f>'L11'!C177</f>
        <v/>
      </c>
      <c r="D104" t="str">
        <f>'L11'!D177</f>
        <v/>
      </c>
      <c r="E104" t="str">
        <f>'L11'!E177</f>
        <v/>
      </c>
      <c r="F104" t="str">
        <f>'L11'!F177</f>
        <v/>
      </c>
      <c r="G104" t="str">
        <f>'L11'!G177</f>
        <v/>
      </c>
      <c r="H104" t="str">
        <f>'L11'!H177</f>
        <v/>
      </c>
      <c r="J104" t="str">
        <f>'L11'!J177</f>
        <v>Count</v>
      </c>
      <c r="K104" t="str">
        <f>'L11'!K177</f>
        <v/>
      </c>
      <c r="L104" t="str">
        <f>'L11'!L177</f>
        <v/>
      </c>
      <c r="M104" t="str">
        <f>'L11'!M177</f>
        <v/>
      </c>
      <c r="N104" t="str">
        <f>'L11'!N177</f>
        <v/>
      </c>
      <c r="O104" t="str">
        <f>'L11'!O177</f>
        <v/>
      </c>
      <c r="P104" t="str">
        <f>'L11'!P177</f>
        <v/>
      </c>
    </row>
    <row r="105" spans="2:16" x14ac:dyDescent="0.25">
      <c r="B105" t="str">
        <f>'L11'!B178</f>
        <v>t Test</v>
      </c>
      <c r="C105" t="str">
        <f>'L11'!C178</f>
        <v/>
      </c>
      <c r="E105" t="str">
        <f>'L11'!E178</f>
        <v/>
      </c>
      <c r="G105" t="str">
        <f>'L11'!G178</f>
        <v/>
      </c>
      <c r="J105" t="str">
        <f>'L11'!J178</f>
        <v>t Test</v>
      </c>
      <c r="K105" t="str">
        <f>'L11'!K178</f>
        <v/>
      </c>
      <c r="M105" t="str">
        <f>'L11'!M178</f>
        <v/>
      </c>
      <c r="O105" t="str">
        <f>'L11'!O178</f>
        <v/>
      </c>
    </row>
    <row r="108" spans="2:16" x14ac:dyDescent="0.25">
      <c r="B108" t="str">
        <f>'L12'!B164</f>
        <v/>
      </c>
      <c r="C108" t="str">
        <f>'L12'!C164</f>
        <v>AP fresh weight (mg) without treatment</v>
      </c>
      <c r="D108" t="str">
        <f>'L12'!D164</f>
        <v>AP fresh weight (mg) with treatment</v>
      </c>
      <c r="E108" t="str">
        <f>'L12'!E164</f>
        <v>R lenght (cm) without treatment</v>
      </c>
      <c r="F108" t="str">
        <f>'L12'!F164</f>
        <v>R lenght (cm) with treatment</v>
      </c>
      <c r="G108" t="str">
        <f>'L12'!G164</f>
        <v>R fresh weight (mg) without treatment</v>
      </c>
      <c r="H108" t="str">
        <f>'L12'!H164</f>
        <v>R fresh weight (mg) with treatment</v>
      </c>
      <c r="J108" t="str">
        <f>'L12'!J164</f>
        <v/>
      </c>
      <c r="K108" t="str">
        <f>'L12'!K164</f>
        <v>AP fresh weight (mg) without treatment</v>
      </c>
      <c r="L108" t="str">
        <f>'L12'!L164</f>
        <v>AP fresh weight (mg) with treatment</v>
      </c>
      <c r="M108" t="str">
        <f>'L12'!M164</f>
        <v>R lenght (cm) without treatment</v>
      </c>
      <c r="N108" t="str">
        <f>'L12'!N164</f>
        <v>R lenght (cm) with treatment</v>
      </c>
      <c r="O108" t="str">
        <f>'L12'!O164</f>
        <v>R fresh weight (mg) without treatment</v>
      </c>
      <c r="P108" t="str">
        <f>'L12'!P164</f>
        <v>R fresh weight (mg) with treatment</v>
      </c>
    </row>
    <row r="109" spans="2:16" x14ac:dyDescent="0.25">
      <c r="B109" t="str">
        <f>'L12'!B175</f>
        <v>Average</v>
      </c>
      <c r="C109" t="str">
        <f>'L12'!C175</f>
        <v/>
      </c>
      <c r="D109" t="str">
        <f>'L12'!D175</f>
        <v/>
      </c>
      <c r="E109" t="str">
        <f>'L12'!E175</f>
        <v/>
      </c>
      <c r="F109" t="str">
        <f>'L12'!F175</f>
        <v/>
      </c>
      <c r="G109" t="str">
        <f>'L12'!G175</f>
        <v/>
      </c>
      <c r="H109" t="str">
        <f>'L12'!H175</f>
        <v/>
      </c>
      <c r="J109" t="str">
        <f>'L12'!J175</f>
        <v>Average</v>
      </c>
      <c r="K109" t="str">
        <f>'L12'!K175</f>
        <v/>
      </c>
      <c r="L109" t="str">
        <f>'L12'!L175</f>
        <v/>
      </c>
      <c r="M109" t="str">
        <f>'L12'!M175</f>
        <v/>
      </c>
      <c r="N109" t="str">
        <f>'L12'!N175</f>
        <v/>
      </c>
      <c r="O109" t="str">
        <f>'L12'!O175</f>
        <v/>
      </c>
      <c r="P109" t="str">
        <f>'L12'!P175</f>
        <v/>
      </c>
    </row>
    <row r="110" spans="2:16" x14ac:dyDescent="0.25">
      <c r="B110" t="str">
        <f>'L12'!B176</f>
        <v>Desvest</v>
      </c>
      <c r="C110" t="str">
        <f>'L12'!C176</f>
        <v/>
      </c>
      <c r="D110" t="str">
        <f>'L12'!D176</f>
        <v/>
      </c>
      <c r="E110" t="str">
        <f>'L12'!E176</f>
        <v/>
      </c>
      <c r="F110" t="str">
        <f>'L12'!F176</f>
        <v/>
      </c>
      <c r="G110" t="str">
        <f>'L12'!G176</f>
        <v/>
      </c>
      <c r="H110" t="str">
        <f>'L12'!H176</f>
        <v/>
      </c>
      <c r="J110" t="str">
        <f>'L12'!J176</f>
        <v>Desvest</v>
      </c>
      <c r="K110" t="str">
        <f>'L12'!K176</f>
        <v/>
      </c>
      <c r="L110" t="str">
        <f>'L12'!L176</f>
        <v/>
      </c>
      <c r="M110" t="str">
        <f>'L12'!M176</f>
        <v/>
      </c>
      <c r="N110" t="str">
        <f>'L12'!N176</f>
        <v/>
      </c>
      <c r="O110" t="str">
        <f>'L12'!O176</f>
        <v/>
      </c>
      <c r="P110" t="str">
        <f>'L12'!P176</f>
        <v/>
      </c>
    </row>
    <row r="111" spans="2:16" x14ac:dyDescent="0.25">
      <c r="B111" t="str">
        <f>'L12'!B177</f>
        <v>Count</v>
      </c>
      <c r="C111" t="str">
        <f>'L12'!C177</f>
        <v/>
      </c>
      <c r="D111" t="str">
        <f>'L12'!D177</f>
        <v/>
      </c>
      <c r="E111" t="str">
        <f>'L12'!E177</f>
        <v/>
      </c>
      <c r="F111" t="str">
        <f>'L12'!F177</f>
        <v/>
      </c>
      <c r="G111" t="str">
        <f>'L12'!G177</f>
        <v/>
      </c>
      <c r="H111" t="str">
        <f>'L12'!H177</f>
        <v/>
      </c>
      <c r="J111" t="str">
        <f>'L12'!J177</f>
        <v>Count</v>
      </c>
      <c r="K111" t="str">
        <f>'L12'!K177</f>
        <v/>
      </c>
      <c r="L111" t="str">
        <f>'L12'!L177</f>
        <v/>
      </c>
      <c r="M111" t="str">
        <f>'L12'!M177</f>
        <v/>
      </c>
      <c r="N111" t="str">
        <f>'L12'!N177</f>
        <v/>
      </c>
      <c r="O111" t="str">
        <f>'L12'!O177</f>
        <v/>
      </c>
      <c r="P111" t="str">
        <f>'L12'!P177</f>
        <v/>
      </c>
    </row>
    <row r="112" spans="2:16" x14ac:dyDescent="0.25">
      <c r="B112" t="str">
        <f>'L12'!B178</f>
        <v>t Test</v>
      </c>
      <c r="C112" t="str">
        <f>'L12'!C178</f>
        <v/>
      </c>
      <c r="E112" t="str">
        <f>'L12'!E178</f>
        <v/>
      </c>
      <c r="G112" t="str">
        <f>'L12'!G178</f>
        <v/>
      </c>
      <c r="J112" t="str">
        <f>'L12'!J178</f>
        <v>t Test</v>
      </c>
      <c r="K112" t="str">
        <f>'L12'!K178</f>
        <v/>
      </c>
      <c r="M112" t="str">
        <f>'L12'!M178</f>
        <v/>
      </c>
      <c r="O112" t="str">
        <f>'L12'!O178</f>
        <v/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CM112"/>
  <sheetViews>
    <sheetView zoomScale="50" zoomScaleNormal="50" workbookViewId="0"/>
  </sheetViews>
  <sheetFormatPr baseColWidth="10" defaultColWidth="13.28515625" defaultRowHeight="15" x14ac:dyDescent="0.25"/>
  <cols>
    <col min="1" max="1" width="3.5703125" customWidth="1"/>
    <col min="2" max="2" width="13.5703125" customWidth="1"/>
    <col min="3" max="3" width="16.140625" bestFit="1" customWidth="1"/>
    <col min="4" max="4" width="14.7109375" bestFit="1" customWidth="1"/>
    <col min="5" max="5" width="14.5703125" bestFit="1" customWidth="1"/>
    <col min="6" max="6" width="13.28515625" bestFit="1" customWidth="1"/>
    <col min="7" max="7" width="4.42578125" customWidth="1"/>
    <col min="8" max="8" width="3.5703125" customWidth="1"/>
    <col min="9" max="9" width="5" customWidth="1"/>
    <col min="10" max="10" width="12.7109375" customWidth="1"/>
    <col min="11" max="11" width="16.140625" bestFit="1" customWidth="1"/>
    <col min="12" max="12" width="14.7109375" bestFit="1" customWidth="1"/>
    <col min="13" max="13" width="14.5703125" bestFit="1" customWidth="1"/>
    <col min="14" max="14" width="13.28515625" bestFit="1" customWidth="1"/>
    <col min="15" max="15" width="4.42578125" customWidth="1"/>
    <col min="16" max="16" width="5.28515625" customWidth="1"/>
    <col min="17" max="17" width="13.140625" customWidth="1"/>
    <col min="18" max="18" width="26.140625" customWidth="1"/>
    <col min="19" max="20" width="24.140625" customWidth="1"/>
    <col min="21" max="21" width="3.85546875" customWidth="1"/>
    <col min="22" max="22" width="4.42578125" customWidth="1"/>
    <col min="23" max="23" width="13.28515625" customWidth="1"/>
    <col min="24" max="24" width="20.42578125" customWidth="1"/>
    <col min="25" max="42" width="13.28515625" customWidth="1"/>
    <col min="43" max="43" width="20.42578125" customWidth="1"/>
    <col min="44" max="62" width="13.28515625" customWidth="1"/>
    <col min="64" max="64" width="26.140625" bestFit="1" customWidth="1"/>
    <col min="78" max="78" width="9.28515625" customWidth="1"/>
    <col min="79" max="79" width="9.5703125" customWidth="1"/>
    <col min="80" max="80" width="13" customWidth="1"/>
    <col min="81" max="81" width="17" customWidth="1"/>
    <col min="82" max="82" width="26.28515625" bestFit="1" customWidth="1"/>
    <col min="83" max="83" width="24.28515625" bestFit="1" customWidth="1"/>
    <col min="84" max="84" width="13.85546875" bestFit="1" customWidth="1"/>
    <col min="85" max="88" width="15.5703125" bestFit="1" customWidth="1"/>
    <col min="89" max="90" width="15.28515625" bestFit="1" customWidth="1"/>
    <col min="91" max="91" width="15.5703125" bestFit="1" customWidth="1"/>
  </cols>
  <sheetData>
    <row r="1" spans="2:90" x14ac:dyDescent="0.25"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</row>
    <row r="2" spans="2:90" x14ac:dyDescent="0.25">
      <c r="B2" t="str">
        <f>'WT1'!W159</f>
        <v>All measurements without taking into account the plates (per day)</v>
      </c>
      <c r="J2" t="str">
        <f>'WT1'!AB159</f>
        <v>All filtered measurements without taking into account the plates (per day)</v>
      </c>
      <c r="Q2" t="str">
        <f>'WT1'!AG159</f>
        <v>All ratios</v>
      </c>
      <c r="W2" s="57" t="str">
        <f>B2</f>
        <v>All measurements without taking into account the plates (per day)</v>
      </c>
      <c r="X2" s="57"/>
      <c r="AQ2" s="56" t="str">
        <f>J2</f>
        <v>All filtered measurements without taking into account the plates (per day)</v>
      </c>
      <c r="AR2" s="56"/>
      <c r="BK2" t="str">
        <f>Q2</f>
        <v>All ratios</v>
      </c>
    </row>
    <row r="3" spans="2:90" x14ac:dyDescent="0.25">
      <c r="B3" t="str">
        <f>'WT1'!W160</f>
        <v/>
      </c>
      <c r="C3" t="str">
        <f>'WT1'!X160</f>
        <v>AP fresh weight (mg) without treatment</v>
      </c>
      <c r="D3" t="str">
        <f>'WT1'!Y160</f>
        <v>AP fresh weight (mg) with treatment</v>
      </c>
      <c r="E3" t="str">
        <f>'WT1'!Z160</f>
        <v>R lenght (cm) without treatment</v>
      </c>
      <c r="F3" t="str">
        <f>'WT1'!AA160</f>
        <v>R lenght (cm) with treatment</v>
      </c>
      <c r="J3" t="str">
        <f>'WT1'!AB160</f>
        <v/>
      </c>
      <c r="K3" t="str">
        <f>'WT1'!AC160</f>
        <v>AP fresh weight (mg) without treatment</v>
      </c>
      <c r="L3" t="str">
        <f>'WT1'!AD160</f>
        <v>AP fresh weight (mg) with treatment</v>
      </c>
      <c r="M3" t="str">
        <f>'WT1'!AE160</f>
        <v>R lenght (cm) without treatment</v>
      </c>
      <c r="N3" t="str">
        <f>'WT1'!AF160</f>
        <v>R lenght (cm) with treatment</v>
      </c>
      <c r="Q3" t="str">
        <f>'WT1'!AG160</f>
        <v/>
      </c>
      <c r="R3" t="str">
        <f>'WT1'!AH160</f>
        <v>Ratio AP fresh weight (mg) with / without treatment</v>
      </c>
      <c r="S3" t="str">
        <f>'WT1'!AI160</f>
        <v>Ratio R fresh weight (mg) with / without treatment</v>
      </c>
      <c r="T3" t="str">
        <f>'WT1'!AJ160</f>
        <v>Ratio R lenght (cm) with / without treatment</v>
      </c>
      <c r="Y3" t="str">
        <f>B3</f>
        <v/>
      </c>
      <c r="Z3" t="str">
        <f>B10</f>
        <v/>
      </c>
      <c r="AA3" t="str">
        <f>B17</f>
        <v/>
      </c>
      <c r="AB3" t="str">
        <f>B24</f>
        <v/>
      </c>
      <c r="AD3" t="str">
        <f>B31</f>
        <v/>
      </c>
      <c r="AE3" t="str">
        <f>B38</f>
        <v/>
      </c>
      <c r="AF3" t="str">
        <f>B45</f>
        <v/>
      </c>
      <c r="AG3" t="str">
        <f>B52</f>
        <v/>
      </c>
      <c r="AH3" t="str">
        <f>B59</f>
        <v/>
      </c>
      <c r="AI3" t="str">
        <f>B66</f>
        <v/>
      </c>
      <c r="AJ3" t="str">
        <f>B73</f>
        <v/>
      </c>
      <c r="AK3" t="str">
        <f>B80</f>
        <v/>
      </c>
      <c r="AL3" t="str">
        <f>B87</f>
        <v/>
      </c>
      <c r="AM3" t="str">
        <f>B94</f>
        <v/>
      </c>
      <c r="AN3" t="str">
        <f>B101</f>
        <v/>
      </c>
      <c r="AO3" t="str">
        <f>B108</f>
        <v/>
      </c>
      <c r="AS3" t="str">
        <f>J3</f>
        <v/>
      </c>
      <c r="AT3" t="str">
        <f>J10</f>
        <v/>
      </c>
      <c r="AU3" t="str">
        <f>J17</f>
        <v/>
      </c>
      <c r="AV3" t="str">
        <f>J24</f>
        <v/>
      </c>
      <c r="AW3" t="str">
        <f>WTAverage!AD160</f>
        <v>WTs</v>
      </c>
      <c r="AX3" t="str">
        <f>J31</f>
        <v/>
      </c>
      <c r="AY3" t="str">
        <f>J38</f>
        <v/>
      </c>
      <c r="AZ3" t="str">
        <f>J45</f>
        <v/>
      </c>
      <c r="BA3" t="str">
        <f>J52</f>
        <v/>
      </c>
      <c r="BB3" t="str">
        <f>J59</f>
        <v/>
      </c>
      <c r="BC3" t="str">
        <f>J66</f>
        <v/>
      </c>
      <c r="BD3" t="str">
        <f>J73</f>
        <v/>
      </c>
      <c r="BE3" t="str">
        <f>J80</f>
        <v/>
      </c>
      <c r="BF3" t="str">
        <f>J87</f>
        <v/>
      </c>
      <c r="BG3" t="str">
        <f>J94</f>
        <v/>
      </c>
      <c r="BH3" t="str">
        <f>J101</f>
        <v/>
      </c>
      <c r="BI3" t="str">
        <f>J108</f>
        <v/>
      </c>
      <c r="BM3" t="str">
        <f>Q3</f>
        <v/>
      </c>
      <c r="BN3" t="str">
        <f>Q10</f>
        <v/>
      </c>
      <c r="BO3" t="str">
        <f>Q17</f>
        <v/>
      </c>
      <c r="BP3" t="str">
        <f>Q24</f>
        <v/>
      </c>
      <c r="BQ3" t="str">
        <f>WTAverage!BD161</f>
        <v>WTs</v>
      </c>
      <c r="BR3" t="str">
        <f>Q31</f>
        <v/>
      </c>
      <c r="BS3" t="str">
        <f>Q38</f>
        <v/>
      </c>
      <c r="BT3" t="str">
        <f>Q45</f>
        <v/>
      </c>
      <c r="BU3" t="str">
        <f>Q52</f>
        <v/>
      </c>
      <c r="BV3" t="str">
        <f>Q59</f>
        <v/>
      </c>
      <c r="BW3" t="str">
        <f>Q66</f>
        <v/>
      </c>
      <c r="BX3" t="str">
        <f>Q73</f>
        <v/>
      </c>
      <c r="BY3" t="str">
        <f>Q80</f>
        <v/>
      </c>
      <c r="BZ3" t="str">
        <f>Q87</f>
        <v/>
      </c>
      <c r="CA3" t="str">
        <f>Q94</f>
        <v/>
      </c>
      <c r="CB3" t="str">
        <f>Q101</f>
        <v/>
      </c>
      <c r="CC3" t="str">
        <f>Q108</f>
        <v/>
      </c>
    </row>
    <row r="4" spans="2:90" x14ac:dyDescent="0.25">
      <c r="B4" t="str">
        <f>'WT1'!W161</f>
        <v>Average</v>
      </c>
      <c r="C4" t="e">
        <f>'WT1'!X161</f>
        <v>#DIV/0!</v>
      </c>
      <c r="D4" t="e">
        <f>'WT1'!Y161</f>
        <v>#DIV/0!</v>
      </c>
      <c r="E4" t="e">
        <f>'WT1'!Z161</f>
        <v>#DIV/0!</v>
      </c>
      <c r="F4" t="e">
        <f>'WT1'!AA161</f>
        <v>#DIV/0!</v>
      </c>
      <c r="J4" t="str">
        <f>'WT1'!AB161</f>
        <v>Average</v>
      </c>
      <c r="K4" t="e">
        <f>'WT1'!AC161</f>
        <v>#DIV/0!</v>
      </c>
      <c r="L4" t="e">
        <f>'WT1'!AD161</f>
        <v>#DIV/0!</v>
      </c>
      <c r="M4" t="e">
        <f>'WT1'!AE161</f>
        <v>#DIV/0!</v>
      </c>
      <c r="N4" t="e">
        <f>'WT1'!AF161</f>
        <v>#DIV/0!</v>
      </c>
      <c r="Q4" t="str">
        <f>'WT1'!AG161</f>
        <v>Average</v>
      </c>
      <c r="R4" t="e">
        <f>'WT1'!AH161</f>
        <v>#DIV/0!</v>
      </c>
      <c r="S4" t="e">
        <f>'WT1'!AI161</f>
        <v>#DIV/0!</v>
      </c>
      <c r="T4" t="e">
        <f>'WT1'!AJ161</f>
        <v>#DIV/0!</v>
      </c>
      <c r="W4" t="str">
        <f>B4</f>
        <v>Average</v>
      </c>
      <c r="X4" t="str">
        <f>C3</f>
        <v>AP fresh weight (mg) without treatment</v>
      </c>
      <c r="Y4" s="44" t="e">
        <f>C4</f>
        <v>#DIV/0!</v>
      </c>
      <c r="Z4" s="44" t="e">
        <f>C11</f>
        <v>#DIV/0!</v>
      </c>
      <c r="AA4" s="44" t="e">
        <f>C18</f>
        <v>#DIV/0!</v>
      </c>
      <c r="AB4" s="44" t="e">
        <f>C25</f>
        <v>#DIV/0!</v>
      </c>
      <c r="AD4" s="44" t="e">
        <f>C32</f>
        <v>#DIV/0!</v>
      </c>
      <c r="AE4" s="44" t="e">
        <f>C39</f>
        <v>#DIV/0!</v>
      </c>
      <c r="AF4" s="44" t="e">
        <f>C46</f>
        <v>#DIV/0!</v>
      </c>
      <c r="AG4" s="44" t="e">
        <f>C53</f>
        <v>#DIV/0!</v>
      </c>
      <c r="AH4" s="44" t="e">
        <f>C60</f>
        <v>#DIV/0!</v>
      </c>
      <c r="AI4" s="44" t="e">
        <f>C67</f>
        <v>#DIV/0!</v>
      </c>
      <c r="AJ4" s="44" t="e">
        <f>C74</f>
        <v>#DIV/0!</v>
      </c>
      <c r="AK4" s="44" t="e">
        <f>C81</f>
        <v>#DIV/0!</v>
      </c>
      <c r="AL4" s="44" t="e">
        <f>C88</f>
        <v>#DIV/0!</v>
      </c>
      <c r="AM4" s="44" t="e">
        <f>C95</f>
        <v>#DIV/0!</v>
      </c>
      <c r="AN4" s="44" t="e">
        <f>C102</f>
        <v>#DIV/0!</v>
      </c>
      <c r="AO4" s="44" t="e">
        <f>C109</f>
        <v>#DIV/0!</v>
      </c>
      <c r="AQ4" t="str">
        <f>J4</f>
        <v>Average</v>
      </c>
      <c r="AR4" t="str">
        <f>K3</f>
        <v>AP fresh weight (mg) without treatment</v>
      </c>
      <c r="AS4" s="44" t="e">
        <f>K4</f>
        <v>#DIV/0!</v>
      </c>
      <c r="AT4" s="44" t="e">
        <f>K11</f>
        <v>#DIV/0!</v>
      </c>
      <c r="AU4" s="44" t="e">
        <f>K18</f>
        <v>#DIV/0!</v>
      </c>
      <c r="AV4" s="44" t="e">
        <f>K25</f>
        <v>#DIV/0!</v>
      </c>
      <c r="AW4" s="44" t="e">
        <f>WTAverage!AE163</f>
        <v>#DIV/0!</v>
      </c>
      <c r="AX4" s="44" t="e">
        <f>K32</f>
        <v>#DIV/0!</v>
      </c>
      <c r="AY4" s="44" t="e">
        <f>K39</f>
        <v>#DIV/0!</v>
      </c>
      <c r="AZ4" s="44" t="e">
        <f>K46</f>
        <v>#DIV/0!</v>
      </c>
      <c r="BA4" s="44" t="e">
        <f>K53</f>
        <v>#DIV/0!</v>
      </c>
      <c r="BB4" s="44" t="e">
        <f>K60</f>
        <v>#DIV/0!</v>
      </c>
      <c r="BC4" s="44" t="e">
        <f>K67</f>
        <v>#DIV/0!</v>
      </c>
      <c r="BD4" s="44" t="e">
        <f>K74</f>
        <v>#DIV/0!</v>
      </c>
      <c r="BE4" s="44" t="e">
        <f>K81</f>
        <v>#DIV/0!</v>
      </c>
      <c r="BF4" s="44" t="e">
        <f>K88</f>
        <v>#DIV/0!</v>
      </c>
      <c r="BG4" s="44" t="e">
        <f>K95</f>
        <v>#DIV/0!</v>
      </c>
      <c r="BH4" s="44" t="e">
        <f>K102</f>
        <v>#DIV/0!</v>
      </c>
      <c r="BI4" s="44" t="e">
        <f>K109</f>
        <v>#DIV/0!</v>
      </c>
      <c r="BK4" t="str">
        <f>Q4</f>
        <v>Average</v>
      </c>
      <c r="BL4" t="str">
        <f>R3</f>
        <v>Ratio AP fresh weight (mg) with / without treatment</v>
      </c>
      <c r="BM4" s="44" t="e">
        <f>R4</f>
        <v>#DIV/0!</v>
      </c>
      <c r="BN4" s="44" t="e">
        <f>R11</f>
        <v>#DIV/0!</v>
      </c>
      <c r="BO4" s="44" t="e">
        <f>R18</f>
        <v>#DIV/0!</v>
      </c>
      <c r="BP4" s="44" t="e">
        <f>R25</f>
        <v>#DIV/0!</v>
      </c>
      <c r="BQ4" s="44" t="e">
        <f>WTAverage!BD163</f>
        <v>#DIV/0!</v>
      </c>
      <c r="BR4" s="44" t="e">
        <f>R32</f>
        <v>#DIV/0!</v>
      </c>
      <c r="BS4" s="44" t="e">
        <f>R39</f>
        <v>#DIV/0!</v>
      </c>
      <c r="BT4" s="44" t="e">
        <f>R46</f>
        <v>#DIV/0!</v>
      </c>
      <c r="BU4" s="44" t="e">
        <f>R53</f>
        <v>#DIV/0!</v>
      </c>
      <c r="BV4" s="44" t="e">
        <f>R60</f>
        <v>#DIV/0!</v>
      </c>
      <c r="BW4" s="44" t="e">
        <f>R67</f>
        <v>#DIV/0!</v>
      </c>
      <c r="BX4" s="44" t="e">
        <f>R74</f>
        <v>#DIV/0!</v>
      </c>
      <c r="BY4" s="44" t="e">
        <f>R81</f>
        <v>#DIV/0!</v>
      </c>
      <c r="BZ4" s="44" t="e">
        <f>R88</f>
        <v>#DIV/0!</v>
      </c>
      <c r="CA4" s="44" t="e">
        <f>R95</f>
        <v>#DIV/0!</v>
      </c>
      <c r="CB4" s="44" t="e">
        <f>R102</f>
        <v>#DIV/0!</v>
      </c>
      <c r="CC4" s="44" t="e">
        <f>R109</f>
        <v>#DIV/0!</v>
      </c>
    </row>
    <row r="5" spans="2:90" x14ac:dyDescent="0.25">
      <c r="B5" t="str">
        <f>'WT1'!W162</f>
        <v>Desvest</v>
      </c>
      <c r="C5" t="e">
        <f>'WT1'!X162</f>
        <v>#DIV/0!</v>
      </c>
      <c r="D5" t="e">
        <f>'WT1'!Y162</f>
        <v>#DIV/0!</v>
      </c>
      <c r="E5" t="e">
        <f>'WT1'!Z162</f>
        <v>#DIV/0!</v>
      </c>
      <c r="F5" t="e">
        <f>'WT1'!AA162</f>
        <v>#DIV/0!</v>
      </c>
      <c r="J5" t="str">
        <f>'WT1'!AB162</f>
        <v>Desvest</v>
      </c>
      <c r="K5" t="e">
        <f>'WT1'!AC162</f>
        <v>#DIV/0!</v>
      </c>
      <c r="L5" t="e">
        <f>'WT1'!AD162</f>
        <v>#DIV/0!</v>
      </c>
      <c r="M5" t="e">
        <f>'WT1'!AE162</f>
        <v>#DIV/0!</v>
      </c>
      <c r="N5" t="e">
        <f>'WT1'!AF162</f>
        <v>#DIV/0!</v>
      </c>
      <c r="Q5" t="str">
        <f>'WT1'!AG162</f>
        <v>Desvest</v>
      </c>
      <c r="R5" t="e">
        <f>'WT1'!AH162</f>
        <v>#DIV/0!</v>
      </c>
      <c r="S5" t="e">
        <f>'WT1'!AI162</f>
        <v>#DIV/0!</v>
      </c>
      <c r="T5" t="e">
        <f>'WT1'!AJ162</f>
        <v>#DIV/0!</v>
      </c>
      <c r="W5" t="str">
        <f>B4</f>
        <v>Average</v>
      </c>
      <c r="X5" t="str">
        <f>D3</f>
        <v>AP fresh weight (mg) with treatment</v>
      </c>
      <c r="Y5" s="44" t="e">
        <f>D4</f>
        <v>#DIV/0!</v>
      </c>
      <c r="Z5" s="44" t="e">
        <f>D11</f>
        <v>#DIV/0!</v>
      </c>
      <c r="AA5" s="44" t="e">
        <f>D18</f>
        <v>#DIV/0!</v>
      </c>
      <c r="AB5" s="44" t="e">
        <f>D25</f>
        <v>#DIV/0!</v>
      </c>
      <c r="AD5" s="44" t="e">
        <f>D32</f>
        <v>#DIV/0!</v>
      </c>
      <c r="AE5" s="44" t="e">
        <f>D39</f>
        <v>#DIV/0!</v>
      </c>
      <c r="AF5" s="44" t="e">
        <f>D46</f>
        <v>#DIV/0!</v>
      </c>
      <c r="AG5" s="44" t="e">
        <f>D53</f>
        <v>#DIV/0!</v>
      </c>
      <c r="AH5" s="44" t="e">
        <f>D60</f>
        <v>#DIV/0!</v>
      </c>
      <c r="AI5" s="44" t="e">
        <f>D67</f>
        <v>#DIV/0!</v>
      </c>
      <c r="AJ5" s="44" t="e">
        <f>D74</f>
        <v>#DIV/0!</v>
      </c>
      <c r="AK5" s="44" t="e">
        <f>D81</f>
        <v>#DIV/0!</v>
      </c>
      <c r="AL5" s="44" t="e">
        <f>D88</f>
        <v>#DIV/0!</v>
      </c>
      <c r="AM5" s="44" t="e">
        <f>D95</f>
        <v>#DIV/0!</v>
      </c>
      <c r="AN5" s="44" t="e">
        <f>D102</f>
        <v>#DIV/0!</v>
      </c>
      <c r="AO5" s="44" t="e">
        <f>D109</f>
        <v>#DIV/0!</v>
      </c>
      <c r="AQ5" t="str">
        <f>J4</f>
        <v>Average</v>
      </c>
      <c r="AR5" t="str">
        <f>L3</f>
        <v>AP fresh weight (mg) with treatment</v>
      </c>
      <c r="AS5" s="44" t="e">
        <f>L4</f>
        <v>#DIV/0!</v>
      </c>
      <c r="AT5" s="44" t="e">
        <f>L11</f>
        <v>#DIV/0!</v>
      </c>
      <c r="AU5" s="44" t="e">
        <f>L18</f>
        <v>#DIV/0!</v>
      </c>
      <c r="AV5" s="44" t="e">
        <f>L25</f>
        <v>#DIV/0!</v>
      </c>
      <c r="AW5" s="44" t="e">
        <f>WTAverage!AI163</f>
        <v>#DIV/0!</v>
      </c>
      <c r="AX5" s="44" t="e">
        <f>L32</f>
        <v>#DIV/0!</v>
      </c>
      <c r="AY5" s="44" t="e">
        <f>L39</f>
        <v>#DIV/0!</v>
      </c>
      <c r="AZ5" s="44" t="e">
        <f>L46</f>
        <v>#DIV/0!</v>
      </c>
      <c r="BA5" s="44" t="e">
        <f>L53</f>
        <v>#DIV/0!</v>
      </c>
      <c r="BB5" s="44" t="e">
        <f>L60</f>
        <v>#DIV/0!</v>
      </c>
      <c r="BC5" s="44" t="e">
        <f>L67</f>
        <v>#DIV/0!</v>
      </c>
      <c r="BD5" s="44" t="e">
        <f>L74</f>
        <v>#DIV/0!</v>
      </c>
      <c r="BE5" s="44" t="e">
        <f>L81</f>
        <v>#DIV/0!</v>
      </c>
      <c r="BF5" s="44" t="e">
        <f>L88</f>
        <v>#DIV/0!</v>
      </c>
      <c r="BG5" s="44" t="e">
        <f>L95</f>
        <v>#DIV/0!</v>
      </c>
      <c r="BH5" s="44" t="e">
        <f>L102</f>
        <v>#DIV/0!</v>
      </c>
      <c r="BI5" s="44" t="e">
        <f>L109</f>
        <v>#DIV/0!</v>
      </c>
      <c r="BK5" t="str">
        <f>Q6</f>
        <v>Count</v>
      </c>
      <c r="BL5" t="str">
        <f>R3</f>
        <v>Ratio AP fresh weight (mg) with / without treatment</v>
      </c>
      <c r="BM5" s="44" t="e">
        <f>R6</f>
        <v>#DIV/0!</v>
      </c>
      <c r="BN5" s="44" t="e">
        <f>R13</f>
        <v>#DIV/0!</v>
      </c>
      <c r="BO5" s="44" t="e">
        <f>R20</f>
        <v>#DIV/0!</v>
      </c>
      <c r="BP5" s="44" t="e">
        <f>R27</f>
        <v>#DIV/0!</v>
      </c>
      <c r="BQ5" s="44" t="e">
        <f>WTAverage!BD165</f>
        <v>#DIV/0!</v>
      </c>
      <c r="BR5" s="44" t="e">
        <f>R34</f>
        <v>#DIV/0!</v>
      </c>
      <c r="BS5" s="44" t="e">
        <f>R41</f>
        <v>#DIV/0!</v>
      </c>
      <c r="BT5" s="44" t="e">
        <f>R48</f>
        <v>#DIV/0!</v>
      </c>
      <c r="BU5" s="44" t="e">
        <f>R55</f>
        <v>#DIV/0!</v>
      </c>
      <c r="BV5" s="44" t="e">
        <f>R62</f>
        <v>#DIV/0!</v>
      </c>
      <c r="BW5" s="44" t="e">
        <f>R69</f>
        <v>#DIV/0!</v>
      </c>
      <c r="BX5" s="44" t="e">
        <f>R76</f>
        <v>#DIV/0!</v>
      </c>
      <c r="BY5" s="44" t="e">
        <f>R83</f>
        <v>#DIV/0!</v>
      </c>
      <c r="BZ5" s="44" t="e">
        <f>R90</f>
        <v>#DIV/0!</v>
      </c>
      <c r="CA5" s="44" t="e">
        <f>R97</f>
        <v>#DIV/0!</v>
      </c>
      <c r="CB5" s="44" t="e">
        <f>R104</f>
        <v>#DIV/0!</v>
      </c>
      <c r="CC5" s="44" t="e">
        <f>R111</f>
        <v>#DIV/0!</v>
      </c>
    </row>
    <row r="6" spans="2:90" x14ac:dyDescent="0.25">
      <c r="B6" t="str">
        <f>'WT1'!W163</f>
        <v>Count</v>
      </c>
      <c r="C6" t="e">
        <f>'WT1'!X163</f>
        <v>#DIV/0!</v>
      </c>
      <c r="D6" t="e">
        <f>'WT1'!Y163</f>
        <v>#DIV/0!</v>
      </c>
      <c r="E6" t="e">
        <f>'WT1'!Z163</f>
        <v>#DIV/0!</v>
      </c>
      <c r="F6" t="e">
        <f>'WT1'!AA163</f>
        <v>#DIV/0!</v>
      </c>
      <c r="J6" t="str">
        <f>'WT1'!AB163</f>
        <v>Count</v>
      </c>
      <c r="K6" t="e">
        <f>'WT1'!AC163</f>
        <v>#DIV/0!</v>
      </c>
      <c r="L6" t="e">
        <f>'WT1'!AD163</f>
        <v>#DIV/0!</v>
      </c>
      <c r="M6" t="e">
        <f>'WT1'!AE163</f>
        <v>#DIV/0!</v>
      </c>
      <c r="N6" t="e">
        <f>'WT1'!AF163</f>
        <v>#DIV/0!</v>
      </c>
      <c r="Q6" t="str">
        <f>'WT1'!AG163</f>
        <v>Count</v>
      </c>
      <c r="R6" t="e">
        <f>'WT1'!AH163</f>
        <v>#DIV/0!</v>
      </c>
      <c r="S6" t="e">
        <f>'WT1'!AI163</f>
        <v>#DIV/0!</v>
      </c>
      <c r="T6" t="e">
        <f>'WT1'!AJ163</f>
        <v>#DIV/0!</v>
      </c>
      <c r="W6" t="str">
        <f>B6</f>
        <v>Count</v>
      </c>
      <c r="X6" t="str">
        <f>C3</f>
        <v>AP fresh weight (mg) without treatment</v>
      </c>
      <c r="Y6" s="44" t="e">
        <f>C6</f>
        <v>#DIV/0!</v>
      </c>
      <c r="Z6" s="44" t="e">
        <f>C13</f>
        <v>#DIV/0!</v>
      </c>
      <c r="AA6" s="44" t="e">
        <f>C20</f>
        <v>#DIV/0!</v>
      </c>
      <c r="AB6" s="44" t="e">
        <f>C27</f>
        <v>#DIV/0!</v>
      </c>
      <c r="AD6" s="44" t="e">
        <f>C34</f>
        <v>#DIV/0!</v>
      </c>
      <c r="AE6" s="44" t="e">
        <f>C41</f>
        <v>#DIV/0!</v>
      </c>
      <c r="AF6" s="44" t="e">
        <f>C48</f>
        <v>#DIV/0!</v>
      </c>
      <c r="AG6" s="44" t="e">
        <f>C55</f>
        <v>#DIV/0!</v>
      </c>
      <c r="AH6" s="44" t="e">
        <f>C62</f>
        <v>#DIV/0!</v>
      </c>
      <c r="AI6" s="44" t="e">
        <f>C69</f>
        <v>#DIV/0!</v>
      </c>
      <c r="AJ6" s="44" t="e">
        <f>C76</f>
        <v>#DIV/0!</v>
      </c>
      <c r="AK6" s="44" t="e">
        <f>C83</f>
        <v>#DIV/0!</v>
      </c>
      <c r="AL6" s="44" t="e">
        <f>C90</f>
        <v>#DIV/0!</v>
      </c>
      <c r="AM6" s="44" t="e">
        <f>C97</f>
        <v>#DIV/0!</v>
      </c>
      <c r="AN6" s="44" t="e">
        <f>C104</f>
        <v>#DIV/0!</v>
      </c>
      <c r="AO6" s="44" t="e">
        <f>C111</f>
        <v>#DIV/0!</v>
      </c>
      <c r="AQ6" t="str">
        <f>J6</f>
        <v>Count</v>
      </c>
      <c r="AR6" t="str">
        <f>K3</f>
        <v>AP fresh weight (mg) without treatment</v>
      </c>
      <c r="AS6" s="44" t="e">
        <f>K6</f>
        <v>#DIV/0!</v>
      </c>
      <c r="AT6" s="44" t="e">
        <f>K13</f>
        <v>#DIV/0!</v>
      </c>
      <c r="AU6" s="44" t="e">
        <f>K20</f>
        <v>#DIV/0!</v>
      </c>
      <c r="AV6" s="44" t="e">
        <f>K27</f>
        <v>#DIV/0!</v>
      </c>
      <c r="AW6" s="44" t="e">
        <f>WTAverage!AE165</f>
        <v>#DIV/0!</v>
      </c>
      <c r="AX6" s="44" t="e">
        <f>K34</f>
        <v>#DIV/0!</v>
      </c>
      <c r="AY6" s="44" t="e">
        <f>K41</f>
        <v>#DIV/0!</v>
      </c>
      <c r="AZ6" s="44" t="e">
        <f>K48</f>
        <v>#DIV/0!</v>
      </c>
      <c r="BA6" s="44" t="e">
        <f>K55</f>
        <v>#DIV/0!</v>
      </c>
      <c r="BB6" s="44" t="e">
        <f>K62</f>
        <v>#DIV/0!</v>
      </c>
      <c r="BC6" s="44" t="e">
        <f>K69</f>
        <v>#DIV/0!</v>
      </c>
      <c r="BD6" s="44" t="e">
        <f>K76</f>
        <v>#DIV/0!</v>
      </c>
      <c r="BE6" s="44" t="e">
        <f>K83</f>
        <v>#DIV/0!</v>
      </c>
      <c r="BF6" s="44" t="e">
        <f>K90</f>
        <v>#DIV/0!</v>
      </c>
      <c r="BG6" s="44" t="e">
        <f>K97</f>
        <v>#DIV/0!</v>
      </c>
      <c r="BH6" s="44" t="e">
        <f>K104</f>
        <v>#DIV/0!</v>
      </c>
      <c r="BI6" s="44" t="e">
        <f>K111</f>
        <v>#DIV/0!</v>
      </c>
      <c r="CB6" s="44"/>
      <c r="CC6" s="44"/>
      <c r="CD6" s="44"/>
      <c r="CE6" s="44"/>
    </row>
    <row r="7" spans="2:90" x14ac:dyDescent="0.25">
      <c r="B7" t="str">
        <f>'WT1'!W164</f>
        <v>t Test</v>
      </c>
      <c r="C7" t="e">
        <f>'WT1'!X164</f>
        <v>#DIV/0!</v>
      </c>
      <c r="E7" t="e">
        <f>'WT1'!Z164</f>
        <v>#DIV/0!</v>
      </c>
      <c r="J7" t="str">
        <f>'WT1'!AB164</f>
        <v>t Test</v>
      </c>
      <c r="K7" t="e">
        <f>'WT1'!AC164</f>
        <v>#DIV/0!</v>
      </c>
      <c r="M7" t="e">
        <f>'WT1'!AE164</f>
        <v>#DIV/0!</v>
      </c>
      <c r="W7" t="str">
        <f>B6</f>
        <v>Count</v>
      </c>
      <c r="X7" t="str">
        <f>D3</f>
        <v>AP fresh weight (mg) with treatment</v>
      </c>
      <c r="Y7" s="44" t="e">
        <f>D6</f>
        <v>#DIV/0!</v>
      </c>
      <c r="Z7" s="44" t="e">
        <f>D13</f>
        <v>#DIV/0!</v>
      </c>
      <c r="AA7" s="44" t="e">
        <f>D20</f>
        <v>#DIV/0!</v>
      </c>
      <c r="AB7" s="44" t="e">
        <f>D27</f>
        <v>#DIV/0!</v>
      </c>
      <c r="AD7" s="44" t="e">
        <f>D34</f>
        <v>#DIV/0!</v>
      </c>
      <c r="AE7" s="44" t="e">
        <f>D41</f>
        <v>#DIV/0!</v>
      </c>
      <c r="AF7" s="44" t="e">
        <f>D48</f>
        <v>#DIV/0!</v>
      </c>
      <c r="AG7" s="44" t="e">
        <f>D55</f>
        <v>#DIV/0!</v>
      </c>
      <c r="AH7" s="44" t="e">
        <f>D62</f>
        <v>#DIV/0!</v>
      </c>
      <c r="AI7" s="44" t="e">
        <f>D69</f>
        <v>#DIV/0!</v>
      </c>
      <c r="AJ7" s="44" t="e">
        <f>D76</f>
        <v>#DIV/0!</v>
      </c>
      <c r="AK7" s="44" t="e">
        <f>D83</f>
        <v>#DIV/0!</v>
      </c>
      <c r="AL7" s="44" t="e">
        <f>D90</f>
        <v>#DIV/0!</v>
      </c>
      <c r="AM7" s="44" t="e">
        <f>D97</f>
        <v>#DIV/0!</v>
      </c>
      <c r="AN7" s="44" t="e">
        <f>D104</f>
        <v>#DIV/0!</v>
      </c>
      <c r="AO7" s="44" t="e">
        <f>D111</f>
        <v>#DIV/0!</v>
      </c>
      <c r="AQ7" t="str">
        <f>J6</f>
        <v>Count</v>
      </c>
      <c r="AR7" t="str">
        <f>L3</f>
        <v>AP fresh weight (mg) with treatment</v>
      </c>
      <c r="AS7" s="44" t="e">
        <f>L6</f>
        <v>#DIV/0!</v>
      </c>
      <c r="AT7" s="44" t="e">
        <f>L13</f>
        <v>#DIV/0!</v>
      </c>
      <c r="AU7" s="44" t="e">
        <f>L20</f>
        <v>#DIV/0!</v>
      </c>
      <c r="AV7" s="44" t="e">
        <f>L27</f>
        <v>#DIV/0!</v>
      </c>
      <c r="AW7" s="44" t="e">
        <f>WTAverage!AI165</f>
        <v>#DIV/0!</v>
      </c>
      <c r="AX7" s="44" t="e">
        <f>L34</f>
        <v>#DIV/0!</v>
      </c>
      <c r="AY7" s="44" t="e">
        <f>L41</f>
        <v>#DIV/0!</v>
      </c>
      <c r="AZ7" s="44" t="e">
        <f>L48</f>
        <v>#DIV/0!</v>
      </c>
      <c r="BA7" s="44" t="e">
        <f>L55</f>
        <v>#DIV/0!</v>
      </c>
      <c r="BB7" s="44" t="e">
        <f>L62</f>
        <v>#DIV/0!</v>
      </c>
      <c r="BC7" s="44" t="e">
        <f>L69</f>
        <v>#DIV/0!</v>
      </c>
      <c r="BD7" s="44" t="e">
        <f>L76</f>
        <v>#DIV/0!</v>
      </c>
      <c r="BE7" s="44" t="e">
        <f>L83</f>
        <v>#DIV/0!</v>
      </c>
      <c r="BF7" s="44" t="e">
        <f>L90</f>
        <v>#DIV/0!</v>
      </c>
      <c r="BG7" s="44" t="e">
        <f>L97</f>
        <v>#DIV/0!</v>
      </c>
      <c r="BH7" s="44" t="e">
        <f>L104</f>
        <v>#DIV/0!</v>
      </c>
      <c r="BI7" s="44" t="e">
        <f>L111</f>
        <v>#DIV/0!</v>
      </c>
      <c r="CB7" s="44"/>
      <c r="CC7" s="44"/>
      <c r="CD7" s="44"/>
      <c r="CE7" s="44"/>
    </row>
    <row r="8" spans="2:90" x14ac:dyDescent="0.25">
      <c r="W8" t="str">
        <f>B7</f>
        <v>t Test</v>
      </c>
      <c r="Y8" s="43" t="e">
        <f>C7</f>
        <v>#DIV/0!</v>
      </c>
      <c r="Z8" s="43" t="e">
        <f>C14</f>
        <v>#DIV/0!</v>
      </c>
      <c r="AA8" s="43" t="e">
        <f>C21</f>
        <v>#DIV/0!</v>
      </c>
      <c r="AB8" s="43" t="e">
        <f>C28</f>
        <v>#DIV/0!</v>
      </c>
      <c r="AD8" s="43" t="e">
        <f>C35</f>
        <v>#DIV/0!</v>
      </c>
      <c r="AE8" s="43" t="e">
        <f>C42</f>
        <v>#DIV/0!</v>
      </c>
      <c r="AF8" s="43" t="e">
        <f>C49</f>
        <v>#DIV/0!</v>
      </c>
      <c r="AG8" s="43" t="e">
        <f>C56</f>
        <v>#DIV/0!</v>
      </c>
      <c r="AH8" s="43" t="e">
        <f>C63</f>
        <v>#DIV/0!</v>
      </c>
      <c r="AI8" s="43" t="e">
        <f>C70</f>
        <v>#DIV/0!</v>
      </c>
      <c r="AJ8" s="43" t="e">
        <f>C77</f>
        <v>#DIV/0!</v>
      </c>
      <c r="AK8" s="43" t="e">
        <f>C84</f>
        <v>#DIV/0!</v>
      </c>
      <c r="AL8" s="43" t="e">
        <f>C91</f>
        <v>#DIV/0!</v>
      </c>
      <c r="AM8" s="43" t="e">
        <f>C98</f>
        <v>#DIV/0!</v>
      </c>
      <c r="AN8" s="43" t="e">
        <f>C105</f>
        <v>#DIV/0!</v>
      </c>
      <c r="AO8" s="43" t="e">
        <f>C112</f>
        <v>#DIV/0!</v>
      </c>
      <c r="AQ8" t="str">
        <f>J7</f>
        <v>t Test</v>
      </c>
      <c r="AS8" s="43" t="e">
        <f>K7</f>
        <v>#DIV/0!</v>
      </c>
      <c r="AT8" s="43" t="e">
        <f>K14</f>
        <v>#DIV/0!</v>
      </c>
      <c r="AU8" s="43" t="e">
        <f>K21</f>
        <v>#DIV/0!</v>
      </c>
      <c r="AV8" s="43" t="e">
        <f>K28</f>
        <v>#DIV/0!</v>
      </c>
      <c r="AW8" s="43" t="e">
        <f>WTAverage!AE166</f>
        <v>#DIV/0!</v>
      </c>
      <c r="AX8" s="43" t="e">
        <f>K35</f>
        <v>#DIV/0!</v>
      </c>
      <c r="AY8" s="43" t="e">
        <f>K42</f>
        <v>#DIV/0!</v>
      </c>
      <c r="AZ8" s="43" t="e">
        <f>K49</f>
        <v>#DIV/0!</v>
      </c>
      <c r="BA8" s="43" t="e">
        <f>K56</f>
        <v>#DIV/0!</v>
      </c>
      <c r="BB8" s="43" t="e">
        <f>K63</f>
        <v>#DIV/0!</v>
      </c>
      <c r="BC8" s="43" t="e">
        <f>K70</f>
        <v>#DIV/0!</v>
      </c>
      <c r="BD8" s="43" t="e">
        <f>K77</f>
        <v>#DIV/0!</v>
      </c>
      <c r="BE8" s="43" t="e">
        <f>K84</f>
        <v>#DIV/0!</v>
      </c>
      <c r="BF8" s="43" t="e">
        <f>K91</f>
        <v>#DIV/0!</v>
      </c>
      <c r="BG8" s="43" t="e">
        <f>K98</f>
        <v>#DIV/0!</v>
      </c>
      <c r="BH8" s="43" t="e">
        <f>K105</f>
        <v>#DIV/0!</v>
      </c>
      <c r="BI8" s="43" t="e">
        <f>K112</f>
        <v>#DIV/0!</v>
      </c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CB8" s="44"/>
      <c r="CC8" s="44"/>
      <c r="CD8" s="44"/>
      <c r="CE8" s="44"/>
    </row>
    <row r="9" spans="2:90" x14ac:dyDescent="0.25">
      <c r="BM9" t="str">
        <f>BM3</f>
        <v/>
      </c>
      <c r="BN9" t="str">
        <f t="shared" ref="BN9:CC9" si="0">BN3</f>
        <v/>
      </c>
      <c r="BO9" t="str">
        <f t="shared" si="0"/>
        <v/>
      </c>
      <c r="BP9" t="str">
        <f t="shared" si="0"/>
        <v/>
      </c>
      <c r="BQ9" t="str">
        <f t="shared" si="0"/>
        <v>WTs</v>
      </c>
      <c r="BR9" t="str">
        <f t="shared" si="0"/>
        <v/>
      </c>
      <c r="BS9" t="str">
        <f t="shared" si="0"/>
        <v/>
      </c>
      <c r="BT9" t="str">
        <f t="shared" si="0"/>
        <v/>
      </c>
      <c r="BU9" t="str">
        <f t="shared" si="0"/>
        <v/>
      </c>
      <c r="BV9" t="str">
        <f t="shared" si="0"/>
        <v/>
      </c>
      <c r="BW9" t="str">
        <f t="shared" si="0"/>
        <v/>
      </c>
      <c r="BX9" t="str">
        <f t="shared" si="0"/>
        <v/>
      </c>
      <c r="BY9" t="str">
        <f t="shared" si="0"/>
        <v/>
      </c>
      <c r="BZ9" t="str">
        <f t="shared" si="0"/>
        <v/>
      </c>
      <c r="CA9" t="str">
        <f t="shared" si="0"/>
        <v/>
      </c>
      <c r="CB9" t="str">
        <f t="shared" si="0"/>
        <v/>
      </c>
      <c r="CC9" t="str">
        <f t="shared" si="0"/>
        <v/>
      </c>
      <c r="CD9" s="44"/>
      <c r="CE9" s="44"/>
    </row>
    <row r="10" spans="2:90" x14ac:dyDescent="0.25">
      <c r="B10" t="str">
        <f>'WT2'!W160</f>
        <v/>
      </c>
      <c r="C10" t="str">
        <f>'WT2'!X160</f>
        <v>AP fresh weight (mg) without treatment</v>
      </c>
      <c r="D10" t="str">
        <f>'WT2'!Y160</f>
        <v>AP fresh weight (mg) with treatment</v>
      </c>
      <c r="E10" t="str">
        <f>'WT2'!Z160</f>
        <v>R lenght (cm) without treatment</v>
      </c>
      <c r="F10" t="str">
        <f>'WT2'!AA160</f>
        <v>R lenght (cm) with treatment</v>
      </c>
      <c r="J10" t="str">
        <f>'WT2'!AB160</f>
        <v/>
      </c>
      <c r="K10" t="str">
        <f>'WT2'!AC160</f>
        <v>AP fresh weight (mg) without treatment</v>
      </c>
      <c r="L10" t="str">
        <f>'WT2'!AD160</f>
        <v>AP fresh weight (mg) with treatment</v>
      </c>
      <c r="M10" t="str">
        <f>'WT2'!AE160</f>
        <v>R lenght (cm) without treatment</v>
      </c>
      <c r="N10" t="str">
        <f>'WT2'!AF160</f>
        <v>R lenght (cm) with treatment</v>
      </c>
      <c r="Q10" t="str">
        <f>'WT2'!AG160</f>
        <v/>
      </c>
      <c r="R10" t="str">
        <f>'WT2'!AH160</f>
        <v>Ratio AP fresh weight (mg) with / without treatment</v>
      </c>
      <c r="S10" t="str">
        <f>'WT2'!AI160</f>
        <v>Ratio R fresh weight (mg) with / without treatment</v>
      </c>
      <c r="T10" t="str">
        <f>'WT2'!AJ160</f>
        <v>Ratio R lenght (cm) with / without treatment</v>
      </c>
      <c r="BK10" t="str">
        <f>Q4</f>
        <v>Average</v>
      </c>
      <c r="BL10" t="str">
        <f>S3</f>
        <v>Ratio R fresh weight (mg) with / without treatment</v>
      </c>
      <c r="BM10" s="44" t="e">
        <f>S4</f>
        <v>#DIV/0!</v>
      </c>
      <c r="BN10" s="44" t="e">
        <f>S11</f>
        <v>#DIV/0!</v>
      </c>
      <c r="BO10" s="44" t="e">
        <f>S18</f>
        <v>#DIV/0!</v>
      </c>
      <c r="BP10" s="44" t="e">
        <f>S25</f>
        <v>#DIV/0!</v>
      </c>
      <c r="BQ10" s="44" t="e">
        <f>WTAverage!BL163</f>
        <v>#DIV/0!</v>
      </c>
      <c r="BR10" s="44" t="e">
        <f>S32</f>
        <v>#DIV/0!</v>
      </c>
      <c r="BS10" s="44" t="e">
        <f>S39</f>
        <v>#DIV/0!</v>
      </c>
      <c r="BT10" s="44" t="e">
        <f>S46</f>
        <v>#DIV/0!</v>
      </c>
      <c r="BU10" s="44" t="e">
        <f>S53</f>
        <v>#DIV/0!</v>
      </c>
      <c r="BV10" s="44" t="e">
        <f>S60</f>
        <v>#DIV/0!</v>
      </c>
      <c r="BW10" s="44" t="e">
        <f>S67</f>
        <v>#DIV/0!</v>
      </c>
      <c r="BX10" s="44" t="e">
        <f>S74</f>
        <v>#DIV/0!</v>
      </c>
      <c r="BY10" s="44" t="e">
        <f>S81</f>
        <v>#DIV/0!</v>
      </c>
      <c r="BZ10" s="44" t="e">
        <f>S88</f>
        <v>#DIV/0!</v>
      </c>
      <c r="CA10" s="44" t="e">
        <f>S95</f>
        <v>#DIV/0!</v>
      </c>
      <c r="CB10" s="44" t="e">
        <f>S102</f>
        <v>#DIV/0!</v>
      </c>
      <c r="CC10" s="44" t="e">
        <f>S109</f>
        <v>#DIV/0!</v>
      </c>
      <c r="CD10" s="44"/>
      <c r="CE10" s="44"/>
    </row>
    <row r="11" spans="2:90" x14ac:dyDescent="0.25">
      <c r="B11" t="str">
        <f>'WT2'!W161</f>
        <v>Average</v>
      </c>
      <c r="C11" t="e">
        <f>'WT2'!X161</f>
        <v>#DIV/0!</v>
      </c>
      <c r="D11" t="e">
        <f>'WT2'!Y161</f>
        <v>#DIV/0!</v>
      </c>
      <c r="E11" t="e">
        <f>'WT2'!Z161</f>
        <v>#DIV/0!</v>
      </c>
      <c r="F11" t="e">
        <f>'WT2'!AA161</f>
        <v>#DIV/0!</v>
      </c>
      <c r="J11" t="str">
        <f>'WT2'!AB161</f>
        <v>Average</v>
      </c>
      <c r="K11" t="e">
        <f>'WT2'!AC161</f>
        <v>#DIV/0!</v>
      </c>
      <c r="L11" t="e">
        <f>'WT2'!AD161</f>
        <v>#DIV/0!</v>
      </c>
      <c r="M11" t="e">
        <f>'WT2'!AE161</f>
        <v>#DIV/0!</v>
      </c>
      <c r="N11" t="e">
        <f>'WT2'!AF161</f>
        <v>#DIV/0!</v>
      </c>
      <c r="Q11" t="str">
        <f>'WT2'!AG161</f>
        <v>Average</v>
      </c>
      <c r="R11" t="e">
        <f>'WT2'!AH161</f>
        <v>#DIV/0!</v>
      </c>
      <c r="S11" t="e">
        <f>'WT2'!AI161</f>
        <v>#DIV/0!</v>
      </c>
      <c r="T11" t="e">
        <f>'WT2'!AJ161</f>
        <v>#DIV/0!</v>
      </c>
      <c r="Y11" t="str">
        <f t="shared" ref="Y11:AO11" si="1">Y3</f>
        <v/>
      </c>
      <c r="Z11" t="str">
        <f t="shared" si="1"/>
        <v/>
      </c>
      <c r="AA11" t="str">
        <f>AA3</f>
        <v/>
      </c>
      <c r="AB11" t="str">
        <f>AB3</f>
        <v/>
      </c>
      <c r="AD11" t="str">
        <f t="shared" si="1"/>
        <v/>
      </c>
      <c r="AE11" t="str">
        <f t="shared" si="1"/>
        <v/>
      </c>
      <c r="AF11" t="str">
        <f t="shared" si="1"/>
        <v/>
      </c>
      <c r="AG11" t="str">
        <f t="shared" si="1"/>
        <v/>
      </c>
      <c r="AH11" t="str">
        <f t="shared" si="1"/>
        <v/>
      </c>
      <c r="AI11" t="str">
        <f t="shared" si="1"/>
        <v/>
      </c>
      <c r="AJ11" t="str">
        <f t="shared" si="1"/>
        <v/>
      </c>
      <c r="AK11" t="str">
        <f t="shared" si="1"/>
        <v/>
      </c>
      <c r="AL11" t="str">
        <f t="shared" si="1"/>
        <v/>
      </c>
      <c r="AM11" t="str">
        <f t="shared" si="1"/>
        <v/>
      </c>
      <c r="AN11" t="str">
        <f t="shared" si="1"/>
        <v/>
      </c>
      <c r="AO11" t="str">
        <f t="shared" si="1"/>
        <v/>
      </c>
      <c r="AS11" t="str">
        <f t="shared" ref="AS11:BI11" si="2">AS3</f>
        <v/>
      </c>
      <c r="AT11" t="str">
        <f t="shared" si="2"/>
        <v/>
      </c>
      <c r="AU11" t="str">
        <f t="shared" si="2"/>
        <v/>
      </c>
      <c r="AV11" t="str">
        <f t="shared" si="2"/>
        <v/>
      </c>
      <c r="AW11" t="str">
        <f>WTAverage!AD160</f>
        <v>WTs</v>
      </c>
      <c r="AX11" t="str">
        <f t="shared" si="2"/>
        <v/>
      </c>
      <c r="AY11" t="str">
        <f t="shared" si="2"/>
        <v/>
      </c>
      <c r="AZ11" t="str">
        <f t="shared" si="2"/>
        <v/>
      </c>
      <c r="BA11" t="str">
        <f t="shared" si="2"/>
        <v/>
      </c>
      <c r="BB11" t="str">
        <f t="shared" si="2"/>
        <v/>
      </c>
      <c r="BC11" t="str">
        <f t="shared" si="2"/>
        <v/>
      </c>
      <c r="BD11" t="str">
        <f t="shared" si="2"/>
        <v/>
      </c>
      <c r="BE11" t="str">
        <f t="shared" si="2"/>
        <v/>
      </c>
      <c r="BF11" t="str">
        <f t="shared" si="2"/>
        <v/>
      </c>
      <c r="BG11" t="str">
        <f t="shared" si="2"/>
        <v/>
      </c>
      <c r="BH11" t="str">
        <f t="shared" si="2"/>
        <v/>
      </c>
      <c r="BI11" t="str">
        <f t="shared" si="2"/>
        <v/>
      </c>
      <c r="BK11" t="str">
        <f>Q6</f>
        <v>Count</v>
      </c>
      <c r="BL11" t="str">
        <f>S3</f>
        <v>Ratio R fresh weight (mg) with / without treatment</v>
      </c>
      <c r="BM11" s="44" t="e">
        <f>S6</f>
        <v>#DIV/0!</v>
      </c>
      <c r="BN11" s="44" t="e">
        <f>S13</f>
        <v>#DIV/0!</v>
      </c>
      <c r="BO11" s="44" t="e">
        <f>S20</f>
        <v>#DIV/0!</v>
      </c>
      <c r="BP11" s="44" t="e">
        <f>S27</f>
        <v>#DIV/0!</v>
      </c>
      <c r="BQ11" s="44" t="e">
        <f>WTAverage!BL165</f>
        <v>#DIV/0!</v>
      </c>
      <c r="BR11" s="44" t="e">
        <f>S34</f>
        <v>#DIV/0!</v>
      </c>
      <c r="BS11" s="44" t="e">
        <f>S41</f>
        <v>#DIV/0!</v>
      </c>
      <c r="BT11" s="44" t="e">
        <f>S48</f>
        <v>#DIV/0!</v>
      </c>
      <c r="BU11" s="44" t="e">
        <f>S55</f>
        <v>#DIV/0!</v>
      </c>
      <c r="BV11" s="44" t="e">
        <f>S62</f>
        <v>#DIV/0!</v>
      </c>
      <c r="BW11" s="44" t="e">
        <f>S69</f>
        <v>#DIV/0!</v>
      </c>
      <c r="BX11" s="44" t="e">
        <f>S76</f>
        <v>#DIV/0!</v>
      </c>
      <c r="BY11" s="44" t="e">
        <f>S83</f>
        <v>#DIV/0!</v>
      </c>
      <c r="BZ11" s="44" t="e">
        <f>S90</f>
        <v>#DIV/0!</v>
      </c>
      <c r="CA11" s="44" t="e">
        <f>S97</f>
        <v>#DIV/0!</v>
      </c>
      <c r="CB11" s="44" t="e">
        <f>S104</f>
        <v>#DIV/0!</v>
      </c>
      <c r="CC11" s="44" t="e">
        <f>S111</f>
        <v>#DIV/0!</v>
      </c>
      <c r="CD11" s="44"/>
      <c r="CE11" s="44"/>
    </row>
    <row r="12" spans="2:90" x14ac:dyDescent="0.25">
      <c r="B12" t="str">
        <f>'WT2'!W162</f>
        <v>Desvest</v>
      </c>
      <c r="C12" t="e">
        <f>'WT2'!X162</f>
        <v>#DIV/0!</v>
      </c>
      <c r="D12" t="e">
        <f>'WT2'!Y162</f>
        <v>#DIV/0!</v>
      </c>
      <c r="E12" t="e">
        <f>'WT2'!Z162</f>
        <v>#DIV/0!</v>
      </c>
      <c r="F12" t="e">
        <f>'WT2'!AA162</f>
        <v>#DIV/0!</v>
      </c>
      <c r="J12" t="str">
        <f>'WT2'!AB162</f>
        <v>Desvest</v>
      </c>
      <c r="K12" t="e">
        <f>'WT2'!AC162</f>
        <v>#DIV/0!</v>
      </c>
      <c r="L12" t="e">
        <f>'WT2'!AD162</f>
        <v>#DIV/0!</v>
      </c>
      <c r="M12" t="e">
        <f>'WT2'!AE162</f>
        <v>#DIV/0!</v>
      </c>
      <c r="N12" t="e">
        <f>'WT2'!AF162</f>
        <v>#DIV/0!</v>
      </c>
      <c r="Q12" t="str">
        <f>'WT2'!AG162</f>
        <v>Desvest</v>
      </c>
      <c r="R12" t="e">
        <f>'WT2'!AH162</f>
        <v>#DIV/0!</v>
      </c>
      <c r="S12" t="e">
        <f>'WT2'!AI162</f>
        <v>#DIV/0!</v>
      </c>
      <c r="T12" t="e">
        <f>'WT2'!AJ162</f>
        <v>#DIV/0!</v>
      </c>
      <c r="W12" t="str">
        <f>W4</f>
        <v>Average</v>
      </c>
      <c r="X12" t="str">
        <f>E3</f>
        <v>R lenght (cm) without treatment</v>
      </c>
      <c r="Y12" s="44" t="e">
        <f>E4</f>
        <v>#DIV/0!</v>
      </c>
      <c r="Z12" s="44" t="e">
        <f>E11</f>
        <v>#DIV/0!</v>
      </c>
      <c r="AA12" s="44" t="e">
        <f>E18</f>
        <v>#DIV/0!</v>
      </c>
      <c r="AB12" s="44" t="e">
        <f>E25</f>
        <v>#DIV/0!</v>
      </c>
      <c r="AD12" s="44" t="e">
        <f>E32</f>
        <v>#DIV/0!</v>
      </c>
      <c r="AE12" s="44" t="e">
        <f>E39</f>
        <v>#DIV/0!</v>
      </c>
      <c r="AF12" s="44" t="e">
        <f>E46</f>
        <v>#DIV/0!</v>
      </c>
      <c r="AG12" s="44" t="e">
        <f>E53</f>
        <v>#DIV/0!</v>
      </c>
      <c r="AH12" s="44" t="e">
        <f>E60</f>
        <v>#DIV/0!</v>
      </c>
      <c r="AI12" s="44" t="e">
        <f>E67</f>
        <v>#DIV/0!</v>
      </c>
      <c r="AJ12" s="44" t="e">
        <f>E74</f>
        <v>#DIV/0!</v>
      </c>
      <c r="AK12" s="44" t="e">
        <f>E81</f>
        <v>#DIV/0!</v>
      </c>
      <c r="AL12" s="44" t="e">
        <f>E88</f>
        <v>#DIV/0!</v>
      </c>
      <c r="AM12" s="44" t="e">
        <f>E95</f>
        <v>#DIV/0!</v>
      </c>
      <c r="AN12" s="44" t="e">
        <f>E102</f>
        <v>#DIV/0!</v>
      </c>
      <c r="AO12" s="44" t="e">
        <f>E109</f>
        <v>#DIV/0!</v>
      </c>
      <c r="AQ12" t="str">
        <f>AQ4</f>
        <v>Average</v>
      </c>
      <c r="AR12" t="str">
        <f>M3</f>
        <v>R lenght (cm) without treatment</v>
      </c>
      <c r="AS12" s="44" t="e">
        <f>M4</f>
        <v>#DIV/0!</v>
      </c>
      <c r="AT12" s="44" t="e">
        <f>M11</f>
        <v>#DIV/0!</v>
      </c>
      <c r="AU12" s="44" t="e">
        <f>M18</f>
        <v>#DIV/0!</v>
      </c>
      <c r="AV12" s="44" t="e">
        <f>M25</f>
        <v>#DIV/0!</v>
      </c>
      <c r="AW12" s="44" t="e">
        <f>WTAverage!AM163</f>
        <v>#DIV/0!</v>
      </c>
      <c r="AX12" s="44" t="e">
        <f>M32</f>
        <v>#DIV/0!</v>
      </c>
      <c r="AY12" s="44" t="e">
        <f>M39</f>
        <v>#DIV/0!</v>
      </c>
      <c r="AZ12" s="44" t="e">
        <f>M46</f>
        <v>#DIV/0!</v>
      </c>
      <c r="BA12" s="44" t="e">
        <f>M53</f>
        <v>#DIV/0!</v>
      </c>
      <c r="BB12" s="44" t="e">
        <f>M60</f>
        <v>#DIV/0!</v>
      </c>
      <c r="BC12" s="44" t="e">
        <f>M67</f>
        <v>#DIV/0!</v>
      </c>
      <c r="BD12" s="44" t="e">
        <f>M74</f>
        <v>#DIV/0!</v>
      </c>
      <c r="BE12" s="44" t="e">
        <f>M81</f>
        <v>#DIV/0!</v>
      </c>
      <c r="BF12" s="44" t="e">
        <f>M88</f>
        <v>#DIV/0!</v>
      </c>
      <c r="BG12" s="44" t="e">
        <f>M95</f>
        <v>#DIV/0!</v>
      </c>
      <c r="BH12" s="44" t="e">
        <f>M102</f>
        <v>#DIV/0!</v>
      </c>
      <c r="BI12" s="44" t="e">
        <f>M109</f>
        <v>#DIV/0!</v>
      </c>
      <c r="CB12" s="44"/>
      <c r="CC12" s="44"/>
      <c r="CD12" s="44"/>
      <c r="CE12" s="44"/>
      <c r="CG12" s="44"/>
      <c r="CH12" s="44"/>
      <c r="CI12" s="44"/>
      <c r="CJ12" s="44"/>
      <c r="CK12" s="44"/>
      <c r="CL12" s="44"/>
    </row>
    <row r="13" spans="2:90" x14ac:dyDescent="0.25">
      <c r="B13" t="str">
        <f>'WT2'!W163</f>
        <v>Count</v>
      </c>
      <c r="C13" t="e">
        <f>'WT2'!X163</f>
        <v>#DIV/0!</v>
      </c>
      <c r="D13" t="e">
        <f>'WT2'!Y163</f>
        <v>#DIV/0!</v>
      </c>
      <c r="E13" t="e">
        <f>'WT2'!Z163</f>
        <v>#DIV/0!</v>
      </c>
      <c r="F13" t="e">
        <f>'WT2'!AA163</f>
        <v>#DIV/0!</v>
      </c>
      <c r="J13" t="str">
        <f>'WT2'!AB163</f>
        <v>Count</v>
      </c>
      <c r="K13" t="e">
        <f>'WT2'!AC163</f>
        <v>#DIV/0!</v>
      </c>
      <c r="L13" t="e">
        <f>'WT2'!AD163</f>
        <v>#DIV/0!</v>
      </c>
      <c r="M13" t="e">
        <f>'WT2'!AE163</f>
        <v>#DIV/0!</v>
      </c>
      <c r="N13" t="e">
        <f>'WT2'!AF163</f>
        <v>#DIV/0!</v>
      </c>
      <c r="Q13" t="str">
        <f>'WT2'!AG163</f>
        <v>Count</v>
      </c>
      <c r="R13" t="e">
        <f>'WT2'!AH163</f>
        <v>#DIV/0!</v>
      </c>
      <c r="S13" t="e">
        <f>'WT2'!AI163</f>
        <v>#DIV/0!</v>
      </c>
      <c r="T13" t="e">
        <f>'WT2'!AJ163</f>
        <v>#DIV/0!</v>
      </c>
      <c r="W13" t="str">
        <f>W5</f>
        <v>Average</v>
      </c>
      <c r="X13" t="str">
        <f>F3</f>
        <v>R lenght (cm) with treatment</v>
      </c>
      <c r="Y13" s="44" t="e">
        <f>F4</f>
        <v>#DIV/0!</v>
      </c>
      <c r="Z13" s="44" t="e">
        <f>F11</f>
        <v>#DIV/0!</v>
      </c>
      <c r="AA13" s="44" t="e">
        <f>F18</f>
        <v>#DIV/0!</v>
      </c>
      <c r="AB13" s="44" t="e">
        <f>F25</f>
        <v>#DIV/0!</v>
      </c>
      <c r="AD13" s="44" t="e">
        <f>F32</f>
        <v>#DIV/0!</v>
      </c>
      <c r="AE13" s="44" t="e">
        <f>F39</f>
        <v>#DIV/0!</v>
      </c>
      <c r="AF13" s="44" t="e">
        <f>F46</f>
        <v>#DIV/0!</v>
      </c>
      <c r="AG13" s="44" t="e">
        <f>F53</f>
        <v>#DIV/0!</v>
      </c>
      <c r="AH13" s="44" t="e">
        <f>F60</f>
        <v>#DIV/0!</v>
      </c>
      <c r="AI13" s="44" t="e">
        <f>F67</f>
        <v>#DIV/0!</v>
      </c>
      <c r="AJ13" s="44" t="e">
        <f>F74</f>
        <v>#DIV/0!</v>
      </c>
      <c r="AK13" s="44" t="e">
        <f>F81</f>
        <v>#DIV/0!</v>
      </c>
      <c r="AL13" s="44" t="e">
        <f>F88</f>
        <v>#DIV/0!</v>
      </c>
      <c r="AM13" s="44" t="e">
        <f>F95</f>
        <v>#DIV/0!</v>
      </c>
      <c r="AN13" s="44" t="e">
        <f>F102</f>
        <v>#DIV/0!</v>
      </c>
      <c r="AO13" s="44" t="e">
        <f>F109</f>
        <v>#DIV/0!</v>
      </c>
      <c r="AQ13" t="str">
        <f>AQ5</f>
        <v>Average</v>
      </c>
      <c r="AR13" t="str">
        <f>N3</f>
        <v>R lenght (cm) with treatment</v>
      </c>
      <c r="AS13" s="44" t="e">
        <f>N4</f>
        <v>#DIV/0!</v>
      </c>
      <c r="AT13" s="44" t="e">
        <f>N11</f>
        <v>#DIV/0!</v>
      </c>
      <c r="AU13" s="44" t="e">
        <f>N18</f>
        <v>#DIV/0!</v>
      </c>
      <c r="AV13" s="44" t="e">
        <f>N25</f>
        <v>#DIV/0!</v>
      </c>
      <c r="AW13" s="44" t="e">
        <f>WTAverage!AQ163</f>
        <v>#DIV/0!</v>
      </c>
      <c r="AX13" s="44" t="e">
        <f>N32</f>
        <v>#DIV/0!</v>
      </c>
      <c r="AY13" s="44" t="e">
        <f>N39</f>
        <v>#DIV/0!</v>
      </c>
      <c r="AZ13" s="44" t="e">
        <f>N46</f>
        <v>#DIV/0!</v>
      </c>
      <c r="BA13" s="44" t="e">
        <f>N53</f>
        <v>#DIV/0!</v>
      </c>
      <c r="BB13" s="44" t="e">
        <f>N60</f>
        <v>#DIV/0!</v>
      </c>
      <c r="BC13" s="44" t="e">
        <f>N67</f>
        <v>#DIV/0!</v>
      </c>
      <c r="BD13" s="44" t="e">
        <f>N74</f>
        <v>#DIV/0!</v>
      </c>
      <c r="BE13" s="44" t="e">
        <f>N81</f>
        <v>#DIV/0!</v>
      </c>
      <c r="BF13" s="44" t="e">
        <f>N88</f>
        <v>#DIV/0!</v>
      </c>
      <c r="BG13" s="44" t="e">
        <f>N95</f>
        <v>#DIV/0!</v>
      </c>
      <c r="BH13" s="44" t="e">
        <f>N102</f>
        <v>#DIV/0!</v>
      </c>
      <c r="BI13" s="44" t="e">
        <f>N109</f>
        <v>#DIV/0!</v>
      </c>
      <c r="CB13" s="44"/>
      <c r="CC13" s="44"/>
      <c r="CD13" s="44"/>
      <c r="CE13" s="44"/>
      <c r="CG13" s="44"/>
      <c r="CH13" s="44"/>
      <c r="CI13" s="44"/>
      <c r="CJ13" s="44"/>
      <c r="CK13" s="44"/>
      <c r="CL13" s="44"/>
    </row>
    <row r="14" spans="2:90" x14ac:dyDescent="0.25">
      <c r="B14" t="str">
        <f>'WT2'!W164</f>
        <v>t Test</v>
      </c>
      <c r="C14" t="e">
        <f>'WT2'!X164</f>
        <v>#DIV/0!</v>
      </c>
      <c r="E14" t="e">
        <f>'WT2'!Z164</f>
        <v>#DIV/0!</v>
      </c>
      <c r="J14" t="str">
        <f>'WT2'!AB164</f>
        <v>t Test</v>
      </c>
      <c r="K14" t="e">
        <f>'WT2'!AC164</f>
        <v>#DIV/0!</v>
      </c>
      <c r="M14" t="e">
        <f>'WT2'!AE164</f>
        <v>#DIV/0!</v>
      </c>
      <c r="W14" t="str">
        <f>W6</f>
        <v>Count</v>
      </c>
      <c r="X14" t="str">
        <f>E3</f>
        <v>R lenght (cm) without treatment</v>
      </c>
      <c r="Y14" s="44" t="e">
        <f>E6</f>
        <v>#DIV/0!</v>
      </c>
      <c r="Z14" s="44" t="e">
        <f>E13</f>
        <v>#DIV/0!</v>
      </c>
      <c r="AA14" s="44" t="e">
        <f>E20</f>
        <v>#DIV/0!</v>
      </c>
      <c r="AB14" s="44" t="e">
        <f>E27</f>
        <v>#DIV/0!</v>
      </c>
      <c r="AD14" s="44" t="e">
        <f>E34</f>
        <v>#DIV/0!</v>
      </c>
      <c r="AE14" s="44" t="e">
        <f>E41</f>
        <v>#DIV/0!</v>
      </c>
      <c r="AF14" s="44" t="e">
        <f>E48</f>
        <v>#DIV/0!</v>
      </c>
      <c r="AG14" s="44" t="e">
        <f>E55</f>
        <v>#DIV/0!</v>
      </c>
      <c r="AH14" s="44" t="e">
        <f>E62</f>
        <v>#DIV/0!</v>
      </c>
      <c r="AI14" s="44" t="e">
        <f>E69</f>
        <v>#DIV/0!</v>
      </c>
      <c r="AJ14" s="44" t="e">
        <f>E76</f>
        <v>#DIV/0!</v>
      </c>
      <c r="AK14" s="44" t="e">
        <f>E83</f>
        <v>#DIV/0!</v>
      </c>
      <c r="AL14" s="44" t="e">
        <f>E90</f>
        <v>#DIV/0!</v>
      </c>
      <c r="AM14" s="44" t="e">
        <f>E97</f>
        <v>#DIV/0!</v>
      </c>
      <c r="AN14" s="44" t="e">
        <f>E104</f>
        <v>#DIV/0!</v>
      </c>
      <c r="AO14" s="44" t="e">
        <f>E111</f>
        <v>#DIV/0!</v>
      </c>
      <c r="AQ14" t="str">
        <f>AQ6</f>
        <v>Count</v>
      </c>
      <c r="AR14" t="str">
        <f>M3</f>
        <v>R lenght (cm) without treatment</v>
      </c>
      <c r="AS14" s="44" t="e">
        <f>M6</f>
        <v>#DIV/0!</v>
      </c>
      <c r="AT14" s="44" t="e">
        <f>M13</f>
        <v>#DIV/0!</v>
      </c>
      <c r="AU14" s="44" t="e">
        <f>M20</f>
        <v>#DIV/0!</v>
      </c>
      <c r="AV14" s="44" t="e">
        <f>M27</f>
        <v>#DIV/0!</v>
      </c>
      <c r="AW14" s="44" t="e">
        <f>WTAverage!AM165</f>
        <v>#DIV/0!</v>
      </c>
      <c r="AX14" s="44" t="e">
        <f>M34</f>
        <v>#DIV/0!</v>
      </c>
      <c r="AY14" s="44" t="e">
        <f>M41</f>
        <v>#DIV/0!</v>
      </c>
      <c r="AZ14" s="44" t="e">
        <f>M48</f>
        <v>#DIV/0!</v>
      </c>
      <c r="BA14" s="44" t="e">
        <f>M55</f>
        <v>#DIV/0!</v>
      </c>
      <c r="BB14" s="44" t="e">
        <f>M62</f>
        <v>#DIV/0!</v>
      </c>
      <c r="BC14" s="44" t="e">
        <f>M69</f>
        <v>#DIV/0!</v>
      </c>
      <c r="BD14" s="44" t="e">
        <f>M76</f>
        <v>#DIV/0!</v>
      </c>
      <c r="BE14" s="44" t="e">
        <f>M83</f>
        <v>#DIV/0!</v>
      </c>
      <c r="BF14" s="44" t="e">
        <f>M90</f>
        <v>#DIV/0!</v>
      </c>
      <c r="BG14" s="44" t="e">
        <f>M97</f>
        <v>#DIV/0!</v>
      </c>
      <c r="BH14" s="44" t="e">
        <f>M104</f>
        <v>#DIV/0!</v>
      </c>
      <c r="BI14" s="44" t="e">
        <f>M111</f>
        <v>#DIV/0!</v>
      </c>
      <c r="CB14" s="44"/>
      <c r="CC14" s="44"/>
      <c r="CD14" s="44"/>
      <c r="CE14" s="44"/>
      <c r="CG14" s="44"/>
      <c r="CH14" s="44"/>
      <c r="CI14" s="44"/>
      <c r="CJ14" s="44"/>
      <c r="CK14" s="44"/>
      <c r="CL14" s="44"/>
    </row>
    <row r="15" spans="2:90" x14ac:dyDescent="0.25">
      <c r="W15" t="str">
        <f>W7</f>
        <v>Count</v>
      </c>
      <c r="X15" t="str">
        <f>F3</f>
        <v>R lenght (cm) with treatment</v>
      </c>
      <c r="Y15" s="44" t="e">
        <f>F6</f>
        <v>#DIV/0!</v>
      </c>
      <c r="Z15" s="44" t="e">
        <f>F13</f>
        <v>#DIV/0!</v>
      </c>
      <c r="AA15" s="44" t="e">
        <f>F20</f>
        <v>#DIV/0!</v>
      </c>
      <c r="AB15" s="44" t="e">
        <f>F27</f>
        <v>#DIV/0!</v>
      </c>
      <c r="AD15" s="44" t="e">
        <f>F34</f>
        <v>#DIV/0!</v>
      </c>
      <c r="AE15" s="44" t="e">
        <f>F41</f>
        <v>#DIV/0!</v>
      </c>
      <c r="AF15" s="44" t="e">
        <f>F48</f>
        <v>#DIV/0!</v>
      </c>
      <c r="AG15" s="44" t="e">
        <f>F55</f>
        <v>#DIV/0!</v>
      </c>
      <c r="AH15" s="44" t="e">
        <f>F62</f>
        <v>#DIV/0!</v>
      </c>
      <c r="AI15" s="44" t="e">
        <f>F69</f>
        <v>#DIV/0!</v>
      </c>
      <c r="AJ15" s="44" t="e">
        <f>F76</f>
        <v>#DIV/0!</v>
      </c>
      <c r="AK15" s="44" t="e">
        <f>F83</f>
        <v>#DIV/0!</v>
      </c>
      <c r="AL15" s="44" t="e">
        <f>F90</f>
        <v>#DIV/0!</v>
      </c>
      <c r="AM15" s="44" t="e">
        <f>F97</f>
        <v>#DIV/0!</v>
      </c>
      <c r="AN15" s="44" t="e">
        <f>F104</f>
        <v>#DIV/0!</v>
      </c>
      <c r="AO15" s="44" t="e">
        <f>F111</f>
        <v>#DIV/0!</v>
      </c>
      <c r="AQ15" t="str">
        <f>AQ7</f>
        <v>Count</v>
      </c>
      <c r="AR15" t="str">
        <f>N3</f>
        <v>R lenght (cm) with treatment</v>
      </c>
      <c r="AS15" s="44" t="e">
        <f>N6</f>
        <v>#DIV/0!</v>
      </c>
      <c r="AT15" s="44" t="e">
        <f>N13</f>
        <v>#DIV/0!</v>
      </c>
      <c r="AU15" s="44" t="e">
        <f>N20</f>
        <v>#DIV/0!</v>
      </c>
      <c r="AV15" s="44" t="e">
        <f>N27</f>
        <v>#DIV/0!</v>
      </c>
      <c r="AW15" s="44" t="e">
        <f>WTAverage!AQ165</f>
        <v>#DIV/0!</v>
      </c>
      <c r="AX15" s="44" t="e">
        <f>N34</f>
        <v>#DIV/0!</v>
      </c>
      <c r="AY15" s="44" t="e">
        <f>N41</f>
        <v>#DIV/0!</v>
      </c>
      <c r="AZ15" s="44" t="e">
        <f>N48</f>
        <v>#DIV/0!</v>
      </c>
      <c r="BA15" s="44" t="e">
        <f>N55</f>
        <v>#DIV/0!</v>
      </c>
      <c r="BB15" s="44" t="e">
        <f>N62</f>
        <v>#DIV/0!</v>
      </c>
      <c r="BC15" s="44" t="e">
        <f>N69</f>
        <v>#DIV/0!</v>
      </c>
      <c r="BD15" s="44" t="e">
        <f>N76</f>
        <v>#DIV/0!</v>
      </c>
      <c r="BE15" s="44" t="e">
        <f>N83</f>
        <v>#DIV/0!</v>
      </c>
      <c r="BF15" s="44" t="e">
        <f>N90</f>
        <v>#DIV/0!</v>
      </c>
      <c r="BG15" s="44" t="e">
        <f>N97</f>
        <v>#DIV/0!</v>
      </c>
      <c r="BH15" s="44" t="e">
        <f>N104</f>
        <v>#DIV/0!</v>
      </c>
      <c r="BI15" s="44" t="e">
        <f>N111</f>
        <v>#DIV/0!</v>
      </c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CB15" s="44"/>
      <c r="CC15" s="44"/>
      <c r="CD15" s="44"/>
      <c r="CE15" s="44"/>
    </row>
    <row r="16" spans="2:90" x14ac:dyDescent="0.25">
      <c r="W16" t="str">
        <f>W8</f>
        <v>t Test</v>
      </c>
      <c r="Y16" s="43" t="e">
        <f>E7</f>
        <v>#DIV/0!</v>
      </c>
      <c r="Z16" s="43" t="e">
        <f>E14</f>
        <v>#DIV/0!</v>
      </c>
      <c r="AA16" s="43" t="e">
        <f>E21</f>
        <v>#DIV/0!</v>
      </c>
      <c r="AB16" s="43" t="e">
        <f>E28</f>
        <v>#DIV/0!</v>
      </c>
      <c r="AD16" s="43" t="e">
        <f>E35</f>
        <v>#DIV/0!</v>
      </c>
      <c r="AE16" s="43" t="e">
        <f>E42</f>
        <v>#DIV/0!</v>
      </c>
      <c r="AF16" s="43" t="e">
        <f>E49</f>
        <v>#DIV/0!</v>
      </c>
      <c r="AG16" s="43" t="e">
        <f>E56</f>
        <v>#DIV/0!</v>
      </c>
      <c r="AH16" s="43" t="e">
        <f>E63</f>
        <v>#DIV/0!</v>
      </c>
      <c r="AI16" s="43" t="e">
        <f>E70</f>
        <v>#DIV/0!</v>
      </c>
      <c r="AJ16" s="43" t="e">
        <f>E77</f>
        <v>#DIV/0!</v>
      </c>
      <c r="AK16" s="43" t="e">
        <f>E84</f>
        <v>#DIV/0!</v>
      </c>
      <c r="AL16" s="43" t="e">
        <f>E91</f>
        <v>#DIV/0!</v>
      </c>
      <c r="AM16" s="43" t="e">
        <f>E98</f>
        <v>#DIV/0!</v>
      </c>
      <c r="AN16" s="43" t="e">
        <f>E105</f>
        <v>#DIV/0!</v>
      </c>
      <c r="AO16" s="43" t="e">
        <f>E112</f>
        <v>#DIV/0!</v>
      </c>
      <c r="AQ16" t="str">
        <f>AQ8</f>
        <v>t Test</v>
      </c>
      <c r="AS16" s="43" t="e">
        <f>M7</f>
        <v>#DIV/0!</v>
      </c>
      <c r="AT16" s="43" t="e">
        <f>M14</f>
        <v>#DIV/0!</v>
      </c>
      <c r="AU16" s="43" t="e">
        <f>M21</f>
        <v>#DIV/0!</v>
      </c>
      <c r="AV16" s="43" t="e">
        <f>M28</f>
        <v>#DIV/0!</v>
      </c>
      <c r="AW16" s="43" t="e">
        <f>WTAverage!AM166</f>
        <v>#DIV/0!</v>
      </c>
      <c r="AX16" s="43" t="e">
        <f>M35</f>
        <v>#DIV/0!</v>
      </c>
      <c r="AY16" s="43" t="e">
        <f>M42</f>
        <v>#DIV/0!</v>
      </c>
      <c r="AZ16" s="43" t="e">
        <f>M49</f>
        <v>#DIV/0!</v>
      </c>
      <c r="BA16" s="43" t="e">
        <f>M56</f>
        <v>#DIV/0!</v>
      </c>
      <c r="BB16" s="43" t="e">
        <f>M63</f>
        <v>#DIV/0!</v>
      </c>
      <c r="BC16" s="43" t="e">
        <f>M70</f>
        <v>#DIV/0!</v>
      </c>
      <c r="BD16" s="43" t="e">
        <f>M77</f>
        <v>#DIV/0!</v>
      </c>
      <c r="BE16" s="43" t="e">
        <f>M84</f>
        <v>#DIV/0!</v>
      </c>
      <c r="BF16" s="43" t="e">
        <f>M91</f>
        <v>#DIV/0!</v>
      </c>
      <c r="BG16" s="43" t="e">
        <f>M98</f>
        <v>#DIV/0!</v>
      </c>
      <c r="BH16" s="43" t="e">
        <f>M105</f>
        <v>#DIV/0!</v>
      </c>
      <c r="BI16" s="43" t="e">
        <f>M112</f>
        <v>#DIV/0!</v>
      </c>
      <c r="BM16" t="str">
        <f>BM3</f>
        <v/>
      </c>
      <c r="BN16" t="str">
        <f>BN3</f>
        <v/>
      </c>
      <c r="BO16" t="str">
        <f>BO3</f>
        <v/>
      </c>
      <c r="BP16" t="str">
        <f>BP3</f>
        <v/>
      </c>
      <c r="BQ16" t="str">
        <f>WTAverage!BD161</f>
        <v>WTs</v>
      </c>
      <c r="BR16" t="str">
        <f t="shared" ref="BR16:CC16" si="3">BR3</f>
        <v/>
      </c>
      <c r="BS16" t="str">
        <f t="shared" si="3"/>
        <v/>
      </c>
      <c r="BT16" t="str">
        <f t="shared" si="3"/>
        <v/>
      </c>
      <c r="BU16" t="str">
        <f t="shared" si="3"/>
        <v/>
      </c>
      <c r="BV16" t="str">
        <f t="shared" si="3"/>
        <v/>
      </c>
      <c r="BW16" t="str">
        <f t="shared" si="3"/>
        <v/>
      </c>
      <c r="BX16" t="str">
        <f t="shared" si="3"/>
        <v/>
      </c>
      <c r="BY16" t="str">
        <f t="shared" si="3"/>
        <v/>
      </c>
      <c r="BZ16" t="str">
        <f t="shared" si="3"/>
        <v/>
      </c>
      <c r="CA16" t="str">
        <f t="shared" si="3"/>
        <v/>
      </c>
      <c r="CB16" t="str">
        <f t="shared" si="3"/>
        <v/>
      </c>
      <c r="CC16" t="str">
        <f t="shared" si="3"/>
        <v/>
      </c>
      <c r="CD16" s="44"/>
      <c r="CE16" s="44"/>
    </row>
    <row r="17" spans="2:91" x14ac:dyDescent="0.25">
      <c r="B17" t="str">
        <f>'WT3'!W160</f>
        <v/>
      </c>
      <c r="C17" t="str">
        <f>'WT3'!X160</f>
        <v>AP fresh weight (mg) without treatment</v>
      </c>
      <c r="D17" t="str">
        <f>'WT3'!Y160</f>
        <v>AP fresh weight (mg) with treatment</v>
      </c>
      <c r="E17" t="str">
        <f>'WT3'!Z160</f>
        <v>R lenght (cm) without treatment</v>
      </c>
      <c r="F17" t="str">
        <f>'WT3'!AA160</f>
        <v>R lenght (cm) with treatment</v>
      </c>
      <c r="J17" t="str">
        <f>'WT3'!AB160</f>
        <v/>
      </c>
      <c r="K17" t="str">
        <f>'WT3'!AC160</f>
        <v>AP fresh weight (mg) without treatment</v>
      </c>
      <c r="L17" t="str">
        <f>'WT3'!AD160</f>
        <v>AP fresh weight (mg) with treatment</v>
      </c>
      <c r="M17" t="str">
        <f>'WT3'!AE160</f>
        <v>R lenght (cm) without treatment</v>
      </c>
      <c r="N17" t="str">
        <f>'WT3'!AF160</f>
        <v>R lenght (cm) with treatment</v>
      </c>
      <c r="Q17" t="str">
        <f>'WT3'!AG160</f>
        <v/>
      </c>
      <c r="R17" t="str">
        <f>'WT3'!AH160</f>
        <v>Ratio AP fresh weight (mg) with / without treatment</v>
      </c>
      <c r="S17" t="str">
        <f>'WT3'!AI160</f>
        <v>Ratio R fresh weight (mg) with / without treatment</v>
      </c>
      <c r="T17" t="str">
        <f>'WT3'!AJ160</f>
        <v>Ratio R lenght (cm) with / without treatment</v>
      </c>
      <c r="U17" s="41"/>
      <c r="BK17" t="str">
        <f>BK4</f>
        <v>Average</v>
      </c>
      <c r="BL17" t="str">
        <f>T3</f>
        <v>Ratio R lenght (cm) with / without treatment</v>
      </c>
      <c r="BM17" s="44" t="e">
        <f>T4</f>
        <v>#DIV/0!</v>
      </c>
      <c r="BN17" s="44" t="e">
        <f>T11</f>
        <v>#DIV/0!</v>
      </c>
      <c r="BO17" s="44" t="e">
        <f>T18</f>
        <v>#DIV/0!</v>
      </c>
      <c r="BP17" s="44" t="e">
        <f>T25</f>
        <v>#DIV/0!</v>
      </c>
      <c r="BQ17" s="44" t="e">
        <f>WTAverage!BH163</f>
        <v>#DIV/0!</v>
      </c>
      <c r="BR17" s="44" t="e">
        <f>T32</f>
        <v>#DIV/0!</v>
      </c>
      <c r="BS17" s="44" t="e">
        <f>T39</f>
        <v>#DIV/0!</v>
      </c>
      <c r="BT17" s="44" t="e">
        <f>T46</f>
        <v>#DIV/0!</v>
      </c>
      <c r="BU17" s="44" t="e">
        <f>T53</f>
        <v>#DIV/0!</v>
      </c>
      <c r="BV17" s="44" t="e">
        <f>T60</f>
        <v>#DIV/0!</v>
      </c>
      <c r="BW17" s="44" t="e">
        <f>T67</f>
        <v>#DIV/0!</v>
      </c>
      <c r="BX17" s="44" t="e">
        <f>T74</f>
        <v>#DIV/0!</v>
      </c>
      <c r="BY17" s="44" t="e">
        <f>T81</f>
        <v>#DIV/0!</v>
      </c>
      <c r="BZ17" s="44" t="e">
        <f>T88</f>
        <v>#DIV/0!</v>
      </c>
      <c r="CA17" s="44" t="e">
        <f>T95</f>
        <v>#DIV/0!</v>
      </c>
      <c r="CB17" s="44" t="e">
        <f>T102</f>
        <v>#DIV/0!</v>
      </c>
      <c r="CC17" s="44" t="e">
        <f>T109</f>
        <v>#DIV/0!</v>
      </c>
    </row>
    <row r="18" spans="2:91" ht="15.75" thickBot="1" x14ac:dyDescent="0.3">
      <c r="B18" t="str">
        <f>'WT3'!W161</f>
        <v>Average</v>
      </c>
      <c r="C18" s="44" t="e">
        <f>'WT3'!X161</f>
        <v>#DIV/0!</v>
      </c>
      <c r="D18" s="44" t="e">
        <f>'WT3'!Y161</f>
        <v>#DIV/0!</v>
      </c>
      <c r="E18" s="44" t="e">
        <f>'WT3'!Z161</f>
        <v>#DIV/0!</v>
      </c>
      <c r="F18" s="44" t="e">
        <f>'WT3'!AA161</f>
        <v>#DIV/0!</v>
      </c>
      <c r="J18" t="str">
        <f>'WT3'!AB161</f>
        <v>Average</v>
      </c>
      <c r="K18" t="e">
        <f>'WT3'!AC161</f>
        <v>#DIV/0!</v>
      </c>
      <c r="L18" t="e">
        <f>'WT3'!AD161</f>
        <v>#DIV/0!</v>
      </c>
      <c r="M18" t="e">
        <f>'WT3'!AE161</f>
        <v>#DIV/0!</v>
      </c>
      <c r="N18" t="e">
        <f>'WT3'!AF161</f>
        <v>#DIV/0!</v>
      </c>
      <c r="Q18" t="str">
        <f>'WT3'!AG161</f>
        <v>Average</v>
      </c>
      <c r="R18" t="e">
        <f>'WT3'!AH161</f>
        <v>#DIV/0!</v>
      </c>
      <c r="S18" t="e">
        <f>'WT3'!AI161</f>
        <v>#DIV/0!</v>
      </c>
      <c r="T18" t="e">
        <f>'WT3'!AJ161</f>
        <v>#DIV/0!</v>
      </c>
      <c r="U18" s="41"/>
      <c r="BK18" t="str">
        <f>BK5</f>
        <v>Count</v>
      </c>
      <c r="BL18" t="str">
        <f>T3</f>
        <v>Ratio R lenght (cm) with / without treatment</v>
      </c>
      <c r="BM18" s="44" t="e">
        <f>T6</f>
        <v>#DIV/0!</v>
      </c>
      <c r="BN18" s="44" t="e">
        <f>T13</f>
        <v>#DIV/0!</v>
      </c>
      <c r="BO18" s="44" t="e">
        <f>T20</f>
        <v>#DIV/0!</v>
      </c>
      <c r="BP18" s="44" t="e">
        <f>T27</f>
        <v>#DIV/0!</v>
      </c>
      <c r="BQ18" s="44" t="e">
        <f>WTAverage!BH165</f>
        <v>#DIV/0!</v>
      </c>
      <c r="BR18" s="44" t="e">
        <f>T34</f>
        <v>#DIV/0!</v>
      </c>
      <c r="BS18" s="44" t="e">
        <f>T41</f>
        <v>#DIV/0!</v>
      </c>
      <c r="BT18" s="44" t="e">
        <f>T48</f>
        <v>#DIV/0!</v>
      </c>
      <c r="BU18" s="44" t="e">
        <f>T55</f>
        <v>#DIV/0!</v>
      </c>
      <c r="BV18" s="44" t="e">
        <f>T62</f>
        <v>#DIV/0!</v>
      </c>
      <c r="BW18" s="44" t="e">
        <f>T69</f>
        <v>#DIV/0!</v>
      </c>
      <c r="BX18" s="44" t="e">
        <f>T76</f>
        <v>#DIV/0!</v>
      </c>
      <c r="BY18" s="44" t="e">
        <f>T83</f>
        <v>#DIV/0!</v>
      </c>
      <c r="BZ18" s="44" t="e">
        <f>T90</f>
        <v>#DIV/0!</v>
      </c>
      <c r="CA18" s="44" t="e">
        <f>T97</f>
        <v>#DIV/0!</v>
      </c>
      <c r="CB18" s="44" t="e">
        <f>T104</f>
        <v>#DIV/0!</v>
      </c>
      <c r="CC18" s="44" t="e">
        <f>T111</f>
        <v>#DIV/0!</v>
      </c>
    </row>
    <row r="19" spans="2:91" x14ac:dyDescent="0.25">
      <c r="B19" t="str">
        <f>'WT3'!W162</f>
        <v>Desvest</v>
      </c>
      <c r="C19" s="44" t="e">
        <f>'WT3'!X162</f>
        <v>#DIV/0!</v>
      </c>
      <c r="D19" s="44" t="e">
        <f>'WT3'!Y162</f>
        <v>#DIV/0!</v>
      </c>
      <c r="E19" s="44" t="e">
        <f>'WT3'!Z162</f>
        <v>#DIV/0!</v>
      </c>
      <c r="F19" s="44" t="e">
        <f>'WT3'!AA162</f>
        <v>#DIV/0!</v>
      </c>
      <c r="J19" t="str">
        <f>'WT3'!AB162</f>
        <v>Desvest</v>
      </c>
      <c r="K19" t="e">
        <f>'WT3'!AC162</f>
        <v>#DIV/0!</v>
      </c>
      <c r="L19" t="e">
        <f>'WT3'!AD162</f>
        <v>#DIV/0!</v>
      </c>
      <c r="M19" t="e">
        <f>'WT3'!AE162</f>
        <v>#DIV/0!</v>
      </c>
      <c r="N19" t="e">
        <f>'WT3'!AF162</f>
        <v>#DIV/0!</v>
      </c>
      <c r="Q19" t="str">
        <f>'WT3'!AG162</f>
        <v>Desvest</v>
      </c>
      <c r="R19" t="e">
        <f>'WT3'!AH162</f>
        <v>#DIV/0!</v>
      </c>
      <c r="S19" t="e">
        <f>'WT3'!AI162</f>
        <v>#DIV/0!</v>
      </c>
      <c r="T19" t="e">
        <f>'WT3'!AJ162</f>
        <v>#DIV/0!</v>
      </c>
      <c r="U19" s="41"/>
      <c r="W19" s="2"/>
      <c r="X19" s="19"/>
      <c r="Y19" s="19" t="str">
        <f>GraphicsPlates!T19</f>
        <v/>
      </c>
      <c r="Z19" s="19" t="str">
        <f>GraphicsPlates!U19</f>
        <v/>
      </c>
      <c r="AA19" s="19" t="str">
        <f>GraphicsPlates!V19</f>
        <v/>
      </c>
      <c r="AB19" s="19" t="str">
        <f>GraphicsPlates!W19</f>
        <v/>
      </c>
      <c r="AC19" s="19"/>
      <c r="AD19" s="19" t="str">
        <f>GraphicsPlates!X19</f>
        <v/>
      </c>
      <c r="AE19" s="19" t="str">
        <f>GraphicsPlates!Y19</f>
        <v/>
      </c>
      <c r="AF19" s="19" t="str">
        <f>GraphicsPlates!Z19</f>
        <v/>
      </c>
      <c r="AG19" s="19" t="str">
        <f>GraphicsPlates!AA19</f>
        <v/>
      </c>
      <c r="AH19" s="19" t="str">
        <f>GraphicsPlates!AB19</f>
        <v/>
      </c>
      <c r="AI19" s="19" t="str">
        <f>GraphicsPlates!AC19</f>
        <v/>
      </c>
      <c r="AJ19" s="19" t="str">
        <f>GraphicsPlates!AD19</f>
        <v/>
      </c>
      <c r="AK19" s="19" t="str">
        <f>GraphicsPlates!AE19</f>
        <v/>
      </c>
      <c r="AL19" s="19" t="str">
        <f>GraphicsPlates!AF19</f>
        <v/>
      </c>
      <c r="AM19" s="19" t="str">
        <f>GraphicsPlates!AG19</f>
        <v/>
      </c>
      <c r="AN19" s="19" t="str">
        <f>GraphicsPlates!AH19</f>
        <v/>
      </c>
      <c r="AO19" s="19" t="str">
        <f>GraphicsPlates!AI19</f>
        <v/>
      </c>
      <c r="AP19" s="19"/>
      <c r="AQ19" s="19"/>
      <c r="AR19" s="19"/>
      <c r="AS19" s="19" t="str">
        <f>GraphicsPlates!AM19</f>
        <v/>
      </c>
      <c r="AT19" s="19" t="str">
        <f>GraphicsPlates!AN19</f>
        <v/>
      </c>
      <c r="AU19" s="19" t="str">
        <f>GraphicsPlates!AO19</f>
        <v/>
      </c>
      <c r="AV19" s="19" t="str">
        <f>GraphicsPlates!AP19</f>
        <v/>
      </c>
      <c r="AW19" s="19" t="str">
        <f>WTAverage!AD160</f>
        <v>WTs</v>
      </c>
      <c r="AX19" s="19" t="str">
        <f>GraphicsPlates!AQ19</f>
        <v/>
      </c>
      <c r="AY19" s="19" t="str">
        <f>GraphicsPlates!AR19</f>
        <v/>
      </c>
      <c r="AZ19" s="19" t="str">
        <f>GraphicsPlates!AS19</f>
        <v/>
      </c>
      <c r="BA19" s="19" t="str">
        <f>GraphicsPlates!AT19</f>
        <v/>
      </c>
      <c r="BB19" s="19" t="str">
        <f>GraphicsPlates!AU19</f>
        <v/>
      </c>
      <c r="BC19" s="19" t="str">
        <f>GraphicsPlates!AV19</f>
        <v/>
      </c>
      <c r="BD19" s="19" t="str">
        <f>GraphicsPlates!AW19</f>
        <v/>
      </c>
      <c r="BE19" s="19" t="str">
        <f>GraphicsPlates!AX19</f>
        <v/>
      </c>
      <c r="BF19" s="19" t="str">
        <f>GraphicsPlates!AY19</f>
        <v/>
      </c>
      <c r="BG19" s="19" t="str">
        <f>GraphicsPlates!AZ19</f>
        <v/>
      </c>
      <c r="BH19" s="19" t="str">
        <f>GraphicsPlates!BA19</f>
        <v/>
      </c>
      <c r="BI19" s="31" t="str">
        <f>GraphicsPlates!BB19</f>
        <v/>
      </c>
    </row>
    <row r="20" spans="2:91" x14ac:dyDescent="0.25">
      <c r="B20" t="str">
        <f>'WT3'!W163</f>
        <v>Count</v>
      </c>
      <c r="C20" s="44" t="e">
        <f>'WT3'!X163</f>
        <v>#DIV/0!</v>
      </c>
      <c r="D20" s="44" t="e">
        <f>'WT3'!Y163</f>
        <v>#DIV/0!</v>
      </c>
      <c r="E20" s="44" t="e">
        <f>'WT3'!Z163</f>
        <v>#DIV/0!</v>
      </c>
      <c r="F20" s="44" t="e">
        <f>'WT3'!AA163</f>
        <v>#DIV/0!</v>
      </c>
      <c r="J20" t="str">
        <f>'WT3'!AB163</f>
        <v>Count</v>
      </c>
      <c r="K20" t="e">
        <f>'WT3'!AC163</f>
        <v>#DIV/0!</v>
      </c>
      <c r="L20" t="e">
        <f>'WT3'!AD163</f>
        <v>#DIV/0!</v>
      </c>
      <c r="M20" t="e">
        <f>'WT3'!AE163</f>
        <v>#DIV/0!</v>
      </c>
      <c r="N20" t="e">
        <f>'WT3'!AF163</f>
        <v>#DIV/0!</v>
      </c>
      <c r="Q20" t="str">
        <f>'WT3'!AG163</f>
        <v>Count</v>
      </c>
      <c r="R20" t="e">
        <f>'WT3'!AH163</f>
        <v>#DIV/0!</v>
      </c>
      <c r="S20" t="e">
        <f>'WT3'!AI163</f>
        <v>#DIV/0!</v>
      </c>
      <c r="T20" t="e">
        <f>'WT3'!AJ163</f>
        <v>#DIV/0!</v>
      </c>
      <c r="U20" s="41"/>
      <c r="W20" s="3" t="str">
        <f>GraphicsPlates!R20</f>
        <v>Average</v>
      </c>
      <c r="X20" t="str">
        <f>GraphicsPlates!S20</f>
        <v>R fresh weight (mg) without treatment</v>
      </c>
      <c r="Y20" t="str">
        <f>GraphicsPlates!T20</f>
        <v/>
      </c>
      <c r="Z20" t="str">
        <f>GraphicsPlates!U20</f>
        <v/>
      </c>
      <c r="AA20" t="str">
        <f>GraphicsPlates!V20</f>
        <v/>
      </c>
      <c r="AB20" t="str">
        <f>GraphicsPlates!W20</f>
        <v/>
      </c>
      <c r="AD20" t="str">
        <f>GraphicsPlates!X20</f>
        <v/>
      </c>
      <c r="AE20" t="str">
        <f>GraphicsPlates!Y20</f>
        <v/>
      </c>
      <c r="AF20" t="str">
        <f>GraphicsPlates!Z20</f>
        <v/>
      </c>
      <c r="AG20" t="str">
        <f>GraphicsPlates!AA20</f>
        <v/>
      </c>
      <c r="AH20" t="str">
        <f>GraphicsPlates!AB20</f>
        <v/>
      </c>
      <c r="AI20" t="str">
        <f>GraphicsPlates!AC20</f>
        <v/>
      </c>
      <c r="AJ20" t="str">
        <f>GraphicsPlates!AD20</f>
        <v/>
      </c>
      <c r="AK20" t="str">
        <f>GraphicsPlates!AE20</f>
        <v/>
      </c>
      <c r="AL20" t="str">
        <f>GraphicsPlates!AF20</f>
        <v/>
      </c>
      <c r="AM20" t="str">
        <f>GraphicsPlates!AG20</f>
        <v/>
      </c>
      <c r="AN20" t="str">
        <f>GraphicsPlates!AH20</f>
        <v/>
      </c>
      <c r="AO20" t="str">
        <f>GraphicsPlates!AI20</f>
        <v/>
      </c>
      <c r="AQ20" t="str">
        <f>GraphicsPlates!AK20</f>
        <v>Average</v>
      </c>
      <c r="AR20" t="str">
        <f>GraphicsPlates!AL20</f>
        <v>R fresh weight (mg) without treatment</v>
      </c>
      <c r="AS20" t="str">
        <f>GraphicsPlates!AM20</f>
        <v/>
      </c>
      <c r="AT20" t="str">
        <f>GraphicsPlates!AN20</f>
        <v/>
      </c>
      <c r="AU20" t="str">
        <f>GraphicsPlates!AO20</f>
        <v/>
      </c>
      <c r="AV20" t="str">
        <f>GraphicsPlates!AP20</f>
        <v/>
      </c>
      <c r="AW20" s="44" t="e">
        <f>WTAverage!AU163</f>
        <v>#DIV/0!</v>
      </c>
      <c r="AX20" t="str">
        <f>GraphicsPlates!AQ20</f>
        <v/>
      </c>
      <c r="AY20" t="str">
        <f>GraphicsPlates!AR20</f>
        <v/>
      </c>
      <c r="AZ20" t="str">
        <f>GraphicsPlates!AS20</f>
        <v/>
      </c>
      <c r="BA20" t="str">
        <f>GraphicsPlates!AT20</f>
        <v/>
      </c>
      <c r="BB20" t="str">
        <f>GraphicsPlates!AU20</f>
        <v/>
      </c>
      <c r="BC20" t="str">
        <f>GraphicsPlates!AV20</f>
        <v/>
      </c>
      <c r="BD20" t="str">
        <f>GraphicsPlates!AW20</f>
        <v/>
      </c>
      <c r="BE20" t="str">
        <f>GraphicsPlates!AX20</f>
        <v/>
      </c>
      <c r="BF20" t="str">
        <f>GraphicsPlates!AY20</f>
        <v/>
      </c>
      <c r="BG20" t="str">
        <f>GraphicsPlates!AZ20</f>
        <v/>
      </c>
      <c r="BH20" t="str">
        <f>GraphicsPlates!BA20</f>
        <v/>
      </c>
      <c r="BI20" s="49" t="str">
        <f>GraphicsPlates!BB20</f>
        <v/>
      </c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</row>
    <row r="21" spans="2:91" x14ac:dyDescent="0.25">
      <c r="B21" t="str">
        <f>'WT3'!W164</f>
        <v>t Test</v>
      </c>
      <c r="C21" s="69" t="e">
        <f>'WT3'!X164</f>
        <v>#DIV/0!</v>
      </c>
      <c r="D21" s="69"/>
      <c r="E21" s="69" t="e">
        <f>'WT3'!Z164</f>
        <v>#DIV/0!</v>
      </c>
      <c r="F21" s="44"/>
      <c r="J21" t="str">
        <f>'WT3'!AB164</f>
        <v>t Test</v>
      </c>
      <c r="K21" t="e">
        <f>'WT3'!AC164</f>
        <v>#DIV/0!</v>
      </c>
      <c r="M21" t="e">
        <f>'WT3'!AE164</f>
        <v>#DIV/0!</v>
      </c>
      <c r="W21" s="3" t="str">
        <f>GraphicsPlates!R21</f>
        <v>Average</v>
      </c>
      <c r="X21" t="str">
        <f>GraphicsPlates!S21</f>
        <v>R fresh weight (mg) with treatment</v>
      </c>
      <c r="Y21" t="str">
        <f>GraphicsPlates!T21</f>
        <v/>
      </c>
      <c r="Z21" t="str">
        <f>GraphicsPlates!U21</f>
        <v/>
      </c>
      <c r="AA21" t="str">
        <f>GraphicsPlates!V21</f>
        <v/>
      </c>
      <c r="AB21" t="str">
        <f>GraphicsPlates!W21</f>
        <v/>
      </c>
      <c r="AD21" t="str">
        <f>GraphicsPlates!X21</f>
        <v/>
      </c>
      <c r="AE21" t="str">
        <f>GraphicsPlates!Y21</f>
        <v/>
      </c>
      <c r="AF21" t="str">
        <f>GraphicsPlates!Z21</f>
        <v/>
      </c>
      <c r="AG21" t="str">
        <f>GraphicsPlates!AA21</f>
        <v/>
      </c>
      <c r="AH21" t="str">
        <f>GraphicsPlates!AB21</f>
        <v/>
      </c>
      <c r="AI21" t="str">
        <f>GraphicsPlates!AC21</f>
        <v/>
      </c>
      <c r="AJ21" t="str">
        <f>GraphicsPlates!AD21</f>
        <v/>
      </c>
      <c r="AK21" t="str">
        <f>GraphicsPlates!AE21</f>
        <v/>
      </c>
      <c r="AL21" t="str">
        <f>GraphicsPlates!AF21</f>
        <v/>
      </c>
      <c r="AM21" t="str">
        <f>GraphicsPlates!AG21</f>
        <v/>
      </c>
      <c r="AN21" t="str">
        <f>GraphicsPlates!AH21</f>
        <v/>
      </c>
      <c r="AO21" t="str">
        <f>GraphicsPlates!AI21</f>
        <v/>
      </c>
      <c r="AQ21" t="str">
        <f>GraphicsPlates!AK21</f>
        <v>Average</v>
      </c>
      <c r="AR21" t="str">
        <f>GraphicsPlates!AL21</f>
        <v>R fresh weight (mg) with treatment</v>
      </c>
      <c r="AS21" t="str">
        <f>GraphicsPlates!AM21</f>
        <v/>
      </c>
      <c r="AT21" t="str">
        <f>GraphicsPlates!AN21</f>
        <v/>
      </c>
      <c r="AU21" t="str">
        <f>GraphicsPlates!AO21</f>
        <v/>
      </c>
      <c r="AV21" t="str">
        <f>GraphicsPlates!AP21</f>
        <v/>
      </c>
      <c r="AW21" s="44" t="e">
        <f>WTAverage!AY163</f>
        <v>#DIV/0!</v>
      </c>
      <c r="AX21" t="str">
        <f>GraphicsPlates!AQ21</f>
        <v/>
      </c>
      <c r="AY21" t="str">
        <f>GraphicsPlates!AR21</f>
        <v/>
      </c>
      <c r="AZ21" t="str">
        <f>GraphicsPlates!AS21</f>
        <v/>
      </c>
      <c r="BA21" t="str">
        <f>GraphicsPlates!AT21</f>
        <v/>
      </c>
      <c r="BB21" t="str">
        <f>GraphicsPlates!AU21</f>
        <v/>
      </c>
      <c r="BC21" t="str">
        <f>GraphicsPlates!AV21</f>
        <v/>
      </c>
      <c r="BD21" t="str">
        <f>GraphicsPlates!AW21</f>
        <v/>
      </c>
      <c r="BE21" t="str">
        <f>GraphicsPlates!AX21</f>
        <v/>
      </c>
      <c r="BF21" t="str">
        <f>GraphicsPlates!AY21</f>
        <v/>
      </c>
      <c r="BG21" t="str">
        <f>GraphicsPlates!AZ21</f>
        <v/>
      </c>
      <c r="BH21" t="str">
        <f>GraphicsPlates!BA21</f>
        <v/>
      </c>
      <c r="BI21" s="49" t="str">
        <f>GraphicsPlates!BB21</f>
        <v/>
      </c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</row>
    <row r="22" spans="2:91" x14ac:dyDescent="0.25">
      <c r="W22" s="3" t="str">
        <f>GraphicsPlates!R22</f>
        <v>Count</v>
      </c>
      <c r="X22" t="str">
        <f>GraphicsPlates!S22</f>
        <v>R fresh weight (mg) without treatment</v>
      </c>
      <c r="Y22" t="str">
        <f>GraphicsPlates!T22</f>
        <v/>
      </c>
      <c r="Z22" t="str">
        <f>GraphicsPlates!U22</f>
        <v/>
      </c>
      <c r="AA22" t="str">
        <f>GraphicsPlates!V22</f>
        <v/>
      </c>
      <c r="AB22" t="str">
        <f>GraphicsPlates!W22</f>
        <v/>
      </c>
      <c r="AD22" t="str">
        <f>GraphicsPlates!X22</f>
        <v/>
      </c>
      <c r="AE22" t="str">
        <f>GraphicsPlates!Y22</f>
        <v/>
      </c>
      <c r="AF22" t="str">
        <f>GraphicsPlates!Z22</f>
        <v/>
      </c>
      <c r="AG22" t="str">
        <f>GraphicsPlates!AA22</f>
        <v/>
      </c>
      <c r="AH22" t="str">
        <f>GraphicsPlates!AB22</f>
        <v/>
      </c>
      <c r="AI22" t="str">
        <f>GraphicsPlates!AC22</f>
        <v/>
      </c>
      <c r="AJ22" t="str">
        <f>GraphicsPlates!AD22</f>
        <v/>
      </c>
      <c r="AK22" t="str">
        <f>GraphicsPlates!AE22</f>
        <v/>
      </c>
      <c r="AL22" t="str">
        <f>GraphicsPlates!AF22</f>
        <v/>
      </c>
      <c r="AM22" t="str">
        <f>GraphicsPlates!AG22</f>
        <v/>
      </c>
      <c r="AN22" t="str">
        <f>GraphicsPlates!AH22</f>
        <v/>
      </c>
      <c r="AO22" t="str">
        <f>GraphicsPlates!AI22</f>
        <v/>
      </c>
      <c r="AQ22" t="str">
        <f>GraphicsPlates!AK22</f>
        <v>Count</v>
      </c>
      <c r="AR22" t="str">
        <f>GraphicsPlates!AL22</f>
        <v>R fresh weight (mg) without treatment</v>
      </c>
      <c r="AS22" t="str">
        <f>GraphicsPlates!AM22</f>
        <v/>
      </c>
      <c r="AT22" t="str">
        <f>GraphicsPlates!AN22</f>
        <v/>
      </c>
      <c r="AU22" t="str">
        <f>GraphicsPlates!AO22</f>
        <v/>
      </c>
      <c r="AV22" t="str">
        <f>GraphicsPlates!AP22</f>
        <v/>
      </c>
      <c r="AW22" s="44" t="e">
        <f>WTAverage!AU165</f>
        <v>#DIV/0!</v>
      </c>
      <c r="AX22" t="str">
        <f>GraphicsPlates!AQ22</f>
        <v/>
      </c>
      <c r="AY22" t="str">
        <f>GraphicsPlates!AR22</f>
        <v/>
      </c>
      <c r="AZ22" t="str">
        <f>GraphicsPlates!AS22</f>
        <v/>
      </c>
      <c r="BA22" t="str">
        <f>GraphicsPlates!AT22</f>
        <v/>
      </c>
      <c r="BB22" t="str">
        <f>GraphicsPlates!AU22</f>
        <v/>
      </c>
      <c r="BC22" t="str">
        <f>GraphicsPlates!AV22</f>
        <v/>
      </c>
      <c r="BD22" t="str">
        <f>GraphicsPlates!AW22</f>
        <v/>
      </c>
      <c r="BE22" t="str">
        <f>GraphicsPlates!AX22</f>
        <v/>
      </c>
      <c r="BF22" t="str">
        <f>GraphicsPlates!AY22</f>
        <v/>
      </c>
      <c r="BG22" t="str">
        <f>GraphicsPlates!AZ22</f>
        <v/>
      </c>
      <c r="BH22" t="str">
        <f>GraphicsPlates!BA22</f>
        <v/>
      </c>
      <c r="BI22" s="49" t="str">
        <f>GraphicsPlates!BB22</f>
        <v/>
      </c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</row>
    <row r="23" spans="2:91" x14ac:dyDescent="0.25">
      <c r="W23" s="3" t="str">
        <f>GraphicsPlates!R23</f>
        <v>Count</v>
      </c>
      <c r="X23" t="str">
        <f>GraphicsPlates!S23</f>
        <v>R fresh weight (mg) with treatment</v>
      </c>
      <c r="Y23" t="str">
        <f>GraphicsPlates!T23</f>
        <v/>
      </c>
      <c r="Z23" t="str">
        <f>GraphicsPlates!U23</f>
        <v/>
      </c>
      <c r="AA23" t="str">
        <f>GraphicsPlates!V23</f>
        <v/>
      </c>
      <c r="AB23" t="str">
        <f>GraphicsPlates!W23</f>
        <v/>
      </c>
      <c r="AD23" t="str">
        <f>GraphicsPlates!X23</f>
        <v/>
      </c>
      <c r="AE23" t="str">
        <f>GraphicsPlates!Y23</f>
        <v/>
      </c>
      <c r="AF23" t="str">
        <f>GraphicsPlates!Z23</f>
        <v/>
      </c>
      <c r="AG23" t="str">
        <f>GraphicsPlates!AA23</f>
        <v/>
      </c>
      <c r="AH23" t="str">
        <f>GraphicsPlates!AB23</f>
        <v/>
      </c>
      <c r="AI23" t="str">
        <f>GraphicsPlates!AC23</f>
        <v/>
      </c>
      <c r="AJ23" t="str">
        <f>GraphicsPlates!AD23</f>
        <v/>
      </c>
      <c r="AK23" t="str">
        <f>GraphicsPlates!AE23</f>
        <v/>
      </c>
      <c r="AL23" t="str">
        <f>GraphicsPlates!AF23</f>
        <v/>
      </c>
      <c r="AM23" t="str">
        <f>GraphicsPlates!AG23</f>
        <v/>
      </c>
      <c r="AN23" t="str">
        <f>GraphicsPlates!AH23</f>
        <v/>
      </c>
      <c r="AO23" t="str">
        <f>GraphicsPlates!AI23</f>
        <v/>
      </c>
      <c r="AQ23" t="str">
        <f>GraphicsPlates!AK23</f>
        <v>Count</v>
      </c>
      <c r="AR23" t="str">
        <f>GraphicsPlates!AL23</f>
        <v>R fresh weight (mg) with treatment</v>
      </c>
      <c r="AS23" t="str">
        <f>GraphicsPlates!AM23</f>
        <v/>
      </c>
      <c r="AT23" t="str">
        <f>GraphicsPlates!AN23</f>
        <v/>
      </c>
      <c r="AU23" t="str">
        <f>GraphicsPlates!AO23</f>
        <v/>
      </c>
      <c r="AV23" t="str">
        <f>GraphicsPlates!AP23</f>
        <v/>
      </c>
      <c r="AW23" s="44" t="e">
        <f>WTAverage!AY165</f>
        <v>#DIV/0!</v>
      </c>
      <c r="AX23" t="str">
        <f>GraphicsPlates!AQ23</f>
        <v/>
      </c>
      <c r="AY23" t="str">
        <f>GraphicsPlates!AR23</f>
        <v/>
      </c>
      <c r="AZ23" t="str">
        <f>GraphicsPlates!AS23</f>
        <v/>
      </c>
      <c r="BA23" t="str">
        <f>GraphicsPlates!AT23</f>
        <v/>
      </c>
      <c r="BB23" t="str">
        <f>GraphicsPlates!AU23</f>
        <v/>
      </c>
      <c r="BC23" t="str">
        <f>GraphicsPlates!AV23</f>
        <v/>
      </c>
      <c r="BD23" t="str">
        <f>GraphicsPlates!AW23</f>
        <v/>
      </c>
      <c r="BE23" t="str">
        <f>GraphicsPlates!AX23</f>
        <v/>
      </c>
      <c r="BF23" t="str">
        <f>GraphicsPlates!AY23</f>
        <v/>
      </c>
      <c r="BG23" t="str">
        <f>GraphicsPlates!AZ23</f>
        <v/>
      </c>
      <c r="BH23" t="str">
        <f>GraphicsPlates!BA23</f>
        <v/>
      </c>
      <c r="BI23" s="49" t="str">
        <f>GraphicsPlates!BB23</f>
        <v/>
      </c>
      <c r="BK23" t="str">
        <f>BK2</f>
        <v>All ratios</v>
      </c>
      <c r="BL23" s="44"/>
      <c r="BM23" s="44"/>
      <c r="BN23" s="44"/>
      <c r="BO23" s="44"/>
      <c r="BP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</row>
    <row r="24" spans="2:91" x14ac:dyDescent="0.25">
      <c r="B24" t="str">
        <f>'WT4'!W160</f>
        <v/>
      </c>
      <c r="C24" t="str">
        <f>'WT4'!X160</f>
        <v>AP fresh weight (mg) without treatment</v>
      </c>
      <c r="D24" t="str">
        <f>'WT4'!Y160</f>
        <v>AP fresh weight (mg) with treatment</v>
      </c>
      <c r="E24" t="str">
        <f>'WT4'!Z160</f>
        <v>R lenght (cm) without treatment</v>
      </c>
      <c r="F24" t="str">
        <f>'WT4'!AA160</f>
        <v>R lenght (cm) with treatment</v>
      </c>
      <c r="J24" t="str">
        <f>'WT4'!AB160</f>
        <v/>
      </c>
      <c r="K24" t="str">
        <f>'WT4'!AC160</f>
        <v>AP fresh weight (mg) without treatment</v>
      </c>
      <c r="L24" t="str">
        <f>'WT4'!AD160</f>
        <v>AP fresh weight (mg) with treatment</v>
      </c>
      <c r="M24" t="str">
        <f>'WT4'!AE160</f>
        <v>R lenght (cm) without treatment</v>
      </c>
      <c r="N24" t="str">
        <f>'WT4'!AF160</f>
        <v>R lenght (cm) with treatment</v>
      </c>
      <c r="Q24" t="str">
        <f>'WT4'!AG160</f>
        <v/>
      </c>
      <c r="R24" t="str">
        <f>'WT4'!AH160</f>
        <v>Ratio AP fresh weight (mg) with / without treatment</v>
      </c>
      <c r="S24" t="str">
        <f>'WT4'!AI160</f>
        <v>Ratio R fresh weight (mg) with / without treatment</v>
      </c>
      <c r="T24" t="str">
        <f>'WT4'!AJ160</f>
        <v>Ratio R lenght (cm) with / without treatment</v>
      </c>
      <c r="W24" s="3" t="str">
        <f>GraphicsPlates!R24</f>
        <v>t Test</v>
      </c>
      <c r="Y24" t="str">
        <f>GraphicsPlates!T24</f>
        <v/>
      </c>
      <c r="Z24" t="str">
        <f>GraphicsPlates!U24</f>
        <v/>
      </c>
      <c r="AA24" t="str">
        <f>GraphicsPlates!V24</f>
        <v/>
      </c>
      <c r="AB24" t="str">
        <f>GraphicsPlates!W24</f>
        <v/>
      </c>
      <c r="AD24" t="str">
        <f>GraphicsPlates!X24</f>
        <v/>
      </c>
      <c r="AE24" t="str">
        <f>GraphicsPlates!Y24</f>
        <v/>
      </c>
      <c r="AF24" t="str">
        <f>GraphicsPlates!Z24</f>
        <v/>
      </c>
      <c r="AG24" t="str">
        <f>GraphicsPlates!AA24</f>
        <v/>
      </c>
      <c r="AH24" t="str">
        <f>GraphicsPlates!AB24</f>
        <v/>
      </c>
      <c r="AI24" t="str">
        <f>GraphicsPlates!AC24</f>
        <v/>
      </c>
      <c r="AJ24" t="str">
        <f>GraphicsPlates!AD24</f>
        <v/>
      </c>
      <c r="AK24" t="str">
        <f>GraphicsPlates!AE24</f>
        <v/>
      </c>
      <c r="AL24" t="str">
        <f>GraphicsPlates!AF24</f>
        <v/>
      </c>
      <c r="AM24" t="str">
        <f>GraphicsPlates!AG24</f>
        <v/>
      </c>
      <c r="AN24" t="str">
        <f>GraphicsPlates!AH24</f>
        <v/>
      </c>
      <c r="AO24" t="str">
        <f>GraphicsPlates!AI24</f>
        <v/>
      </c>
      <c r="AQ24" t="str">
        <f>GraphicsPlates!AK24</f>
        <v>t Test</v>
      </c>
      <c r="AR24">
        <f>GraphicsPlates!AL24</f>
        <v>0</v>
      </c>
      <c r="AS24" t="str">
        <f>GraphicsPlates!AM24</f>
        <v/>
      </c>
      <c r="AT24" t="str">
        <f>GraphicsPlates!AN24</f>
        <v/>
      </c>
      <c r="AU24" t="str">
        <f>GraphicsPlates!AO24</f>
        <v/>
      </c>
      <c r="AV24" t="str">
        <f>GraphicsPlates!AP24</f>
        <v/>
      </c>
      <c r="AW24" t="e">
        <f>WTAverage!AU166</f>
        <v>#DIV/0!</v>
      </c>
      <c r="AX24" t="str">
        <f>GraphicsPlates!AQ24</f>
        <v/>
      </c>
      <c r="AY24" t="str">
        <f>GraphicsPlates!AR24</f>
        <v/>
      </c>
      <c r="AZ24" t="str">
        <f>GraphicsPlates!AS24</f>
        <v/>
      </c>
      <c r="BA24" t="str">
        <f>GraphicsPlates!AT24</f>
        <v/>
      </c>
      <c r="BB24" t="str">
        <f>GraphicsPlates!AU24</f>
        <v/>
      </c>
      <c r="BC24" t="str">
        <f>GraphicsPlates!AV24</f>
        <v/>
      </c>
      <c r="BD24" t="str">
        <f>GraphicsPlates!AW24</f>
        <v/>
      </c>
      <c r="BE24" t="str">
        <f>GraphicsPlates!AX24</f>
        <v/>
      </c>
      <c r="BF24" t="str">
        <f>GraphicsPlates!AY24</f>
        <v/>
      </c>
      <c r="BG24" t="str">
        <f>GraphicsPlates!AZ24</f>
        <v/>
      </c>
      <c r="BH24" t="str">
        <f>GraphicsPlates!BA24</f>
        <v/>
      </c>
      <c r="BI24" s="49" t="str">
        <f>GraphicsPlates!BB24</f>
        <v/>
      </c>
      <c r="BL24" s="44"/>
      <c r="BM24" s="44"/>
      <c r="BN24" s="44"/>
      <c r="BO24" s="44"/>
      <c r="BP24" s="44"/>
      <c r="BQ24" s="44"/>
    </row>
    <row r="25" spans="2:91" x14ac:dyDescent="0.25">
      <c r="B25" t="str">
        <f>'WT4'!W161</f>
        <v>Average</v>
      </c>
      <c r="C25" t="e">
        <f>'WT4'!X161</f>
        <v>#DIV/0!</v>
      </c>
      <c r="D25" t="e">
        <f>'WT4'!Y161</f>
        <v>#DIV/0!</v>
      </c>
      <c r="E25" t="e">
        <f>'WT4'!Z161</f>
        <v>#DIV/0!</v>
      </c>
      <c r="F25" t="e">
        <f>'WT4'!AA161</f>
        <v>#DIV/0!</v>
      </c>
      <c r="J25" t="str">
        <f>'WT4'!AB161</f>
        <v>Average</v>
      </c>
      <c r="K25" t="e">
        <f>'WT4'!AC161</f>
        <v>#DIV/0!</v>
      </c>
      <c r="L25" t="e">
        <f>'WT4'!AD161</f>
        <v>#DIV/0!</v>
      </c>
      <c r="M25" t="e">
        <f>'WT4'!AE161</f>
        <v>#DIV/0!</v>
      </c>
      <c r="N25" t="e">
        <f>'WT4'!AF161</f>
        <v>#DIV/0!</v>
      </c>
      <c r="Q25" t="str">
        <f>'WT4'!AG161</f>
        <v>Average</v>
      </c>
      <c r="R25" t="e">
        <f>'WT4'!AH161</f>
        <v>#DIV/0!</v>
      </c>
      <c r="S25" t="e">
        <f>'WT4'!AI161</f>
        <v>#DIV/0!</v>
      </c>
      <c r="T25" t="e">
        <f>'WT4'!AJ161</f>
        <v>#DIV/0!</v>
      </c>
      <c r="W25" s="3"/>
      <c r="BI25" s="49"/>
      <c r="BL25" s="44"/>
      <c r="BM25" s="44"/>
      <c r="BN25" s="44"/>
      <c r="BO25" s="44"/>
      <c r="BP25" s="44"/>
      <c r="BQ25" s="44"/>
    </row>
    <row r="26" spans="2:91" ht="15.75" thickBot="1" x14ac:dyDescent="0.3">
      <c r="B26" t="str">
        <f>'WT4'!W162</f>
        <v>Desvest</v>
      </c>
      <c r="C26" t="e">
        <f>'WT4'!X162</f>
        <v>#DIV/0!</v>
      </c>
      <c r="D26" t="e">
        <f>'WT4'!Y162</f>
        <v>#DIV/0!</v>
      </c>
      <c r="E26" t="e">
        <f>'WT4'!Z162</f>
        <v>#DIV/0!</v>
      </c>
      <c r="F26" t="e">
        <f>'WT4'!AA162</f>
        <v>#DIV/0!</v>
      </c>
      <c r="J26" t="str">
        <f>'WT4'!AB162</f>
        <v>Desvest</v>
      </c>
      <c r="K26" t="e">
        <f>'WT4'!AC162</f>
        <v>#DIV/0!</v>
      </c>
      <c r="L26" t="e">
        <f>'WT4'!AD162</f>
        <v>#DIV/0!</v>
      </c>
      <c r="M26" t="e">
        <f>'WT4'!AE162</f>
        <v>#DIV/0!</v>
      </c>
      <c r="N26" t="e">
        <f>'WT4'!AF162</f>
        <v>#DIV/0!</v>
      </c>
      <c r="Q26" t="str">
        <f>'WT4'!AG162</f>
        <v>Desvest</v>
      </c>
      <c r="R26" t="e">
        <f>'WT4'!AH162</f>
        <v>#DIV/0!</v>
      </c>
      <c r="S26" t="e">
        <f>'WT4'!AI162</f>
        <v>#DIV/0!</v>
      </c>
      <c r="T26" t="e">
        <f>'WT4'!AJ162</f>
        <v>#DIV/0!</v>
      </c>
      <c r="W26" s="4" t="s">
        <v>65</v>
      </c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8"/>
    </row>
    <row r="27" spans="2:91" x14ac:dyDescent="0.25">
      <c r="B27" t="str">
        <f>'WT4'!W163</f>
        <v>Count</v>
      </c>
      <c r="C27" t="e">
        <f>'WT4'!X163</f>
        <v>#DIV/0!</v>
      </c>
      <c r="D27" t="e">
        <f>'WT4'!Y163</f>
        <v>#DIV/0!</v>
      </c>
      <c r="E27" t="e">
        <f>'WT4'!Z163</f>
        <v>#DIV/0!</v>
      </c>
      <c r="F27" t="e">
        <f>'WT4'!AA163</f>
        <v>#DIV/0!</v>
      </c>
      <c r="J27" t="str">
        <f>'WT4'!AB163</f>
        <v>Count</v>
      </c>
      <c r="K27" t="e">
        <f>'WT4'!AC163</f>
        <v>#DIV/0!</v>
      </c>
      <c r="L27" t="e">
        <f>'WT4'!AD163</f>
        <v>#DIV/0!</v>
      </c>
      <c r="M27" t="e">
        <f>'WT4'!AE163</f>
        <v>#DIV/0!</v>
      </c>
      <c r="N27" t="e">
        <f>'WT4'!AF163</f>
        <v>#DIV/0!</v>
      </c>
      <c r="Q27" t="str">
        <f>'WT4'!AG163</f>
        <v>Count</v>
      </c>
      <c r="R27" t="e">
        <f>'WT4'!AH163</f>
        <v>#DIV/0!</v>
      </c>
      <c r="S27" t="e">
        <f>'WT4'!AI163</f>
        <v>#DIV/0!</v>
      </c>
      <c r="T27" t="e">
        <f>'WT4'!AJ163</f>
        <v>#DIV/0!</v>
      </c>
    </row>
    <row r="28" spans="2:91" x14ac:dyDescent="0.25">
      <c r="B28" t="str">
        <f>'WT4'!W164</f>
        <v>t Test</v>
      </c>
      <c r="C28" t="e">
        <f>'WT4'!X164</f>
        <v>#DIV/0!</v>
      </c>
      <c r="E28" t="e">
        <f>'WT4'!Z164</f>
        <v>#DIV/0!</v>
      </c>
      <c r="J28" t="str">
        <f>'WT4'!AB164</f>
        <v>t Test</v>
      </c>
      <c r="K28" t="e">
        <f>'WT4'!AC164</f>
        <v>#DIV/0!</v>
      </c>
      <c r="M28" t="e">
        <f>'WT4'!AE164</f>
        <v>#DIV/0!</v>
      </c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</row>
    <row r="29" spans="2:91" x14ac:dyDescent="0.25"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</row>
    <row r="30" spans="2:91" x14ac:dyDescent="0.25">
      <c r="W30" t="str">
        <f>W2</f>
        <v>All measurements without taking into account the plates (per day)</v>
      </c>
      <c r="AQ30" t="str">
        <f>AQ2</f>
        <v>All filtered measurements without taking into account the plates (per day)</v>
      </c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</row>
    <row r="31" spans="2:91" x14ac:dyDescent="0.25">
      <c r="B31" s="41" t="str">
        <f>'L1'!W160</f>
        <v/>
      </c>
      <c r="C31" t="str">
        <f>'L1'!X160</f>
        <v>AP fresh weight (mg) without treatment</v>
      </c>
      <c r="D31" t="str">
        <f>'L1'!Y160</f>
        <v>AP fresh weight (mg) with treatment</v>
      </c>
      <c r="E31" t="str">
        <f>'L1'!Z160</f>
        <v>R lenght (cm) without treatment</v>
      </c>
      <c r="F31" t="str">
        <f>'L1'!AA160</f>
        <v>R lenght (cm) with treatment</v>
      </c>
      <c r="J31" s="41" t="str">
        <f>'L1'!AB160</f>
        <v/>
      </c>
      <c r="K31" t="str">
        <f>'L1'!AC160</f>
        <v>AP fresh weight (mg) without treatment</v>
      </c>
      <c r="L31" t="str">
        <f>'L1'!AD160</f>
        <v>AP fresh weight (mg) with treatment</v>
      </c>
      <c r="M31" t="str">
        <f>'L1'!AE160</f>
        <v>R lenght (cm) without treatment</v>
      </c>
      <c r="N31" t="str">
        <f>'L1'!AF160</f>
        <v>R lenght (cm) with treatment</v>
      </c>
      <c r="Q31" s="41" t="str">
        <f>'L1'!AG160</f>
        <v/>
      </c>
      <c r="R31" s="41" t="str">
        <f>'L1'!AH160</f>
        <v>Ratio AP fresh weight (mg) with / without treatment</v>
      </c>
      <c r="S31" s="41" t="str">
        <f>'L1'!AI160</f>
        <v>Ratio R fresh weight (mg) with / without treatment</v>
      </c>
      <c r="T31" s="41" t="str">
        <f>'L1'!AJ160</f>
        <v>Ratio R lenght (cm) with / without treatment</v>
      </c>
    </row>
    <row r="32" spans="2:91" x14ac:dyDescent="0.25">
      <c r="B32" t="str">
        <f>'L1'!W161</f>
        <v>Average</v>
      </c>
      <c r="C32" t="e">
        <f>'L1'!X161</f>
        <v>#DIV/0!</v>
      </c>
      <c r="D32" t="e">
        <f>'L1'!Y161</f>
        <v>#DIV/0!</v>
      </c>
      <c r="E32" t="e">
        <f>'L1'!Z161</f>
        <v>#DIV/0!</v>
      </c>
      <c r="F32" t="e">
        <f>'L1'!AA161</f>
        <v>#DIV/0!</v>
      </c>
      <c r="J32" t="str">
        <f>'L1'!AB161</f>
        <v>Average</v>
      </c>
      <c r="K32" t="e">
        <f>'L1'!AC161</f>
        <v>#DIV/0!</v>
      </c>
      <c r="L32" t="e">
        <f>'L1'!AD161</f>
        <v>#DIV/0!</v>
      </c>
      <c r="M32" t="e">
        <f>'L1'!AE161</f>
        <v>#DIV/0!</v>
      </c>
      <c r="N32" t="e">
        <f>'L1'!AF161</f>
        <v>#DIV/0!</v>
      </c>
      <c r="Q32" s="41" t="str">
        <f>'L1'!AG161</f>
        <v>Average</v>
      </c>
      <c r="R32" s="41" t="e">
        <f>'L1'!AH161</f>
        <v>#DIV/0!</v>
      </c>
      <c r="S32" s="41" t="e">
        <f>'L1'!AI161</f>
        <v>#DIV/0!</v>
      </c>
      <c r="T32" s="41" t="e">
        <f>'L1'!AJ161</f>
        <v>#DIV/0!</v>
      </c>
    </row>
    <row r="33" spans="2:20" x14ac:dyDescent="0.25">
      <c r="B33" t="str">
        <f>'L1'!W162</f>
        <v>Desvest</v>
      </c>
      <c r="C33" t="e">
        <f>'L1'!X162</f>
        <v>#DIV/0!</v>
      </c>
      <c r="D33" t="e">
        <f>'L1'!Y162</f>
        <v>#DIV/0!</v>
      </c>
      <c r="E33" t="e">
        <f>'L1'!Z162</f>
        <v>#DIV/0!</v>
      </c>
      <c r="F33" t="e">
        <f>'L1'!AA162</f>
        <v>#DIV/0!</v>
      </c>
      <c r="J33" t="str">
        <f>'L1'!AB162</f>
        <v>Desvest</v>
      </c>
      <c r="K33" t="e">
        <f>'L1'!AC162</f>
        <v>#DIV/0!</v>
      </c>
      <c r="L33" t="e">
        <f>'L1'!AD162</f>
        <v>#DIV/0!</v>
      </c>
      <c r="M33" t="e">
        <f>'L1'!AE162</f>
        <v>#DIV/0!</v>
      </c>
      <c r="N33" t="e">
        <f>'L1'!AF162</f>
        <v>#DIV/0!</v>
      </c>
      <c r="Q33" s="41" t="str">
        <f>'L1'!AG162</f>
        <v>Desvest</v>
      </c>
      <c r="R33" s="41" t="e">
        <f>'L1'!AH162</f>
        <v>#DIV/0!</v>
      </c>
      <c r="S33" s="41" t="e">
        <f>'L1'!AI162</f>
        <v>#DIV/0!</v>
      </c>
      <c r="T33" s="41" t="e">
        <f>'L1'!AJ162</f>
        <v>#DIV/0!</v>
      </c>
    </row>
    <row r="34" spans="2:20" x14ac:dyDescent="0.25">
      <c r="B34" t="str">
        <f>'L1'!W163</f>
        <v>Count</v>
      </c>
      <c r="C34" t="e">
        <f>'L1'!X163</f>
        <v>#DIV/0!</v>
      </c>
      <c r="D34" t="e">
        <f>'L1'!Y163</f>
        <v>#DIV/0!</v>
      </c>
      <c r="E34" t="e">
        <f>'L1'!Z163</f>
        <v>#DIV/0!</v>
      </c>
      <c r="F34" t="e">
        <f>'L1'!AA163</f>
        <v>#DIV/0!</v>
      </c>
      <c r="J34" t="str">
        <f>'L1'!AB163</f>
        <v>Count</v>
      </c>
      <c r="K34" t="e">
        <f>'L1'!AC163</f>
        <v>#DIV/0!</v>
      </c>
      <c r="L34" t="e">
        <f>'L1'!AD163</f>
        <v>#DIV/0!</v>
      </c>
      <c r="M34" t="e">
        <f>'L1'!AE163</f>
        <v>#DIV/0!</v>
      </c>
      <c r="N34" t="e">
        <f>'L1'!AF163</f>
        <v>#DIV/0!</v>
      </c>
      <c r="Q34" s="41" t="str">
        <f>'L1'!AG163</f>
        <v>Count</v>
      </c>
      <c r="R34" s="41" t="e">
        <f>'L1'!AH163</f>
        <v>#DIV/0!</v>
      </c>
      <c r="S34" s="41" t="e">
        <f>'L1'!AI163</f>
        <v>#DIV/0!</v>
      </c>
      <c r="T34" s="41" t="e">
        <f>'L1'!AJ163</f>
        <v>#DIV/0!</v>
      </c>
    </row>
    <row r="35" spans="2:20" x14ac:dyDescent="0.25">
      <c r="B35" t="str">
        <f>'L1'!W164</f>
        <v>t Test</v>
      </c>
      <c r="C35" t="e">
        <f>'L1'!X164</f>
        <v>#DIV/0!</v>
      </c>
      <c r="E35" t="e">
        <f>'L1'!Z164</f>
        <v>#DIV/0!</v>
      </c>
      <c r="J35" t="str">
        <f>'L1'!AB164</f>
        <v>t Test</v>
      </c>
      <c r="K35" t="e">
        <f>'L1'!AC164</f>
        <v>#DIV/0!</v>
      </c>
      <c r="M35" t="e">
        <f>'L1'!AE164</f>
        <v>#DIV/0!</v>
      </c>
    </row>
    <row r="38" spans="2:20" x14ac:dyDescent="0.25">
      <c r="B38" t="str">
        <f>'L2'!W160</f>
        <v/>
      </c>
      <c r="C38" t="str">
        <f>'L2'!X160</f>
        <v>AP fresh weight (mg) without treatment</v>
      </c>
      <c r="D38" t="str">
        <f>'L2'!Y160</f>
        <v>AP fresh weight (mg) with treatment</v>
      </c>
      <c r="E38" t="str">
        <f>'L2'!Z160</f>
        <v>R lenght (cm) without treatment</v>
      </c>
      <c r="F38" t="str">
        <f>'L2'!AA160</f>
        <v>R lenght (cm) with treatment</v>
      </c>
      <c r="J38" t="str">
        <f>'L2'!AB160</f>
        <v/>
      </c>
      <c r="K38" t="str">
        <f>'L2'!AC160</f>
        <v>AP fresh weight (mg) without treatment</v>
      </c>
      <c r="L38" t="str">
        <f>'L2'!AD160</f>
        <v>AP fresh weight (mg) with treatment</v>
      </c>
      <c r="M38" t="str">
        <f>'L2'!AE160</f>
        <v>R lenght (cm) without treatment</v>
      </c>
      <c r="N38" t="str">
        <f>'L2'!AF160</f>
        <v>R lenght (cm) with treatment</v>
      </c>
      <c r="Q38" t="str">
        <f>'L2'!AG160</f>
        <v/>
      </c>
      <c r="R38" t="str">
        <f>'L2'!AH160</f>
        <v>Ratio AP fresh weight (mg) with / without treatment</v>
      </c>
      <c r="S38" t="str">
        <f>'L2'!AI160</f>
        <v>Ratio R fresh weight (mg) with / without treatment</v>
      </c>
      <c r="T38" t="str">
        <f>'L2'!AJ160</f>
        <v>Ratio R lenght (cm) with / without treatment</v>
      </c>
    </row>
    <row r="39" spans="2:20" x14ac:dyDescent="0.25">
      <c r="B39" t="str">
        <f>'L2'!W161</f>
        <v>Average</v>
      </c>
      <c r="C39" t="e">
        <f>'L2'!X161</f>
        <v>#DIV/0!</v>
      </c>
      <c r="D39" t="e">
        <f>'L2'!Y161</f>
        <v>#DIV/0!</v>
      </c>
      <c r="E39" t="e">
        <f>'L2'!Z161</f>
        <v>#DIV/0!</v>
      </c>
      <c r="F39" t="e">
        <f>'L2'!AA161</f>
        <v>#DIV/0!</v>
      </c>
      <c r="J39" t="str">
        <f>'L2'!AB161</f>
        <v>Average</v>
      </c>
      <c r="K39" t="e">
        <f>'L2'!AC161</f>
        <v>#DIV/0!</v>
      </c>
      <c r="L39" t="e">
        <f>'L2'!AD161</f>
        <v>#DIV/0!</v>
      </c>
      <c r="M39" t="e">
        <f>'L2'!AE161</f>
        <v>#DIV/0!</v>
      </c>
      <c r="N39" t="e">
        <f>'L2'!AF161</f>
        <v>#DIV/0!</v>
      </c>
      <c r="Q39" t="str">
        <f>'L2'!AG161</f>
        <v>Average</v>
      </c>
      <c r="R39" t="e">
        <f>'L2'!AH161</f>
        <v>#DIV/0!</v>
      </c>
      <c r="S39" t="e">
        <f>'L2'!AI161</f>
        <v>#DIV/0!</v>
      </c>
      <c r="T39" t="e">
        <f>'L2'!AJ161</f>
        <v>#DIV/0!</v>
      </c>
    </row>
    <row r="40" spans="2:20" x14ac:dyDescent="0.25">
      <c r="B40" t="str">
        <f>'L2'!W162</f>
        <v>Desvest</v>
      </c>
      <c r="C40" t="e">
        <f>'L2'!X162</f>
        <v>#DIV/0!</v>
      </c>
      <c r="D40" t="e">
        <f>'L2'!Y162</f>
        <v>#DIV/0!</v>
      </c>
      <c r="E40" t="e">
        <f>'L2'!Z162</f>
        <v>#DIV/0!</v>
      </c>
      <c r="F40" t="e">
        <f>'L2'!AA162</f>
        <v>#DIV/0!</v>
      </c>
      <c r="J40" t="str">
        <f>'L2'!AB162</f>
        <v>Desvest</v>
      </c>
      <c r="K40" t="e">
        <f>'L2'!AC162</f>
        <v>#DIV/0!</v>
      </c>
      <c r="L40" t="e">
        <f>'L2'!AD162</f>
        <v>#DIV/0!</v>
      </c>
      <c r="M40" t="e">
        <f>'L2'!AE162</f>
        <v>#DIV/0!</v>
      </c>
      <c r="N40" t="e">
        <f>'L2'!AF162</f>
        <v>#DIV/0!</v>
      </c>
      <c r="Q40" t="str">
        <f>'L2'!AG162</f>
        <v>Desvest</v>
      </c>
      <c r="R40" t="e">
        <f>'L2'!AH162</f>
        <v>#DIV/0!</v>
      </c>
      <c r="S40" t="e">
        <f>'L2'!AI162</f>
        <v>#DIV/0!</v>
      </c>
      <c r="T40" t="e">
        <f>'L2'!AJ162</f>
        <v>#DIV/0!</v>
      </c>
    </row>
    <row r="41" spans="2:20" x14ac:dyDescent="0.25">
      <c r="B41" t="str">
        <f>'L2'!W163</f>
        <v>Count</v>
      </c>
      <c r="C41" t="e">
        <f>'L2'!X163</f>
        <v>#DIV/0!</v>
      </c>
      <c r="D41" t="e">
        <f>'L2'!Y163</f>
        <v>#DIV/0!</v>
      </c>
      <c r="E41" t="e">
        <f>'L2'!Z163</f>
        <v>#DIV/0!</v>
      </c>
      <c r="F41" t="e">
        <f>'L2'!AA163</f>
        <v>#DIV/0!</v>
      </c>
      <c r="J41" t="str">
        <f>'L2'!AB163</f>
        <v>Count</v>
      </c>
      <c r="K41" t="e">
        <f>'L2'!AC163</f>
        <v>#DIV/0!</v>
      </c>
      <c r="L41" t="e">
        <f>'L2'!AD163</f>
        <v>#DIV/0!</v>
      </c>
      <c r="M41" t="e">
        <f>'L2'!AE163</f>
        <v>#DIV/0!</v>
      </c>
      <c r="N41" t="e">
        <f>'L2'!AF163</f>
        <v>#DIV/0!</v>
      </c>
      <c r="Q41" t="str">
        <f>'L2'!AG163</f>
        <v>Count</v>
      </c>
      <c r="R41" t="e">
        <f>'L2'!AH163</f>
        <v>#DIV/0!</v>
      </c>
      <c r="S41" t="e">
        <f>'L2'!AI163</f>
        <v>#DIV/0!</v>
      </c>
      <c r="T41" t="e">
        <f>'L2'!AJ163</f>
        <v>#DIV/0!</v>
      </c>
    </row>
    <row r="42" spans="2:20" x14ac:dyDescent="0.25">
      <c r="B42" t="str">
        <f>'L2'!W164</f>
        <v>t Test</v>
      </c>
      <c r="C42" t="e">
        <f>'L2'!X164</f>
        <v>#DIV/0!</v>
      </c>
      <c r="E42" t="e">
        <f>'L2'!Z164</f>
        <v>#DIV/0!</v>
      </c>
      <c r="J42" t="str">
        <f>'L2'!AB164</f>
        <v>t Test</v>
      </c>
      <c r="K42" t="e">
        <f>'L2'!AC164</f>
        <v>#DIV/0!</v>
      </c>
      <c r="M42" t="e">
        <f>'L2'!AE164</f>
        <v>#DIV/0!</v>
      </c>
    </row>
    <row r="45" spans="2:20" x14ac:dyDescent="0.25">
      <c r="B45" t="str">
        <f>'L3'!W160</f>
        <v/>
      </c>
      <c r="C45" t="str">
        <f>'L3'!X160</f>
        <v>AP fresh weight (mg) without treatment</v>
      </c>
      <c r="D45" t="str">
        <f>'L3'!Y160</f>
        <v>AP fresh weight (mg) with treatment</v>
      </c>
      <c r="E45" t="str">
        <f>'L3'!Z160</f>
        <v>R lenght (cm) without treatment</v>
      </c>
      <c r="F45" t="str">
        <f>'L3'!AA160</f>
        <v>R lenght (cm) with treatment</v>
      </c>
      <c r="J45" t="str">
        <f>'L3'!AB160</f>
        <v/>
      </c>
      <c r="K45" t="str">
        <f>'L3'!AC160</f>
        <v>AP fresh weight (mg) without treatment</v>
      </c>
      <c r="L45" t="str">
        <f>'L3'!AD160</f>
        <v>AP fresh weight (mg) with treatment</v>
      </c>
      <c r="M45" t="str">
        <f>'L3'!AE160</f>
        <v>R lenght (cm) without treatment</v>
      </c>
      <c r="N45" t="str">
        <f>'L3'!AF160</f>
        <v>R lenght (cm) with treatment</v>
      </c>
      <c r="Q45" t="str">
        <f>'L3'!AG160</f>
        <v/>
      </c>
      <c r="R45" t="str">
        <f>'L3'!AH160</f>
        <v>Ratio AP fresh weight (mg) with / without treatment</v>
      </c>
      <c r="S45" t="str">
        <f>'L3'!AI160</f>
        <v>Ratio R fresh weight (mg) with / without treatment</v>
      </c>
      <c r="T45" t="str">
        <f>'L3'!AJ160</f>
        <v>Ratio R lenght (cm) with / without treatment</v>
      </c>
    </row>
    <row r="46" spans="2:20" x14ac:dyDescent="0.25">
      <c r="B46" t="str">
        <f>'L3'!W161</f>
        <v>Average</v>
      </c>
      <c r="C46" t="e">
        <f>'L3'!X161</f>
        <v>#DIV/0!</v>
      </c>
      <c r="D46" t="e">
        <f>'L3'!Y161</f>
        <v>#DIV/0!</v>
      </c>
      <c r="E46" t="e">
        <f>'L3'!Z161</f>
        <v>#DIV/0!</v>
      </c>
      <c r="F46" t="e">
        <f>'L3'!AA161</f>
        <v>#DIV/0!</v>
      </c>
      <c r="J46" t="str">
        <f>'L3'!AB161</f>
        <v>Average</v>
      </c>
      <c r="K46" t="e">
        <f>'L3'!AC161</f>
        <v>#DIV/0!</v>
      </c>
      <c r="L46" t="e">
        <f>'L3'!AD161</f>
        <v>#DIV/0!</v>
      </c>
      <c r="M46" t="e">
        <f>'L3'!AE161</f>
        <v>#DIV/0!</v>
      </c>
      <c r="N46" t="e">
        <f>'L3'!AF161</f>
        <v>#DIV/0!</v>
      </c>
      <c r="Q46" t="str">
        <f>'L3'!AG161</f>
        <v>Average</v>
      </c>
      <c r="R46" t="e">
        <f>'L3'!AH161</f>
        <v>#DIV/0!</v>
      </c>
      <c r="S46" t="e">
        <f>'L3'!AI161</f>
        <v>#DIV/0!</v>
      </c>
      <c r="T46" t="e">
        <f>'L3'!AJ161</f>
        <v>#DIV/0!</v>
      </c>
    </row>
    <row r="47" spans="2:20" x14ac:dyDescent="0.25">
      <c r="B47" t="str">
        <f>'L3'!W162</f>
        <v>Desvest</v>
      </c>
      <c r="C47" t="e">
        <f>'L3'!X162</f>
        <v>#DIV/0!</v>
      </c>
      <c r="D47" t="e">
        <f>'L3'!Y162</f>
        <v>#DIV/0!</v>
      </c>
      <c r="E47" t="e">
        <f>'L3'!Z162</f>
        <v>#DIV/0!</v>
      </c>
      <c r="F47" t="e">
        <f>'L3'!AA162</f>
        <v>#DIV/0!</v>
      </c>
      <c r="J47" t="str">
        <f>'L3'!AB162</f>
        <v>Desvest</v>
      </c>
      <c r="K47" t="e">
        <f>'L3'!AC162</f>
        <v>#DIV/0!</v>
      </c>
      <c r="L47" t="e">
        <f>'L3'!AD162</f>
        <v>#DIV/0!</v>
      </c>
      <c r="M47" t="e">
        <f>'L3'!AE162</f>
        <v>#DIV/0!</v>
      </c>
      <c r="N47" t="e">
        <f>'L3'!AF162</f>
        <v>#DIV/0!</v>
      </c>
      <c r="Q47" t="str">
        <f>'L3'!AG162</f>
        <v>Desvest</v>
      </c>
      <c r="R47" t="e">
        <f>'L3'!AH162</f>
        <v>#DIV/0!</v>
      </c>
      <c r="S47" t="e">
        <f>'L3'!AI162</f>
        <v>#DIV/0!</v>
      </c>
      <c r="T47" t="e">
        <f>'L3'!AJ162</f>
        <v>#DIV/0!</v>
      </c>
    </row>
    <row r="48" spans="2:20" x14ac:dyDescent="0.25">
      <c r="B48" t="str">
        <f>'L3'!W163</f>
        <v>Count</v>
      </c>
      <c r="C48" t="e">
        <f>'L3'!X163</f>
        <v>#DIV/0!</v>
      </c>
      <c r="D48" t="e">
        <f>'L3'!Y163</f>
        <v>#DIV/0!</v>
      </c>
      <c r="E48" t="e">
        <f>'L3'!Z163</f>
        <v>#DIV/0!</v>
      </c>
      <c r="F48" t="e">
        <f>'L3'!AA163</f>
        <v>#DIV/0!</v>
      </c>
      <c r="J48" t="str">
        <f>'L3'!AB163</f>
        <v>Count</v>
      </c>
      <c r="K48" t="e">
        <f>'L3'!AC163</f>
        <v>#DIV/0!</v>
      </c>
      <c r="L48" t="e">
        <f>'L3'!AD163</f>
        <v>#DIV/0!</v>
      </c>
      <c r="M48" t="e">
        <f>'L3'!AE163</f>
        <v>#DIV/0!</v>
      </c>
      <c r="N48" t="e">
        <f>'L3'!AF163</f>
        <v>#DIV/0!</v>
      </c>
      <c r="Q48" t="str">
        <f>'L3'!AG163</f>
        <v>Count</v>
      </c>
      <c r="R48" t="e">
        <f>'L3'!AH163</f>
        <v>#DIV/0!</v>
      </c>
      <c r="S48" t="e">
        <f>'L3'!AI163</f>
        <v>#DIV/0!</v>
      </c>
      <c r="T48" t="e">
        <f>'L3'!AJ163</f>
        <v>#DIV/0!</v>
      </c>
    </row>
    <row r="49" spans="2:20" x14ac:dyDescent="0.25">
      <c r="B49" t="str">
        <f>'L3'!W164</f>
        <v>t Test</v>
      </c>
      <c r="C49" t="e">
        <f>'L3'!X164</f>
        <v>#DIV/0!</v>
      </c>
      <c r="E49" t="e">
        <f>'L3'!Z164</f>
        <v>#DIV/0!</v>
      </c>
      <c r="J49" t="str">
        <f>'L3'!AB164</f>
        <v>t Test</v>
      </c>
      <c r="K49" t="e">
        <f>'L3'!AC164</f>
        <v>#DIV/0!</v>
      </c>
      <c r="M49" t="e">
        <f>'L3'!AE164</f>
        <v>#DIV/0!</v>
      </c>
    </row>
    <row r="52" spans="2:20" x14ac:dyDescent="0.25">
      <c r="B52" t="str">
        <f>'L4'!W160</f>
        <v/>
      </c>
      <c r="C52" t="str">
        <f>'L4'!X160</f>
        <v>AP fresh weight (mg) without treatment</v>
      </c>
      <c r="D52" t="str">
        <f>'L4'!Y160</f>
        <v>AP fresh weight (mg) with treatment</v>
      </c>
      <c r="E52" t="str">
        <f>'L4'!Z160</f>
        <v>R lenght (cm) without treatment</v>
      </c>
      <c r="F52" t="str">
        <f>'L4'!AA160</f>
        <v>R lenght (cm) with treatment</v>
      </c>
      <c r="J52" t="str">
        <f>'L4'!AB160</f>
        <v/>
      </c>
      <c r="K52" t="str">
        <f>'L4'!AC160</f>
        <v>AP fresh weight (mg) without treatment</v>
      </c>
      <c r="L52" t="str">
        <f>'L4'!AD160</f>
        <v>AP fresh weight (mg) with treatment</v>
      </c>
      <c r="M52" t="str">
        <f>'L4'!AE160</f>
        <v>R lenght (cm) without treatment</v>
      </c>
      <c r="N52" t="str">
        <f>'L4'!AF160</f>
        <v>R lenght (cm) with treatment</v>
      </c>
      <c r="Q52" t="str">
        <f>'L4'!AG160</f>
        <v/>
      </c>
      <c r="R52" t="str">
        <f>'L4'!AH160</f>
        <v>Ratio AP fresh weight (mg) with / without treatment</v>
      </c>
      <c r="S52" t="str">
        <f>'L4'!AI160</f>
        <v>Ratio R fresh weight (mg) with / without treatment</v>
      </c>
      <c r="T52" t="str">
        <f>'L4'!AJ160</f>
        <v>Ratio R lenght (cm) with / without treatment</v>
      </c>
    </row>
    <row r="53" spans="2:20" x14ac:dyDescent="0.25">
      <c r="B53" t="str">
        <f>'L4'!W161</f>
        <v>Average</v>
      </c>
      <c r="C53" t="e">
        <f>'L4'!X161</f>
        <v>#DIV/0!</v>
      </c>
      <c r="D53" t="e">
        <f>'L4'!Y161</f>
        <v>#DIV/0!</v>
      </c>
      <c r="E53" t="e">
        <f>'L4'!Z161</f>
        <v>#DIV/0!</v>
      </c>
      <c r="F53" t="e">
        <f>'L4'!AA161</f>
        <v>#DIV/0!</v>
      </c>
      <c r="J53" t="str">
        <f>'L4'!AB161</f>
        <v>Average</v>
      </c>
      <c r="K53" t="e">
        <f>'L4'!AC161</f>
        <v>#DIV/0!</v>
      </c>
      <c r="L53" t="e">
        <f>'L4'!AD161</f>
        <v>#DIV/0!</v>
      </c>
      <c r="M53" t="e">
        <f>'L4'!AE161</f>
        <v>#DIV/0!</v>
      </c>
      <c r="N53" t="e">
        <f>'L4'!AF161</f>
        <v>#DIV/0!</v>
      </c>
      <c r="Q53" t="str">
        <f>'L4'!AG161</f>
        <v>Average</v>
      </c>
      <c r="R53" t="e">
        <f>'L4'!AH161</f>
        <v>#DIV/0!</v>
      </c>
      <c r="S53" t="e">
        <f>'L4'!AI161</f>
        <v>#DIV/0!</v>
      </c>
      <c r="T53" t="e">
        <f>'L4'!AJ161</f>
        <v>#DIV/0!</v>
      </c>
    </row>
    <row r="54" spans="2:20" x14ac:dyDescent="0.25">
      <c r="B54" t="str">
        <f>'L4'!W162</f>
        <v>Desvest</v>
      </c>
      <c r="C54" t="e">
        <f>'L4'!X162</f>
        <v>#DIV/0!</v>
      </c>
      <c r="D54" t="e">
        <f>'L4'!Y162</f>
        <v>#DIV/0!</v>
      </c>
      <c r="E54" t="e">
        <f>'L4'!Z162</f>
        <v>#DIV/0!</v>
      </c>
      <c r="F54" t="e">
        <f>'L4'!AA162</f>
        <v>#DIV/0!</v>
      </c>
      <c r="J54" t="str">
        <f>'L4'!AB162</f>
        <v>Desvest</v>
      </c>
      <c r="K54" t="e">
        <f>'L4'!AC162</f>
        <v>#DIV/0!</v>
      </c>
      <c r="L54" t="e">
        <f>'L4'!AD162</f>
        <v>#DIV/0!</v>
      </c>
      <c r="M54" t="e">
        <f>'L4'!AE162</f>
        <v>#DIV/0!</v>
      </c>
      <c r="N54" t="e">
        <f>'L4'!AF162</f>
        <v>#DIV/0!</v>
      </c>
      <c r="Q54" t="str">
        <f>'L4'!AG162</f>
        <v>Desvest</v>
      </c>
      <c r="R54" t="e">
        <f>'L4'!AH162</f>
        <v>#DIV/0!</v>
      </c>
      <c r="S54" t="e">
        <f>'L4'!AI162</f>
        <v>#DIV/0!</v>
      </c>
      <c r="T54" t="e">
        <f>'L4'!AJ162</f>
        <v>#DIV/0!</v>
      </c>
    </row>
    <row r="55" spans="2:20" x14ac:dyDescent="0.25">
      <c r="B55" t="str">
        <f>'L4'!W163</f>
        <v>Count</v>
      </c>
      <c r="C55" t="e">
        <f>'L4'!X163</f>
        <v>#DIV/0!</v>
      </c>
      <c r="D55" t="e">
        <f>'L4'!Y163</f>
        <v>#DIV/0!</v>
      </c>
      <c r="E55" t="e">
        <f>'L4'!Z163</f>
        <v>#DIV/0!</v>
      </c>
      <c r="F55" t="e">
        <f>'L4'!AA163</f>
        <v>#DIV/0!</v>
      </c>
      <c r="J55" t="str">
        <f>'L4'!AB163</f>
        <v>Count</v>
      </c>
      <c r="K55" t="e">
        <f>'L4'!AC163</f>
        <v>#DIV/0!</v>
      </c>
      <c r="L55" t="e">
        <f>'L4'!AD163</f>
        <v>#DIV/0!</v>
      </c>
      <c r="M55" t="e">
        <f>'L4'!AE163</f>
        <v>#DIV/0!</v>
      </c>
      <c r="N55" t="e">
        <f>'L4'!AF163</f>
        <v>#DIV/0!</v>
      </c>
      <c r="Q55" t="str">
        <f>'L4'!AG163</f>
        <v>Count</v>
      </c>
      <c r="R55" t="e">
        <f>'L4'!AH163</f>
        <v>#DIV/0!</v>
      </c>
      <c r="S55" t="e">
        <f>'L4'!AI163</f>
        <v>#DIV/0!</v>
      </c>
      <c r="T55" t="e">
        <f>'L4'!AJ163</f>
        <v>#DIV/0!</v>
      </c>
    </row>
    <row r="56" spans="2:20" x14ac:dyDescent="0.25">
      <c r="B56" t="str">
        <f>'L4'!W164</f>
        <v>t Test</v>
      </c>
      <c r="C56" t="e">
        <f>'L4'!X164</f>
        <v>#DIV/0!</v>
      </c>
      <c r="E56" t="e">
        <f>'L4'!Z164</f>
        <v>#DIV/0!</v>
      </c>
      <c r="J56" t="str">
        <f>'L4'!AB164</f>
        <v>t Test</v>
      </c>
      <c r="K56" t="e">
        <f>'L4'!AC164</f>
        <v>#DIV/0!</v>
      </c>
      <c r="M56" t="e">
        <f>'L4'!AE164</f>
        <v>#DIV/0!</v>
      </c>
    </row>
    <row r="59" spans="2:20" x14ac:dyDescent="0.25">
      <c r="B59" t="str">
        <f>'L5'!W160</f>
        <v/>
      </c>
      <c r="C59" t="str">
        <f>'L5'!X160</f>
        <v>AP fresh weight (mg) without treatment</v>
      </c>
      <c r="D59" t="str">
        <f>'L5'!Y160</f>
        <v>AP fresh weight (mg) with treatment</v>
      </c>
      <c r="E59" t="str">
        <f>'L5'!Z160</f>
        <v>R lenght (cm) without treatment</v>
      </c>
      <c r="F59" t="str">
        <f>'L5'!AA160</f>
        <v>R lenght (cm) with treatment</v>
      </c>
      <c r="J59" t="str">
        <f>'L5'!AB160</f>
        <v/>
      </c>
      <c r="K59" t="str">
        <f>'L5'!AC160</f>
        <v>AP fresh weight (mg) without treatment</v>
      </c>
      <c r="L59" t="str">
        <f>'L5'!AD160</f>
        <v>AP fresh weight (mg) with treatment</v>
      </c>
      <c r="M59" t="str">
        <f>'L5'!AE160</f>
        <v>R lenght (cm) without treatment</v>
      </c>
      <c r="N59" t="str">
        <f>'L5'!AF160</f>
        <v>R lenght (cm) with treatment</v>
      </c>
      <c r="Q59" t="str">
        <f>'L5'!AG160</f>
        <v/>
      </c>
      <c r="R59" t="str">
        <f>'L5'!AH160</f>
        <v>Ratio AP fresh weight (mg) with / without treatment</v>
      </c>
      <c r="S59" t="str">
        <f>'L5'!AI160</f>
        <v>Ratio R fresh weight (mg) with / without treatment</v>
      </c>
      <c r="T59" t="str">
        <f>'L5'!AJ160</f>
        <v>Ratio R lenght (cm) with / without treatment</v>
      </c>
    </row>
    <row r="60" spans="2:20" x14ac:dyDescent="0.25">
      <c r="B60" t="str">
        <f>'L5'!W161</f>
        <v>Average</v>
      </c>
      <c r="C60" t="e">
        <f>'L5'!X161</f>
        <v>#DIV/0!</v>
      </c>
      <c r="D60" t="e">
        <f>'L5'!Y161</f>
        <v>#DIV/0!</v>
      </c>
      <c r="E60" t="e">
        <f>'L5'!Z161</f>
        <v>#DIV/0!</v>
      </c>
      <c r="F60" t="e">
        <f>'L5'!AA161</f>
        <v>#DIV/0!</v>
      </c>
      <c r="J60" t="str">
        <f>'L5'!AB161</f>
        <v>Average</v>
      </c>
      <c r="K60" t="e">
        <f>'L5'!AC161</f>
        <v>#DIV/0!</v>
      </c>
      <c r="L60" t="e">
        <f>'L5'!AD161</f>
        <v>#DIV/0!</v>
      </c>
      <c r="M60" t="e">
        <f>'L5'!AE161</f>
        <v>#DIV/0!</v>
      </c>
      <c r="N60" t="e">
        <f>'L5'!AF161</f>
        <v>#DIV/0!</v>
      </c>
      <c r="Q60" t="str">
        <f>'L5'!AG161</f>
        <v>Average</v>
      </c>
      <c r="R60" t="e">
        <f>'L5'!AH161</f>
        <v>#DIV/0!</v>
      </c>
      <c r="S60" t="e">
        <f>'L5'!AI161</f>
        <v>#DIV/0!</v>
      </c>
      <c r="T60" t="e">
        <f>'L5'!AJ161</f>
        <v>#DIV/0!</v>
      </c>
    </row>
    <row r="61" spans="2:20" x14ac:dyDescent="0.25">
      <c r="B61" t="str">
        <f>'L5'!W162</f>
        <v>Desvest</v>
      </c>
      <c r="C61" t="e">
        <f>'L5'!X162</f>
        <v>#DIV/0!</v>
      </c>
      <c r="D61" t="e">
        <f>'L5'!Y162</f>
        <v>#DIV/0!</v>
      </c>
      <c r="E61" t="e">
        <f>'L5'!Z162</f>
        <v>#DIV/0!</v>
      </c>
      <c r="F61" t="e">
        <f>'L5'!AA162</f>
        <v>#DIV/0!</v>
      </c>
      <c r="J61" t="str">
        <f>'L5'!AB162</f>
        <v>Desvest</v>
      </c>
      <c r="K61" t="e">
        <f>'L5'!AC162</f>
        <v>#DIV/0!</v>
      </c>
      <c r="L61" t="e">
        <f>'L5'!AD162</f>
        <v>#DIV/0!</v>
      </c>
      <c r="M61" t="e">
        <f>'L5'!AE162</f>
        <v>#DIV/0!</v>
      </c>
      <c r="N61" t="e">
        <f>'L5'!AF162</f>
        <v>#DIV/0!</v>
      </c>
      <c r="Q61" t="str">
        <f>'L5'!AG162</f>
        <v>Desvest</v>
      </c>
      <c r="R61" t="e">
        <f>'L5'!AH162</f>
        <v>#DIV/0!</v>
      </c>
      <c r="S61" t="e">
        <f>'L5'!AI162</f>
        <v>#DIV/0!</v>
      </c>
      <c r="T61" t="e">
        <f>'L5'!AJ162</f>
        <v>#DIV/0!</v>
      </c>
    </row>
    <row r="62" spans="2:20" x14ac:dyDescent="0.25">
      <c r="B62" t="str">
        <f>'L5'!W163</f>
        <v>Count</v>
      </c>
      <c r="C62" t="e">
        <f>'L5'!X163</f>
        <v>#DIV/0!</v>
      </c>
      <c r="D62" t="e">
        <f>'L5'!Y163</f>
        <v>#DIV/0!</v>
      </c>
      <c r="E62" t="e">
        <f>'L5'!Z163</f>
        <v>#DIV/0!</v>
      </c>
      <c r="F62" t="e">
        <f>'L5'!AA163</f>
        <v>#DIV/0!</v>
      </c>
      <c r="J62" t="str">
        <f>'L5'!AB163</f>
        <v>Count</v>
      </c>
      <c r="K62" t="e">
        <f>'L5'!AC163</f>
        <v>#DIV/0!</v>
      </c>
      <c r="L62" t="e">
        <f>'L5'!AD163</f>
        <v>#DIV/0!</v>
      </c>
      <c r="M62" t="e">
        <f>'L5'!AE163</f>
        <v>#DIV/0!</v>
      </c>
      <c r="N62" t="e">
        <f>'L5'!AF163</f>
        <v>#DIV/0!</v>
      </c>
      <c r="Q62" t="str">
        <f>'L5'!AG163</f>
        <v>Count</v>
      </c>
      <c r="R62" t="e">
        <f>'L5'!AH163</f>
        <v>#DIV/0!</v>
      </c>
      <c r="S62" t="e">
        <f>'L5'!AI163</f>
        <v>#DIV/0!</v>
      </c>
      <c r="T62" t="e">
        <f>'L5'!AJ163</f>
        <v>#DIV/0!</v>
      </c>
    </row>
    <row r="63" spans="2:20" x14ac:dyDescent="0.25">
      <c r="B63" t="str">
        <f>'L5'!W164</f>
        <v>t Test</v>
      </c>
      <c r="C63" t="e">
        <f>'L5'!X164</f>
        <v>#DIV/0!</v>
      </c>
      <c r="E63" t="e">
        <f>'L5'!Z164</f>
        <v>#DIV/0!</v>
      </c>
      <c r="J63" t="str">
        <f>'L5'!AB164</f>
        <v>t Test</v>
      </c>
      <c r="K63" t="e">
        <f>'L5'!AC164</f>
        <v>#DIV/0!</v>
      </c>
      <c r="M63" t="e">
        <f>'L5'!AE164</f>
        <v>#DIV/0!</v>
      </c>
    </row>
    <row r="66" spans="2:20" x14ac:dyDescent="0.25">
      <c r="B66" t="str">
        <f>'L6'!W160</f>
        <v/>
      </c>
      <c r="C66" t="str">
        <f>'L6'!X160</f>
        <v>AP fresh weight (mg) without treatment</v>
      </c>
      <c r="D66" t="str">
        <f>'L6'!Y160</f>
        <v>AP fresh weight (mg) with treatment</v>
      </c>
      <c r="E66" t="str">
        <f>'L6'!Z160</f>
        <v>R lenght (cm) without treatment</v>
      </c>
      <c r="F66" t="str">
        <f>'L6'!AA160</f>
        <v>R lenght (cm) with treatment</v>
      </c>
      <c r="J66" t="str">
        <f>'L6'!AB160</f>
        <v/>
      </c>
      <c r="K66" t="str">
        <f>'L6'!AC160</f>
        <v>AP fresh weight (mg) without treatment</v>
      </c>
      <c r="L66" t="str">
        <f>'L6'!AD160</f>
        <v>AP fresh weight (mg) with treatment</v>
      </c>
      <c r="M66" t="str">
        <f>'L6'!AE160</f>
        <v>R lenght (cm) without treatment</v>
      </c>
      <c r="N66" t="str">
        <f>'L6'!AF160</f>
        <v>R lenght (cm) with treatment</v>
      </c>
      <c r="Q66" t="str">
        <f>'L6'!AG160</f>
        <v/>
      </c>
      <c r="R66" t="str">
        <f>'L6'!AH160</f>
        <v>Ratio AP fresh weight (mg) with / without treatment</v>
      </c>
      <c r="S66" t="str">
        <f>'L6'!AI160</f>
        <v>Ratio R fresh weight (mg) with / without treatment</v>
      </c>
      <c r="T66" t="str">
        <f>'L6'!AJ160</f>
        <v>Ratio R lenght (cm) with / without treatment</v>
      </c>
    </row>
    <row r="67" spans="2:20" x14ac:dyDescent="0.25">
      <c r="B67" t="str">
        <f>'L6'!W161</f>
        <v>Average</v>
      </c>
      <c r="C67" t="e">
        <f>'L6'!X161</f>
        <v>#DIV/0!</v>
      </c>
      <c r="D67" t="e">
        <f>'L6'!Y161</f>
        <v>#DIV/0!</v>
      </c>
      <c r="E67" t="e">
        <f>'L6'!Z161</f>
        <v>#DIV/0!</v>
      </c>
      <c r="F67" t="e">
        <f>'L6'!AA161</f>
        <v>#DIV/0!</v>
      </c>
      <c r="J67" t="str">
        <f>'L6'!AB161</f>
        <v>Average</v>
      </c>
      <c r="K67" t="e">
        <f>'L6'!AC161</f>
        <v>#DIV/0!</v>
      </c>
      <c r="L67" t="e">
        <f>'L6'!AD161</f>
        <v>#DIV/0!</v>
      </c>
      <c r="M67" t="e">
        <f>'L6'!AE161</f>
        <v>#DIV/0!</v>
      </c>
      <c r="N67" t="e">
        <f>'L6'!AF161</f>
        <v>#DIV/0!</v>
      </c>
      <c r="Q67" t="str">
        <f>'L6'!AG161</f>
        <v>Average</v>
      </c>
      <c r="R67" t="e">
        <f>'L6'!AH161</f>
        <v>#DIV/0!</v>
      </c>
      <c r="S67" t="e">
        <f>'L6'!AI161</f>
        <v>#DIV/0!</v>
      </c>
      <c r="T67" t="e">
        <f>'L6'!AJ161</f>
        <v>#DIV/0!</v>
      </c>
    </row>
    <row r="68" spans="2:20" x14ac:dyDescent="0.25">
      <c r="B68" t="str">
        <f>'L6'!W162</f>
        <v>Desvest</v>
      </c>
      <c r="C68" t="e">
        <f>'L6'!X162</f>
        <v>#DIV/0!</v>
      </c>
      <c r="D68" t="e">
        <f>'L6'!Y162</f>
        <v>#DIV/0!</v>
      </c>
      <c r="E68" t="e">
        <f>'L6'!Z162</f>
        <v>#DIV/0!</v>
      </c>
      <c r="F68" t="e">
        <f>'L6'!AA162</f>
        <v>#DIV/0!</v>
      </c>
      <c r="J68" t="str">
        <f>'L6'!AB162</f>
        <v>Desvest</v>
      </c>
      <c r="K68" t="e">
        <f>'L6'!AC162</f>
        <v>#DIV/0!</v>
      </c>
      <c r="L68" t="e">
        <f>'L6'!AD162</f>
        <v>#DIV/0!</v>
      </c>
      <c r="M68" t="e">
        <f>'L6'!AE162</f>
        <v>#DIV/0!</v>
      </c>
      <c r="N68" t="e">
        <f>'L6'!AF162</f>
        <v>#DIV/0!</v>
      </c>
      <c r="Q68" t="str">
        <f>'L6'!AG162</f>
        <v>Desvest</v>
      </c>
      <c r="R68" t="e">
        <f>'L6'!AH162</f>
        <v>#DIV/0!</v>
      </c>
      <c r="S68" t="e">
        <f>'L6'!AI162</f>
        <v>#DIV/0!</v>
      </c>
      <c r="T68" t="e">
        <f>'L6'!AJ162</f>
        <v>#DIV/0!</v>
      </c>
    </row>
    <row r="69" spans="2:20" x14ac:dyDescent="0.25">
      <c r="B69" t="str">
        <f>'L6'!W163</f>
        <v>Count</v>
      </c>
      <c r="C69" t="e">
        <f>'L6'!X163</f>
        <v>#DIV/0!</v>
      </c>
      <c r="D69" t="e">
        <f>'L6'!Y163</f>
        <v>#DIV/0!</v>
      </c>
      <c r="E69" t="e">
        <f>'L6'!Z163</f>
        <v>#DIV/0!</v>
      </c>
      <c r="F69" t="e">
        <f>'L6'!AA163</f>
        <v>#DIV/0!</v>
      </c>
      <c r="J69" t="str">
        <f>'L6'!AB163</f>
        <v>Count</v>
      </c>
      <c r="K69" t="e">
        <f>'L6'!AC163</f>
        <v>#DIV/0!</v>
      </c>
      <c r="L69" t="e">
        <f>'L6'!AD163</f>
        <v>#DIV/0!</v>
      </c>
      <c r="M69" t="e">
        <f>'L6'!AE163</f>
        <v>#DIV/0!</v>
      </c>
      <c r="N69" t="e">
        <f>'L6'!AF163</f>
        <v>#DIV/0!</v>
      </c>
      <c r="Q69" t="str">
        <f>'L6'!AG163</f>
        <v>Count</v>
      </c>
      <c r="R69" t="e">
        <f>'L6'!AH163</f>
        <v>#DIV/0!</v>
      </c>
      <c r="S69" t="e">
        <f>'L6'!AI163</f>
        <v>#DIV/0!</v>
      </c>
      <c r="T69" t="e">
        <f>'L6'!AJ163</f>
        <v>#DIV/0!</v>
      </c>
    </row>
    <row r="70" spans="2:20" x14ac:dyDescent="0.25">
      <c r="B70" t="str">
        <f>'L6'!W164</f>
        <v>t Test</v>
      </c>
      <c r="C70" t="e">
        <f>'L6'!X164</f>
        <v>#DIV/0!</v>
      </c>
      <c r="E70" t="e">
        <f>'L6'!Z164</f>
        <v>#DIV/0!</v>
      </c>
      <c r="J70" t="str">
        <f>'L6'!AB164</f>
        <v>t Test</v>
      </c>
      <c r="K70" t="e">
        <f>'L6'!AC164</f>
        <v>#DIV/0!</v>
      </c>
      <c r="M70" t="e">
        <f>'L6'!AE164</f>
        <v>#DIV/0!</v>
      </c>
    </row>
    <row r="73" spans="2:20" x14ac:dyDescent="0.25">
      <c r="B73" t="str">
        <f>'L7'!W160</f>
        <v/>
      </c>
      <c r="C73" t="str">
        <f>'L7'!X160</f>
        <v>AP fresh weight (mg) without treatment</v>
      </c>
      <c r="D73" t="str">
        <f>'L7'!Y160</f>
        <v>AP fresh weight (mg) with treatment</v>
      </c>
      <c r="E73" t="str">
        <f>'L7'!Z160</f>
        <v>R lenght (cm) without treatment</v>
      </c>
      <c r="F73" t="str">
        <f>'L7'!AA160</f>
        <v>R lenght (cm) with treatment</v>
      </c>
      <c r="J73" t="str">
        <f>'L7'!AB160</f>
        <v/>
      </c>
      <c r="K73" t="str">
        <f>'L7'!AC160</f>
        <v>AP fresh weight (mg) without treatment</v>
      </c>
      <c r="L73" t="str">
        <f>'L7'!AD160</f>
        <v>AP fresh weight (mg) with treatment</v>
      </c>
      <c r="M73" t="str">
        <f>'L7'!AE160</f>
        <v>R lenght (cm) without treatment</v>
      </c>
      <c r="N73" t="str">
        <f>'L7'!AF160</f>
        <v>R lenght (cm) with treatment</v>
      </c>
      <c r="Q73" t="str">
        <f>'L7'!AG160</f>
        <v/>
      </c>
      <c r="R73" t="str">
        <f>'L7'!AH160</f>
        <v>Ratio AP fresh weight (mg) with / without treatment</v>
      </c>
      <c r="S73" t="str">
        <f>'L7'!AI160</f>
        <v>Ratio R fresh weight (mg) with / without treatment</v>
      </c>
      <c r="T73" t="str">
        <f>'L7'!AJ160</f>
        <v>Ratio R lenght (cm) with / without treatment</v>
      </c>
    </row>
    <row r="74" spans="2:20" x14ac:dyDescent="0.25">
      <c r="B74" t="str">
        <f>'L7'!W161</f>
        <v>Average</v>
      </c>
      <c r="C74" t="e">
        <f>'L7'!X161</f>
        <v>#DIV/0!</v>
      </c>
      <c r="D74" t="e">
        <f>'L7'!Y161</f>
        <v>#DIV/0!</v>
      </c>
      <c r="E74" t="e">
        <f>'L7'!Z161</f>
        <v>#DIV/0!</v>
      </c>
      <c r="F74" t="e">
        <f>'L7'!AA161</f>
        <v>#DIV/0!</v>
      </c>
      <c r="J74" t="str">
        <f>'L7'!AB161</f>
        <v>Average</v>
      </c>
      <c r="K74" t="e">
        <f>'L7'!AC161</f>
        <v>#DIV/0!</v>
      </c>
      <c r="L74" t="e">
        <f>'L7'!AD161</f>
        <v>#DIV/0!</v>
      </c>
      <c r="M74" t="e">
        <f>'L7'!AE161</f>
        <v>#DIV/0!</v>
      </c>
      <c r="N74" t="e">
        <f>'L7'!AF161</f>
        <v>#DIV/0!</v>
      </c>
      <c r="Q74" t="str">
        <f>'L7'!AG161</f>
        <v>Average</v>
      </c>
      <c r="R74" t="e">
        <f>'L7'!AH161</f>
        <v>#DIV/0!</v>
      </c>
      <c r="S74" t="e">
        <f>'L7'!AI161</f>
        <v>#DIV/0!</v>
      </c>
      <c r="T74" t="e">
        <f>'L7'!AJ161</f>
        <v>#DIV/0!</v>
      </c>
    </row>
    <row r="75" spans="2:20" x14ac:dyDescent="0.25">
      <c r="B75" t="str">
        <f>'L7'!W162</f>
        <v>Desvest</v>
      </c>
      <c r="C75" t="e">
        <f>'L7'!X162</f>
        <v>#DIV/0!</v>
      </c>
      <c r="D75" t="e">
        <f>'L7'!Y162</f>
        <v>#DIV/0!</v>
      </c>
      <c r="E75" t="e">
        <f>'L7'!Z162</f>
        <v>#DIV/0!</v>
      </c>
      <c r="F75" t="e">
        <f>'L7'!AA162</f>
        <v>#DIV/0!</v>
      </c>
      <c r="J75" t="str">
        <f>'L7'!AB162</f>
        <v>Desvest</v>
      </c>
      <c r="K75" t="e">
        <f>'L7'!AC162</f>
        <v>#DIV/0!</v>
      </c>
      <c r="L75" t="e">
        <f>'L7'!AD162</f>
        <v>#DIV/0!</v>
      </c>
      <c r="M75" t="e">
        <f>'L7'!AE162</f>
        <v>#DIV/0!</v>
      </c>
      <c r="N75" t="e">
        <f>'L7'!AF162</f>
        <v>#DIV/0!</v>
      </c>
      <c r="Q75" t="str">
        <f>'L7'!AG162</f>
        <v>Desvest</v>
      </c>
      <c r="R75" t="e">
        <f>'L7'!AH162</f>
        <v>#DIV/0!</v>
      </c>
      <c r="S75" t="e">
        <f>'L7'!AI162</f>
        <v>#DIV/0!</v>
      </c>
      <c r="T75" t="e">
        <f>'L7'!AJ162</f>
        <v>#DIV/0!</v>
      </c>
    </row>
    <row r="76" spans="2:20" x14ac:dyDescent="0.25">
      <c r="B76" t="str">
        <f>'L7'!W163</f>
        <v>Count</v>
      </c>
      <c r="C76" t="e">
        <f>'L7'!X163</f>
        <v>#DIV/0!</v>
      </c>
      <c r="D76" t="e">
        <f>'L7'!Y163</f>
        <v>#DIV/0!</v>
      </c>
      <c r="E76" t="e">
        <f>'L7'!Z163</f>
        <v>#DIV/0!</v>
      </c>
      <c r="F76" t="e">
        <f>'L7'!AA163</f>
        <v>#DIV/0!</v>
      </c>
      <c r="J76" t="str">
        <f>'L7'!AB163</f>
        <v>Count</v>
      </c>
      <c r="K76" t="e">
        <f>'L7'!AC163</f>
        <v>#DIV/0!</v>
      </c>
      <c r="L76" t="e">
        <f>'L7'!AD163</f>
        <v>#DIV/0!</v>
      </c>
      <c r="M76" t="e">
        <f>'L7'!AE163</f>
        <v>#DIV/0!</v>
      </c>
      <c r="N76" t="e">
        <f>'L7'!AF163</f>
        <v>#DIV/0!</v>
      </c>
      <c r="Q76" t="str">
        <f>'L7'!AG163</f>
        <v>Count</v>
      </c>
      <c r="R76" t="e">
        <f>'L7'!AH163</f>
        <v>#DIV/0!</v>
      </c>
      <c r="S76" t="e">
        <f>'L7'!AI163</f>
        <v>#DIV/0!</v>
      </c>
      <c r="T76" t="e">
        <f>'L7'!AJ163</f>
        <v>#DIV/0!</v>
      </c>
    </row>
    <row r="77" spans="2:20" x14ac:dyDescent="0.25">
      <c r="B77" t="str">
        <f>'L7'!W164</f>
        <v>t Test</v>
      </c>
      <c r="C77" t="e">
        <f>'L7'!X164</f>
        <v>#DIV/0!</v>
      </c>
      <c r="E77" t="e">
        <f>'L7'!Z164</f>
        <v>#DIV/0!</v>
      </c>
      <c r="J77" t="str">
        <f>'L7'!AB164</f>
        <v>t Test</v>
      </c>
      <c r="K77" t="e">
        <f>'L7'!AC164</f>
        <v>#DIV/0!</v>
      </c>
      <c r="M77" t="e">
        <f>'L7'!AE164</f>
        <v>#DIV/0!</v>
      </c>
    </row>
    <row r="80" spans="2:20" x14ac:dyDescent="0.25">
      <c r="B80" t="str">
        <f>'L8'!W160</f>
        <v/>
      </c>
      <c r="C80" t="str">
        <f>'L8'!X160</f>
        <v>AP fresh weight (mg) without treatment</v>
      </c>
      <c r="D80" t="str">
        <f>'L8'!Y160</f>
        <v>AP fresh weight (mg) with treatment</v>
      </c>
      <c r="E80" t="str">
        <f>'L8'!Z160</f>
        <v>R lenght (cm) without treatment</v>
      </c>
      <c r="F80" t="str">
        <f>'L8'!AA160</f>
        <v>R lenght (cm) with treatment</v>
      </c>
      <c r="J80" t="str">
        <f>'L8'!AB160</f>
        <v/>
      </c>
      <c r="K80" t="str">
        <f>'L8'!AC160</f>
        <v>AP fresh weight (mg) without treatment</v>
      </c>
      <c r="L80" t="str">
        <f>'L8'!AD160</f>
        <v>AP fresh weight (mg) with treatment</v>
      </c>
      <c r="M80" t="str">
        <f>'L8'!AE160</f>
        <v>R lenght (cm) without treatment</v>
      </c>
      <c r="N80" t="str">
        <f>'L8'!AF160</f>
        <v>R lenght (cm) with treatment</v>
      </c>
      <c r="Q80" t="str">
        <f>'L8'!AG160</f>
        <v/>
      </c>
      <c r="R80" t="str">
        <f>'L8'!AH160</f>
        <v>Ratio AP fresh weight (mg) with / without treatment</v>
      </c>
      <c r="S80" t="str">
        <f>'L8'!AI160</f>
        <v>Ratio R fresh weight (mg) with / without treatment</v>
      </c>
      <c r="T80" t="str">
        <f>'L8'!AJ160</f>
        <v>Ratio R lenght (cm) with / without treatment</v>
      </c>
    </row>
    <row r="81" spans="2:20" x14ac:dyDescent="0.25">
      <c r="B81" t="str">
        <f>'L8'!W161</f>
        <v>Average</v>
      </c>
      <c r="C81" t="e">
        <f>'L8'!X161</f>
        <v>#DIV/0!</v>
      </c>
      <c r="D81" t="e">
        <f>'L8'!Y161</f>
        <v>#DIV/0!</v>
      </c>
      <c r="E81" t="e">
        <f>'L8'!Z161</f>
        <v>#DIV/0!</v>
      </c>
      <c r="F81" t="e">
        <f>'L8'!AA161</f>
        <v>#DIV/0!</v>
      </c>
      <c r="J81" t="str">
        <f>'L8'!AB161</f>
        <v>Average</v>
      </c>
      <c r="K81" t="e">
        <f>'L8'!AC161</f>
        <v>#DIV/0!</v>
      </c>
      <c r="L81" t="e">
        <f>'L8'!AD161</f>
        <v>#DIV/0!</v>
      </c>
      <c r="M81" t="e">
        <f>'L8'!AE161</f>
        <v>#DIV/0!</v>
      </c>
      <c r="N81" t="e">
        <f>'L8'!AF161</f>
        <v>#DIV/0!</v>
      </c>
      <c r="Q81" t="str">
        <f>'L8'!AG161</f>
        <v>Average</v>
      </c>
      <c r="R81" t="e">
        <f>'L8'!AH161</f>
        <v>#DIV/0!</v>
      </c>
      <c r="S81" t="e">
        <f>'L8'!AI161</f>
        <v>#DIV/0!</v>
      </c>
      <c r="T81" t="e">
        <f>'L8'!AJ161</f>
        <v>#DIV/0!</v>
      </c>
    </row>
    <row r="82" spans="2:20" x14ac:dyDescent="0.25">
      <c r="B82" t="str">
        <f>'L8'!W162</f>
        <v>Desvest</v>
      </c>
      <c r="C82" t="e">
        <f>'L8'!X162</f>
        <v>#DIV/0!</v>
      </c>
      <c r="D82" t="e">
        <f>'L8'!Y162</f>
        <v>#DIV/0!</v>
      </c>
      <c r="E82" t="e">
        <f>'L8'!Z162</f>
        <v>#DIV/0!</v>
      </c>
      <c r="F82" t="e">
        <f>'L8'!AA162</f>
        <v>#DIV/0!</v>
      </c>
      <c r="J82" t="str">
        <f>'L8'!AB162</f>
        <v>Desvest</v>
      </c>
      <c r="K82" t="e">
        <f>'L8'!AC162</f>
        <v>#DIV/0!</v>
      </c>
      <c r="L82" t="e">
        <f>'L8'!AD162</f>
        <v>#DIV/0!</v>
      </c>
      <c r="M82" t="e">
        <f>'L8'!AE162</f>
        <v>#DIV/0!</v>
      </c>
      <c r="N82" t="e">
        <f>'L8'!AF162</f>
        <v>#DIV/0!</v>
      </c>
      <c r="Q82" t="str">
        <f>'L8'!AG162</f>
        <v>Desvest</v>
      </c>
      <c r="R82" t="e">
        <f>'L8'!AH162</f>
        <v>#DIV/0!</v>
      </c>
      <c r="S82" t="e">
        <f>'L8'!AI162</f>
        <v>#DIV/0!</v>
      </c>
      <c r="T82" t="e">
        <f>'L8'!AJ162</f>
        <v>#DIV/0!</v>
      </c>
    </row>
    <row r="83" spans="2:20" x14ac:dyDescent="0.25">
      <c r="B83" t="str">
        <f>'L8'!W163</f>
        <v>Count</v>
      </c>
      <c r="C83" t="e">
        <f>'L8'!X163</f>
        <v>#DIV/0!</v>
      </c>
      <c r="D83" t="e">
        <f>'L8'!Y163</f>
        <v>#DIV/0!</v>
      </c>
      <c r="E83" t="e">
        <f>'L8'!Z163</f>
        <v>#DIV/0!</v>
      </c>
      <c r="F83" t="e">
        <f>'L8'!AA163</f>
        <v>#DIV/0!</v>
      </c>
      <c r="J83" t="str">
        <f>'L8'!AB163</f>
        <v>Count</v>
      </c>
      <c r="K83" t="e">
        <f>'L8'!AC163</f>
        <v>#DIV/0!</v>
      </c>
      <c r="L83" t="e">
        <f>'L8'!AD163</f>
        <v>#DIV/0!</v>
      </c>
      <c r="M83" t="e">
        <f>'L8'!AE163</f>
        <v>#DIV/0!</v>
      </c>
      <c r="N83" t="e">
        <f>'L8'!AF163</f>
        <v>#DIV/0!</v>
      </c>
      <c r="Q83" t="str">
        <f>'L8'!AG163</f>
        <v>Count</v>
      </c>
      <c r="R83" t="e">
        <f>'L8'!AH163</f>
        <v>#DIV/0!</v>
      </c>
      <c r="S83" t="e">
        <f>'L8'!AI163</f>
        <v>#DIV/0!</v>
      </c>
      <c r="T83" t="e">
        <f>'L8'!AJ163</f>
        <v>#DIV/0!</v>
      </c>
    </row>
    <row r="84" spans="2:20" x14ac:dyDescent="0.25">
      <c r="B84" t="str">
        <f>'L8'!W164</f>
        <v>t Test</v>
      </c>
      <c r="C84" t="e">
        <f>'L8'!X164</f>
        <v>#DIV/0!</v>
      </c>
      <c r="E84" t="e">
        <f>'L8'!Z164</f>
        <v>#DIV/0!</v>
      </c>
      <c r="J84" t="str">
        <f>'L8'!AB164</f>
        <v>t Test</v>
      </c>
      <c r="K84" t="e">
        <f>'L8'!AC164</f>
        <v>#DIV/0!</v>
      </c>
      <c r="M84" t="e">
        <f>'L8'!AE164</f>
        <v>#DIV/0!</v>
      </c>
    </row>
    <row r="87" spans="2:20" x14ac:dyDescent="0.25">
      <c r="B87" t="str">
        <f>'L9'!W160</f>
        <v/>
      </c>
      <c r="C87" t="str">
        <f>'L9'!X160</f>
        <v>AP fresh weight (mg) without treatment</v>
      </c>
      <c r="D87" t="str">
        <f>'L9'!Y160</f>
        <v>AP fresh weight (mg) with treatment</v>
      </c>
      <c r="E87" t="str">
        <f>'L9'!Z160</f>
        <v>R lenght (cm) without treatment</v>
      </c>
      <c r="F87" t="str">
        <f>'L9'!AA160</f>
        <v>R lenght (cm) with treatment</v>
      </c>
      <c r="J87" t="str">
        <f>'L9'!AB160</f>
        <v/>
      </c>
      <c r="K87" t="str">
        <f>'L9'!AC160</f>
        <v>AP fresh weight (mg) without treatment</v>
      </c>
      <c r="L87" t="str">
        <f>'L9'!AD160</f>
        <v>AP fresh weight (mg) with treatment</v>
      </c>
      <c r="M87" t="str">
        <f>'L9'!AE160</f>
        <v>R lenght (cm) without treatment</v>
      </c>
      <c r="N87" t="str">
        <f>'L9'!AF160</f>
        <v>R lenght (cm) with treatment</v>
      </c>
      <c r="Q87" t="str">
        <f>'L9'!AG160</f>
        <v/>
      </c>
      <c r="R87" t="str">
        <f>'L9'!AH160</f>
        <v>Ratio AP fresh weight (mg) with / without treatment</v>
      </c>
      <c r="S87" t="str">
        <f>'L9'!AI160</f>
        <v>Ratio R fresh weight (mg) with / without treatment</v>
      </c>
      <c r="T87" t="str">
        <f>'L9'!AJ160</f>
        <v>Ratio R lenght (cm) with / without treatment</v>
      </c>
    </row>
    <row r="88" spans="2:20" x14ac:dyDescent="0.25">
      <c r="B88" t="str">
        <f>'L9'!W161</f>
        <v>Average</v>
      </c>
      <c r="C88" t="e">
        <f>'L9'!X161</f>
        <v>#DIV/0!</v>
      </c>
      <c r="D88" t="e">
        <f>'L9'!Y161</f>
        <v>#DIV/0!</v>
      </c>
      <c r="E88" t="e">
        <f>'L9'!Z161</f>
        <v>#DIV/0!</v>
      </c>
      <c r="F88" t="e">
        <f>'L9'!AA161</f>
        <v>#DIV/0!</v>
      </c>
      <c r="J88" t="str">
        <f>'L9'!AB161</f>
        <v>Average</v>
      </c>
      <c r="K88" t="e">
        <f>'L9'!AC161</f>
        <v>#DIV/0!</v>
      </c>
      <c r="L88" t="e">
        <f>'L9'!AD161</f>
        <v>#DIV/0!</v>
      </c>
      <c r="M88" t="e">
        <f>'L9'!AE161</f>
        <v>#DIV/0!</v>
      </c>
      <c r="N88" t="e">
        <f>'L9'!AF161</f>
        <v>#DIV/0!</v>
      </c>
      <c r="Q88" t="str">
        <f>'L9'!AG161</f>
        <v>Average</v>
      </c>
      <c r="R88" t="e">
        <f>'L9'!AH161</f>
        <v>#DIV/0!</v>
      </c>
      <c r="S88" t="e">
        <f>'L9'!AI161</f>
        <v>#DIV/0!</v>
      </c>
      <c r="T88" t="e">
        <f>'L9'!AJ161</f>
        <v>#DIV/0!</v>
      </c>
    </row>
    <row r="89" spans="2:20" x14ac:dyDescent="0.25">
      <c r="B89" t="str">
        <f>'L9'!W162</f>
        <v>Desvest</v>
      </c>
      <c r="C89" t="e">
        <f>'L9'!X162</f>
        <v>#DIV/0!</v>
      </c>
      <c r="D89" t="e">
        <f>'L9'!Y162</f>
        <v>#DIV/0!</v>
      </c>
      <c r="E89" t="e">
        <f>'L9'!Z162</f>
        <v>#DIV/0!</v>
      </c>
      <c r="F89" t="e">
        <f>'L9'!AA162</f>
        <v>#DIV/0!</v>
      </c>
      <c r="J89" t="str">
        <f>'L9'!AB162</f>
        <v>Desvest</v>
      </c>
      <c r="K89" t="e">
        <f>'L9'!AC162</f>
        <v>#DIV/0!</v>
      </c>
      <c r="L89" t="e">
        <f>'L9'!AD162</f>
        <v>#DIV/0!</v>
      </c>
      <c r="M89" t="e">
        <f>'L9'!AE162</f>
        <v>#DIV/0!</v>
      </c>
      <c r="N89" t="e">
        <f>'L9'!AF162</f>
        <v>#DIV/0!</v>
      </c>
      <c r="Q89" t="str">
        <f>'L9'!AG162</f>
        <v>Desvest</v>
      </c>
      <c r="R89" t="e">
        <f>'L9'!AH162</f>
        <v>#DIV/0!</v>
      </c>
      <c r="S89" t="e">
        <f>'L9'!AI162</f>
        <v>#DIV/0!</v>
      </c>
      <c r="T89" t="e">
        <f>'L9'!AJ162</f>
        <v>#DIV/0!</v>
      </c>
    </row>
    <row r="90" spans="2:20" x14ac:dyDescent="0.25">
      <c r="B90" t="str">
        <f>'L9'!W163</f>
        <v>Count</v>
      </c>
      <c r="C90" t="e">
        <f>'L9'!X163</f>
        <v>#DIV/0!</v>
      </c>
      <c r="D90" t="e">
        <f>'L9'!Y163</f>
        <v>#DIV/0!</v>
      </c>
      <c r="E90" t="e">
        <f>'L9'!Z163</f>
        <v>#DIV/0!</v>
      </c>
      <c r="F90" t="e">
        <f>'L9'!AA163</f>
        <v>#DIV/0!</v>
      </c>
      <c r="J90" t="str">
        <f>'L9'!AB163</f>
        <v>Count</v>
      </c>
      <c r="K90" t="e">
        <f>'L9'!AC163</f>
        <v>#DIV/0!</v>
      </c>
      <c r="L90" t="e">
        <f>'L9'!AD163</f>
        <v>#DIV/0!</v>
      </c>
      <c r="M90" t="e">
        <f>'L9'!AE163</f>
        <v>#DIV/0!</v>
      </c>
      <c r="N90" t="e">
        <f>'L9'!AF163</f>
        <v>#DIV/0!</v>
      </c>
      <c r="Q90" t="str">
        <f>'L9'!AG163</f>
        <v>Count</v>
      </c>
      <c r="R90" t="e">
        <f>'L9'!AH163</f>
        <v>#DIV/0!</v>
      </c>
      <c r="S90" t="e">
        <f>'L9'!AI163</f>
        <v>#DIV/0!</v>
      </c>
      <c r="T90" t="e">
        <f>'L9'!AJ163</f>
        <v>#DIV/0!</v>
      </c>
    </row>
    <row r="91" spans="2:20" x14ac:dyDescent="0.25">
      <c r="B91" t="str">
        <f>'L9'!W164</f>
        <v>t Test</v>
      </c>
      <c r="C91" t="e">
        <f>'L9'!X164</f>
        <v>#DIV/0!</v>
      </c>
      <c r="E91" t="e">
        <f>'L9'!Z164</f>
        <v>#DIV/0!</v>
      </c>
      <c r="J91" t="str">
        <f>'L9'!AB164</f>
        <v>t Test</v>
      </c>
      <c r="K91" t="e">
        <f>'L9'!AC164</f>
        <v>#DIV/0!</v>
      </c>
      <c r="M91" t="e">
        <f>'L9'!AE164</f>
        <v>#DIV/0!</v>
      </c>
    </row>
    <row r="94" spans="2:20" x14ac:dyDescent="0.25">
      <c r="B94" t="str">
        <f>'L10'!W160</f>
        <v/>
      </c>
      <c r="C94" t="str">
        <f>'L10'!X160</f>
        <v>AP fresh weight (mg) without treatment</v>
      </c>
      <c r="D94" t="str">
        <f>'L10'!Y160</f>
        <v>AP fresh weight (mg) with treatment</v>
      </c>
      <c r="E94" t="str">
        <f>'L10'!Z160</f>
        <v>R lenght (cm) without treatment</v>
      </c>
      <c r="F94" t="str">
        <f>'L10'!AA160</f>
        <v>R lenght (cm) with treatment</v>
      </c>
      <c r="J94" t="str">
        <f>'L10'!AB160</f>
        <v/>
      </c>
      <c r="K94" t="str">
        <f>'L10'!AC160</f>
        <v>AP fresh weight (mg) without treatment</v>
      </c>
      <c r="L94" t="str">
        <f>'L10'!AD160</f>
        <v>AP fresh weight (mg) with treatment</v>
      </c>
      <c r="M94" t="str">
        <f>'L10'!AE160</f>
        <v>R lenght (cm) without treatment</v>
      </c>
      <c r="N94" t="str">
        <f>'L10'!AF160</f>
        <v>R lenght (cm) with treatment</v>
      </c>
      <c r="Q94" t="str">
        <f>'L10'!AG160</f>
        <v/>
      </c>
      <c r="R94" t="str">
        <f>'L10'!AH160</f>
        <v>Ratio AP fresh weight (mg) with / without treatment</v>
      </c>
      <c r="S94" t="str">
        <f>'L10'!AI160</f>
        <v>Ratio R fresh weight (mg) with / without treatment</v>
      </c>
      <c r="T94" t="str">
        <f>'L10'!AJ160</f>
        <v>Ratio R lenght (cm) with / without treatment</v>
      </c>
    </row>
    <row r="95" spans="2:20" x14ac:dyDescent="0.25">
      <c r="B95" t="str">
        <f>'L10'!W161</f>
        <v>Average</v>
      </c>
      <c r="C95" t="e">
        <f>'L10'!X161</f>
        <v>#DIV/0!</v>
      </c>
      <c r="D95" t="e">
        <f>'L10'!Y161</f>
        <v>#DIV/0!</v>
      </c>
      <c r="E95" t="e">
        <f>'L10'!Z161</f>
        <v>#DIV/0!</v>
      </c>
      <c r="F95" t="e">
        <f>'L10'!AA161</f>
        <v>#DIV/0!</v>
      </c>
      <c r="J95" t="str">
        <f>'L10'!AB161</f>
        <v>Average</v>
      </c>
      <c r="K95" t="e">
        <f>'L10'!AC161</f>
        <v>#DIV/0!</v>
      </c>
      <c r="L95" t="e">
        <f>'L10'!AD161</f>
        <v>#DIV/0!</v>
      </c>
      <c r="M95" t="e">
        <f>'L10'!AE161</f>
        <v>#DIV/0!</v>
      </c>
      <c r="N95" t="e">
        <f>'L10'!AF161</f>
        <v>#DIV/0!</v>
      </c>
      <c r="Q95" t="str">
        <f>'L10'!AG161</f>
        <v>Average</v>
      </c>
      <c r="R95" t="e">
        <f>'L10'!AH161</f>
        <v>#DIV/0!</v>
      </c>
      <c r="S95" t="e">
        <f>'L10'!AI161</f>
        <v>#DIV/0!</v>
      </c>
      <c r="T95" t="e">
        <f>'L10'!AJ161</f>
        <v>#DIV/0!</v>
      </c>
    </row>
    <row r="96" spans="2:20" x14ac:dyDescent="0.25">
      <c r="B96" t="str">
        <f>'L10'!W162</f>
        <v>Desvest</v>
      </c>
      <c r="C96" t="e">
        <f>'L10'!X162</f>
        <v>#DIV/0!</v>
      </c>
      <c r="D96" t="e">
        <f>'L10'!Y162</f>
        <v>#DIV/0!</v>
      </c>
      <c r="E96" t="e">
        <f>'L10'!Z162</f>
        <v>#DIV/0!</v>
      </c>
      <c r="F96" t="e">
        <f>'L10'!AA162</f>
        <v>#DIV/0!</v>
      </c>
      <c r="J96" t="str">
        <f>'L10'!AB162</f>
        <v>Desvest</v>
      </c>
      <c r="K96" t="e">
        <f>'L10'!AC162</f>
        <v>#DIV/0!</v>
      </c>
      <c r="L96" t="e">
        <f>'L10'!AD162</f>
        <v>#DIV/0!</v>
      </c>
      <c r="M96" t="e">
        <f>'L10'!AE162</f>
        <v>#DIV/0!</v>
      </c>
      <c r="N96" t="e">
        <f>'L10'!AF162</f>
        <v>#DIV/0!</v>
      </c>
      <c r="Q96" t="str">
        <f>'L10'!AG162</f>
        <v>Desvest</v>
      </c>
      <c r="R96" t="e">
        <f>'L10'!AH162</f>
        <v>#DIV/0!</v>
      </c>
      <c r="S96" t="e">
        <f>'L10'!AI162</f>
        <v>#DIV/0!</v>
      </c>
      <c r="T96" t="e">
        <f>'L10'!AJ162</f>
        <v>#DIV/0!</v>
      </c>
    </row>
    <row r="97" spans="2:20" x14ac:dyDescent="0.25">
      <c r="B97" t="str">
        <f>'L10'!W163</f>
        <v>Count</v>
      </c>
      <c r="C97" t="e">
        <f>'L10'!X163</f>
        <v>#DIV/0!</v>
      </c>
      <c r="D97" t="e">
        <f>'L10'!Y163</f>
        <v>#DIV/0!</v>
      </c>
      <c r="E97" t="e">
        <f>'L10'!Z163</f>
        <v>#DIV/0!</v>
      </c>
      <c r="F97" t="e">
        <f>'L10'!AA163</f>
        <v>#DIV/0!</v>
      </c>
      <c r="J97" t="str">
        <f>'L10'!AB163</f>
        <v>Count</v>
      </c>
      <c r="K97" t="e">
        <f>'L10'!AC163</f>
        <v>#DIV/0!</v>
      </c>
      <c r="L97" t="e">
        <f>'L10'!AD163</f>
        <v>#DIV/0!</v>
      </c>
      <c r="M97" t="e">
        <f>'L10'!AE163</f>
        <v>#DIV/0!</v>
      </c>
      <c r="N97" t="e">
        <f>'L10'!AF163</f>
        <v>#DIV/0!</v>
      </c>
      <c r="Q97" t="str">
        <f>'L10'!AG163</f>
        <v>Count</v>
      </c>
      <c r="R97" t="e">
        <f>'L10'!AH163</f>
        <v>#DIV/0!</v>
      </c>
      <c r="S97" t="e">
        <f>'L10'!AI163</f>
        <v>#DIV/0!</v>
      </c>
      <c r="T97" t="e">
        <f>'L10'!AJ163</f>
        <v>#DIV/0!</v>
      </c>
    </row>
    <row r="98" spans="2:20" x14ac:dyDescent="0.25">
      <c r="B98" t="str">
        <f>'L10'!W164</f>
        <v>t Test</v>
      </c>
      <c r="C98" t="e">
        <f>'L10'!X164</f>
        <v>#DIV/0!</v>
      </c>
      <c r="E98" t="e">
        <f>'L10'!Z164</f>
        <v>#DIV/0!</v>
      </c>
      <c r="J98" t="str">
        <f>'L10'!AB164</f>
        <v>t Test</v>
      </c>
      <c r="K98" t="e">
        <f>'L10'!AC164</f>
        <v>#DIV/0!</v>
      </c>
      <c r="M98" t="e">
        <f>'L10'!AE164</f>
        <v>#DIV/0!</v>
      </c>
    </row>
    <row r="101" spans="2:20" x14ac:dyDescent="0.25">
      <c r="B101" t="str">
        <f>'L11'!W160</f>
        <v/>
      </c>
      <c r="C101" t="str">
        <f>'L11'!X160</f>
        <v>AP fresh weight (mg) without treatment</v>
      </c>
      <c r="D101" t="str">
        <f>'L11'!Y160</f>
        <v>AP fresh weight (mg) with treatment</v>
      </c>
      <c r="E101" t="str">
        <f>'L11'!Z160</f>
        <v>R lenght (cm) without treatment</v>
      </c>
      <c r="F101" t="str">
        <f>'L11'!AA160</f>
        <v>R lenght (cm) with treatment</v>
      </c>
      <c r="J101" t="str">
        <f>'L11'!AB160</f>
        <v/>
      </c>
      <c r="K101" t="str">
        <f>'L11'!AC160</f>
        <v>AP fresh weight (mg) without treatment</v>
      </c>
      <c r="L101" t="str">
        <f>'L11'!AD160</f>
        <v>AP fresh weight (mg) with treatment</v>
      </c>
      <c r="M101" t="str">
        <f>'L11'!AE160</f>
        <v>R lenght (cm) without treatment</v>
      </c>
      <c r="N101" t="str">
        <f>'L11'!AF160</f>
        <v>R lenght (cm) with treatment</v>
      </c>
      <c r="Q101" t="str">
        <f>'L11'!AG160</f>
        <v/>
      </c>
      <c r="R101" t="str">
        <f>'L11'!AH160</f>
        <v>Ratio AP fresh weight (mg) with / without treatment</v>
      </c>
      <c r="S101" t="str">
        <f>'L11'!AI160</f>
        <v>Ratio R fresh weight (mg) with / without treatment</v>
      </c>
      <c r="T101" t="str">
        <f>'L11'!AJ160</f>
        <v>Ratio R lenght (cm) with / without treatment</v>
      </c>
    </row>
    <row r="102" spans="2:20" x14ac:dyDescent="0.25">
      <c r="B102" t="str">
        <f>'L11'!W161</f>
        <v>Average</v>
      </c>
      <c r="C102" t="e">
        <f>'L11'!X161</f>
        <v>#DIV/0!</v>
      </c>
      <c r="D102" t="e">
        <f>'L11'!Y161</f>
        <v>#DIV/0!</v>
      </c>
      <c r="E102" t="e">
        <f>'L11'!Z161</f>
        <v>#DIV/0!</v>
      </c>
      <c r="F102" t="e">
        <f>'L11'!AA161</f>
        <v>#DIV/0!</v>
      </c>
      <c r="J102" t="str">
        <f>'L11'!AB161</f>
        <v>Average</v>
      </c>
      <c r="K102" t="e">
        <f>'L11'!AC161</f>
        <v>#DIV/0!</v>
      </c>
      <c r="L102" t="e">
        <f>'L11'!AD161</f>
        <v>#DIV/0!</v>
      </c>
      <c r="M102" t="e">
        <f>'L11'!AE161</f>
        <v>#DIV/0!</v>
      </c>
      <c r="N102" t="e">
        <f>'L11'!AF161</f>
        <v>#DIV/0!</v>
      </c>
      <c r="Q102" t="str">
        <f>'L11'!AG161</f>
        <v>Average</v>
      </c>
      <c r="R102" t="e">
        <f>'L11'!AH161</f>
        <v>#DIV/0!</v>
      </c>
      <c r="S102" t="e">
        <f>'L11'!AI161</f>
        <v>#DIV/0!</v>
      </c>
      <c r="T102" t="e">
        <f>'L11'!AJ161</f>
        <v>#DIV/0!</v>
      </c>
    </row>
    <row r="103" spans="2:20" x14ac:dyDescent="0.25">
      <c r="B103" t="str">
        <f>'L11'!W162</f>
        <v>Desvest</v>
      </c>
      <c r="C103" t="e">
        <f>'L11'!X162</f>
        <v>#DIV/0!</v>
      </c>
      <c r="D103" t="e">
        <f>'L11'!Y162</f>
        <v>#DIV/0!</v>
      </c>
      <c r="E103" t="e">
        <f>'L11'!Z162</f>
        <v>#DIV/0!</v>
      </c>
      <c r="F103" t="e">
        <f>'L11'!AA162</f>
        <v>#DIV/0!</v>
      </c>
      <c r="J103" t="str">
        <f>'L11'!AB162</f>
        <v>Desvest</v>
      </c>
      <c r="K103" t="e">
        <f>'L11'!AC162</f>
        <v>#DIV/0!</v>
      </c>
      <c r="L103" t="e">
        <f>'L11'!AD162</f>
        <v>#DIV/0!</v>
      </c>
      <c r="M103" t="e">
        <f>'L11'!AE162</f>
        <v>#DIV/0!</v>
      </c>
      <c r="N103" t="e">
        <f>'L11'!AF162</f>
        <v>#DIV/0!</v>
      </c>
      <c r="Q103" t="str">
        <f>'L11'!AG162</f>
        <v>Desvest</v>
      </c>
      <c r="R103" t="e">
        <f>'L11'!AH162</f>
        <v>#DIV/0!</v>
      </c>
      <c r="S103" t="e">
        <f>'L11'!AI162</f>
        <v>#DIV/0!</v>
      </c>
      <c r="T103" t="e">
        <f>'L11'!AJ162</f>
        <v>#DIV/0!</v>
      </c>
    </row>
    <row r="104" spans="2:20" x14ac:dyDescent="0.25">
      <c r="B104" t="str">
        <f>'L11'!W163</f>
        <v>Count</v>
      </c>
      <c r="C104" t="e">
        <f>'L11'!X163</f>
        <v>#DIV/0!</v>
      </c>
      <c r="D104" t="e">
        <f>'L11'!Y163</f>
        <v>#DIV/0!</v>
      </c>
      <c r="E104" t="e">
        <f>'L11'!Z163</f>
        <v>#DIV/0!</v>
      </c>
      <c r="F104" t="e">
        <f>'L11'!AA163</f>
        <v>#DIV/0!</v>
      </c>
      <c r="J104" t="str">
        <f>'L11'!AB163</f>
        <v>Count</v>
      </c>
      <c r="K104" t="e">
        <f>'L11'!AC163</f>
        <v>#DIV/0!</v>
      </c>
      <c r="L104" t="e">
        <f>'L11'!AD163</f>
        <v>#DIV/0!</v>
      </c>
      <c r="M104" t="e">
        <f>'L11'!AE163</f>
        <v>#DIV/0!</v>
      </c>
      <c r="N104" t="e">
        <f>'L11'!AF163</f>
        <v>#DIV/0!</v>
      </c>
      <c r="Q104" t="str">
        <f>'L11'!AG163</f>
        <v>Count</v>
      </c>
      <c r="R104" t="e">
        <f>'L11'!AH163</f>
        <v>#DIV/0!</v>
      </c>
      <c r="S104" t="e">
        <f>'L11'!AI163</f>
        <v>#DIV/0!</v>
      </c>
      <c r="T104" t="e">
        <f>'L11'!AJ163</f>
        <v>#DIV/0!</v>
      </c>
    </row>
    <row r="105" spans="2:20" x14ac:dyDescent="0.25">
      <c r="B105" t="str">
        <f>'L11'!W164</f>
        <v>t Test</v>
      </c>
      <c r="C105" t="e">
        <f>'L11'!X164</f>
        <v>#DIV/0!</v>
      </c>
      <c r="E105" t="e">
        <f>'L11'!Z164</f>
        <v>#DIV/0!</v>
      </c>
      <c r="J105" t="str">
        <f>'L11'!AB164</f>
        <v>t Test</v>
      </c>
      <c r="K105" t="e">
        <f>'L11'!AC164</f>
        <v>#DIV/0!</v>
      </c>
      <c r="M105" t="e">
        <f>'L11'!AE164</f>
        <v>#DIV/0!</v>
      </c>
    </row>
    <row r="108" spans="2:20" x14ac:dyDescent="0.25">
      <c r="B108" t="str">
        <f>'L12'!W160</f>
        <v/>
      </c>
      <c r="C108" t="str">
        <f>'L12'!X160</f>
        <v>AP fresh weight (mg) without treatment</v>
      </c>
      <c r="D108" t="str">
        <f>'L12'!Y160</f>
        <v>AP fresh weight (mg) with treatment</v>
      </c>
      <c r="E108" t="str">
        <f>'L12'!Z160</f>
        <v>R lenght (cm) without treatment</v>
      </c>
      <c r="F108" t="str">
        <f>'L12'!AA160</f>
        <v>R lenght (cm) with treatment</v>
      </c>
      <c r="J108" t="str">
        <f>'L12'!AB160</f>
        <v/>
      </c>
      <c r="K108" t="str">
        <f>'L12'!AC160</f>
        <v>AP fresh weight (mg) without treatment</v>
      </c>
      <c r="L108" t="str">
        <f>'L12'!AD160</f>
        <v>AP fresh weight (mg) with treatment</v>
      </c>
      <c r="M108" t="str">
        <f>'L12'!AE160</f>
        <v>R lenght (cm) without treatment</v>
      </c>
      <c r="N108" t="str">
        <f>'L12'!AF160</f>
        <v>R lenght (cm) with treatment</v>
      </c>
      <c r="Q108" t="str">
        <f>'L12'!AG160</f>
        <v/>
      </c>
      <c r="R108" t="str">
        <f>'L12'!AH160</f>
        <v>Ratio AP fresh weight (mg) with / without treatment</v>
      </c>
      <c r="S108" t="str">
        <f>'L12'!AI160</f>
        <v>Ratio R fresh weight (mg) with / without treatment</v>
      </c>
      <c r="T108" t="str">
        <f>'L12'!AJ160</f>
        <v>Ratio R lenght (cm) with / without treatment</v>
      </c>
    </row>
    <row r="109" spans="2:20" x14ac:dyDescent="0.25">
      <c r="B109" t="str">
        <f>'L12'!W161</f>
        <v>Average</v>
      </c>
      <c r="C109" t="e">
        <f>'L12'!X161</f>
        <v>#DIV/0!</v>
      </c>
      <c r="D109" t="e">
        <f>'L12'!Y161</f>
        <v>#DIV/0!</v>
      </c>
      <c r="E109" t="e">
        <f>'L12'!Z161</f>
        <v>#DIV/0!</v>
      </c>
      <c r="F109" t="e">
        <f>'L12'!AA161</f>
        <v>#DIV/0!</v>
      </c>
      <c r="J109" t="str">
        <f>'L12'!AB161</f>
        <v>Average</v>
      </c>
      <c r="K109" t="e">
        <f>'L12'!AC161</f>
        <v>#DIV/0!</v>
      </c>
      <c r="L109" t="e">
        <f>'L12'!AD161</f>
        <v>#DIV/0!</v>
      </c>
      <c r="M109" t="e">
        <f>'L12'!AE161</f>
        <v>#DIV/0!</v>
      </c>
      <c r="N109" t="e">
        <f>'L12'!AF161</f>
        <v>#DIV/0!</v>
      </c>
      <c r="Q109" t="str">
        <f>'L12'!AG161</f>
        <v>Average</v>
      </c>
      <c r="R109" t="e">
        <f>'L12'!AH161</f>
        <v>#DIV/0!</v>
      </c>
      <c r="S109" t="e">
        <f>'L12'!AI161</f>
        <v>#DIV/0!</v>
      </c>
      <c r="T109" t="e">
        <f>'L12'!AJ161</f>
        <v>#DIV/0!</v>
      </c>
    </row>
    <row r="110" spans="2:20" x14ac:dyDescent="0.25">
      <c r="B110" t="str">
        <f>'L12'!W162</f>
        <v>Desvest</v>
      </c>
      <c r="C110" t="e">
        <f>'L12'!X162</f>
        <v>#DIV/0!</v>
      </c>
      <c r="D110" t="e">
        <f>'L12'!Y162</f>
        <v>#DIV/0!</v>
      </c>
      <c r="E110" t="e">
        <f>'L12'!Z162</f>
        <v>#DIV/0!</v>
      </c>
      <c r="F110" t="e">
        <f>'L12'!AA162</f>
        <v>#DIV/0!</v>
      </c>
      <c r="J110" t="str">
        <f>'L12'!AB162</f>
        <v>Desvest</v>
      </c>
      <c r="K110" t="e">
        <f>'L12'!AC162</f>
        <v>#DIV/0!</v>
      </c>
      <c r="L110" t="e">
        <f>'L12'!AD162</f>
        <v>#DIV/0!</v>
      </c>
      <c r="M110" t="e">
        <f>'L12'!AE162</f>
        <v>#DIV/0!</v>
      </c>
      <c r="N110" t="e">
        <f>'L12'!AF162</f>
        <v>#DIV/0!</v>
      </c>
      <c r="Q110" t="str">
        <f>'L12'!AG162</f>
        <v>Desvest</v>
      </c>
      <c r="R110" t="e">
        <f>'L12'!AH162</f>
        <v>#DIV/0!</v>
      </c>
      <c r="S110" t="e">
        <f>'L12'!AI162</f>
        <v>#DIV/0!</v>
      </c>
      <c r="T110" t="e">
        <f>'L12'!AJ162</f>
        <v>#DIV/0!</v>
      </c>
    </row>
    <row r="111" spans="2:20" x14ac:dyDescent="0.25">
      <c r="B111" t="str">
        <f>'L12'!W163</f>
        <v>Count</v>
      </c>
      <c r="C111" t="e">
        <f>'L12'!X163</f>
        <v>#DIV/0!</v>
      </c>
      <c r="D111" t="e">
        <f>'L12'!Y163</f>
        <v>#DIV/0!</v>
      </c>
      <c r="E111" t="e">
        <f>'L12'!Z163</f>
        <v>#DIV/0!</v>
      </c>
      <c r="F111" t="e">
        <f>'L12'!AA163</f>
        <v>#DIV/0!</v>
      </c>
      <c r="J111" t="str">
        <f>'L12'!AB163</f>
        <v>Count</v>
      </c>
      <c r="K111" t="e">
        <f>'L12'!AC163</f>
        <v>#DIV/0!</v>
      </c>
      <c r="L111" t="e">
        <f>'L12'!AD163</f>
        <v>#DIV/0!</v>
      </c>
      <c r="M111" t="e">
        <f>'L12'!AE163</f>
        <v>#DIV/0!</v>
      </c>
      <c r="N111" t="e">
        <f>'L12'!AF163</f>
        <v>#DIV/0!</v>
      </c>
      <c r="Q111" t="str">
        <f>'L12'!AG163</f>
        <v>Count</v>
      </c>
      <c r="R111" t="e">
        <f>'L12'!AH163</f>
        <v>#DIV/0!</v>
      </c>
      <c r="S111" t="e">
        <f>'L12'!AI163</f>
        <v>#DIV/0!</v>
      </c>
      <c r="T111" t="e">
        <f>'L12'!AJ163</f>
        <v>#DIV/0!</v>
      </c>
    </row>
    <row r="112" spans="2:20" x14ac:dyDescent="0.25">
      <c r="B112" t="str">
        <f>'L12'!W164</f>
        <v>t Test</v>
      </c>
      <c r="C112" t="e">
        <f>'L12'!X164</f>
        <v>#DIV/0!</v>
      </c>
      <c r="E112" t="e">
        <f>'L12'!Z164</f>
        <v>#DIV/0!</v>
      </c>
      <c r="J112" t="str">
        <f>'L12'!AB164</f>
        <v>t Test</v>
      </c>
      <c r="K112" t="e">
        <f>'L12'!AC164</f>
        <v>#DIV/0!</v>
      </c>
      <c r="M112" t="e">
        <f>'L12'!AE164</f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Conditions</vt:lpstr>
      <vt:lpstr>Template</vt:lpstr>
      <vt:lpstr>WT1</vt:lpstr>
      <vt:lpstr>WT2</vt:lpstr>
      <vt:lpstr>WT3</vt:lpstr>
      <vt:lpstr>WT4</vt:lpstr>
      <vt:lpstr>L1</vt:lpstr>
      <vt:lpstr>L2</vt:lpstr>
      <vt:lpstr>L3</vt:lpstr>
      <vt:lpstr>L4</vt:lpstr>
      <vt:lpstr>L5</vt:lpstr>
      <vt:lpstr>L6</vt:lpstr>
      <vt:lpstr>L7</vt:lpstr>
      <vt:lpstr>L8</vt:lpstr>
      <vt:lpstr>L9</vt:lpstr>
      <vt:lpstr>L10</vt:lpstr>
      <vt:lpstr>L11</vt:lpstr>
      <vt:lpstr>L12</vt:lpstr>
      <vt:lpstr>PartsPerUnit</vt:lpstr>
      <vt:lpstr>WTAverage</vt:lpstr>
      <vt:lpstr>GraphicsPlates</vt:lpstr>
      <vt:lpstr>GraphicsAllMeasurements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Celia Martínez Serra</dc:creator>
  <cp:lastModifiedBy>Alejandro Torres Moncho</cp:lastModifiedBy>
  <cp:lastPrinted>2022-11-28T15:15:32Z</cp:lastPrinted>
  <dcterms:created xsi:type="dcterms:W3CDTF">2015-06-05T18:19:34Z</dcterms:created>
  <dcterms:modified xsi:type="dcterms:W3CDTF">2025-10-01T09:19:48Z</dcterms:modified>
</cp:coreProperties>
</file>