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results" sheetId="2" r:id="rId1"/>
    <sheet name="heatma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" i="2" l="1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T3" i="2"/>
  <c r="AS3" i="2"/>
  <c r="K20" i="2"/>
  <c r="J20" i="2"/>
  <c r="AO20" i="2" l="1"/>
  <c r="AP20" i="2"/>
  <c r="AN20" i="2"/>
  <c r="AR20" i="2" l="1"/>
  <c r="BT19" i="2"/>
  <c r="BU19" i="2"/>
  <c r="BV19" i="2"/>
  <c r="BU18" i="2"/>
  <c r="BV18" i="2"/>
  <c r="BT18" i="2"/>
  <c r="BT12" i="2"/>
  <c r="BU12" i="2"/>
  <c r="BV12" i="2"/>
  <c r="BT13" i="2"/>
  <c r="BU13" i="2"/>
  <c r="BV13" i="2"/>
  <c r="BT14" i="2"/>
  <c r="BU14" i="2"/>
  <c r="BV14" i="2"/>
  <c r="BT15" i="2"/>
  <c r="BU15" i="2"/>
  <c r="BV15" i="2"/>
  <c r="BU11" i="2"/>
  <c r="BV11" i="2"/>
  <c r="BT11" i="2"/>
  <c r="BT7" i="2"/>
  <c r="BU7" i="2"/>
  <c r="BV7" i="2"/>
  <c r="BT8" i="2"/>
  <c r="BU8" i="2"/>
  <c r="BV8" i="2"/>
  <c r="BT9" i="2"/>
  <c r="BU9" i="2"/>
  <c r="BV9" i="2"/>
  <c r="BU6" i="2"/>
  <c r="BV6" i="2"/>
  <c r="BT6" i="2"/>
  <c r="BS22" i="2"/>
  <c r="BR20" i="2"/>
  <c r="BQ20" i="2"/>
  <c r="BP20" i="2"/>
  <c r="CA19" i="2"/>
  <c r="CB19" i="2"/>
  <c r="CC19" i="2"/>
  <c r="CB18" i="2"/>
  <c r="CC18" i="2"/>
  <c r="CA18" i="2"/>
  <c r="CA12" i="2"/>
  <c r="CB12" i="2"/>
  <c r="CC12" i="2"/>
  <c r="CA13" i="2"/>
  <c r="CB13" i="2"/>
  <c r="CC13" i="2"/>
  <c r="CA14" i="2"/>
  <c r="CB14" i="2"/>
  <c r="CC14" i="2"/>
  <c r="CA15" i="2"/>
  <c r="CB15" i="2"/>
  <c r="CC15" i="2"/>
  <c r="CB11" i="2"/>
  <c r="CC11" i="2"/>
  <c r="CA11" i="2"/>
  <c r="CA7" i="2"/>
  <c r="CB7" i="2"/>
  <c r="CC7" i="2"/>
  <c r="CA8" i="2"/>
  <c r="CB8" i="2"/>
  <c r="CC8" i="2"/>
  <c r="CA9" i="2"/>
  <c r="CB9" i="2"/>
  <c r="CC9" i="2"/>
  <c r="CB6" i="2"/>
  <c r="CC6" i="2"/>
  <c r="CA6" i="2"/>
  <c r="BZ22" i="2"/>
  <c r="BY20" i="2"/>
  <c r="BX20" i="2"/>
  <c r="BW20" i="2"/>
  <c r="BN3" i="2"/>
  <c r="BO3" i="2"/>
  <c r="BN4" i="2"/>
  <c r="BO4" i="2"/>
  <c r="BN5" i="2"/>
  <c r="BO5" i="2"/>
  <c r="BN6" i="2"/>
  <c r="BO6" i="2"/>
  <c r="BN7" i="2"/>
  <c r="BO7" i="2"/>
  <c r="BN8" i="2"/>
  <c r="BO8" i="2"/>
  <c r="BN9" i="2"/>
  <c r="BO9" i="2"/>
  <c r="BN10" i="2"/>
  <c r="BO10" i="2"/>
  <c r="BN11" i="2"/>
  <c r="BO11" i="2"/>
  <c r="BN12" i="2"/>
  <c r="BO12" i="2"/>
  <c r="BN13" i="2"/>
  <c r="BO13" i="2"/>
  <c r="BN14" i="2"/>
  <c r="BO14" i="2"/>
  <c r="BN15" i="2"/>
  <c r="BO15" i="2"/>
  <c r="BN16" i="2"/>
  <c r="BO16" i="2"/>
  <c r="BN17" i="2"/>
  <c r="BO17" i="2"/>
  <c r="BN18" i="2"/>
  <c r="BO18" i="2"/>
  <c r="BN19" i="2"/>
  <c r="BO19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3" i="2"/>
  <c r="BL22" i="2"/>
  <c r="BK20" i="2"/>
  <c r="BJ20" i="2"/>
  <c r="BI20" i="2"/>
  <c r="AL3" i="2"/>
  <c r="AM3" i="2"/>
  <c r="AL4" i="2"/>
  <c r="AM4" i="2"/>
  <c r="AL5" i="2"/>
  <c r="AM5" i="2"/>
  <c r="AL6" i="2"/>
  <c r="AM6" i="2"/>
  <c r="AL7" i="2"/>
  <c r="AM7" i="2"/>
  <c r="AL8" i="2"/>
  <c r="AM8" i="2"/>
  <c r="AL9" i="2"/>
  <c r="AM9" i="2"/>
  <c r="AL10" i="2"/>
  <c r="AM10" i="2"/>
  <c r="AL11" i="2"/>
  <c r="AM11" i="2"/>
  <c r="AL12" i="2"/>
  <c r="AM12" i="2"/>
  <c r="AL13" i="2"/>
  <c r="AM13" i="2"/>
  <c r="AL14" i="2"/>
  <c r="AM14" i="2"/>
  <c r="AL15" i="2"/>
  <c r="AM15" i="2"/>
  <c r="AL16" i="2"/>
  <c r="AM16" i="2"/>
  <c r="AL17" i="2"/>
  <c r="AM17" i="2"/>
  <c r="AL18" i="2"/>
  <c r="AM18" i="2"/>
  <c r="AL19" i="2"/>
  <c r="AM19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3" i="2"/>
  <c r="AJ22" i="2"/>
  <c r="AI20" i="2"/>
  <c r="AH20" i="2"/>
  <c r="AG20" i="2"/>
  <c r="AL20" i="2" l="1"/>
  <c r="BU20" i="2"/>
  <c r="BT20" i="2"/>
  <c r="BV20" i="2"/>
  <c r="AM20" i="2"/>
  <c r="BN20" i="2"/>
  <c r="BO20" i="2"/>
  <c r="AK20" i="2"/>
  <c r="BM20" i="2"/>
  <c r="CB20" i="2"/>
  <c r="CA20" i="2"/>
  <c r="CC20" i="2"/>
  <c r="BF19" i="2" l="1"/>
  <c r="BG19" i="2"/>
  <c r="BH19" i="2"/>
  <c r="BG18" i="2"/>
  <c r="BH18" i="2"/>
  <c r="BF18" i="2"/>
  <c r="BF12" i="2"/>
  <c r="BG12" i="2"/>
  <c r="BH12" i="2"/>
  <c r="BF13" i="2"/>
  <c r="BG13" i="2"/>
  <c r="BH13" i="2"/>
  <c r="BF14" i="2"/>
  <c r="BG14" i="2"/>
  <c r="BH14" i="2"/>
  <c r="BF15" i="2"/>
  <c r="BG15" i="2"/>
  <c r="BH15" i="2"/>
  <c r="BG11" i="2"/>
  <c r="BH11" i="2"/>
  <c r="BF11" i="2"/>
  <c r="BF8" i="2"/>
  <c r="BG8" i="2"/>
  <c r="BH8" i="2"/>
  <c r="BF9" i="2"/>
  <c r="BG9" i="2"/>
  <c r="BH9" i="2"/>
  <c r="AY19" i="2"/>
  <c r="AZ19" i="2"/>
  <c r="BA19" i="2"/>
  <c r="AZ18" i="2"/>
  <c r="BA18" i="2"/>
  <c r="AY18" i="2"/>
  <c r="AY12" i="2"/>
  <c r="AZ12" i="2"/>
  <c r="BA12" i="2"/>
  <c r="AY13" i="2"/>
  <c r="AZ13" i="2"/>
  <c r="BA13" i="2"/>
  <c r="AY14" i="2"/>
  <c r="AZ14" i="2"/>
  <c r="BA14" i="2"/>
  <c r="AY15" i="2"/>
  <c r="AZ15" i="2"/>
  <c r="BA15" i="2"/>
  <c r="AZ11" i="2"/>
  <c r="BA11" i="2"/>
  <c r="AY11" i="2"/>
  <c r="AY7" i="2"/>
  <c r="AZ7" i="2"/>
  <c r="BA7" i="2"/>
  <c r="AY8" i="2"/>
  <c r="AZ8" i="2"/>
  <c r="BA8" i="2"/>
  <c r="AY9" i="2"/>
  <c r="AZ9" i="2"/>
  <c r="BA9" i="2"/>
  <c r="AZ6" i="2"/>
  <c r="BA6" i="2"/>
  <c r="AY6" i="2"/>
  <c r="AD19" i="2"/>
  <c r="AE19" i="2"/>
  <c r="AF19" i="2"/>
  <c r="AE18" i="2"/>
  <c r="AF18" i="2"/>
  <c r="AD18" i="2"/>
  <c r="AD12" i="2"/>
  <c r="AE12" i="2"/>
  <c r="AF12" i="2"/>
  <c r="AD13" i="2"/>
  <c r="AE13" i="2"/>
  <c r="AF13" i="2"/>
  <c r="AD14" i="2"/>
  <c r="AE14" i="2"/>
  <c r="AF14" i="2"/>
  <c r="AD15" i="2"/>
  <c r="AE15" i="2"/>
  <c r="AF15" i="2"/>
  <c r="AF11" i="2"/>
  <c r="AE11" i="2"/>
  <c r="AD11" i="2"/>
  <c r="AD8" i="2"/>
  <c r="AE8" i="2"/>
  <c r="AF8" i="2"/>
  <c r="AD9" i="2"/>
  <c r="AE9" i="2"/>
  <c r="AF9" i="2"/>
  <c r="W19" i="2"/>
  <c r="X19" i="2"/>
  <c r="Y19" i="2"/>
  <c r="X18" i="2"/>
  <c r="Y18" i="2"/>
  <c r="W18" i="2"/>
  <c r="W12" i="2"/>
  <c r="X12" i="2"/>
  <c r="Y12" i="2"/>
  <c r="W13" i="2"/>
  <c r="X13" i="2"/>
  <c r="Y13" i="2"/>
  <c r="W14" i="2"/>
  <c r="X14" i="2"/>
  <c r="Y14" i="2"/>
  <c r="W15" i="2"/>
  <c r="X15" i="2"/>
  <c r="Y15" i="2"/>
  <c r="X11" i="2"/>
  <c r="Y11" i="2"/>
  <c r="W11" i="2"/>
  <c r="W7" i="2"/>
  <c r="X7" i="2"/>
  <c r="Y7" i="2"/>
  <c r="W8" i="2"/>
  <c r="X8" i="2"/>
  <c r="Y8" i="2"/>
  <c r="W9" i="2"/>
  <c r="X9" i="2"/>
  <c r="Y9" i="2"/>
  <c r="X6" i="2"/>
  <c r="Y6" i="2"/>
  <c r="W6" i="2"/>
  <c r="BE22" i="2"/>
  <c r="BD20" i="2"/>
  <c r="BC20" i="2"/>
  <c r="BB20" i="2"/>
  <c r="AX22" i="2"/>
  <c r="AW20" i="2"/>
  <c r="AV20" i="2"/>
  <c r="AU20" i="2"/>
  <c r="AC22" i="2"/>
  <c r="AB20" i="2"/>
  <c r="AA20" i="2"/>
  <c r="Z20" i="2"/>
  <c r="V22" i="2"/>
  <c r="U20" i="2"/>
  <c r="T20" i="2"/>
  <c r="S20" i="2"/>
  <c r="AE20" i="2" l="1"/>
  <c r="AD20" i="2"/>
  <c r="AY20" i="2"/>
  <c r="BG20" i="2"/>
  <c r="BH20" i="2"/>
  <c r="BF20" i="2"/>
  <c r="AZ20" i="2"/>
  <c r="BA20" i="2"/>
  <c r="X20" i="2"/>
  <c r="Y20" i="2"/>
  <c r="AF20" i="2"/>
  <c r="W20" i="2"/>
  <c r="O22" i="2"/>
  <c r="H20" i="2" l="1"/>
  <c r="G20" i="2"/>
  <c r="F20" i="2"/>
  <c r="N20" i="2"/>
  <c r="M20" i="2"/>
  <c r="L20" i="2"/>
  <c r="I22" i="2"/>
  <c r="R19" i="2"/>
  <c r="Q19" i="2"/>
  <c r="P19" i="2"/>
  <c r="R18" i="2"/>
  <c r="Q18" i="2"/>
  <c r="P18" i="2"/>
  <c r="R17" i="2"/>
  <c r="Q17" i="2"/>
  <c r="P17" i="2"/>
  <c r="R16" i="2"/>
  <c r="Q16" i="2"/>
  <c r="P16" i="2"/>
  <c r="R15" i="2"/>
  <c r="Q15" i="2"/>
  <c r="P15" i="2"/>
  <c r="R14" i="2"/>
  <c r="Q14" i="2"/>
  <c r="P14" i="2"/>
  <c r="R13" i="2"/>
  <c r="Q13" i="2"/>
  <c r="P13" i="2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R6" i="2"/>
  <c r="Q6" i="2"/>
  <c r="P6" i="2"/>
  <c r="R5" i="2"/>
  <c r="Q5" i="2"/>
  <c r="P5" i="2"/>
  <c r="R4" i="2"/>
  <c r="Q4" i="2"/>
  <c r="P4" i="2"/>
  <c r="R3" i="2"/>
  <c r="Q3" i="2"/>
  <c r="P3" i="2"/>
  <c r="BS21" i="2" l="1"/>
  <c r="AQ21" i="2"/>
  <c r="BT21" i="2"/>
  <c r="AR21" i="2"/>
  <c r="BR21" i="2"/>
  <c r="AP21" i="2"/>
  <c r="AS20" i="2"/>
  <c r="AT20" i="2"/>
  <c r="AK21" i="2"/>
  <c r="BM21" i="2"/>
  <c r="CA21" i="2"/>
  <c r="W21" i="2"/>
  <c r="AY21" i="2"/>
  <c r="BF21" i="2"/>
  <c r="AD21" i="2"/>
  <c r="AI21" i="2"/>
  <c r="BK21" i="2"/>
  <c r="BY21" i="2"/>
  <c r="BD21" i="2"/>
  <c r="U21" i="2"/>
  <c r="AB21" i="2"/>
  <c r="AW21" i="2"/>
  <c r="AJ21" i="2"/>
  <c r="BZ21" i="2"/>
  <c r="BL21" i="2"/>
  <c r="AC21" i="2"/>
  <c r="BE21" i="2"/>
  <c r="V21" i="2"/>
  <c r="AX21" i="2"/>
  <c r="Q20" i="2"/>
  <c r="P21" i="2"/>
  <c r="R20" i="2"/>
  <c r="O21" i="2"/>
  <c r="N21" i="2"/>
  <c r="P20" i="2"/>
  <c r="L25" i="2" l="1"/>
</calcChain>
</file>

<file path=xl/sharedStrings.xml><?xml version="1.0" encoding="utf-8"?>
<sst xmlns="http://schemas.openxmlformats.org/spreadsheetml/2006/main" count="176" uniqueCount="57">
  <si>
    <t>Dataset</t>
  </si>
  <si>
    <t>1-gram</t>
  </si>
  <si>
    <t>2-gram</t>
  </si>
  <si>
    <t>3-gram</t>
  </si>
  <si>
    <t>The Original YAKE!</t>
  </si>
  <si>
    <t>kpcrowd</t>
  </si>
  <si>
    <t>citeulike180</t>
  </si>
  <si>
    <t>duc</t>
  </si>
  <si>
    <t>fao30</t>
  </si>
  <si>
    <t>fao780</t>
  </si>
  <si>
    <t>inspec</t>
  </si>
  <si>
    <t>kdd</t>
  </si>
  <si>
    <t>kptimes</t>
  </si>
  <si>
    <t>krapivin2009</t>
  </si>
  <si>
    <t>nguyen2007</t>
  </si>
  <si>
    <t>pubmed</t>
  </si>
  <si>
    <t>schutz2008</t>
  </si>
  <si>
    <t>semeval2010</t>
  </si>
  <si>
    <t>semeval2017</t>
  </si>
  <si>
    <t>theses100</t>
  </si>
  <si>
    <t>wiki20</t>
  </si>
  <si>
    <t>www</t>
  </si>
  <si>
    <t>Gold Standard</t>
  </si>
  <si>
    <t>Improvement (%)</t>
  </si>
  <si>
    <t>Peak Difference</t>
  </si>
  <si>
    <t>Average</t>
  </si>
  <si>
    <t>sum_max</t>
  </si>
  <si>
    <t>Improvement of the average performane across all 17 databases (L20:N30 over E20:G20)=&gt;</t>
  </si>
  <si>
    <t>Context</t>
  </si>
  <si>
    <t>Misc.</t>
  </si>
  <si>
    <t>Agriculture</t>
  </si>
  <si>
    <t>CS</t>
  </si>
  <si>
    <t>Health</t>
  </si>
  <si>
    <t>YAKE! + PoS</t>
  </si>
  <si>
    <t>YAKE! + Manual Context</t>
  </si>
  <si>
    <t>YAKE! + Auto Context</t>
  </si>
  <si>
    <t>YAKE!+PoS+M. Context</t>
  </si>
  <si>
    <t>YAKE!+PoS+A. Context</t>
  </si>
  <si>
    <t>Method (n=1)</t>
  </si>
  <si>
    <t>YAKE!</t>
  </si>
  <si>
    <t>YAKE!+PoS</t>
  </si>
  <si>
    <t>YAKE!+MC</t>
  </si>
  <si>
    <t>YAKE!+AC</t>
  </si>
  <si>
    <t>YAKE!+PoS+MC</t>
  </si>
  <si>
    <t>YAKE!+PoS+AC</t>
  </si>
  <si>
    <t>Method (n=2)</t>
  </si>
  <si>
    <t>Method (n=3)</t>
  </si>
  <si>
    <t>YAKE! + Wikipedia</t>
  </si>
  <si>
    <t>YAKE!+PoS+Wikipedia</t>
  </si>
  <si>
    <t>YAKE!+PoS+M. Cont+Wiki</t>
  </si>
  <si>
    <t>YAKE!+M. Cont+Wiki</t>
  </si>
  <si>
    <t>YAKE!+PoS+wiki</t>
  </si>
  <si>
    <t>all</t>
  </si>
  <si>
    <t>YAKE!+wiki</t>
  </si>
  <si>
    <t>YAKE!+mc+wiki</t>
  </si>
  <si>
    <t>YAKE! + Wiki-subset</t>
  </si>
  <si>
    <t>YAKE! (subset)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</si>
</sst>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1" fillId="4" borderId="1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1" fillId="6" borderId="1" xfId="1" applyNumberFormat="1" applyFont="1" applyFill="1" applyBorder="1" applyAlignment="1">
      <alignment horizontal="center" vertical="center"/>
    </xf>
    <xf numFmtId="10" fontId="4" fillId="6" borderId="1" xfId="1" applyNumberFormat="1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right" vertical="center"/>
    </xf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5" borderId="2" xfId="0" applyFill="1" applyBorder="1"/>
    <xf numFmtId="164" fontId="0" fillId="2" borderId="4" xfId="0" applyNumberForma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164" fontId="1" fillId="9" borderId="1" xfId="1" applyNumberFormat="1" applyFont="1" applyFill="1" applyBorder="1" applyAlignment="1">
      <alignment horizontal="center" vertical="center"/>
    </xf>
    <xf numFmtId="164" fontId="1" fillId="8" borderId="1" xfId="1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vertical="center"/>
    </xf>
    <xf numFmtId="164" fontId="1" fillId="7" borderId="7" xfId="0" applyNumberFormat="1" applyFont="1" applyFill="1" applyBorder="1" applyAlignment="1">
      <alignment vertical="center"/>
    </xf>
    <xf numFmtId="164" fontId="1" fillId="7" borderId="9" xfId="0" applyNumberFormat="1" applyFont="1" applyFill="1" applyBorder="1" applyAlignment="1">
      <alignment vertical="center"/>
    </xf>
    <xf numFmtId="164" fontId="1" fillId="7" borderId="0" xfId="0" applyNumberFormat="1" applyFont="1" applyFill="1" applyBorder="1" applyAlignment="1">
      <alignment vertical="center"/>
    </xf>
    <xf numFmtId="164" fontId="1" fillId="7" borderId="11" xfId="0" applyNumberFormat="1" applyFont="1" applyFill="1" applyBorder="1" applyAlignment="1">
      <alignment vertical="center"/>
    </xf>
    <xf numFmtId="164" fontId="1" fillId="7" borderId="12" xfId="0" applyNumberFormat="1" applyFont="1" applyFill="1" applyBorder="1" applyAlignment="1">
      <alignment vertical="center"/>
    </xf>
    <xf numFmtId="164" fontId="1" fillId="7" borderId="8" xfId="0" applyNumberFormat="1" applyFont="1" applyFill="1" applyBorder="1" applyAlignment="1">
      <alignment vertical="center"/>
    </xf>
    <xf numFmtId="164" fontId="1" fillId="7" borderId="10" xfId="0" applyNumberFormat="1" applyFont="1" applyFill="1" applyBorder="1" applyAlignment="1">
      <alignment vertical="center"/>
    </xf>
    <xf numFmtId="164" fontId="1" fillId="7" borderId="13" xfId="0" applyNumberFormat="1" applyFont="1" applyFill="1" applyBorder="1" applyAlignment="1">
      <alignment vertical="center"/>
    </xf>
    <xf numFmtId="10" fontId="0" fillId="7" borderId="6" xfId="1" applyNumberFormat="1" applyFont="1" applyFill="1" applyBorder="1" applyAlignment="1">
      <alignment vertical="center"/>
    </xf>
    <xf numFmtId="10" fontId="0" fillId="7" borderId="7" xfId="1" applyNumberFormat="1" applyFont="1" applyFill="1" applyBorder="1" applyAlignment="1">
      <alignment vertical="center"/>
    </xf>
    <xf numFmtId="10" fontId="0" fillId="7" borderId="8" xfId="1" applyNumberFormat="1" applyFont="1" applyFill="1" applyBorder="1" applyAlignment="1">
      <alignment vertical="center"/>
    </xf>
    <xf numFmtId="10" fontId="0" fillId="7" borderId="9" xfId="1" applyNumberFormat="1" applyFont="1" applyFill="1" applyBorder="1" applyAlignment="1">
      <alignment vertical="center"/>
    </xf>
    <xf numFmtId="10" fontId="0" fillId="7" borderId="0" xfId="1" applyNumberFormat="1" applyFont="1" applyFill="1" applyBorder="1" applyAlignment="1">
      <alignment vertical="center"/>
    </xf>
    <xf numFmtId="10" fontId="0" fillId="7" borderId="10" xfId="1" applyNumberFormat="1" applyFont="1" applyFill="1" applyBorder="1" applyAlignment="1">
      <alignment vertical="center"/>
    </xf>
    <xf numFmtId="10" fontId="0" fillId="7" borderId="11" xfId="1" applyNumberFormat="1" applyFont="1" applyFill="1" applyBorder="1" applyAlignment="1">
      <alignment vertical="center"/>
    </xf>
    <xf numFmtId="10" fontId="0" fillId="7" borderId="12" xfId="1" applyNumberFormat="1" applyFont="1" applyFill="1" applyBorder="1" applyAlignment="1">
      <alignment vertical="center"/>
    </xf>
    <xf numFmtId="10" fontId="0" fillId="7" borderId="13" xfId="1" applyNumberFormat="1" applyFont="1" applyFill="1" applyBorder="1" applyAlignment="1">
      <alignment vertical="center"/>
    </xf>
    <xf numFmtId="164" fontId="0" fillId="7" borderId="6" xfId="0" applyNumberFormat="1" applyFill="1" applyBorder="1" applyAlignment="1">
      <alignment vertical="center"/>
    </xf>
    <xf numFmtId="164" fontId="0" fillId="7" borderId="7" xfId="0" applyNumberFormat="1" applyFill="1" applyBorder="1" applyAlignment="1">
      <alignment vertical="center"/>
    </xf>
    <xf numFmtId="164" fontId="0" fillId="7" borderId="8" xfId="0" applyNumberFormat="1" applyFill="1" applyBorder="1" applyAlignment="1">
      <alignment vertical="center"/>
    </xf>
    <xf numFmtId="164" fontId="0" fillId="7" borderId="11" xfId="0" applyNumberFormat="1" applyFill="1" applyBorder="1" applyAlignment="1">
      <alignment vertical="center"/>
    </xf>
    <xf numFmtId="164" fontId="0" fillId="7" borderId="12" xfId="0" applyNumberFormat="1" applyFill="1" applyBorder="1" applyAlignment="1">
      <alignment vertical="center"/>
    </xf>
    <xf numFmtId="164" fontId="0" fillId="7" borderId="13" xfId="0" applyNumberFormat="1" applyFill="1" applyBorder="1" applyAlignment="1">
      <alignment vertical="center"/>
    </xf>
    <xf numFmtId="164" fontId="0" fillId="7" borderId="2" xfId="0" applyNumberFormat="1" applyFill="1" applyBorder="1" applyAlignment="1">
      <alignment vertical="center"/>
    </xf>
    <xf numFmtId="164" fontId="0" fillId="7" borderId="3" xfId="0" applyNumberFormat="1" applyFill="1" applyBorder="1" applyAlignment="1">
      <alignment vertical="center"/>
    </xf>
    <xf numFmtId="164" fontId="0" fillId="7" borderId="4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right" vertical="center"/>
    </xf>
    <xf numFmtId="0" fontId="0" fillId="5" borderId="1" xfId="0" applyFont="1" applyFill="1" applyBorder="1"/>
    <xf numFmtId="0" fontId="0" fillId="2" borderId="1" xfId="0" applyFont="1" applyFill="1" applyBorder="1" applyAlignment="1">
      <alignment vertical="center"/>
    </xf>
    <xf numFmtId="164" fontId="0" fillId="3" borderId="1" xfId="0" applyNumberFormat="1" applyFont="1" applyFill="1" applyBorder="1" applyAlignment="1">
      <alignment vertical="center"/>
    </xf>
    <xf numFmtId="0" fontId="0" fillId="0" borderId="0" xfId="0" applyFont="1"/>
    <xf numFmtId="165" fontId="0" fillId="2" borderId="1" xfId="0" applyNumberFormat="1" applyFont="1" applyFill="1" applyBorder="1" applyAlignment="1">
      <alignment vertical="center"/>
    </xf>
    <xf numFmtId="165" fontId="0" fillId="3" borderId="1" xfId="0" applyNumberFormat="1" applyFont="1" applyFill="1" applyBorder="1" applyAlignment="1">
      <alignment horizontal="center" vertical="center"/>
    </xf>
    <xf numFmtId="165" fontId="0" fillId="0" borderId="0" xfId="0" applyNumberFormat="1" applyFont="1"/>
    <xf numFmtId="165" fontId="1" fillId="3" borderId="1" xfId="0" applyNumberFormat="1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vertical="center"/>
    </xf>
    <xf numFmtId="165" fontId="0" fillId="5" borderId="1" xfId="0" applyNumberFormat="1" applyFont="1" applyFill="1" applyBorder="1"/>
    <xf numFmtId="165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/>
    <xf numFmtId="0" fontId="0" fillId="4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right" vertical="center"/>
    </xf>
    <xf numFmtId="0" fontId="0" fillId="6" borderId="3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4" xfId="0" applyFont="1" applyFill="1" applyBorder="1" applyAlignment="1">
      <alignment horizontal="right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165" fontId="1" fillId="9" borderId="1" xfId="1" applyNumberFormat="1" applyFont="1" applyFill="1" applyBorder="1" applyAlignment="1">
      <alignment horizontal="center" vertical="center"/>
    </xf>
    <xf numFmtId="165" fontId="0" fillId="3" borderId="1" xfId="0" applyNumberFormat="1" applyFill="1" applyBorder="1"/>
    <xf numFmtId="165" fontId="1" fillId="3" borderId="1" xfId="0" applyNumberFormat="1" applyFont="1" applyFill="1" applyBorder="1"/>
    <xf numFmtId="165" fontId="1" fillId="8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"/>
  <sheetViews>
    <sheetView tabSelected="1" zoomScaleNormal="100" workbookViewId="0">
      <pane xSplit="11" ySplit="11" topLeftCell="AO12" activePane="bottomRight" state="frozen"/>
      <selection pane="topRight" activeCell="L1" sqref="L1"/>
      <selection pane="bottomLeft" activeCell="A12" sqref="A12"/>
      <selection pane="bottomRight" activeCell="AO20" sqref="AO20:AP20"/>
    </sheetView>
  </sheetViews>
  <sheetFormatPr defaultRowHeight="14.5" x14ac:dyDescent="0.35"/>
  <cols>
    <col min="1" max="1" width="11.26953125" bestFit="1" customWidth="1"/>
    <col min="2" max="2" width="9.81640625" customWidth="1"/>
    <col min="3" max="8" width="6.453125" bestFit="1" customWidth="1"/>
    <col min="9" max="9" width="9.453125" customWidth="1"/>
    <col min="10" max="10" width="8.36328125" style="83" bestFit="1" customWidth="1"/>
    <col min="11" max="11" width="6.7265625" style="83" customWidth="1"/>
    <col min="12" max="12" width="6.7265625" bestFit="1" customWidth="1"/>
    <col min="13" max="13" width="9.26953125" customWidth="1"/>
    <col min="14" max="14" width="7.36328125" customWidth="1"/>
    <col min="15" max="15" width="7.453125" customWidth="1"/>
    <col min="16" max="16" width="6.6328125" bestFit="1" customWidth="1"/>
    <col min="17" max="17" width="6.453125" bestFit="1" customWidth="1"/>
    <col min="18" max="18" width="6.7265625" bestFit="1" customWidth="1"/>
    <col min="19" max="19" width="7.54296875" customWidth="1"/>
    <col min="20" max="20" width="9.26953125" customWidth="1"/>
    <col min="21" max="21" width="8.453125" bestFit="1" customWidth="1"/>
    <col min="22" max="23" width="6.6328125" bestFit="1" customWidth="1"/>
    <col min="24" max="24" width="6.453125" bestFit="1" customWidth="1"/>
    <col min="25" max="25" width="6.7265625" bestFit="1" customWidth="1"/>
    <col min="26" max="26" width="7.54296875" customWidth="1"/>
    <col min="27" max="27" width="9.26953125" customWidth="1"/>
    <col min="28" max="28" width="7.453125" bestFit="1" customWidth="1"/>
    <col min="29" max="30" width="6.6328125" bestFit="1" customWidth="1"/>
    <col min="31" max="31" width="6.453125" bestFit="1" customWidth="1"/>
    <col min="32" max="33" width="6.7265625" bestFit="1" customWidth="1"/>
    <col min="34" max="34" width="9.26953125" customWidth="1"/>
    <col min="35" max="35" width="7.36328125" customWidth="1"/>
    <col min="36" max="36" width="7.453125" customWidth="1"/>
    <col min="37" max="37" width="6.6328125" bestFit="1" customWidth="1"/>
    <col min="38" max="38" width="6.453125" bestFit="1" customWidth="1"/>
    <col min="39" max="39" width="6.7265625" bestFit="1" customWidth="1"/>
    <col min="40" max="40" width="7.54296875" customWidth="1"/>
    <col min="41" max="41" width="9.26953125" customWidth="1"/>
    <col min="42" max="42" width="7.453125" customWidth="1"/>
    <col min="43" max="43" width="8.26953125" customWidth="1"/>
    <col min="44" max="44" width="8.81640625" bestFit="1" customWidth="1"/>
    <col min="45" max="47" width="7.54296875" customWidth="1"/>
    <col min="48" max="48" width="9.26953125" customWidth="1"/>
    <col min="49" max="49" width="7.453125" bestFit="1" customWidth="1"/>
    <col min="50" max="50" width="7.54296875" customWidth="1"/>
    <col min="51" max="51" width="6.6328125" bestFit="1" customWidth="1"/>
    <col min="52" max="52" width="6.453125" bestFit="1" customWidth="1"/>
    <col min="53" max="54" width="6.7265625" bestFit="1" customWidth="1"/>
    <col min="55" max="55" width="9.26953125" customWidth="1"/>
    <col min="56" max="56" width="7.36328125" customWidth="1"/>
    <col min="57" max="57" width="7.453125" customWidth="1"/>
    <col min="58" max="58" width="6.6328125" bestFit="1" customWidth="1"/>
    <col min="59" max="59" width="6.453125" bestFit="1" customWidth="1"/>
    <col min="60" max="60" width="6.7265625" bestFit="1" customWidth="1"/>
    <col min="61" max="61" width="7.26953125" customWidth="1"/>
    <col min="62" max="62" width="9.26953125" customWidth="1"/>
    <col min="63" max="63" width="7.453125" customWidth="1"/>
    <col min="64" max="64" width="7.54296875" customWidth="1"/>
    <col min="65" max="65" width="6.6328125" bestFit="1" customWidth="1"/>
  </cols>
  <sheetData>
    <row r="1" spans="1:81" ht="14.5" customHeight="1" x14ac:dyDescent="0.35">
      <c r="A1" s="98" t="s">
        <v>0</v>
      </c>
      <c r="B1" s="102" t="s">
        <v>28</v>
      </c>
      <c r="C1" s="95" t="s">
        <v>22</v>
      </c>
      <c r="D1" s="95"/>
      <c r="E1" s="95"/>
      <c r="F1" s="99" t="s">
        <v>4</v>
      </c>
      <c r="G1" s="100"/>
      <c r="H1" s="100"/>
      <c r="I1" s="101" t="s">
        <v>24</v>
      </c>
      <c r="J1" s="109" t="s">
        <v>56</v>
      </c>
      <c r="K1" s="110"/>
      <c r="L1" s="93" t="s">
        <v>33</v>
      </c>
      <c r="M1" s="93"/>
      <c r="N1" s="93"/>
      <c r="O1" s="104" t="s">
        <v>24</v>
      </c>
      <c r="P1" s="95" t="s">
        <v>23</v>
      </c>
      <c r="Q1" s="95"/>
      <c r="R1" s="95"/>
      <c r="S1" s="93" t="s">
        <v>34</v>
      </c>
      <c r="T1" s="93"/>
      <c r="U1" s="93"/>
      <c r="V1" s="94" t="s">
        <v>24</v>
      </c>
      <c r="W1" s="95" t="s">
        <v>23</v>
      </c>
      <c r="X1" s="95"/>
      <c r="Y1" s="95"/>
      <c r="Z1" s="93" t="s">
        <v>35</v>
      </c>
      <c r="AA1" s="93"/>
      <c r="AB1" s="93"/>
      <c r="AC1" s="94" t="s">
        <v>24</v>
      </c>
      <c r="AD1" s="95" t="s">
        <v>23</v>
      </c>
      <c r="AE1" s="95"/>
      <c r="AF1" s="95"/>
      <c r="AG1" s="93" t="s">
        <v>47</v>
      </c>
      <c r="AH1" s="93"/>
      <c r="AI1" s="93"/>
      <c r="AJ1" s="94" t="s">
        <v>24</v>
      </c>
      <c r="AK1" s="95" t="s">
        <v>23</v>
      </c>
      <c r="AL1" s="95"/>
      <c r="AM1" s="95"/>
      <c r="AN1" s="93" t="s">
        <v>55</v>
      </c>
      <c r="AO1" s="93"/>
      <c r="AP1" s="93"/>
      <c r="AQ1" s="94" t="s">
        <v>24</v>
      </c>
      <c r="AR1" s="95" t="s">
        <v>23</v>
      </c>
      <c r="AS1" s="95"/>
      <c r="AT1" s="95"/>
      <c r="AU1" s="93" t="s">
        <v>36</v>
      </c>
      <c r="AV1" s="93"/>
      <c r="AW1" s="93"/>
      <c r="AX1" s="94" t="s">
        <v>24</v>
      </c>
      <c r="AY1" s="95" t="s">
        <v>23</v>
      </c>
      <c r="AZ1" s="95"/>
      <c r="BA1" s="95"/>
      <c r="BB1" s="93" t="s">
        <v>37</v>
      </c>
      <c r="BC1" s="93"/>
      <c r="BD1" s="93"/>
      <c r="BE1" s="94" t="s">
        <v>24</v>
      </c>
      <c r="BF1" s="95" t="s">
        <v>23</v>
      </c>
      <c r="BG1" s="95"/>
      <c r="BH1" s="95"/>
      <c r="BI1" s="93" t="s">
        <v>48</v>
      </c>
      <c r="BJ1" s="93"/>
      <c r="BK1" s="93"/>
      <c r="BL1" s="94" t="s">
        <v>24</v>
      </c>
      <c r="BM1" s="95" t="s">
        <v>23</v>
      </c>
      <c r="BN1" s="95"/>
      <c r="BO1" s="95"/>
      <c r="BP1" s="93" t="s">
        <v>50</v>
      </c>
      <c r="BQ1" s="93"/>
      <c r="BR1" s="93"/>
      <c r="BS1" s="94" t="s">
        <v>24</v>
      </c>
      <c r="BT1" s="95" t="s">
        <v>23</v>
      </c>
      <c r="BU1" s="95"/>
      <c r="BV1" s="95"/>
      <c r="BW1" s="93" t="s">
        <v>49</v>
      </c>
      <c r="BX1" s="93"/>
      <c r="BY1" s="93"/>
      <c r="BZ1" s="94" t="s">
        <v>24</v>
      </c>
      <c r="CA1" s="95" t="s">
        <v>23</v>
      </c>
      <c r="CB1" s="95"/>
      <c r="CC1" s="95"/>
    </row>
    <row r="2" spans="1:81" x14ac:dyDescent="0.35">
      <c r="A2" s="98"/>
      <c r="B2" s="103"/>
      <c r="C2" s="29" t="s">
        <v>1</v>
      </c>
      <c r="D2" s="29" t="s">
        <v>2</v>
      </c>
      <c r="E2" s="29" t="s">
        <v>3</v>
      </c>
      <c r="F2" s="35" t="s">
        <v>1</v>
      </c>
      <c r="G2" s="2" t="s">
        <v>2</v>
      </c>
      <c r="H2" s="2" t="s">
        <v>3</v>
      </c>
      <c r="I2" s="101"/>
      <c r="J2" s="111" t="s">
        <v>2</v>
      </c>
      <c r="K2" s="111" t="s">
        <v>3</v>
      </c>
      <c r="L2" s="70" t="s">
        <v>1</v>
      </c>
      <c r="M2" s="70" t="s">
        <v>2</v>
      </c>
      <c r="N2" s="70" t="s">
        <v>3</v>
      </c>
      <c r="O2" s="104"/>
      <c r="P2" s="1" t="s">
        <v>1</v>
      </c>
      <c r="Q2" s="1" t="s">
        <v>2</v>
      </c>
      <c r="R2" s="1" t="s">
        <v>3</v>
      </c>
      <c r="S2" s="28" t="s">
        <v>1</v>
      </c>
      <c r="T2" s="28" t="s">
        <v>2</v>
      </c>
      <c r="U2" s="28" t="s">
        <v>3</v>
      </c>
      <c r="V2" s="94"/>
      <c r="W2" s="29" t="s">
        <v>1</v>
      </c>
      <c r="X2" s="29" t="s">
        <v>2</v>
      </c>
      <c r="Y2" s="29" t="s">
        <v>3</v>
      </c>
      <c r="Z2" s="28" t="s">
        <v>1</v>
      </c>
      <c r="AA2" s="28" t="s">
        <v>2</v>
      </c>
      <c r="AB2" s="28" t="s">
        <v>3</v>
      </c>
      <c r="AC2" s="94"/>
      <c r="AD2" s="29" t="s">
        <v>1</v>
      </c>
      <c r="AE2" s="29" t="s">
        <v>2</v>
      </c>
      <c r="AF2" s="29" t="s">
        <v>3</v>
      </c>
      <c r="AG2" s="70" t="s">
        <v>1</v>
      </c>
      <c r="AH2" s="70" t="s">
        <v>2</v>
      </c>
      <c r="AI2" s="70" t="s">
        <v>3</v>
      </c>
      <c r="AJ2" s="94"/>
      <c r="AK2" s="71" t="s">
        <v>1</v>
      </c>
      <c r="AL2" s="71" t="s">
        <v>2</v>
      </c>
      <c r="AM2" s="71" t="s">
        <v>3</v>
      </c>
      <c r="AN2" s="92" t="s">
        <v>1</v>
      </c>
      <c r="AO2" s="92" t="s">
        <v>2</v>
      </c>
      <c r="AP2" s="92" t="s">
        <v>3</v>
      </c>
      <c r="AQ2" s="94"/>
      <c r="AR2" s="91" t="s">
        <v>1</v>
      </c>
      <c r="AS2" s="91" t="s">
        <v>2</v>
      </c>
      <c r="AT2" s="91" t="s">
        <v>3</v>
      </c>
      <c r="AU2" s="28" t="s">
        <v>1</v>
      </c>
      <c r="AV2" s="28" t="s">
        <v>2</v>
      </c>
      <c r="AW2" s="28" t="s">
        <v>3</v>
      </c>
      <c r="AX2" s="94"/>
      <c r="AY2" s="29" t="s">
        <v>1</v>
      </c>
      <c r="AZ2" s="29" t="s">
        <v>2</v>
      </c>
      <c r="BA2" s="29" t="s">
        <v>3</v>
      </c>
      <c r="BB2" s="28" t="s">
        <v>1</v>
      </c>
      <c r="BC2" s="28" t="s">
        <v>2</v>
      </c>
      <c r="BD2" s="28" t="s">
        <v>3</v>
      </c>
      <c r="BE2" s="94"/>
      <c r="BF2" s="29" t="s">
        <v>1</v>
      </c>
      <c r="BG2" s="29" t="s">
        <v>2</v>
      </c>
      <c r="BH2" s="29" t="s">
        <v>3</v>
      </c>
      <c r="BI2" s="70" t="s">
        <v>1</v>
      </c>
      <c r="BJ2" s="70" t="s">
        <v>2</v>
      </c>
      <c r="BK2" s="70" t="s">
        <v>3</v>
      </c>
      <c r="BL2" s="94"/>
      <c r="BM2" s="71" t="s">
        <v>1</v>
      </c>
      <c r="BN2" s="71" t="s">
        <v>2</v>
      </c>
      <c r="BO2" s="71" t="s">
        <v>3</v>
      </c>
      <c r="BP2" s="70" t="s">
        <v>1</v>
      </c>
      <c r="BQ2" s="70" t="s">
        <v>2</v>
      </c>
      <c r="BR2" s="70" t="s">
        <v>3</v>
      </c>
      <c r="BS2" s="94"/>
      <c r="BT2" s="71" t="s">
        <v>1</v>
      </c>
      <c r="BU2" s="71" t="s">
        <v>2</v>
      </c>
      <c r="BV2" s="71" t="s">
        <v>3</v>
      </c>
      <c r="BW2" s="70" t="s">
        <v>1</v>
      </c>
      <c r="BX2" s="70" t="s">
        <v>2</v>
      </c>
      <c r="BY2" s="70" t="s">
        <v>3</v>
      </c>
      <c r="BZ2" s="94"/>
      <c r="CA2" s="71" t="s">
        <v>1</v>
      </c>
      <c r="CB2" s="71" t="s">
        <v>2</v>
      </c>
      <c r="CC2" s="71" t="s">
        <v>3</v>
      </c>
    </row>
    <row r="3" spans="1:81" x14ac:dyDescent="0.35">
      <c r="A3" s="3" t="s">
        <v>5</v>
      </c>
      <c r="B3" s="34" t="s">
        <v>29</v>
      </c>
      <c r="C3" s="4">
        <v>0.74</v>
      </c>
      <c r="D3" s="29">
        <v>0.18</v>
      </c>
      <c r="E3" s="29">
        <v>0.05</v>
      </c>
      <c r="F3" s="36">
        <v>0.14682758620689701</v>
      </c>
      <c r="G3" s="2">
        <v>0.1124827586206897</v>
      </c>
      <c r="H3" s="2">
        <v>8.2206896551724126E-2</v>
      </c>
      <c r="I3" s="86">
        <v>0</v>
      </c>
      <c r="J3" s="112">
        <v>0.1117136659436009</v>
      </c>
      <c r="K3" s="111">
        <v>8.2046722172823536E-2</v>
      </c>
      <c r="L3" s="32">
        <v>0.15248275862068969</v>
      </c>
      <c r="M3" s="31">
        <v>0.13689655172413789</v>
      </c>
      <c r="N3" s="31">
        <v>0.12627586206896549</v>
      </c>
      <c r="O3" s="84">
        <v>0</v>
      </c>
      <c r="P3" s="14">
        <f>(L3-F3)/F3</f>
        <v>3.851573508689226E-2</v>
      </c>
      <c r="Q3" s="14">
        <f>(M3-G3)/G3</f>
        <v>0.21704475781728924</v>
      </c>
      <c r="R3" s="15">
        <f>(N3-H3)/H3</f>
        <v>0.53607382550335558</v>
      </c>
      <c r="S3" s="43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9"/>
      <c r="AG3" s="32">
        <v>0.14682758620689659</v>
      </c>
      <c r="AH3" s="31">
        <v>0.10675862068965521</v>
      </c>
      <c r="AI3" s="31">
        <v>7.8896551724137939E-2</v>
      </c>
      <c r="AJ3" s="6">
        <v>0</v>
      </c>
      <c r="AK3" s="15">
        <f>(AG3-F3)/F3</f>
        <v>-2.8355273350865525E-15</v>
      </c>
      <c r="AL3" s="14">
        <f>(AH3-G3)/G3</f>
        <v>-5.0889025137952223E-2</v>
      </c>
      <c r="AM3" s="14">
        <f>(AI3-H3)/H3</f>
        <v>-4.0268456375838688E-2</v>
      </c>
      <c r="AN3" s="32">
        <v>0.15324369281951761</v>
      </c>
      <c r="AO3" s="115">
        <v>0.1310645966176878</v>
      </c>
      <c r="AP3" s="115">
        <v>0.1219850291100638</v>
      </c>
      <c r="AQ3" s="6"/>
      <c r="AR3" s="15">
        <v>0</v>
      </c>
      <c r="AS3" s="14">
        <f>(AO3-J3)/J3</f>
        <v>0.17321901050007882</v>
      </c>
      <c r="AT3" s="14">
        <f>(AP3-K3)/K3</f>
        <v>0.4867751676065018</v>
      </c>
      <c r="AU3" s="52"/>
      <c r="AV3" s="53"/>
      <c r="AW3" s="53"/>
      <c r="AX3" s="53"/>
      <c r="AY3" s="53"/>
      <c r="AZ3" s="53"/>
      <c r="BA3" s="54"/>
      <c r="BB3" s="43"/>
      <c r="BC3" s="44"/>
      <c r="BD3" s="44"/>
      <c r="BE3" s="44"/>
      <c r="BF3" s="44"/>
      <c r="BG3" s="44"/>
      <c r="BH3" s="49"/>
      <c r="BI3" s="32">
        <v>0.15248275862068969</v>
      </c>
      <c r="BJ3" s="31">
        <v>0.13041379310344831</v>
      </c>
      <c r="BK3" s="31">
        <v>0.1213793103448276</v>
      </c>
      <c r="BL3" s="6">
        <v>0</v>
      </c>
      <c r="BM3" s="38">
        <f>(BI3-F3)/F3</f>
        <v>3.851573508689226E-2</v>
      </c>
      <c r="BN3" s="38">
        <f>(BJ3-G3)/G3</f>
        <v>0.15941140404659701</v>
      </c>
      <c r="BO3" s="15">
        <f>(BK3-H3)/H3</f>
        <v>0.47651006711409433</v>
      </c>
      <c r="BP3" s="52"/>
      <c r="BQ3" s="53"/>
      <c r="BR3" s="53"/>
      <c r="BS3" s="53"/>
      <c r="BT3" s="53"/>
      <c r="BU3" s="53"/>
      <c r="BV3" s="54"/>
      <c r="BW3" s="52"/>
      <c r="BX3" s="53"/>
      <c r="BY3" s="53"/>
      <c r="BZ3" s="53"/>
      <c r="CA3" s="53"/>
      <c r="CB3" s="53"/>
      <c r="CC3" s="54"/>
    </row>
    <row r="4" spans="1:81" x14ac:dyDescent="0.35">
      <c r="A4" s="3" t="s">
        <v>6</v>
      </c>
      <c r="B4" s="34" t="s">
        <v>29</v>
      </c>
      <c r="C4" s="4">
        <v>0.77</v>
      </c>
      <c r="D4" s="29">
        <v>0.2</v>
      </c>
      <c r="E4" s="29">
        <v>0.03</v>
      </c>
      <c r="F4" s="36">
        <v>0.19108543128353281</v>
      </c>
      <c r="G4" s="2">
        <v>0.17333883615352871</v>
      </c>
      <c r="H4" s="2">
        <v>0.1473380107304994</v>
      </c>
      <c r="I4" s="86">
        <v>0</v>
      </c>
      <c r="J4" s="112">
        <v>0.17826194602624409</v>
      </c>
      <c r="K4" s="111">
        <v>0.1531872008062484</v>
      </c>
      <c r="L4" s="32">
        <v>0.18695831613702019</v>
      </c>
      <c r="M4" s="31">
        <v>0.17787866281469261</v>
      </c>
      <c r="N4" s="31">
        <v>0.1663227404044573</v>
      </c>
      <c r="O4" s="84">
        <v>0</v>
      </c>
      <c r="P4" s="14">
        <f>(L4-F4)/F4</f>
        <v>-2.1598272138229121E-2</v>
      </c>
      <c r="Q4" s="14">
        <f>(M4-G4)/G4</f>
        <v>2.6190476190476486E-2</v>
      </c>
      <c r="R4" s="15">
        <f>(N4-H4)/H4</f>
        <v>0.12885154061624643</v>
      </c>
      <c r="S4" s="45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50"/>
      <c r="AG4" s="32">
        <v>0.19108543128353281</v>
      </c>
      <c r="AH4" s="31">
        <v>0.1696244325216674</v>
      </c>
      <c r="AI4" s="31">
        <v>0.14114733801073051</v>
      </c>
      <c r="AJ4" s="6">
        <v>0</v>
      </c>
      <c r="AK4" s="15">
        <f>(AG4-F4)/F4</f>
        <v>0</v>
      </c>
      <c r="AL4" s="14">
        <f>(AH4-G4)/G4</f>
        <v>-2.1428571428571363E-2</v>
      </c>
      <c r="AM4" s="14">
        <f>(AI4-H4)/H4</f>
        <v>-4.2016806722689135E-2</v>
      </c>
      <c r="AN4" s="32">
        <v>0.18695831613702019</v>
      </c>
      <c r="AO4" s="115">
        <v>0.1745769706974824</v>
      </c>
      <c r="AP4" s="115">
        <v>0.1617829137432934</v>
      </c>
      <c r="AQ4" s="6"/>
      <c r="AR4" s="15">
        <v>0</v>
      </c>
      <c r="AS4" s="14">
        <f t="shared" ref="AS4:AS19" si="0">(AO4-J4)/J4</f>
        <v>-2.0671687990095104E-2</v>
      </c>
      <c r="AT4" s="14">
        <f t="shared" ref="AT4:AT19" si="1">(AP4-K4)/K4</f>
        <v>5.6112474748571749E-2</v>
      </c>
      <c r="AU4" s="55"/>
      <c r="AV4" s="56"/>
      <c r="AW4" s="56"/>
      <c r="AX4" s="56"/>
      <c r="AY4" s="56"/>
      <c r="AZ4" s="56"/>
      <c r="BA4" s="57"/>
      <c r="BB4" s="45"/>
      <c r="BC4" s="46"/>
      <c r="BD4" s="46"/>
      <c r="BE4" s="46"/>
      <c r="BF4" s="46"/>
      <c r="BG4" s="46"/>
      <c r="BH4" s="50"/>
      <c r="BI4" s="32">
        <v>0.18695831613702019</v>
      </c>
      <c r="BJ4" s="31">
        <v>0.1745769706974824</v>
      </c>
      <c r="BK4" s="31">
        <v>0.1617829137432934</v>
      </c>
      <c r="BL4" s="6">
        <v>0</v>
      </c>
      <c r="BM4" s="38">
        <f>(BI4-F4)/F4</f>
        <v>-2.1598272138229121E-2</v>
      </c>
      <c r="BN4" s="38">
        <f>(BJ4-G4)/G4</f>
        <v>7.1428571428566404E-3</v>
      </c>
      <c r="BO4" s="15">
        <f>(BK4-H4)/H4</f>
        <v>9.8039215686274092E-2</v>
      </c>
      <c r="BP4" s="55"/>
      <c r="BQ4" s="56"/>
      <c r="BR4" s="56"/>
      <c r="BS4" s="56"/>
      <c r="BT4" s="56"/>
      <c r="BU4" s="56"/>
      <c r="BV4" s="57"/>
      <c r="BW4" s="55"/>
      <c r="BX4" s="56"/>
      <c r="BY4" s="56"/>
      <c r="BZ4" s="56"/>
      <c r="CA4" s="56"/>
      <c r="CB4" s="56"/>
      <c r="CC4" s="57"/>
    </row>
    <row r="5" spans="1:81" x14ac:dyDescent="0.35">
      <c r="A5" s="3" t="s">
        <v>7</v>
      </c>
      <c r="B5" s="34" t="s">
        <v>29</v>
      </c>
      <c r="C5" s="29">
        <v>0.17</v>
      </c>
      <c r="D5" s="4">
        <v>0.61</v>
      </c>
      <c r="E5" s="29">
        <v>0.18</v>
      </c>
      <c r="F5" s="35">
        <v>6.2601187263896393E-2</v>
      </c>
      <c r="G5" s="2">
        <v>0.1298794747256701</v>
      </c>
      <c r="H5" s="5">
        <v>0.13275769023205611</v>
      </c>
      <c r="I5" s="86">
        <v>1</v>
      </c>
      <c r="J5" s="111">
        <v>0.13364504188583681</v>
      </c>
      <c r="K5" s="112">
        <v>0.13930148534725009</v>
      </c>
      <c r="L5" s="31">
        <v>7.3754272351142278E-2</v>
      </c>
      <c r="M5" s="31">
        <v>0.17197337650656591</v>
      </c>
      <c r="N5" s="32">
        <v>0.19679798524914549</v>
      </c>
      <c r="O5" s="84">
        <v>0</v>
      </c>
      <c r="P5" s="14">
        <f>(L5-F5)/F5</f>
        <v>0.17816091954022947</v>
      </c>
      <c r="Q5" s="14">
        <f>(M5-G5)/G5</f>
        <v>0.32409972299168943</v>
      </c>
      <c r="R5" s="15">
        <f>(N5-H5)/H5</f>
        <v>0.48238482384823839</v>
      </c>
      <c r="S5" s="47"/>
      <c r="T5" s="48"/>
      <c r="U5" s="48"/>
      <c r="V5" s="48"/>
      <c r="W5" s="48"/>
      <c r="X5" s="48"/>
      <c r="Y5" s="48"/>
      <c r="Z5" s="46"/>
      <c r="AA5" s="46"/>
      <c r="AB5" s="46"/>
      <c r="AC5" s="46"/>
      <c r="AD5" s="46"/>
      <c r="AE5" s="46"/>
      <c r="AF5" s="50"/>
      <c r="AG5" s="31">
        <v>6.2601187263896393E-2</v>
      </c>
      <c r="AH5" s="31">
        <v>0.15038676020867059</v>
      </c>
      <c r="AI5" s="32">
        <v>0.15614319122144271</v>
      </c>
      <c r="AJ5" s="6">
        <v>0</v>
      </c>
      <c r="AK5" s="14">
        <f>(AG5-F5)/F5</f>
        <v>0</v>
      </c>
      <c r="AL5" s="14">
        <f>(AH5-G5)/G5</f>
        <v>0.15789473684210484</v>
      </c>
      <c r="AM5" s="15">
        <f>(AI5-H5)/H5</f>
        <v>0.17615176151761539</v>
      </c>
      <c r="AN5" s="31">
        <v>7.4033947273383902E-2</v>
      </c>
      <c r="AO5" s="115">
        <v>0.18779342723004691</v>
      </c>
      <c r="AP5" s="116">
        <v>0.21054532322137959</v>
      </c>
      <c r="AQ5" s="6"/>
      <c r="AR5" s="15">
        <v>0</v>
      </c>
      <c r="AS5" s="14">
        <f t="shared" si="0"/>
        <v>0.4051656880055835</v>
      </c>
      <c r="AT5" s="14">
        <f t="shared" si="1"/>
        <v>0.51143631165549452</v>
      </c>
      <c r="AU5" s="58"/>
      <c r="AV5" s="59"/>
      <c r="AW5" s="59"/>
      <c r="AX5" s="59"/>
      <c r="AY5" s="59"/>
      <c r="AZ5" s="59"/>
      <c r="BA5" s="60"/>
      <c r="BB5" s="45"/>
      <c r="BC5" s="46"/>
      <c r="BD5" s="46"/>
      <c r="BE5" s="46"/>
      <c r="BF5" s="46"/>
      <c r="BG5" s="46"/>
      <c r="BH5" s="50"/>
      <c r="BI5" s="31">
        <v>7.3754272351142278E-2</v>
      </c>
      <c r="BJ5" s="31">
        <v>0.18708400791509261</v>
      </c>
      <c r="BK5" s="32">
        <v>0.20974995502788271</v>
      </c>
      <c r="BL5" s="6">
        <v>1</v>
      </c>
      <c r="BM5" s="38">
        <f>(BI5-F5)/F5</f>
        <v>0.17816091954022947</v>
      </c>
      <c r="BN5" s="38">
        <f>(BJ5-G5)/G5</f>
        <v>0.44044321329639846</v>
      </c>
      <c r="BO5" s="15">
        <f>(BK5-H5)/H5</f>
        <v>0.57994579945799474</v>
      </c>
      <c r="BP5" s="58"/>
      <c r="BQ5" s="59"/>
      <c r="BR5" s="59"/>
      <c r="BS5" s="59"/>
      <c r="BT5" s="59"/>
      <c r="BU5" s="59"/>
      <c r="BV5" s="60"/>
      <c r="BW5" s="58"/>
      <c r="BX5" s="59"/>
      <c r="BY5" s="59"/>
      <c r="BZ5" s="59"/>
      <c r="CA5" s="59"/>
      <c r="CB5" s="59"/>
      <c r="CC5" s="60"/>
    </row>
    <row r="6" spans="1:81" x14ac:dyDescent="0.35">
      <c r="A6" s="3" t="s">
        <v>8</v>
      </c>
      <c r="B6" s="34" t="s">
        <v>30</v>
      </c>
      <c r="C6" s="29">
        <v>0.43</v>
      </c>
      <c r="D6" s="4">
        <v>0.53</v>
      </c>
      <c r="E6" s="29">
        <v>0.03</v>
      </c>
      <c r="F6" s="36">
        <v>0.13650793650793649</v>
      </c>
      <c r="G6" s="2">
        <v>0.12857142857142859</v>
      </c>
      <c r="H6" s="2">
        <v>9.6825396825396842E-2</v>
      </c>
      <c r="I6" s="86">
        <v>-1</v>
      </c>
      <c r="J6" s="112">
        <v>0.1369150779896014</v>
      </c>
      <c r="K6" s="111">
        <v>9.9188458070333649E-2</v>
      </c>
      <c r="L6" s="31">
        <v>0.1444444444444444</v>
      </c>
      <c r="M6" s="32">
        <v>0.15079365079365081</v>
      </c>
      <c r="N6" s="31">
        <v>0.12063492063492059</v>
      </c>
      <c r="O6" s="84">
        <v>1</v>
      </c>
      <c r="P6" s="38">
        <f>(L6-F6)/F6</f>
        <v>5.8139534883720728E-2</v>
      </c>
      <c r="Q6" s="14">
        <f>(M6-G6)/G6</f>
        <v>0.17283950617283952</v>
      </c>
      <c r="R6" s="15">
        <f>(N6-H6)/H6</f>
        <v>0.24590163934426165</v>
      </c>
      <c r="S6" s="31">
        <v>0.15714285714285711</v>
      </c>
      <c r="T6" s="32">
        <v>0.16984126984126979</v>
      </c>
      <c r="U6" s="31">
        <v>0.1253968253968254</v>
      </c>
      <c r="V6" s="6">
        <v>0</v>
      </c>
      <c r="W6" s="14">
        <f>(S6-F6)/F6</f>
        <v>0.1511627906976743</v>
      </c>
      <c r="X6" s="15">
        <f>(T6-G6)/G6</f>
        <v>0.32098765432098714</v>
      </c>
      <c r="Y6" s="14">
        <f>(U6-H6)/H6</f>
        <v>0.29508196721311453</v>
      </c>
      <c r="Z6" s="46"/>
      <c r="AA6" s="46"/>
      <c r="AB6" s="46"/>
      <c r="AC6" s="46"/>
      <c r="AD6" s="46"/>
      <c r="AE6" s="46"/>
      <c r="AF6" s="50"/>
      <c r="AG6" s="32">
        <v>0.13650793650793649</v>
      </c>
      <c r="AH6" s="31">
        <v>0.13174603174603169</v>
      </c>
      <c r="AI6" s="31">
        <v>0.11587301587301591</v>
      </c>
      <c r="AJ6" s="6">
        <v>0</v>
      </c>
      <c r="AK6" s="14">
        <f>(AG6-F6)/F6</f>
        <v>0</v>
      </c>
      <c r="AL6" s="14">
        <f>(AH6-G6)/G6</f>
        <v>2.4691358024690836E-2</v>
      </c>
      <c r="AM6" s="15">
        <f>(AI6-H6)/H6</f>
        <v>0.19672131147540997</v>
      </c>
      <c r="AN6" s="32">
        <v>0.1444444444444444</v>
      </c>
      <c r="AO6" s="115">
        <v>0.1492063492063492</v>
      </c>
      <c r="AP6" s="115">
        <v>0.12857142857142859</v>
      </c>
      <c r="AQ6" s="6"/>
      <c r="AR6" s="15">
        <v>0</v>
      </c>
      <c r="AS6" s="14">
        <f t="shared" si="0"/>
        <v>8.9772955595740306E-2</v>
      </c>
      <c r="AT6" s="14">
        <f t="shared" si="1"/>
        <v>0.29623376623376618</v>
      </c>
      <c r="AU6" s="31">
        <v>0.1650793650793651</v>
      </c>
      <c r="AV6" s="32">
        <v>0.1761904761904762</v>
      </c>
      <c r="AW6" s="31">
        <v>0.15238095238095239</v>
      </c>
      <c r="AX6" s="84">
        <v>0</v>
      </c>
      <c r="AY6" s="14">
        <f>(AU6-F6)/F6</f>
        <v>0.20930232558139564</v>
      </c>
      <c r="AZ6" s="14">
        <f>(AV6-G6)/G6</f>
        <v>0.37037037037037029</v>
      </c>
      <c r="BA6" s="15">
        <f>(AW6-H6)/H6</f>
        <v>0.57377049180327855</v>
      </c>
      <c r="BB6" s="45"/>
      <c r="BC6" s="46"/>
      <c r="BD6" s="46"/>
      <c r="BE6" s="46"/>
      <c r="BF6" s="46"/>
      <c r="BG6" s="46"/>
      <c r="BH6" s="50"/>
      <c r="BI6" s="33">
        <v>0.1444444444444444</v>
      </c>
      <c r="BJ6" s="32">
        <v>0.1492063492063492</v>
      </c>
      <c r="BK6" s="31">
        <v>0.12857142857142859</v>
      </c>
      <c r="BL6" s="6">
        <v>0</v>
      </c>
      <c r="BM6" s="38">
        <f>(BI6-F6)/F6</f>
        <v>5.8139534883720728E-2</v>
      </c>
      <c r="BN6" s="38">
        <f>(BJ6-G6)/G6</f>
        <v>0.16049382716049368</v>
      </c>
      <c r="BO6" s="15">
        <f>(BK6-H6)/H6</f>
        <v>0.32786885245901631</v>
      </c>
      <c r="BP6" s="31">
        <v>0.155555555555556</v>
      </c>
      <c r="BQ6" s="32">
        <v>0.1650793650793651</v>
      </c>
      <c r="BR6" s="31">
        <v>0.1238095238095238</v>
      </c>
      <c r="BS6" s="84">
        <v>0</v>
      </c>
      <c r="BT6" s="14">
        <f>(BP6-F6)/F6</f>
        <v>0.13953488372093362</v>
      </c>
      <c r="BU6" s="15">
        <f>(BQ6-G6)/G6</f>
        <v>0.28395061728395066</v>
      </c>
      <c r="BV6" s="14">
        <f>(BR6-H6)/H6</f>
        <v>0.27868852459016363</v>
      </c>
      <c r="BW6" s="89">
        <v>0.1650793650793651</v>
      </c>
      <c r="BX6" s="90">
        <v>0.1714285714285714</v>
      </c>
      <c r="BY6" s="89">
        <v>0.14761904761904759</v>
      </c>
      <c r="BZ6" s="84">
        <v>0</v>
      </c>
      <c r="CA6" s="14">
        <f>(BW6-F6)/F6</f>
        <v>0.20930232558139564</v>
      </c>
      <c r="CB6" s="14">
        <f>(BX6-G6)/G6</f>
        <v>0.33333333333333298</v>
      </c>
      <c r="CC6" s="15">
        <f>(BY6-H6)/H6</f>
        <v>0.5245901639344257</v>
      </c>
    </row>
    <row r="7" spans="1:81" x14ac:dyDescent="0.35">
      <c r="A7" s="3" t="s">
        <v>9</v>
      </c>
      <c r="B7" s="34" t="s">
        <v>30</v>
      </c>
      <c r="C7" s="29">
        <v>0.42</v>
      </c>
      <c r="D7" s="4">
        <v>0.54</v>
      </c>
      <c r="E7" s="29">
        <v>0.04</v>
      </c>
      <c r="F7" s="35">
        <v>0.1153433859787036</v>
      </c>
      <c r="G7" s="5">
        <v>0.14249982133924111</v>
      </c>
      <c r="H7" s="2">
        <v>0.1204888158364897</v>
      </c>
      <c r="I7" s="86">
        <v>0</v>
      </c>
      <c r="J7" s="112">
        <v>0.1455105848000649</v>
      </c>
      <c r="K7" s="111">
        <v>0.1231320980274955</v>
      </c>
      <c r="L7" s="31">
        <v>0.11948831558636459</v>
      </c>
      <c r="M7" s="32">
        <v>0.15350532409061671</v>
      </c>
      <c r="N7" s="31">
        <v>0.13778317730293721</v>
      </c>
      <c r="O7" s="84">
        <v>0</v>
      </c>
      <c r="P7" s="14">
        <f>(L7-F7)/F7</f>
        <v>3.5935563816604919E-2</v>
      </c>
      <c r="Q7" s="38">
        <f>(M7-G7)/G7</f>
        <v>7.7231695085255125E-2</v>
      </c>
      <c r="R7" s="15">
        <f>(N7-H7)/H7</f>
        <v>0.14353499406880191</v>
      </c>
      <c r="S7" s="31">
        <v>0.12820696062316869</v>
      </c>
      <c r="T7" s="32">
        <v>0.16694061316372469</v>
      </c>
      <c r="U7" s="31">
        <v>0.14950332309011649</v>
      </c>
      <c r="V7" s="6">
        <v>0</v>
      </c>
      <c r="W7" s="14">
        <f>(S7-F7)/F7</f>
        <v>0.11152416356877332</v>
      </c>
      <c r="X7" s="14">
        <f>(T7-G7)/G7</f>
        <v>0.171514543630892</v>
      </c>
      <c r="Y7" s="15">
        <f>(U7-H7)/H7</f>
        <v>0.24080664294187407</v>
      </c>
      <c r="Z7" s="48"/>
      <c r="AA7" s="48"/>
      <c r="AB7" s="48"/>
      <c r="AC7" s="48"/>
      <c r="AD7" s="48"/>
      <c r="AE7" s="48"/>
      <c r="AF7" s="51"/>
      <c r="AG7" s="31">
        <v>0.1153433859787036</v>
      </c>
      <c r="AH7" s="32">
        <v>0.1480740370185093</v>
      </c>
      <c r="AI7" s="31">
        <v>0.12892160365897229</v>
      </c>
      <c r="AJ7" s="6">
        <v>0</v>
      </c>
      <c r="AK7" s="14">
        <f>(AG7-F7)/F7</f>
        <v>0</v>
      </c>
      <c r="AL7" s="14">
        <f>(AH7-G7)/G7</f>
        <v>3.9117352056168384E-2</v>
      </c>
      <c r="AM7" s="15">
        <f>(AI7-H7)/H7</f>
        <v>6.9988137603795311E-2</v>
      </c>
      <c r="AN7" s="31">
        <v>0.11948831558636459</v>
      </c>
      <c r="AO7" s="116">
        <v>0.15636389623383121</v>
      </c>
      <c r="AP7" s="115">
        <v>0.14078467805331241</v>
      </c>
      <c r="AQ7" s="6"/>
      <c r="AR7" s="15">
        <v>0</v>
      </c>
      <c r="AS7" s="14">
        <f t="shared" si="0"/>
        <v>7.4587779635955836E-2</v>
      </c>
      <c r="AT7" s="14">
        <f t="shared" si="1"/>
        <v>0.14336294360772664</v>
      </c>
      <c r="AU7" s="31">
        <v>0.13106553276638319</v>
      </c>
      <c r="AV7" s="32">
        <v>0.17294361466447511</v>
      </c>
      <c r="AW7" s="31">
        <v>0.15865075394840281</v>
      </c>
      <c r="AX7" s="84">
        <v>0</v>
      </c>
      <c r="AY7" s="14">
        <f>(AU7-F7)/F7</f>
        <v>0.13630731102850102</v>
      </c>
      <c r="AZ7" s="14">
        <f>(AV7-G7)/G7</f>
        <v>0.21364092276830454</v>
      </c>
      <c r="BA7" s="15">
        <f>(AW7-H7)/H7</f>
        <v>0.31672597864768687</v>
      </c>
      <c r="BB7" s="47"/>
      <c r="BC7" s="48"/>
      <c r="BD7" s="48"/>
      <c r="BE7" s="48"/>
      <c r="BF7" s="48"/>
      <c r="BG7" s="48"/>
      <c r="BH7" s="51"/>
      <c r="BI7" s="31">
        <v>0.11948831558636459</v>
      </c>
      <c r="BJ7" s="32">
        <v>0.15636389623383121</v>
      </c>
      <c r="BK7" s="31">
        <v>0.14078467805331241</v>
      </c>
      <c r="BL7" s="6">
        <v>0</v>
      </c>
      <c r="BM7" s="38">
        <f>(BI7-F7)/F7</f>
        <v>3.5935563816604919E-2</v>
      </c>
      <c r="BN7" s="38">
        <f>(BJ7-G7)/G7</f>
        <v>9.7291875626880242E-2</v>
      </c>
      <c r="BO7" s="15">
        <f>(BK7-H7)/H7</f>
        <v>0.16844602609727172</v>
      </c>
      <c r="BP7" s="31">
        <v>0.1284928178374902</v>
      </c>
      <c r="BQ7" s="32">
        <v>0.17137139998570711</v>
      </c>
      <c r="BR7" s="31">
        <v>0.15436289573358111</v>
      </c>
      <c r="BS7" s="84">
        <v>0</v>
      </c>
      <c r="BT7" s="14">
        <f>(BP7-F7)/F7</f>
        <v>0.11400247831474657</v>
      </c>
      <c r="BU7" s="14">
        <f>(BQ7-G7)/G7</f>
        <v>0.20260782347041054</v>
      </c>
      <c r="BV7" s="15">
        <f>(BR7-H7)/H7</f>
        <v>0.28113879003558723</v>
      </c>
      <c r="BW7" s="89">
        <v>0.13106553276638319</v>
      </c>
      <c r="BX7" s="90">
        <v>0.17523047237904671</v>
      </c>
      <c r="BY7" s="89">
        <v>0.16465375544915309</v>
      </c>
      <c r="BZ7" s="84">
        <v>0</v>
      </c>
      <c r="CA7" s="14">
        <f>(BW7-F7)/F7</f>
        <v>0.13630731102850102</v>
      </c>
      <c r="CB7" s="14">
        <f>(BX7-G7)/G7</f>
        <v>0.22968906720160462</v>
      </c>
      <c r="CC7" s="15">
        <f>(BY7-H7)/H7</f>
        <v>0.3665480427046256</v>
      </c>
    </row>
    <row r="8" spans="1:81" x14ac:dyDescent="0.35">
      <c r="A8" s="3" t="s">
        <v>10</v>
      </c>
      <c r="B8" s="34" t="s">
        <v>31</v>
      </c>
      <c r="C8" s="29">
        <v>0.16</v>
      </c>
      <c r="D8" s="4">
        <v>0.54</v>
      </c>
      <c r="E8" s="29">
        <v>0.23</v>
      </c>
      <c r="F8" s="35">
        <v>5.398555316182993E-2</v>
      </c>
      <c r="G8" s="2">
        <v>0.12655768174713811</v>
      </c>
      <c r="H8" s="5">
        <v>0.14375026401385541</v>
      </c>
      <c r="I8" s="86">
        <v>1</v>
      </c>
      <c r="J8" s="111">
        <v>0.12940958530711619</v>
      </c>
      <c r="K8" s="112">
        <v>0.1500099740674247</v>
      </c>
      <c r="L8" s="31">
        <v>5.2929497740041402E-2</v>
      </c>
      <c r="M8" s="31">
        <v>0.14497528830313011</v>
      </c>
      <c r="N8" s="32">
        <v>0.17175685379968739</v>
      </c>
      <c r="O8" s="84">
        <v>0</v>
      </c>
      <c r="P8" s="38">
        <f>(L8-F8)/F8</f>
        <v>-1.9561815336463086E-2</v>
      </c>
      <c r="Q8" s="38">
        <f>(M8-G8)/G8</f>
        <v>0.1455273698264348</v>
      </c>
      <c r="R8" s="15">
        <f>(N8-H8)/H8</f>
        <v>0.19482809285924205</v>
      </c>
      <c r="S8" s="31">
        <v>5.6815781692223212E-2</v>
      </c>
      <c r="T8" s="31">
        <v>0.13559751615764801</v>
      </c>
      <c r="U8" s="32">
        <v>0.15202973852067761</v>
      </c>
      <c r="V8" s="6">
        <v>1</v>
      </c>
      <c r="W8" s="14">
        <f>(S8-F8)/F8</f>
        <v>5.2425665101721572E-2</v>
      </c>
      <c r="X8" s="15">
        <f>(T8-G8)/G8</f>
        <v>7.1428571428571716E-2</v>
      </c>
      <c r="Y8" s="14">
        <f>(U8-H8)/H8</f>
        <v>5.7596238612989153E-2</v>
      </c>
      <c r="Z8" s="33">
        <v>5.7195961644067081E-2</v>
      </c>
      <c r="AA8" s="33">
        <v>0.13445697630211631</v>
      </c>
      <c r="AB8" s="7">
        <v>0.1504667764964305</v>
      </c>
      <c r="AC8" s="6">
        <v>1</v>
      </c>
      <c r="AD8" s="14">
        <f>(Z8-F8)/F8</f>
        <v>5.9467918622848261E-2</v>
      </c>
      <c r="AE8" s="15">
        <f>(AA8-G8)/G8</f>
        <v>6.2416555407209272E-2</v>
      </c>
      <c r="AF8" s="14">
        <f>(AB8-H8)/H8</f>
        <v>4.672347928298571E-2</v>
      </c>
      <c r="AG8" s="31">
        <v>5.398555316182993E-2</v>
      </c>
      <c r="AH8" s="31">
        <v>0.14201833312212231</v>
      </c>
      <c r="AI8" s="32">
        <v>0.15933764203945419</v>
      </c>
      <c r="AJ8" s="6">
        <v>0</v>
      </c>
      <c r="AK8" s="14">
        <f>(AG8-F8)/F8</f>
        <v>0</v>
      </c>
      <c r="AL8" s="15">
        <f>(AH8-G8)/G8</f>
        <v>0.12216288384512716</v>
      </c>
      <c r="AM8" s="14">
        <f>(AI8-H8)/H8</f>
        <v>0.10843373493975908</v>
      </c>
      <c r="AN8" s="31">
        <v>5.2929497740041402E-2</v>
      </c>
      <c r="AO8" s="115">
        <v>0.1571832889790056</v>
      </c>
      <c r="AP8" s="116">
        <v>0.18282431462003129</v>
      </c>
      <c r="AQ8" s="6"/>
      <c r="AR8" s="15">
        <v>0</v>
      </c>
      <c r="AS8" s="14">
        <f t="shared" si="0"/>
        <v>0.21461859726987434</v>
      </c>
      <c r="AT8" s="14">
        <f t="shared" si="1"/>
        <v>0.21874772498699052</v>
      </c>
      <c r="AU8" s="31">
        <v>5.5083850800490011E-2</v>
      </c>
      <c r="AV8" s="31">
        <v>0.15219870738816371</v>
      </c>
      <c r="AW8" s="32">
        <v>0.17889578845097789</v>
      </c>
      <c r="AX8" s="84">
        <v>1</v>
      </c>
      <c r="AY8" s="14">
        <f>(AU8-F8)/F8</f>
        <v>2.0344287949921835E-2</v>
      </c>
      <c r="AZ8" s="38">
        <f>(AV8-G8)/G8</f>
        <v>0.20260347129505976</v>
      </c>
      <c r="BA8" s="15">
        <f>(AW8-H8)/H8</f>
        <v>0.24449015574493121</v>
      </c>
      <c r="BB8" s="31">
        <v>5.5379546318590808E-2</v>
      </c>
      <c r="BC8" s="31">
        <v>0.15101592531576061</v>
      </c>
      <c r="BD8" s="32">
        <v>0.17703713090862999</v>
      </c>
      <c r="BE8" s="6">
        <v>1</v>
      </c>
      <c r="BF8" s="38">
        <f>(BB8-F8)/F8</f>
        <v>2.5821596244131668E-2</v>
      </c>
      <c r="BG8" s="14">
        <f>(BC8-G8)/G8</f>
        <v>0.19325767690253684</v>
      </c>
      <c r="BH8" s="15">
        <f>(BD8-H8)/H8</f>
        <v>0.23156038789303526</v>
      </c>
      <c r="BI8" s="31">
        <v>5.2929497740041402E-2</v>
      </c>
      <c r="BJ8" s="31">
        <v>0.1571832889790056</v>
      </c>
      <c r="BK8" s="32">
        <v>0.18282431462003129</v>
      </c>
      <c r="BL8" s="6">
        <v>1</v>
      </c>
      <c r="BM8" s="38">
        <f>(BI8-F8)/F8</f>
        <v>-1.9561815336463086E-2</v>
      </c>
      <c r="BN8" s="38">
        <f>(BJ8-G8)/G8</f>
        <v>0.24198931909212254</v>
      </c>
      <c r="BO8" s="15">
        <f>(BK8-H8)/H8</f>
        <v>0.27181898325007409</v>
      </c>
      <c r="BP8" s="31">
        <v>5.6731297258480119E-2</v>
      </c>
      <c r="BQ8" s="31">
        <v>0.15101592531576061</v>
      </c>
      <c r="BR8" s="32">
        <v>0.1664765766907447</v>
      </c>
      <c r="BS8" s="84">
        <v>1</v>
      </c>
      <c r="BT8" s="14">
        <f>(BP8-F8)/F8</f>
        <v>5.0860719874804332E-2</v>
      </c>
      <c r="BU8" s="15">
        <f>(BQ8-G8)/G8</f>
        <v>0.19325767690253684</v>
      </c>
      <c r="BV8" s="14">
        <f>(BR8-H8)/H8</f>
        <v>0.15809579782544825</v>
      </c>
      <c r="BW8" s="89">
        <v>5.5083850800490011E-2</v>
      </c>
      <c r="BX8" s="89">
        <v>0.16153423731677441</v>
      </c>
      <c r="BY8" s="90">
        <v>0.18852701389768931</v>
      </c>
      <c r="BZ8" s="84">
        <v>1</v>
      </c>
      <c r="CA8" s="14">
        <f>(BW8-F8)/F8</f>
        <v>2.0344287949921835E-2</v>
      </c>
      <c r="CB8" s="14">
        <f>(BX8-G8)/G8</f>
        <v>0.27636849132176239</v>
      </c>
      <c r="CC8" s="15">
        <f>(BY8-H8)/H8</f>
        <v>0.31148986188657074</v>
      </c>
    </row>
    <row r="9" spans="1:81" x14ac:dyDescent="0.35">
      <c r="A9" s="3" t="s">
        <v>11</v>
      </c>
      <c r="B9" s="34" t="s">
        <v>31</v>
      </c>
      <c r="C9" s="29">
        <v>0.25</v>
      </c>
      <c r="D9" s="4">
        <v>0.56000000000000005</v>
      </c>
      <c r="E9" s="29">
        <v>0.14000000000000001</v>
      </c>
      <c r="F9" s="35">
        <v>4.8748353096179177E-2</v>
      </c>
      <c r="G9" s="5">
        <v>0.1001317523056654</v>
      </c>
      <c r="H9" s="2">
        <v>8.4886128364389246E-2</v>
      </c>
      <c r="I9" s="86">
        <v>0</v>
      </c>
      <c r="J9" s="112">
        <v>0.1098901098901099</v>
      </c>
      <c r="K9" s="111">
        <v>0.10301785432137781</v>
      </c>
      <c r="L9" s="31">
        <v>2.82326369282891E-2</v>
      </c>
      <c r="M9" s="31">
        <v>8.0180688876341041E-2</v>
      </c>
      <c r="N9" s="32">
        <v>8.3003952569169953E-2</v>
      </c>
      <c r="O9" s="84">
        <v>1</v>
      </c>
      <c r="P9" s="38">
        <f>(L9-F9)/F9</f>
        <v>-0.42084942084942084</v>
      </c>
      <c r="Q9" s="38">
        <f>(M9-G9)/G9</f>
        <v>-0.19924812030075237</v>
      </c>
      <c r="R9" s="15">
        <f>(N9-H9)/H9</f>
        <v>-2.2172949002217522E-2</v>
      </c>
      <c r="S9" s="31">
        <v>4.9501223414266889E-2</v>
      </c>
      <c r="T9" s="32">
        <v>0.10728402032749861</v>
      </c>
      <c r="U9" s="31">
        <v>9.3355919442875968E-2</v>
      </c>
      <c r="V9" s="6">
        <v>0</v>
      </c>
      <c r="W9" s="14">
        <f>(S9-F9)/F9</f>
        <v>1.5444015444015493E-2</v>
      </c>
      <c r="X9" s="14">
        <f>(T9-G9)/G9</f>
        <v>7.142857142857105E-2</v>
      </c>
      <c r="Y9" s="15">
        <f>(U9-H9)/H9</f>
        <v>9.9778270509977701E-2</v>
      </c>
      <c r="Z9" s="33">
        <v>4.9313005834744961E-2</v>
      </c>
      <c r="AA9" s="32">
        <v>0.10690758516845469</v>
      </c>
      <c r="AB9" s="8">
        <v>9.2791266704310163E-2</v>
      </c>
      <c r="AC9" s="6">
        <v>0</v>
      </c>
      <c r="AD9" s="14">
        <f>(Z9-F9)/F9</f>
        <v>1.1583011583011619E-2</v>
      </c>
      <c r="AE9" s="14">
        <f>(AA9-G9)/G9</f>
        <v>6.7669172932329893E-2</v>
      </c>
      <c r="AF9" s="15">
        <f>(AB9-H9)/H9</f>
        <v>9.3126385809312248E-2</v>
      </c>
      <c r="AG9" s="31">
        <v>4.8748353096179177E-2</v>
      </c>
      <c r="AH9" s="32">
        <v>0.103707886316582</v>
      </c>
      <c r="AI9" s="31">
        <v>9.5049877658573312E-2</v>
      </c>
      <c r="AJ9" s="6">
        <v>0</v>
      </c>
      <c r="AK9" s="14">
        <f>(AG9-F9)/F9</f>
        <v>0</v>
      </c>
      <c r="AL9" s="14">
        <f>(AH9-G9)/G9</f>
        <v>3.5714285714285456E-2</v>
      </c>
      <c r="AM9" s="15">
        <f>(AI9-H9)/H9</f>
        <v>0.11973392461197324</v>
      </c>
      <c r="AN9" s="31">
        <v>2.82326369282891E-2</v>
      </c>
      <c r="AO9" s="116">
        <v>8.18746470920384E-2</v>
      </c>
      <c r="AP9" s="115">
        <v>8.2627517410126111E-2</v>
      </c>
      <c r="AQ9" s="6"/>
      <c r="AR9" s="15">
        <v>0</v>
      </c>
      <c r="AS9" s="14">
        <f t="shared" si="0"/>
        <v>-0.25494071146245062</v>
      </c>
      <c r="AT9" s="14">
        <f t="shared" si="1"/>
        <v>-0.19793012624434347</v>
      </c>
      <c r="AU9" s="31">
        <v>2.860907208733296E-2</v>
      </c>
      <c r="AV9" s="31">
        <v>8.2627517410126111E-2</v>
      </c>
      <c r="AW9" s="32">
        <v>8.5074345943911167E-2</v>
      </c>
      <c r="AX9" s="84">
        <v>0</v>
      </c>
      <c r="AY9" s="14">
        <f>(AU9-F9)/F9</f>
        <v>-0.41312741312741302</v>
      </c>
      <c r="AZ9" s="14">
        <f>(AV9-G9)/G9</f>
        <v>-0.17481203007518833</v>
      </c>
      <c r="BA9" s="15">
        <f>(AW9-H9)/H9</f>
        <v>2.217294900221654E-3</v>
      </c>
      <c r="BB9" s="31">
        <v>2.860907208733296E-2</v>
      </c>
      <c r="BC9" s="31">
        <v>8.2439299830604176E-2</v>
      </c>
      <c r="BD9" s="32">
        <v>8.5262563523433074E-2</v>
      </c>
      <c r="BE9" s="6">
        <v>1</v>
      </c>
      <c r="BF9" s="14">
        <f>(BB9-F9)/F9</f>
        <v>-0.41312741312741302</v>
      </c>
      <c r="BG9" s="14">
        <f>(BC9-G9)/G9</f>
        <v>-0.1766917293233087</v>
      </c>
      <c r="BH9" s="15">
        <f>(BD9-H9)/H9</f>
        <v>4.434589800443145E-3</v>
      </c>
      <c r="BI9" s="31">
        <v>2.82326369282891E-2</v>
      </c>
      <c r="BJ9" s="33">
        <v>8.18746470920384E-2</v>
      </c>
      <c r="BK9" s="32">
        <v>8.2627517410126111E-2</v>
      </c>
      <c r="BL9" s="6">
        <v>1</v>
      </c>
      <c r="BM9" s="38">
        <f>(BI9-F9)/F9</f>
        <v>-0.42084942084942084</v>
      </c>
      <c r="BN9" s="38">
        <f>(BJ9-G9)/G9</f>
        <v>-0.18233082706766957</v>
      </c>
      <c r="BO9" s="15">
        <f>(BK9-H9)/H9</f>
        <v>-2.660753880266083E-2</v>
      </c>
      <c r="BP9" s="31">
        <v>4.9501223414266889E-2</v>
      </c>
      <c r="BQ9" s="32">
        <v>0.10935441370223981</v>
      </c>
      <c r="BR9" s="31">
        <v>0.1022021456804066</v>
      </c>
      <c r="BS9" s="84">
        <v>0</v>
      </c>
      <c r="BT9" s="14">
        <f>(BP9-F9)/F9</f>
        <v>1.5444015444015493E-2</v>
      </c>
      <c r="BU9" s="14">
        <f>(BQ9-G9)/G9</f>
        <v>9.2105263157894343E-2</v>
      </c>
      <c r="BV9" s="15">
        <f>(BR9-H9)/H9</f>
        <v>0.20399113082039955</v>
      </c>
      <c r="BW9" s="89">
        <v>2.860907208733296E-2</v>
      </c>
      <c r="BX9" s="89">
        <v>8.3192170148691888E-2</v>
      </c>
      <c r="BY9" s="90">
        <v>8.5074345943911167E-2</v>
      </c>
      <c r="BZ9" s="84">
        <v>1</v>
      </c>
      <c r="CA9" s="14">
        <f>(BW9-F9)/F9</f>
        <v>-0.41312741312741302</v>
      </c>
      <c r="CB9" s="14">
        <f>(BX9-G9)/G9</f>
        <v>-0.1691729323308275</v>
      </c>
      <c r="CC9" s="15">
        <f>(BY9-H9)/H9</f>
        <v>2.217294900221654E-3</v>
      </c>
    </row>
    <row r="10" spans="1:81" x14ac:dyDescent="0.35">
      <c r="A10" s="3" t="s">
        <v>12</v>
      </c>
      <c r="B10" s="34" t="s">
        <v>29</v>
      </c>
      <c r="C10" s="29">
        <v>0.25</v>
      </c>
      <c r="D10" s="4">
        <v>0.31</v>
      </c>
      <c r="E10" s="29">
        <v>0.28999999999999998</v>
      </c>
      <c r="F10" s="35">
        <v>0.1219431065222598</v>
      </c>
      <c r="G10" s="5">
        <v>0.138867452566593</v>
      </c>
      <c r="H10" s="2">
        <v>0.1044932009899146</v>
      </c>
      <c r="I10" s="86">
        <v>0</v>
      </c>
      <c r="J10" s="112">
        <v>0.13995599753586199</v>
      </c>
      <c r="K10" s="111">
        <v>0.10741626269494831</v>
      </c>
      <c r="L10" s="31">
        <v>0.12640038319274061</v>
      </c>
      <c r="M10" s="32">
        <v>0.1492322839883978</v>
      </c>
      <c r="N10" s="31">
        <v>0.1424998004204476</v>
      </c>
      <c r="O10" s="84">
        <v>0</v>
      </c>
      <c r="P10" s="38">
        <f>(L10-F10)/F10</f>
        <v>3.6552100381887213E-2</v>
      </c>
      <c r="Q10" s="38">
        <f>(M10-G10)/G10</f>
        <v>7.4638306026636556E-2</v>
      </c>
      <c r="R10" s="15">
        <f>(N10-H10)/H10</f>
        <v>0.36372318074743726</v>
      </c>
      <c r="S10" s="67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9"/>
      <c r="AG10" s="31">
        <v>0.1219431065222598</v>
      </c>
      <c r="AH10" s="32">
        <v>0.1425929375449054</v>
      </c>
      <c r="AI10" s="31">
        <v>0.11424598845099659</v>
      </c>
      <c r="AJ10" s="6">
        <v>0</v>
      </c>
      <c r="AK10" s="14">
        <f>(AG10-F10)/F10</f>
        <v>0</v>
      </c>
      <c r="AL10" s="14">
        <f>(AH10-G10)/G10</f>
        <v>2.682763246143564E-2</v>
      </c>
      <c r="AM10" s="15">
        <f>(AI10-H10)/H10</f>
        <v>9.3334182211752742E-2</v>
      </c>
      <c r="AN10" s="31">
        <v>0.12640038319274061</v>
      </c>
      <c r="AO10" s="116">
        <v>0.1472364884643019</v>
      </c>
      <c r="AP10" s="115">
        <v>0.14084994278719501</v>
      </c>
      <c r="AQ10" s="6"/>
      <c r="AR10" s="15">
        <v>0</v>
      </c>
      <c r="AS10" s="14">
        <f t="shared" si="0"/>
        <v>5.2019856645117143E-2</v>
      </c>
      <c r="AT10" s="14">
        <f t="shared" si="1"/>
        <v>0.31125342898211877</v>
      </c>
      <c r="AU10" s="105"/>
      <c r="AV10" s="106"/>
      <c r="AW10" s="106"/>
      <c r="AX10" s="106"/>
      <c r="AY10" s="106"/>
      <c r="AZ10" s="106"/>
      <c r="BA10" s="107"/>
      <c r="BB10" s="67"/>
      <c r="BC10" s="68"/>
      <c r="BD10" s="68"/>
      <c r="BE10" s="68"/>
      <c r="BF10" s="68"/>
      <c r="BG10" s="68"/>
      <c r="BH10" s="69"/>
      <c r="BI10" s="31">
        <v>0.12640038319274061</v>
      </c>
      <c r="BJ10" s="32">
        <v>0.1472364884643019</v>
      </c>
      <c r="BK10" s="31">
        <v>0.14084994278719501</v>
      </c>
      <c r="BL10" s="6">
        <v>0</v>
      </c>
      <c r="BM10" s="38">
        <f>(BI10-F10)/F10</f>
        <v>3.6552100381887213E-2</v>
      </c>
      <c r="BN10" s="38">
        <f>(BJ10-G10)/G10</f>
        <v>6.0266360065153401E-2</v>
      </c>
      <c r="BO10" s="15">
        <f>(BK10-H10)/H10</f>
        <v>0.34793404214681356</v>
      </c>
      <c r="BP10" s="105"/>
      <c r="BQ10" s="106"/>
      <c r="BR10" s="106"/>
      <c r="BS10" s="106"/>
      <c r="BT10" s="106"/>
      <c r="BU10" s="106"/>
      <c r="BV10" s="107"/>
      <c r="BW10" s="105"/>
      <c r="BX10" s="106"/>
      <c r="BY10" s="106"/>
      <c r="BZ10" s="106"/>
      <c r="CA10" s="106"/>
      <c r="CB10" s="106"/>
      <c r="CC10" s="107"/>
    </row>
    <row r="11" spans="1:81" x14ac:dyDescent="0.35">
      <c r="A11" s="3" t="s">
        <v>13</v>
      </c>
      <c r="B11" s="34" t="s">
        <v>31</v>
      </c>
      <c r="C11" s="29">
        <v>0.19</v>
      </c>
      <c r="D11" s="4">
        <v>0.62</v>
      </c>
      <c r="E11" s="29">
        <v>0.16</v>
      </c>
      <c r="F11" s="35">
        <v>4.1050903119868642E-2</v>
      </c>
      <c r="G11" s="2">
        <v>0.1148859068002944</v>
      </c>
      <c r="H11" s="5">
        <v>0.1176037596965064</v>
      </c>
      <c r="I11" s="86">
        <v>1</v>
      </c>
      <c r="J11" s="111">
        <v>0.12570729469337821</v>
      </c>
      <c r="K11" s="112">
        <v>0.13108194622279129</v>
      </c>
      <c r="L11" s="31">
        <v>3.9125757318385142E-2</v>
      </c>
      <c r="M11" s="31">
        <v>0.11635807711907591</v>
      </c>
      <c r="N11" s="32">
        <v>0.12337919710095691</v>
      </c>
      <c r="O11" s="84">
        <v>0</v>
      </c>
      <c r="P11" s="38">
        <f>(L11-F11)/F11</f>
        <v>-4.6896551724138071E-2</v>
      </c>
      <c r="Q11" s="38">
        <f>(M11-G11)/G11</f>
        <v>1.2814194184327381E-2</v>
      </c>
      <c r="R11" s="15">
        <f>(N11-H11)/H11</f>
        <v>4.9109292248435465E-2</v>
      </c>
      <c r="S11" s="31">
        <v>4.3372402468716383E-2</v>
      </c>
      <c r="T11" s="31">
        <v>0.1240586603250099</v>
      </c>
      <c r="U11" s="32">
        <v>0.1295509880527716</v>
      </c>
      <c r="V11" s="6">
        <v>1</v>
      </c>
      <c r="W11" s="14">
        <f>(S11-F11)/F11</f>
        <v>5.6551724137930942E-2</v>
      </c>
      <c r="X11" s="14">
        <f>(T11-G11)/G11</f>
        <v>7.9842286840808518E-2</v>
      </c>
      <c r="Y11" s="15">
        <f>(U11-H11)/H11</f>
        <v>0.10158883004333162</v>
      </c>
      <c r="Z11" s="33">
        <v>4.3315780533378631E-2</v>
      </c>
      <c r="AA11" s="33">
        <v>0.1237755506483212</v>
      </c>
      <c r="AB11" s="7">
        <v>0.12904139063473191</v>
      </c>
      <c r="AC11" s="6">
        <v>1</v>
      </c>
      <c r="AD11" s="14">
        <f>(Z11-F11)/F11</f>
        <v>5.5172413793103316E-2</v>
      </c>
      <c r="AE11" s="14">
        <f>(AA11-G11)/G11</f>
        <v>7.7378018728438358E-2</v>
      </c>
      <c r="AF11" s="15">
        <f>(AB11-H11)/H11</f>
        <v>9.7255657197881984E-2</v>
      </c>
      <c r="AG11" s="31">
        <v>4.1050903119868642E-2</v>
      </c>
      <c r="AH11" s="31">
        <v>0.12875828095804309</v>
      </c>
      <c r="AI11" s="32">
        <v>0.13504331578053341</v>
      </c>
      <c r="AJ11" s="6">
        <v>0</v>
      </c>
      <c r="AK11" s="14">
        <f>(AG11-F11)/F11</f>
        <v>0</v>
      </c>
      <c r="AL11" s="14">
        <f>(AH11-G11)/G11</f>
        <v>0.12074913750616056</v>
      </c>
      <c r="AM11" s="15">
        <f>(AI11-H11)/H11</f>
        <v>0.14829080404429523</v>
      </c>
      <c r="AN11" s="31">
        <v>3.9125757318385142E-2</v>
      </c>
      <c r="AO11" s="115">
        <v>0.1319857312722949</v>
      </c>
      <c r="AP11" s="116">
        <v>0.13996942415491759</v>
      </c>
      <c r="AQ11" s="6"/>
      <c r="AR11" s="15">
        <v>0</v>
      </c>
      <c r="AS11" s="14">
        <f t="shared" si="0"/>
        <v>4.9944886605275227E-2</v>
      </c>
      <c r="AT11" s="14">
        <f t="shared" si="1"/>
        <v>6.7800930549359109E-2</v>
      </c>
      <c r="AU11" s="31">
        <v>4.0994281184530877E-2</v>
      </c>
      <c r="AV11" s="31">
        <v>0.1264934035445332</v>
      </c>
      <c r="AW11" s="32">
        <v>0.13487344997452011</v>
      </c>
      <c r="AX11" s="84">
        <v>1</v>
      </c>
      <c r="AY11" s="14">
        <f>(AU11-F11)/F11</f>
        <v>-1.3793103448279632E-3</v>
      </c>
      <c r="AZ11" s="14">
        <f>(AV11-G11)/G11</f>
        <v>0.10103499260719645</v>
      </c>
      <c r="BA11" s="15">
        <f>(AW11-H11)/H11</f>
        <v>0.1468464130958114</v>
      </c>
      <c r="BB11" s="31">
        <v>4.0994281184530877E-2</v>
      </c>
      <c r="BC11" s="31">
        <v>0.1259838061264934</v>
      </c>
      <c r="BD11" s="32">
        <v>0.13419398675046709</v>
      </c>
      <c r="BE11" s="6">
        <v>1</v>
      </c>
      <c r="BF11" s="14">
        <f>(BB11-F11)/F11</f>
        <v>-1.3793103448279632E-3</v>
      </c>
      <c r="BG11" s="14">
        <f>(BC11-G11)/G11</f>
        <v>9.6599310004928898E-2</v>
      </c>
      <c r="BH11" s="15">
        <f>(BD11-H11)/H11</f>
        <v>0.14106884930187769</v>
      </c>
      <c r="BI11" s="31">
        <v>3.9125757318385142E-2</v>
      </c>
      <c r="BJ11" s="31">
        <v>0.1319857312722949</v>
      </c>
      <c r="BK11" s="32">
        <v>0.13996942415491759</v>
      </c>
      <c r="BL11" s="6">
        <v>1</v>
      </c>
      <c r="BM11" s="38">
        <f>(BI11-F11)/F11</f>
        <v>-4.6896551724138071E-2</v>
      </c>
      <c r="BN11" s="38">
        <f>(BJ11-G11)/G11</f>
        <v>0.14884179398718633</v>
      </c>
      <c r="BO11" s="15">
        <f>(BK11-H11)/H11</f>
        <v>0.19017814155031301</v>
      </c>
      <c r="BP11" s="31">
        <v>4.3372402468716383E-2</v>
      </c>
      <c r="BQ11" s="31">
        <v>0.13912009512485141</v>
      </c>
      <c r="BR11" s="32">
        <v>0.14687730026612311</v>
      </c>
      <c r="BS11" s="84">
        <v>1</v>
      </c>
      <c r="BT11" s="14">
        <f>(BP11-F11)/F11</f>
        <v>5.6551724137930942E-2</v>
      </c>
      <c r="BU11" s="14">
        <f>(BQ11-G11)/G11</f>
        <v>0.21094135041892631</v>
      </c>
      <c r="BV11" s="15">
        <f>(BR11-H11)/H11</f>
        <v>0.24891670678863792</v>
      </c>
      <c r="BW11" s="89">
        <v>4.0994281184530877E-2</v>
      </c>
      <c r="BX11" s="89">
        <v>0.14110186286167259</v>
      </c>
      <c r="BY11" s="90">
        <v>0.14942528735632191</v>
      </c>
      <c r="BZ11" s="84">
        <v>1</v>
      </c>
      <c r="CA11" s="14">
        <f>(BW11-F11)/F11</f>
        <v>-1.3793103448279632E-3</v>
      </c>
      <c r="CB11" s="14">
        <f>(BX11-G11)/G11</f>
        <v>0.22819122720552015</v>
      </c>
      <c r="CC11" s="15">
        <f>(BY11-H11)/H11</f>
        <v>0.27058257101588917</v>
      </c>
    </row>
    <row r="12" spans="1:81" x14ac:dyDescent="0.35">
      <c r="A12" s="3" t="s">
        <v>14</v>
      </c>
      <c r="B12" s="34" t="s">
        <v>31</v>
      </c>
      <c r="C12" s="4">
        <v>0.28000000000000003</v>
      </c>
      <c r="D12" s="29">
        <v>0.5</v>
      </c>
      <c r="E12" s="29">
        <v>0.15</v>
      </c>
      <c r="F12" s="35">
        <v>8.0645161290322592E-2</v>
      </c>
      <c r="G12" s="2">
        <v>0.15852534562211981</v>
      </c>
      <c r="H12" s="5">
        <v>0.17235023041474651</v>
      </c>
      <c r="I12" s="86">
        <v>2</v>
      </c>
      <c r="J12" s="111">
        <v>0.16344725111441311</v>
      </c>
      <c r="K12" s="112">
        <v>0.18103712795335991</v>
      </c>
      <c r="L12" s="31">
        <v>7.83410138248848E-2</v>
      </c>
      <c r="M12" s="31">
        <v>0.15990783410138251</v>
      </c>
      <c r="N12" s="32">
        <v>0.17373271889400921</v>
      </c>
      <c r="O12" s="84">
        <v>0</v>
      </c>
      <c r="P12" s="38">
        <f>(L12-F12)/F12</f>
        <v>-2.8571428571428616E-2</v>
      </c>
      <c r="Q12" s="15">
        <f>(M12-G12)/G12</f>
        <v>8.7209302325583129E-3</v>
      </c>
      <c r="R12" s="38">
        <f>(N12-H12)/H12</f>
        <v>8.0213903743317112E-3</v>
      </c>
      <c r="S12" s="31">
        <v>8.755760368663594E-2</v>
      </c>
      <c r="T12" s="31">
        <v>0.1732718894009217</v>
      </c>
      <c r="U12" s="32">
        <v>0.18617511520737329</v>
      </c>
      <c r="V12" s="6">
        <v>2</v>
      </c>
      <c r="W12" s="14">
        <f>(S12-F12)/F12</f>
        <v>8.5714285714285507E-2</v>
      </c>
      <c r="X12" s="15">
        <f>(T12-G12)/G12</f>
        <v>9.3023255813953751E-2</v>
      </c>
      <c r="Y12" s="14">
        <f>(U12-H12)/H12</f>
        <v>8.0213903743315815E-2</v>
      </c>
      <c r="Z12" s="33">
        <v>8.8018433179723507E-2</v>
      </c>
      <c r="AA12" s="33">
        <v>0.1728110599078341</v>
      </c>
      <c r="AB12" s="7">
        <v>0.18525345622119821</v>
      </c>
      <c r="AC12" s="6">
        <v>2</v>
      </c>
      <c r="AD12" s="15">
        <f>(Z12-F12)/F12</f>
        <v>9.1428571428571331E-2</v>
      </c>
      <c r="AE12" s="14">
        <f>(AA12-G12)/G12</f>
        <v>9.0116279069767477E-2</v>
      </c>
      <c r="AF12" s="14">
        <f>(AB12-H12)/H12</f>
        <v>7.4866310160428343E-2</v>
      </c>
      <c r="AG12" s="31">
        <v>8.0645161290322592E-2</v>
      </c>
      <c r="AH12" s="31">
        <v>0.17557603686635939</v>
      </c>
      <c r="AI12" s="32">
        <v>0.18617511520737329</v>
      </c>
      <c r="AJ12" s="6">
        <v>0</v>
      </c>
      <c r="AK12" s="14">
        <f>(AG12-F12)/F12</f>
        <v>0</v>
      </c>
      <c r="AL12" s="15">
        <f>(AH12-G12)/G12</f>
        <v>0.1075581395348834</v>
      </c>
      <c r="AM12" s="14">
        <f>(AI12-H12)/H12</f>
        <v>8.0213903743315815E-2</v>
      </c>
      <c r="AN12" s="31">
        <v>7.83410138248848E-2</v>
      </c>
      <c r="AO12" s="115">
        <v>0.17511520737327191</v>
      </c>
      <c r="AP12" s="116">
        <v>0.1889400921658986</v>
      </c>
      <c r="AQ12" s="6"/>
      <c r="AR12" s="15">
        <v>0</v>
      </c>
      <c r="AS12" s="14">
        <f t="shared" si="0"/>
        <v>7.1386677838290655E-2</v>
      </c>
      <c r="AT12" s="14">
        <f t="shared" si="1"/>
        <v>4.3653831133328144E-2</v>
      </c>
      <c r="AU12" s="31">
        <v>8.3410138248847937E-2</v>
      </c>
      <c r="AV12" s="31">
        <v>0.1728110599078341</v>
      </c>
      <c r="AW12" s="32">
        <v>0.18709677419354839</v>
      </c>
      <c r="AX12" s="84">
        <v>2</v>
      </c>
      <c r="AY12" s="14">
        <f>(AU12-F12)/F12</f>
        <v>3.4285714285714267E-2</v>
      </c>
      <c r="AZ12" s="15">
        <f>(AV12-G12)/G12</f>
        <v>9.0116279069767477E-2</v>
      </c>
      <c r="BA12" s="14">
        <f>(AW12-H12)/H12</f>
        <v>8.5561497326203467E-2</v>
      </c>
      <c r="BB12" s="31">
        <v>8.3410138248847937E-2</v>
      </c>
      <c r="BC12" s="31">
        <v>0.171889400921659</v>
      </c>
      <c r="BD12" s="32">
        <v>0.18617511520737329</v>
      </c>
      <c r="BE12" s="6">
        <v>2</v>
      </c>
      <c r="BF12" s="14">
        <f>(BB12-F12)/F12</f>
        <v>3.4285714285714267E-2</v>
      </c>
      <c r="BG12" s="15">
        <f>(BC12-G12)/G12</f>
        <v>8.4302325581395443E-2</v>
      </c>
      <c r="BH12" s="14">
        <f>(BD12-H12)/H12</f>
        <v>8.0213903743315815E-2</v>
      </c>
      <c r="BI12" s="31">
        <v>7.83410138248848E-2</v>
      </c>
      <c r="BJ12" s="31">
        <v>0.17511520737327191</v>
      </c>
      <c r="BK12" s="32">
        <v>0.1889400921658986</v>
      </c>
      <c r="BL12" s="6">
        <v>2</v>
      </c>
      <c r="BM12" s="38">
        <f>(BI12-F12)/F12</f>
        <v>-2.8571428571428616E-2</v>
      </c>
      <c r="BN12" s="15">
        <f>(BJ12-G12)/G12</f>
        <v>0.10465116279069782</v>
      </c>
      <c r="BO12" s="38">
        <f>(BK12-H12)/H12</f>
        <v>9.6256684491978758E-2</v>
      </c>
      <c r="BP12" s="31">
        <v>8.7096774193548387E-2</v>
      </c>
      <c r="BQ12" s="31">
        <v>0.1894009216589862</v>
      </c>
      <c r="BR12" s="32">
        <v>0.20276497695852541</v>
      </c>
      <c r="BS12" s="84">
        <v>2</v>
      </c>
      <c r="BT12" s="14">
        <f>(BP12-F12)/F12</f>
        <v>7.9999999999999849E-2</v>
      </c>
      <c r="BU12" s="15">
        <f>(BQ12-G12)/G12</f>
        <v>0.1947674418604653</v>
      </c>
      <c r="BV12" s="14">
        <f>(BR12-H12)/H12</f>
        <v>0.17647058823529474</v>
      </c>
      <c r="BW12" s="89">
        <v>8.3410138248847937E-2</v>
      </c>
      <c r="BX12" s="89">
        <v>0.18525345622119821</v>
      </c>
      <c r="BY12" s="90">
        <v>0.20368663594470049</v>
      </c>
      <c r="BZ12" s="84">
        <v>2</v>
      </c>
      <c r="CA12" s="14">
        <f>(BW12-F12)/F12</f>
        <v>3.4285714285714267E-2</v>
      </c>
      <c r="CB12" s="14">
        <f>(BX12-G12)/G12</f>
        <v>0.16860465116279105</v>
      </c>
      <c r="CC12" s="15">
        <f>(BY12-H12)/H12</f>
        <v>0.18181818181818224</v>
      </c>
    </row>
    <row r="13" spans="1:81" x14ac:dyDescent="0.35">
      <c r="A13" s="3" t="s">
        <v>15</v>
      </c>
      <c r="B13" s="34" t="s">
        <v>32</v>
      </c>
      <c r="C13" s="29">
        <v>0.36</v>
      </c>
      <c r="D13" s="4">
        <v>0.44</v>
      </c>
      <c r="E13" s="29">
        <v>0.16</v>
      </c>
      <c r="F13" s="36">
        <v>6.5676567656765689E-2</v>
      </c>
      <c r="G13" s="2">
        <v>6.5016501650165009E-2</v>
      </c>
      <c r="H13" s="2">
        <v>5.6930693069306933E-2</v>
      </c>
      <c r="I13" s="86">
        <v>-1</v>
      </c>
      <c r="J13" s="112">
        <v>7.1629385160738301E-2</v>
      </c>
      <c r="K13" s="111">
        <v>6.9742198100407049E-2</v>
      </c>
      <c r="L13" s="31">
        <v>7.0297029702970304E-2</v>
      </c>
      <c r="M13" s="32">
        <v>7.2277227722772258E-2</v>
      </c>
      <c r="N13" s="31">
        <v>6.8316831683168308E-2</v>
      </c>
      <c r="O13" s="84">
        <v>1</v>
      </c>
      <c r="P13" s="38">
        <f>(L13-F13)/F13</f>
        <v>7.0351758793969751E-2</v>
      </c>
      <c r="Q13" s="38">
        <f>(M13-G13)/G13</f>
        <v>0.11167512690355312</v>
      </c>
      <c r="R13" s="15">
        <f>(N13-H13)/H13</f>
        <v>0.19999999999999982</v>
      </c>
      <c r="S13" s="31">
        <v>8.0033003300330044E-2</v>
      </c>
      <c r="T13" s="32">
        <v>8.8118811881188114E-2</v>
      </c>
      <c r="U13" s="31">
        <v>7.9042904290429039E-2</v>
      </c>
      <c r="V13" s="6">
        <v>0</v>
      </c>
      <c r="W13" s="14">
        <f>(S13-F13)/F13</f>
        <v>0.21859296482412055</v>
      </c>
      <c r="X13" s="14">
        <f>(T13-G13)/G13</f>
        <v>0.35532994923857875</v>
      </c>
      <c r="Y13" s="15">
        <f>(U13-H13)/H13</f>
        <v>0.38840579710144918</v>
      </c>
      <c r="Z13" s="33">
        <v>7.9702970297029718E-2</v>
      </c>
      <c r="AA13" s="32">
        <v>8.7458745874587462E-2</v>
      </c>
      <c r="AB13" s="33">
        <v>7.8052805280528048E-2</v>
      </c>
      <c r="AC13" s="6">
        <v>0</v>
      </c>
      <c r="AD13" s="14">
        <f>(Z13-F13)/F13</f>
        <v>0.21356783919597991</v>
      </c>
      <c r="AE13" s="14">
        <f>(AA13-G13)/G13</f>
        <v>0.34517766497461949</v>
      </c>
      <c r="AF13" s="15">
        <f>(AB13-H13)/H13</f>
        <v>0.37101449275362308</v>
      </c>
      <c r="AG13" s="31">
        <v>6.5676567656765689E-2</v>
      </c>
      <c r="AH13" s="32">
        <v>7.2112211221122116E-2</v>
      </c>
      <c r="AI13" s="31">
        <v>6.5676567656765689E-2</v>
      </c>
      <c r="AJ13" s="6">
        <v>1</v>
      </c>
      <c r="AK13" s="14">
        <f>(AG13-F13)/F13</f>
        <v>0</v>
      </c>
      <c r="AL13" s="14">
        <f>(AH13-G13)/G13</f>
        <v>0.10913705583756363</v>
      </c>
      <c r="AM13" s="15">
        <f>(AI13-H13)/H13</f>
        <v>0.15362318840579728</v>
      </c>
      <c r="AN13" s="31">
        <v>7.0297029702970304E-2</v>
      </c>
      <c r="AO13" s="116">
        <v>7.7722772277227709E-2</v>
      </c>
      <c r="AP13" s="115">
        <v>7.4092409240924084E-2</v>
      </c>
      <c r="AQ13" s="6"/>
      <c r="AR13" s="15">
        <v>0</v>
      </c>
      <c r="AS13" s="14">
        <f t="shared" si="0"/>
        <v>8.5068259385665243E-2</v>
      </c>
      <c r="AT13" s="14">
        <f t="shared" si="1"/>
        <v>6.23755955362073E-2</v>
      </c>
      <c r="AU13" s="31">
        <v>8.2508250825082508E-2</v>
      </c>
      <c r="AV13" s="32">
        <v>9.2739273927392729E-2</v>
      </c>
      <c r="AW13" s="31">
        <v>8.8943894389438935E-2</v>
      </c>
      <c r="AX13" s="84">
        <v>0</v>
      </c>
      <c r="AY13" s="14">
        <f>(AU13-F13)/F13</f>
        <v>0.25628140703517566</v>
      </c>
      <c r="AZ13" s="14">
        <f>(AV13-G13)/G13</f>
        <v>0.42639593908629442</v>
      </c>
      <c r="BA13" s="15">
        <f>(AW13-H13)/H13</f>
        <v>0.56231884057970993</v>
      </c>
      <c r="BB13" s="31">
        <v>8.2178217821782168E-2</v>
      </c>
      <c r="BC13" s="32">
        <v>9.1914191419141922E-2</v>
      </c>
      <c r="BD13" s="31">
        <v>8.8283828382838284E-2</v>
      </c>
      <c r="BE13" s="6">
        <v>0</v>
      </c>
      <c r="BF13" s="14">
        <f>(BB13-F13)/F13</f>
        <v>0.25125628140703476</v>
      </c>
      <c r="BG13" s="14">
        <f>(BC13-G13)/G13</f>
        <v>0.41370558375634547</v>
      </c>
      <c r="BH13" s="15">
        <f>(BD13-H13)/H13</f>
        <v>0.55072463768115931</v>
      </c>
      <c r="BI13" s="31">
        <v>7.0297029702970304E-2</v>
      </c>
      <c r="BJ13" s="32">
        <v>7.7722772277227709E-2</v>
      </c>
      <c r="BK13" s="31">
        <v>7.4092409240924084E-2</v>
      </c>
      <c r="BL13" s="6">
        <v>0</v>
      </c>
      <c r="BM13" s="38">
        <f>(BI13-F13)/F13</f>
        <v>7.0351758793969751E-2</v>
      </c>
      <c r="BN13" s="38">
        <f>(BJ13-G13)/G13</f>
        <v>0.19543147208121819</v>
      </c>
      <c r="BO13" s="15">
        <f>(BK13-H13)/H13</f>
        <v>0.30144927536231864</v>
      </c>
      <c r="BP13" s="31">
        <v>7.9372937293729365E-2</v>
      </c>
      <c r="BQ13" s="32">
        <v>9.521452145214522E-2</v>
      </c>
      <c r="BR13" s="31">
        <v>8.6303630363036302E-2</v>
      </c>
      <c r="BS13" s="84">
        <v>0</v>
      </c>
      <c r="BT13" s="14">
        <f>(BP13-F13)/F13</f>
        <v>0.20854271356783885</v>
      </c>
      <c r="BU13" s="14">
        <f>(BQ13-G13)/G13</f>
        <v>0.46446700507614236</v>
      </c>
      <c r="BV13" s="15">
        <f>(BR13-H13)/H13</f>
        <v>0.51594202898550712</v>
      </c>
      <c r="BW13" s="89">
        <v>8.2508250825082508E-2</v>
      </c>
      <c r="BX13" s="90">
        <v>9.933993399339934E-2</v>
      </c>
      <c r="BY13" s="89">
        <v>9.7689768976897698E-2</v>
      </c>
      <c r="BZ13" s="84">
        <v>0</v>
      </c>
      <c r="CA13" s="14">
        <f>(BW13-F13)/F13</f>
        <v>0.25628140703517566</v>
      </c>
      <c r="CB13" s="14">
        <f>(BX13-G13)/G13</f>
        <v>0.52791878172588846</v>
      </c>
      <c r="CC13" s="15">
        <f>(BY13-H13)/H13</f>
        <v>0.71594202898550729</v>
      </c>
    </row>
    <row r="14" spans="1:81" x14ac:dyDescent="0.35">
      <c r="A14" s="3" t="s">
        <v>16</v>
      </c>
      <c r="B14" s="34" t="s">
        <v>32</v>
      </c>
      <c r="C14" s="4">
        <v>0.57999999999999996</v>
      </c>
      <c r="D14" s="29">
        <v>0.3</v>
      </c>
      <c r="E14" s="29">
        <v>0.08</v>
      </c>
      <c r="F14" s="36">
        <v>0.1630893658623295</v>
      </c>
      <c r="G14" s="2">
        <v>0.13669288539305871</v>
      </c>
      <c r="H14" s="2">
        <v>0.1182953383993245</v>
      </c>
      <c r="I14" s="86">
        <v>0</v>
      </c>
      <c r="J14" s="112">
        <v>0.13742474916387959</v>
      </c>
      <c r="K14" s="111">
        <v>0.1184306448406124</v>
      </c>
      <c r="L14" s="32">
        <v>0.1889822097794368</v>
      </c>
      <c r="M14" s="31">
        <v>0.17437674976669779</v>
      </c>
      <c r="N14" s="31">
        <v>0.15983054111303679</v>
      </c>
      <c r="O14" s="84">
        <v>0</v>
      </c>
      <c r="P14" s="14">
        <f>(L14-F14)/F14</f>
        <v>0.15876475930971815</v>
      </c>
      <c r="Q14" s="14">
        <f>(M14-G14)/G14</f>
        <v>0.27568270481144347</v>
      </c>
      <c r="R14" s="15">
        <f>(N14-H14)/H14</f>
        <v>0.35111445028800448</v>
      </c>
      <c r="S14" s="32">
        <v>0.16821460842258071</v>
      </c>
      <c r="T14" s="31">
        <v>0.1463804826023197</v>
      </c>
      <c r="U14" s="31">
        <v>0.13100475492156599</v>
      </c>
      <c r="V14" s="6">
        <v>0</v>
      </c>
      <c r="W14" s="14">
        <f>(S14-F14)/F14</f>
        <v>3.1425976385104339E-2</v>
      </c>
      <c r="X14" s="14">
        <f>(T14-G14)/G14</f>
        <v>7.0871261378413541E-2</v>
      </c>
      <c r="Y14" s="15">
        <f>(U14-H14)/H14</f>
        <v>0.10743801652892572</v>
      </c>
      <c r="Z14" s="32">
        <v>0.16815535706350271</v>
      </c>
      <c r="AA14" s="33">
        <v>0.14608422580692951</v>
      </c>
      <c r="AB14" s="33">
        <v>0.13020486157401229</v>
      </c>
      <c r="AC14" s="6">
        <v>0</v>
      </c>
      <c r="AD14" s="14">
        <f>(Z14-F14)/F14</f>
        <v>3.1062670299727712E-2</v>
      </c>
      <c r="AE14" s="14">
        <f>(AA14-G14)/G14</f>
        <v>6.8703944516688722E-2</v>
      </c>
      <c r="AF14" s="15">
        <f>(AB14-H14)/H14</f>
        <v>0.10067618332081114</v>
      </c>
      <c r="AG14" s="32">
        <v>0.1630893658623295</v>
      </c>
      <c r="AH14" s="31">
        <v>0.12928646550830261</v>
      </c>
      <c r="AI14" s="31">
        <v>0.111599934823505</v>
      </c>
      <c r="AJ14" s="6">
        <v>0</v>
      </c>
      <c r="AK14" s="15">
        <f>(AG14-F14)/F14</f>
        <v>0</v>
      </c>
      <c r="AL14" s="14">
        <f>(AH14-G14)/G14</f>
        <v>-5.418292154312955E-2</v>
      </c>
      <c r="AM14" s="14">
        <f>(AI14-H14)/H14</f>
        <v>-5.6599048334585414E-2</v>
      </c>
      <c r="AN14" s="32">
        <v>0.1889822097794368</v>
      </c>
      <c r="AO14" s="115">
        <v>0.16676295012516851</v>
      </c>
      <c r="AP14" s="115">
        <v>0.15360914840984169</v>
      </c>
      <c r="AQ14" s="6"/>
      <c r="AR14" s="15">
        <v>0</v>
      </c>
      <c r="AS14" s="14">
        <f t="shared" si="0"/>
        <v>0.21348557039244068</v>
      </c>
      <c r="AT14" s="14">
        <f t="shared" si="1"/>
        <v>0.29703885862120905</v>
      </c>
      <c r="AU14" s="32">
        <v>0.185575256632449</v>
      </c>
      <c r="AV14" s="31">
        <v>0.1742582470485417</v>
      </c>
      <c r="AW14" s="31">
        <v>0.16276348338740021</v>
      </c>
      <c r="AX14" s="84">
        <v>0</v>
      </c>
      <c r="AY14" s="14">
        <f>(AU14-F14)/F14</f>
        <v>0.13787465940054472</v>
      </c>
      <c r="AZ14" s="14">
        <f>(AV14-G14)/G14</f>
        <v>0.2748157780667535</v>
      </c>
      <c r="BA14" s="15">
        <f>(AW14-H14)/H14</f>
        <v>0.37590783871775652</v>
      </c>
      <c r="BB14" s="32">
        <v>0.1860788931846124</v>
      </c>
      <c r="BC14" s="31">
        <v>0.1744952524848539</v>
      </c>
      <c r="BD14" s="31">
        <v>0.16276348338740021</v>
      </c>
      <c r="BE14" s="6">
        <v>0</v>
      </c>
      <c r="BF14" s="14">
        <f>(BB14-F14)/F14</f>
        <v>0.14096276112624853</v>
      </c>
      <c r="BG14" s="14">
        <f>(BC14-G14)/G14</f>
        <v>0.2765496315561336</v>
      </c>
      <c r="BH14" s="15">
        <f>(BD14-H14)/H14</f>
        <v>0.37590783871775652</v>
      </c>
      <c r="BI14" s="32">
        <v>0.1889822097794368</v>
      </c>
      <c r="BJ14" s="31">
        <v>0.16676295012516851</v>
      </c>
      <c r="BK14" s="31">
        <v>0.15360914840984169</v>
      </c>
      <c r="BL14" s="6">
        <v>0</v>
      </c>
      <c r="BM14" s="38">
        <f>(BI14-F14)/F14</f>
        <v>0.15876475930971815</v>
      </c>
      <c r="BN14" s="38">
        <f>(BJ14-G14)/G14</f>
        <v>0.21998266146510623</v>
      </c>
      <c r="BO14" s="15">
        <f>(BK14-H14)/H14</f>
        <v>0.29852241422489423</v>
      </c>
      <c r="BP14" s="32">
        <v>0.16474840391651491</v>
      </c>
      <c r="BQ14" s="31">
        <v>0.13423395399131971</v>
      </c>
      <c r="BR14" s="31">
        <v>0.118828600631027</v>
      </c>
      <c r="BS14" s="84">
        <v>0</v>
      </c>
      <c r="BT14" s="15">
        <f>(BP14-F14)/F14</f>
        <v>1.0172570390554284E-2</v>
      </c>
      <c r="BU14" s="14">
        <f>(BQ14-G14)/G14</f>
        <v>-1.7988729952318833E-2</v>
      </c>
      <c r="BV14" s="14">
        <f>(BR14-H14)/H14</f>
        <v>4.507888805409953E-3</v>
      </c>
      <c r="BW14" s="90">
        <v>0.185575256632449</v>
      </c>
      <c r="BX14" s="89">
        <v>0.1666444474070124</v>
      </c>
      <c r="BY14" s="89">
        <v>0.15600882845250261</v>
      </c>
      <c r="BZ14" s="84">
        <v>0</v>
      </c>
      <c r="CA14" s="14">
        <f>(BW14-F14)/F14</f>
        <v>0.13787465940054472</v>
      </c>
      <c r="CB14" s="14">
        <f>(BX14-G14)/G14</f>
        <v>0.21911573472041604</v>
      </c>
      <c r="CC14" s="15">
        <f>(BY14-H14)/H14</f>
        <v>0.31880791384923629</v>
      </c>
    </row>
    <row r="15" spans="1:81" x14ac:dyDescent="0.35">
      <c r="A15" s="3" t="s">
        <v>17</v>
      </c>
      <c r="B15" s="34" t="s">
        <v>31</v>
      </c>
      <c r="C15" s="29">
        <v>0.2</v>
      </c>
      <c r="D15" s="4">
        <v>0.53</v>
      </c>
      <c r="E15" s="29">
        <v>0.21</v>
      </c>
      <c r="F15" s="35">
        <v>6.5302144249512667E-2</v>
      </c>
      <c r="G15" s="2">
        <v>0.13417803768680961</v>
      </c>
      <c r="H15" s="5">
        <v>0.14522417153996101</v>
      </c>
      <c r="I15" s="86">
        <v>1</v>
      </c>
      <c r="J15" s="111">
        <v>0.13960546282245831</v>
      </c>
      <c r="K15" s="112">
        <v>0.15273056877407659</v>
      </c>
      <c r="L15" s="31">
        <v>6.6926575698505519E-2</v>
      </c>
      <c r="M15" s="31">
        <v>0.13807667316439251</v>
      </c>
      <c r="N15" s="32">
        <v>0.1510721247563353</v>
      </c>
      <c r="O15" s="84">
        <v>0</v>
      </c>
      <c r="P15" s="14">
        <f>(L15-F15)/F15</f>
        <v>2.4875621890547265E-2</v>
      </c>
      <c r="Q15" s="38">
        <f>(M15-G15)/G15</f>
        <v>2.9055690072639639E-2</v>
      </c>
      <c r="R15" s="15">
        <f>(N15-H15)/H15</f>
        <v>4.0268456375839118E-2</v>
      </c>
      <c r="S15" s="31">
        <v>6.8875893437296942E-2</v>
      </c>
      <c r="T15" s="31">
        <v>0.14424951267056529</v>
      </c>
      <c r="U15" s="32">
        <v>0.1510721247563353</v>
      </c>
      <c r="V15" s="6">
        <v>1</v>
      </c>
      <c r="W15" s="14">
        <f>(S15-F15)/F15</f>
        <v>5.4726368159203981E-2</v>
      </c>
      <c r="X15" s="15">
        <f>(T15-G15)/G15</f>
        <v>7.5060532687651338E-2</v>
      </c>
      <c r="Y15" s="14">
        <f>(U15-H15)/H15</f>
        <v>4.0268456375839118E-2</v>
      </c>
      <c r="Z15" s="33">
        <v>6.9200779727095513E-2</v>
      </c>
      <c r="AA15" s="33">
        <v>0.14359974009096821</v>
      </c>
      <c r="AB15" s="32">
        <v>0.1510721247563353</v>
      </c>
      <c r="AC15" s="6">
        <v>1</v>
      </c>
      <c r="AD15" s="14">
        <f>(Z15-F15)/F15</f>
        <v>5.9701492537313432E-2</v>
      </c>
      <c r="AE15" s="15">
        <f>(AA15-G15)/G15</f>
        <v>7.0217917675545208E-2</v>
      </c>
      <c r="AF15" s="14">
        <f>(AB15-H15)/H15</f>
        <v>4.0268456375839118E-2</v>
      </c>
      <c r="AG15" s="31">
        <v>6.5302144249512667E-2</v>
      </c>
      <c r="AH15" s="31">
        <v>0.1455490578297596</v>
      </c>
      <c r="AI15" s="32">
        <v>0.15562053281351529</v>
      </c>
      <c r="AJ15" s="6">
        <v>0</v>
      </c>
      <c r="AK15" s="14">
        <f>(AG15-F15)/F15</f>
        <v>0</v>
      </c>
      <c r="AL15" s="15">
        <f>(AH15-G15)/G15</f>
        <v>8.4745762711864611E-2</v>
      </c>
      <c r="AM15" s="14">
        <f>(AI15-H15)/H15</f>
        <v>7.1588366890380506E-2</v>
      </c>
      <c r="AN15" s="31">
        <v>6.6926575698505519E-2</v>
      </c>
      <c r="AO15" s="115">
        <v>0.1471734892787524</v>
      </c>
      <c r="AP15" s="116">
        <v>0.16081871345029239</v>
      </c>
      <c r="AQ15" s="6"/>
      <c r="AR15" s="15">
        <v>0</v>
      </c>
      <c r="AS15" s="14">
        <f t="shared" si="0"/>
        <v>5.4210102551063094E-2</v>
      </c>
      <c r="AT15" s="14">
        <f t="shared" si="1"/>
        <v>5.2956947264303132E-2</v>
      </c>
      <c r="AU15" s="31">
        <v>7.0175438596491238E-2</v>
      </c>
      <c r="AV15" s="31">
        <v>0.14847303443794671</v>
      </c>
      <c r="AW15" s="32">
        <v>0.15756985055230671</v>
      </c>
      <c r="AX15" s="84">
        <v>1</v>
      </c>
      <c r="AY15" s="14">
        <f>(AU15-F15)/F15</f>
        <v>7.4626865671642006E-2</v>
      </c>
      <c r="AZ15" s="15">
        <f>(AV15-G15)/G15</f>
        <v>0.10653753026634383</v>
      </c>
      <c r="BA15" s="14">
        <f>(AW15-H15)/H15</f>
        <v>8.5011185682326809E-2</v>
      </c>
      <c r="BB15" s="31">
        <v>7.0825211176088365E-2</v>
      </c>
      <c r="BC15" s="31">
        <v>0.14847303443794671</v>
      </c>
      <c r="BD15" s="32">
        <v>0.1562703053931124</v>
      </c>
      <c r="BE15" s="6">
        <v>1</v>
      </c>
      <c r="BF15" s="14">
        <f>(BB15-F15)/F15</f>
        <v>8.45771144278607E-2</v>
      </c>
      <c r="BG15" s="15">
        <f>(BC15-G15)/G15</f>
        <v>0.10653753026634383</v>
      </c>
      <c r="BH15" s="14">
        <f>(BD15-H15)/H15</f>
        <v>7.6062639821029079E-2</v>
      </c>
      <c r="BI15" s="31">
        <v>6.6926575698505519E-2</v>
      </c>
      <c r="BJ15" s="31">
        <v>0.1471734892787524</v>
      </c>
      <c r="BK15" s="32">
        <v>0.16081871345029239</v>
      </c>
      <c r="BL15" s="6">
        <v>1</v>
      </c>
      <c r="BM15" s="38">
        <f>(BI15-F15)/F15</f>
        <v>2.4875621890547265E-2</v>
      </c>
      <c r="BN15" s="38">
        <f>(BJ15-G15)/G15</f>
        <v>9.685230024213054E-2</v>
      </c>
      <c r="BO15" s="15">
        <f>(BK15-H15)/H15</f>
        <v>0.10738255033557047</v>
      </c>
      <c r="BP15" s="31">
        <v>6.9200779727095513E-2</v>
      </c>
      <c r="BQ15" s="31">
        <v>0.15204678362573101</v>
      </c>
      <c r="BR15" s="32">
        <v>0.16309291747888241</v>
      </c>
      <c r="BS15" s="84">
        <v>1</v>
      </c>
      <c r="BT15" s="14">
        <f>(BP15-F15)/F15</f>
        <v>5.9701492537313432E-2</v>
      </c>
      <c r="BU15" s="15">
        <f>(BQ15-G15)/G15</f>
        <v>0.13317191283292998</v>
      </c>
      <c r="BV15" s="14">
        <f>(BR15-H15)/H15</f>
        <v>0.12304250559284136</v>
      </c>
      <c r="BW15" s="89">
        <v>7.0175438596491238E-2</v>
      </c>
      <c r="BX15" s="89">
        <v>0.1559454191033138</v>
      </c>
      <c r="BY15" s="90">
        <v>0.16894087069525671</v>
      </c>
      <c r="BZ15" s="84">
        <v>1</v>
      </c>
      <c r="CA15" s="14">
        <f>(BW15-F15)/F15</f>
        <v>7.4626865671642006E-2</v>
      </c>
      <c r="CB15" s="14">
        <f>(BX15-G15)/G15</f>
        <v>0.16222760290556881</v>
      </c>
      <c r="CC15" s="15">
        <f>(BY15-H15)/H15</f>
        <v>0.16331096196868047</v>
      </c>
    </row>
    <row r="16" spans="1:81" x14ac:dyDescent="0.35">
      <c r="A16" s="3" t="s">
        <v>18</v>
      </c>
      <c r="B16" s="34" t="s">
        <v>29</v>
      </c>
      <c r="C16" s="29">
        <v>0.25</v>
      </c>
      <c r="D16" s="4">
        <v>0.34</v>
      </c>
      <c r="E16" s="29">
        <v>0.17</v>
      </c>
      <c r="F16" s="35">
        <v>9.4138945462774376E-2</v>
      </c>
      <c r="G16" s="5">
        <v>0.15357924115561589</v>
      </c>
      <c r="H16" s="2">
        <v>0.15222146790374899</v>
      </c>
      <c r="I16" s="86">
        <v>0</v>
      </c>
      <c r="J16" s="113">
        <v>0.1531540155068441</v>
      </c>
      <c r="K16" s="112">
        <v>0.16351380734942381</v>
      </c>
      <c r="L16" s="31">
        <v>8.8556988760654765E-2</v>
      </c>
      <c r="M16" s="31">
        <v>0.18058384249830281</v>
      </c>
      <c r="N16" s="32">
        <v>0.21241608206984991</v>
      </c>
      <c r="O16" s="84">
        <v>1</v>
      </c>
      <c r="P16" s="14">
        <f>(L16-F16)/F16</f>
        <v>-5.929487179487155E-2</v>
      </c>
      <c r="Q16" s="14">
        <f>(M16-G16)/G16</f>
        <v>0.17583497053045216</v>
      </c>
      <c r="R16" s="15">
        <f>(N16-H16)/H16</f>
        <v>0.39544103072348846</v>
      </c>
      <c r="S16" s="61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3"/>
      <c r="AG16" s="31">
        <v>9.4138945462774376E-2</v>
      </c>
      <c r="AH16" s="32">
        <v>0.15991551633099491</v>
      </c>
      <c r="AI16" s="31">
        <v>0.15810515199517239</v>
      </c>
      <c r="AJ16" s="6">
        <v>0</v>
      </c>
      <c r="AK16" s="14">
        <f>(AG16-F16)/F16</f>
        <v>0</v>
      </c>
      <c r="AL16" s="15">
        <f>(AH16-G16)/G16</f>
        <v>4.1257367387033235E-2</v>
      </c>
      <c r="AM16" s="14">
        <f>(AI16-H16)/H16</f>
        <v>3.8652130822596609E-2</v>
      </c>
      <c r="AN16" s="31">
        <v>8.8556988760654765E-2</v>
      </c>
      <c r="AO16" s="116">
        <v>0.18797616353624499</v>
      </c>
      <c r="AP16" s="115">
        <v>0.21860149355057709</v>
      </c>
      <c r="AQ16" s="6"/>
      <c r="AR16" s="15">
        <v>0</v>
      </c>
      <c r="AS16" s="14">
        <f t="shared" si="0"/>
        <v>0.22736686278946944</v>
      </c>
      <c r="AT16" s="14">
        <f t="shared" si="1"/>
        <v>0.33689929366902116</v>
      </c>
      <c r="AU16" s="61"/>
      <c r="AV16" s="62"/>
      <c r="AW16" s="62"/>
      <c r="AX16" s="62"/>
      <c r="AY16" s="62"/>
      <c r="AZ16" s="62"/>
      <c r="BA16" s="63"/>
      <c r="BB16" s="61"/>
      <c r="BC16" s="62"/>
      <c r="BD16" s="62"/>
      <c r="BE16" s="62"/>
      <c r="BF16" s="62"/>
      <c r="BG16" s="62"/>
      <c r="BH16" s="63"/>
      <c r="BI16" s="31">
        <v>8.8556988760654765E-2</v>
      </c>
      <c r="BJ16" s="33">
        <v>0.18797616353624499</v>
      </c>
      <c r="BK16" s="32">
        <v>0.21860149355057709</v>
      </c>
      <c r="BL16" s="6">
        <v>1</v>
      </c>
      <c r="BM16" s="38">
        <f>(BI16-F16)/F16</f>
        <v>-5.929487179487155E-2</v>
      </c>
      <c r="BN16" s="38">
        <f>(BJ16-G16)/G16</f>
        <v>0.22396856581532423</v>
      </c>
      <c r="BO16" s="15">
        <f>(BK16-H16)/H16</f>
        <v>0.43607532210109018</v>
      </c>
      <c r="BP16" s="61"/>
      <c r="BQ16" s="62"/>
      <c r="BR16" s="62"/>
      <c r="BS16" s="62"/>
      <c r="BT16" s="62"/>
      <c r="BU16" s="62"/>
      <c r="BV16" s="63"/>
      <c r="BW16" s="61"/>
      <c r="BX16" s="62"/>
      <c r="BY16" s="62"/>
      <c r="BZ16" s="62"/>
      <c r="CA16" s="62"/>
      <c r="CB16" s="62"/>
      <c r="CC16" s="63"/>
    </row>
    <row r="17" spans="1:81" x14ac:dyDescent="0.35">
      <c r="A17" s="3" t="s">
        <v>19</v>
      </c>
      <c r="B17" s="34" t="s">
        <v>29</v>
      </c>
      <c r="C17" s="29">
        <v>0.32</v>
      </c>
      <c r="D17" s="4">
        <v>0.5</v>
      </c>
      <c r="E17" s="29">
        <v>0.11</v>
      </c>
      <c r="F17" s="35">
        <v>7.2289156626506021E-2</v>
      </c>
      <c r="G17" s="5">
        <v>0.1168674698795181</v>
      </c>
      <c r="H17" s="2">
        <v>0.10240963855421691</v>
      </c>
      <c r="I17" s="86">
        <v>0</v>
      </c>
      <c r="J17" s="112">
        <v>0.1242718446601942</v>
      </c>
      <c r="K17" s="111">
        <v>0.11366711772665759</v>
      </c>
      <c r="L17" s="31">
        <v>7.5903614457831337E-2</v>
      </c>
      <c r="M17" s="32">
        <v>0.12650602409638551</v>
      </c>
      <c r="N17" s="31">
        <v>0.1180722891566265</v>
      </c>
      <c r="O17" s="84">
        <v>0</v>
      </c>
      <c r="P17" s="14">
        <f>(L17-F17)/F17</f>
        <v>5.0000000000000204E-2</v>
      </c>
      <c r="Q17" s="14">
        <f>(M17-G17)/G17</f>
        <v>8.2474226804123155E-2</v>
      </c>
      <c r="R17" s="15">
        <f>(N17-H17)/H17</f>
        <v>0.15294117647058775</v>
      </c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6"/>
      <c r="AG17" s="31">
        <v>7.2289156626506021E-2</v>
      </c>
      <c r="AH17" s="32">
        <v>0.1168674698795181</v>
      </c>
      <c r="AI17" s="31">
        <v>0.10240963855421691</v>
      </c>
      <c r="AJ17" s="6">
        <v>0</v>
      </c>
      <c r="AK17" s="14">
        <f>(AG17-F17)/F17</f>
        <v>0</v>
      </c>
      <c r="AL17" s="14">
        <f>(AH17-G17)/G17</f>
        <v>0</v>
      </c>
      <c r="AM17" s="14">
        <f>(AI17-H17)/H17</f>
        <v>0</v>
      </c>
      <c r="AN17" s="31">
        <v>7.6456310679611644E-2</v>
      </c>
      <c r="AO17" s="116">
        <v>0.12621359223300971</v>
      </c>
      <c r="AP17" s="115">
        <v>0.12014563106796119</v>
      </c>
      <c r="AQ17" s="6"/>
      <c r="AR17" s="15">
        <v>0</v>
      </c>
      <c r="AS17" s="14">
        <f t="shared" si="0"/>
        <v>1.5624999999999811E-2</v>
      </c>
      <c r="AT17" s="14">
        <f t="shared" si="1"/>
        <v>5.6995492371706716E-2</v>
      </c>
      <c r="AU17" s="64"/>
      <c r="AV17" s="65"/>
      <c r="AW17" s="65"/>
      <c r="AX17" s="65"/>
      <c r="AY17" s="65"/>
      <c r="AZ17" s="65"/>
      <c r="BA17" s="66"/>
      <c r="BB17" s="64"/>
      <c r="BC17" s="65"/>
      <c r="BD17" s="65"/>
      <c r="BE17" s="65"/>
      <c r="BF17" s="65"/>
      <c r="BG17" s="65"/>
      <c r="BH17" s="66"/>
      <c r="BI17" s="31">
        <v>7.5903614457831337E-2</v>
      </c>
      <c r="BJ17" s="32">
        <v>0.12530120481927709</v>
      </c>
      <c r="BK17" s="31">
        <v>0.1192771084337349</v>
      </c>
      <c r="BL17" s="6">
        <v>0</v>
      </c>
      <c r="BM17" s="38">
        <f>(BI17-F17)/F17</f>
        <v>5.0000000000000204E-2</v>
      </c>
      <c r="BN17" s="38">
        <f>(BJ17-G17)/G17</f>
        <v>7.2164948453607852E-2</v>
      </c>
      <c r="BO17" s="15">
        <f>(BK17-H17)/H17</f>
        <v>0.16470588235294037</v>
      </c>
      <c r="BP17" s="64"/>
      <c r="BQ17" s="65"/>
      <c r="BR17" s="65"/>
      <c r="BS17" s="65"/>
      <c r="BT17" s="65"/>
      <c r="BU17" s="65"/>
      <c r="BV17" s="66"/>
      <c r="BW17" s="64"/>
      <c r="BX17" s="65"/>
      <c r="BY17" s="65"/>
      <c r="BZ17" s="65"/>
      <c r="CA17" s="65"/>
      <c r="CB17" s="65"/>
      <c r="CC17" s="66"/>
    </row>
    <row r="18" spans="1:81" x14ac:dyDescent="0.35">
      <c r="A18" s="3" t="s">
        <v>20</v>
      </c>
      <c r="B18" s="34" t="s">
        <v>31</v>
      </c>
      <c r="C18" s="29">
        <v>0.26</v>
      </c>
      <c r="D18" s="4">
        <v>0.54</v>
      </c>
      <c r="E18" s="29">
        <v>0.18</v>
      </c>
      <c r="F18" s="35">
        <v>7.5304540420819494E-2</v>
      </c>
      <c r="G18" s="5">
        <v>9.3023255813953487E-2</v>
      </c>
      <c r="H18" s="2">
        <v>8.1949058693244731E-2</v>
      </c>
      <c r="I18" s="86">
        <v>0</v>
      </c>
      <c r="J18" s="112">
        <v>8.962264150943397E-2</v>
      </c>
      <c r="K18" s="111">
        <v>7.6821192052980131E-2</v>
      </c>
      <c r="L18" s="31">
        <v>7.7519379844961253E-2</v>
      </c>
      <c r="M18" s="32">
        <v>9.9667774086378738E-2</v>
      </c>
      <c r="N18" s="31">
        <v>9.3023255813953487E-2</v>
      </c>
      <c r="O18" s="84">
        <v>0</v>
      </c>
      <c r="P18" s="14">
        <f>(L18-F18)/F18</f>
        <v>2.9411764705882484E-2</v>
      </c>
      <c r="Q18" s="38">
        <f>(M18-G18)/G18</f>
        <v>7.1428571428571452E-2</v>
      </c>
      <c r="R18" s="15">
        <f>(N18-H18)/H18</f>
        <v>0.13513513513513525</v>
      </c>
      <c r="S18" s="31">
        <v>8.1949058693244731E-2</v>
      </c>
      <c r="T18" s="32">
        <v>0.10852713178294569</v>
      </c>
      <c r="U18" s="31">
        <v>9.0808416389811741E-2</v>
      </c>
      <c r="V18" s="6">
        <v>0</v>
      </c>
      <c r="W18" s="14">
        <f>(S18-F18)/F18</f>
        <v>8.8235294117646898E-2</v>
      </c>
      <c r="X18" s="15">
        <f>(T18-G18)/G18</f>
        <v>0.16666666666666621</v>
      </c>
      <c r="Y18" s="14">
        <f>(U18-H18)/H18</f>
        <v>0.10810810810810827</v>
      </c>
      <c r="Z18" s="33">
        <v>8.1949058693244731E-2</v>
      </c>
      <c r="AA18" s="32">
        <v>0.10852713178294569</v>
      </c>
      <c r="AB18" s="33">
        <v>9.0808416389811741E-2</v>
      </c>
      <c r="AC18" s="6">
        <v>0</v>
      </c>
      <c r="AD18" s="14">
        <f>(Z18-F18)/F18</f>
        <v>8.8235294117646898E-2</v>
      </c>
      <c r="AE18" s="15">
        <f>(AA18-G18)/G18</f>
        <v>0.16666666666666621</v>
      </c>
      <c r="AF18" s="14">
        <f>(AB18-H18)/H18</f>
        <v>0.10810810810810827</v>
      </c>
      <c r="AG18" s="31">
        <v>7.5304540420819494E-2</v>
      </c>
      <c r="AH18" s="32">
        <v>0.11074197120708749</v>
      </c>
      <c r="AI18" s="31">
        <v>9.3023255813953487E-2</v>
      </c>
      <c r="AJ18" s="6">
        <v>0</v>
      </c>
      <c r="AK18" s="14">
        <f>(AG18-F18)/F18</f>
        <v>0</v>
      </c>
      <c r="AL18" s="15">
        <f>(AH18-G18)/G18</f>
        <v>0.19047619047619058</v>
      </c>
      <c r="AM18" s="14">
        <f>(AI18-H18)/H18</f>
        <v>0.13513513513513525</v>
      </c>
      <c r="AN18" s="31">
        <v>7.7519379844961253E-2</v>
      </c>
      <c r="AO18" s="116">
        <v>0.1173864894795127</v>
      </c>
      <c r="AP18" s="115">
        <v>0.11074197120708749</v>
      </c>
      <c r="AQ18" s="6"/>
      <c r="AR18" s="15">
        <v>0</v>
      </c>
      <c r="AS18" s="14">
        <f t="shared" si="0"/>
        <v>0.30978609313982586</v>
      </c>
      <c r="AT18" s="14">
        <f t="shared" si="1"/>
        <v>0.44155497002329414</v>
      </c>
      <c r="AU18" s="31">
        <v>8.637873754152825E-2</v>
      </c>
      <c r="AV18" s="32">
        <v>0.1173864894795127</v>
      </c>
      <c r="AW18" s="31">
        <v>0.11074197120708749</v>
      </c>
      <c r="AX18" s="6">
        <v>0</v>
      </c>
      <c r="AY18" s="14">
        <f>(AU18-F18)/F18</f>
        <v>0.14705882352941185</v>
      </c>
      <c r="AZ18" s="38">
        <f>(AV18-G18)/G18</f>
        <v>0.26190476190476158</v>
      </c>
      <c r="BA18" s="15">
        <f>(AW18-H18)/H18</f>
        <v>0.35135135135135159</v>
      </c>
      <c r="BB18" s="31">
        <v>8.637873754152825E-2</v>
      </c>
      <c r="BC18" s="32">
        <v>0.1173864894795127</v>
      </c>
      <c r="BD18" s="31">
        <v>0.11074197120708749</v>
      </c>
      <c r="BE18" s="6">
        <v>0</v>
      </c>
      <c r="BF18" s="14">
        <f>(BB18-F18)/F18</f>
        <v>0.14705882352941185</v>
      </c>
      <c r="BG18" s="38">
        <f>(BC18-G18)/G18</f>
        <v>0.26190476190476158</v>
      </c>
      <c r="BH18" s="15">
        <f>(BD18-H18)/H18</f>
        <v>0.35135135135135159</v>
      </c>
      <c r="BI18" s="31">
        <v>7.7519379844961253E-2</v>
      </c>
      <c r="BJ18" s="32">
        <v>0.1173864894795127</v>
      </c>
      <c r="BK18" s="31">
        <v>0.11074197120708749</v>
      </c>
      <c r="BL18" s="6">
        <v>0</v>
      </c>
      <c r="BM18" s="38">
        <f>(BI18-F18)/F18</f>
        <v>2.9411764705882484E-2</v>
      </c>
      <c r="BN18" s="38">
        <f>(BJ18-G18)/G18</f>
        <v>0.26190476190476158</v>
      </c>
      <c r="BO18" s="15">
        <f>(BK18-H18)/H18</f>
        <v>0.35135135135135159</v>
      </c>
      <c r="BP18" s="31">
        <v>8.1949058693244731E-2</v>
      </c>
      <c r="BQ18" s="32">
        <v>0.11960132890365451</v>
      </c>
      <c r="BR18" s="31">
        <v>0.106312292358804</v>
      </c>
      <c r="BS18" s="6">
        <v>0</v>
      </c>
      <c r="BT18" s="14">
        <f>(BP18-F18)/F18</f>
        <v>8.8235294117646898E-2</v>
      </c>
      <c r="BU18" s="14">
        <f>(BQ18-G18)/G18</f>
        <v>0.28571428571428598</v>
      </c>
      <c r="BV18" s="15">
        <f>(BR18-H18)/H18</f>
        <v>0.29729729729729765</v>
      </c>
      <c r="BW18" s="89">
        <v>8.637873754152825E-2</v>
      </c>
      <c r="BX18" s="90">
        <v>0.1262458471760797</v>
      </c>
      <c r="BY18" s="89">
        <v>0.124031007751938</v>
      </c>
      <c r="BZ18" s="6">
        <v>0</v>
      </c>
      <c r="CA18" s="14">
        <f>(BW18-F18)/F18</f>
        <v>0.14705882352941185</v>
      </c>
      <c r="CB18" s="14">
        <f>(BX18-G18)/G18</f>
        <v>0.35714285714285682</v>
      </c>
      <c r="CC18" s="15">
        <f>(BY18-H18)/H18</f>
        <v>0.51351351351351382</v>
      </c>
    </row>
    <row r="19" spans="1:81" x14ac:dyDescent="0.35">
      <c r="A19" s="3" t="s">
        <v>21</v>
      </c>
      <c r="B19" s="34" t="s">
        <v>31</v>
      </c>
      <c r="C19" s="29">
        <v>0.34</v>
      </c>
      <c r="D19" s="4">
        <v>0.48</v>
      </c>
      <c r="E19" s="29">
        <v>0.12</v>
      </c>
      <c r="F19" s="35">
        <v>7.2564662838558863E-2</v>
      </c>
      <c r="G19" s="5">
        <v>0.1165709639717465</v>
      </c>
      <c r="H19" s="2">
        <v>8.679302810102138E-2</v>
      </c>
      <c r="I19" s="86">
        <v>0</v>
      </c>
      <c r="J19" s="112">
        <v>0.1210737512107375</v>
      </c>
      <c r="K19" s="111">
        <v>9.9377903771950535E-2</v>
      </c>
      <c r="L19" s="31">
        <v>4.1668783982925957E-2</v>
      </c>
      <c r="M19" s="31">
        <v>8.8215864627267632E-2</v>
      </c>
      <c r="N19" s="32">
        <v>8.8419126988159971E-2</v>
      </c>
      <c r="O19" s="84">
        <v>1</v>
      </c>
      <c r="P19" s="14">
        <f>(L19-F19)/F19</f>
        <v>-0.42577030812324934</v>
      </c>
      <c r="Q19" s="14">
        <f>(M19-G19)/G19</f>
        <v>-0.24324324324324317</v>
      </c>
      <c r="R19" s="15">
        <f>(N19-H19)/H19</f>
        <v>1.8735362997658281E-2</v>
      </c>
      <c r="S19" s="31">
        <v>7.5918491793282181E-2</v>
      </c>
      <c r="T19" s="32">
        <v>0.12429493368565479</v>
      </c>
      <c r="U19" s="31">
        <v>0.1000050815590223</v>
      </c>
      <c r="V19" s="6">
        <v>0</v>
      </c>
      <c r="W19" s="14">
        <f>(S19-F19)/F19</f>
        <v>4.6218487394958103E-2</v>
      </c>
      <c r="X19" s="14">
        <f>(T19-G19)/G19</f>
        <v>6.6259808195292633E-2</v>
      </c>
      <c r="Y19" s="15">
        <f>(U19-H19)/H19</f>
        <v>0.15222482435597193</v>
      </c>
      <c r="Z19" s="33">
        <v>7.5816860612836018E-2</v>
      </c>
      <c r="AA19" s="32">
        <v>0.1241933025052086</v>
      </c>
      <c r="AB19" s="33">
        <v>9.9598556837237645E-2</v>
      </c>
      <c r="AC19" s="6">
        <v>0</v>
      </c>
      <c r="AD19" s="14">
        <f>(Z19-F19)/F19</f>
        <v>4.4817927170868438E-2</v>
      </c>
      <c r="AE19" s="14">
        <f>(AA19-G19)/G19</f>
        <v>6.5387968613775369E-2</v>
      </c>
      <c r="AF19" s="15">
        <f>(AB19-H19)/H19</f>
        <v>0.14754098360655732</v>
      </c>
      <c r="AG19" s="31">
        <v>7.2564662838558863E-2</v>
      </c>
      <c r="AH19" s="32">
        <v>0.1208394735504853</v>
      </c>
      <c r="AI19" s="31">
        <v>9.6244727882514355E-2</v>
      </c>
      <c r="AJ19" s="6">
        <v>0</v>
      </c>
      <c r="AK19" s="14">
        <f>(AG19-F19)/F19</f>
        <v>0</v>
      </c>
      <c r="AL19" s="14">
        <f>(AH19-G19)/G19</f>
        <v>3.6617262423714388E-2</v>
      </c>
      <c r="AM19" s="15">
        <f>(AI19-H19)/H19</f>
        <v>0.10889929742388776</v>
      </c>
      <c r="AN19" s="31">
        <v>4.1668783982925957E-2</v>
      </c>
      <c r="AO19" s="116">
        <v>9.024848823619086E-2</v>
      </c>
      <c r="AP19" s="115">
        <v>9.1163168860206312E-2</v>
      </c>
      <c r="AQ19" s="6"/>
      <c r="AR19" s="15">
        <v>0</v>
      </c>
      <c r="AS19" s="14">
        <f t="shared" si="0"/>
        <v>-0.25459905773376984</v>
      </c>
      <c r="AT19" s="14">
        <f t="shared" si="1"/>
        <v>-8.2661583711759037E-2</v>
      </c>
      <c r="AU19" s="31">
        <v>4.2786726967833727E-2</v>
      </c>
      <c r="AV19" s="31">
        <v>9.1468062401544786E-2</v>
      </c>
      <c r="AW19" s="32">
        <v>9.2484374206006401E-2</v>
      </c>
      <c r="AX19" s="6">
        <v>1</v>
      </c>
      <c r="AY19" s="14">
        <f>(AU19-F19)/F19</f>
        <v>-0.41036414565826329</v>
      </c>
      <c r="AZ19" s="14">
        <f>(AV19-G19)/G19</f>
        <v>-0.21534437663469908</v>
      </c>
      <c r="BA19" s="15">
        <f>(AW19-H19)/H19</f>
        <v>6.5573770491803421E-2</v>
      </c>
      <c r="BB19" s="31">
        <v>4.2685095787387571E-2</v>
      </c>
      <c r="BC19" s="31">
        <v>9.1772955942883261E-2</v>
      </c>
      <c r="BD19" s="32">
        <v>9.2484374206006401E-2</v>
      </c>
      <c r="BE19" s="6">
        <v>1</v>
      </c>
      <c r="BF19" s="14">
        <f>(BB19-F19)/F19</f>
        <v>-0.41176470588235287</v>
      </c>
      <c r="BG19" s="14">
        <f>(BC19-G19)/G19</f>
        <v>-0.21272885789014814</v>
      </c>
      <c r="BH19" s="15">
        <f>(BD19-H19)/H19</f>
        <v>6.5573770491803421E-2</v>
      </c>
      <c r="BI19" s="31">
        <v>4.1668783982925957E-2</v>
      </c>
      <c r="BJ19" s="33">
        <v>9.024848823619086E-2</v>
      </c>
      <c r="BK19" s="32">
        <v>9.1163168860206312E-2</v>
      </c>
      <c r="BL19" s="6">
        <v>1</v>
      </c>
      <c r="BM19" s="38">
        <f>(BI19-F19)/F19</f>
        <v>-0.42577030812324934</v>
      </c>
      <c r="BN19" s="38">
        <f>(BJ19-G19)/G19</f>
        <v>-0.22580645161290305</v>
      </c>
      <c r="BO19" s="15">
        <f>(BK19-H19)/H19</f>
        <v>5.0351288056206256E-2</v>
      </c>
      <c r="BP19" s="31">
        <v>7.5715229432389855E-2</v>
      </c>
      <c r="BQ19" s="32">
        <v>0.12846181208394741</v>
      </c>
      <c r="BR19" s="31">
        <v>0.1062045835662381</v>
      </c>
      <c r="BS19" s="6">
        <v>0</v>
      </c>
      <c r="BT19" s="14">
        <f>(BP19-F19)/F19</f>
        <v>4.3417366946778779E-2</v>
      </c>
      <c r="BU19" s="14">
        <f>(BQ19-G19)/G19</f>
        <v>0.10200523103748987</v>
      </c>
      <c r="BV19" s="15">
        <f>(BR19-H19)/H19</f>
        <v>0.2236533957845433</v>
      </c>
      <c r="BW19" s="89">
        <v>4.2786726967833727E-2</v>
      </c>
      <c r="BX19" s="89">
        <v>9.3094161288683377E-2</v>
      </c>
      <c r="BY19" s="90">
        <v>9.3703948371360327E-2</v>
      </c>
      <c r="BZ19" s="6">
        <v>1</v>
      </c>
      <c r="CA19" s="14">
        <f>(BW19-F19)/F19</f>
        <v>-0.41036414565826329</v>
      </c>
      <c r="CB19" s="14">
        <f>(BX19-G19)/G19</f>
        <v>-0.20139494333042693</v>
      </c>
      <c r="CC19" s="15">
        <f>(BY19-H19)/H19</f>
        <v>7.9625292740046927E-2</v>
      </c>
    </row>
    <row r="20" spans="1:81" s="16" customFormat="1" x14ac:dyDescent="0.35">
      <c r="A20" s="20" t="s">
        <v>25</v>
      </c>
      <c r="B20" s="20"/>
      <c r="C20" s="37"/>
      <c r="D20" s="37"/>
      <c r="E20" s="37"/>
      <c r="F20" s="39">
        <f>AVERAGE(F3:F19)</f>
        <v>9.4535528679334901E-2</v>
      </c>
      <c r="G20" s="39">
        <f>AVERAGE(G3:G19)</f>
        <v>0.1259805184707786</v>
      </c>
      <c r="H20" s="39">
        <f>AVERAGE(H3:H19)</f>
        <v>0.11450139940684723</v>
      </c>
      <c r="I20" s="87"/>
      <c r="J20" s="114">
        <f>AVERAGE(J3:J19)</f>
        <v>0.13007284736591254</v>
      </c>
      <c r="K20" s="114">
        <f>AVERAGE(K3:K19)</f>
        <v>0.12139426837059772</v>
      </c>
      <c r="L20" s="40">
        <f t="shared" ref="L20:R20" si="2">AVERAGE(L3:L19)</f>
        <v>9.4824234021840481E-2</v>
      </c>
      <c r="M20" s="40">
        <f t="shared" si="2"/>
        <v>0.13655328789883459</v>
      </c>
      <c r="N20" s="40">
        <f t="shared" si="2"/>
        <v>0.13725514470740163</v>
      </c>
      <c r="O20" s="88"/>
      <c r="P20" s="22">
        <f t="shared" si="2"/>
        <v>-2.0107935889902832E-2</v>
      </c>
      <c r="Q20" s="22">
        <f t="shared" si="2"/>
        <v>8.0162757972605539E-2</v>
      </c>
      <c r="R20" s="21">
        <f t="shared" si="2"/>
        <v>0.2014053789764027</v>
      </c>
      <c r="S20" s="40">
        <f>AVERAGE(S3:S19)</f>
        <v>9.0689807697691166E-2</v>
      </c>
      <c r="T20" s="40">
        <f>AVERAGE(T3:T19)</f>
        <v>0.13532407653079509</v>
      </c>
      <c r="U20" s="40">
        <f>AVERAGE(U3:U19)</f>
        <v>0.12617683560252771</v>
      </c>
      <c r="V20" s="19"/>
      <c r="W20" s="22">
        <f t="shared" ref="W20:AB20" si="3">AVERAGE(W3:W19)</f>
        <v>8.2911066867766822E-2</v>
      </c>
      <c r="X20" s="22">
        <f t="shared" si="3"/>
        <v>0.14021937287548972</v>
      </c>
      <c r="Y20" s="21">
        <f t="shared" si="3"/>
        <v>0.15195555050317247</v>
      </c>
      <c r="Z20" s="40">
        <f t="shared" si="3"/>
        <v>7.9185356398402545E-2</v>
      </c>
      <c r="AA20" s="40">
        <f t="shared" si="3"/>
        <v>0.12753492423192953</v>
      </c>
      <c r="AB20" s="40">
        <f t="shared" si="3"/>
        <v>0.12303218387717735</v>
      </c>
      <c r="AC20" s="19"/>
      <c r="AD20" s="22">
        <f t="shared" ref="AD20:AW20" si="4">AVERAGE(AD3:AD19)</f>
        <v>7.2781904305452325E-2</v>
      </c>
      <c r="AE20" s="22">
        <f t="shared" si="4"/>
        <v>0.11263713206500443</v>
      </c>
      <c r="AF20" s="21">
        <f t="shared" si="4"/>
        <v>0.1199533396239497</v>
      </c>
      <c r="AG20" s="40">
        <f t="shared" si="4"/>
        <v>9.4535528679334888E-2</v>
      </c>
      <c r="AH20" s="40">
        <f t="shared" si="4"/>
        <v>0.13262091308940097</v>
      </c>
      <c r="AI20" s="40">
        <f t="shared" si="4"/>
        <v>0.12314784995087491</v>
      </c>
      <c r="AJ20" s="19"/>
      <c r="AK20" s="22">
        <f>AVERAGE(AK3:AK19)</f>
        <v>-1.6679572559332662E-16</v>
      </c>
      <c r="AL20" s="22">
        <f>AVERAGE(AL3:AL19)</f>
        <v>5.7085214512445276E-2</v>
      </c>
      <c r="AM20" s="21">
        <f>AVERAGE(AM3:AM19)</f>
        <v>8.0110680434858889E-2</v>
      </c>
      <c r="AN20" s="40">
        <f>AVERAGE(AN3:AN19)</f>
        <v>9.4917957865537556E-2</v>
      </c>
      <c r="AO20" s="117">
        <f t="shared" ref="AO20:AP20" si="5">AVERAGE(AO3:AO19)</f>
        <v>0.14152262049014219</v>
      </c>
      <c r="AP20" s="117">
        <f t="shared" si="5"/>
        <v>0.14282665880144332</v>
      </c>
      <c r="AQ20" s="19"/>
      <c r="AR20" s="22">
        <f>AVERAGE(AR3:AR19)</f>
        <v>0</v>
      </c>
      <c r="AS20" s="22">
        <f>AVERAGE(AS3:AS19)</f>
        <v>8.8590934304003777E-2</v>
      </c>
      <c r="AT20" s="21">
        <f>AVERAGE(AT3:AT19)</f>
        <v>0.1825062368843233</v>
      </c>
      <c r="AU20" s="40">
        <f>AVERAGE(AU3:AU19)</f>
        <v>8.8333331884575872E-2</v>
      </c>
      <c r="AV20" s="40">
        <f t="shared" si="4"/>
        <v>0.13705362603641336</v>
      </c>
      <c r="AW20" s="40">
        <f t="shared" si="4"/>
        <v>0.13722505805768659</v>
      </c>
      <c r="AX20" s="19"/>
      <c r="AY20" s="22">
        <f t="shared" ref="AY20:BD20" si="6">AVERAGE(AY3:AY19)</f>
        <v>1.7382775031982066E-2</v>
      </c>
      <c r="AZ20" s="22">
        <f t="shared" si="6"/>
        <v>0.15066033079317859</v>
      </c>
      <c r="BA20" s="21">
        <f t="shared" si="6"/>
        <v>0.25543407439464383</v>
      </c>
      <c r="BB20" s="40">
        <f t="shared" si="6"/>
        <v>7.517102148341126E-2</v>
      </c>
      <c r="BC20" s="40">
        <f t="shared" si="6"/>
        <v>0.12837448399542842</v>
      </c>
      <c r="BD20" s="40">
        <f t="shared" si="6"/>
        <v>0.13257919544070534</v>
      </c>
      <c r="BE20" s="19"/>
      <c r="BF20" s="22">
        <f t="shared" ref="BF20:BK20" si="7">AVERAGE(BF3:BF19)</f>
        <v>-1.5812126481576896E-2</v>
      </c>
      <c r="BG20" s="22">
        <f t="shared" si="7"/>
        <v>0.11593735919544322</v>
      </c>
      <c r="BH20" s="21">
        <f t="shared" si="7"/>
        <v>0.20854421875575244</v>
      </c>
      <c r="BI20" s="40">
        <f t="shared" si="7"/>
        <v>9.4824234021840481E-2</v>
      </c>
      <c r="BJ20" s="40">
        <f t="shared" si="7"/>
        <v>0.14138893753467593</v>
      </c>
      <c r="BK20" s="40">
        <f t="shared" si="7"/>
        <v>0.14269315235479865</v>
      </c>
      <c r="BL20" s="19"/>
      <c r="BM20" s="22">
        <f t="shared" ref="BM20:BR20" si="8">AVERAGE(BM3:BM19)</f>
        <v>-2.0107935889902832E-2</v>
      </c>
      <c r="BN20" s="22">
        <f t="shared" si="8"/>
        <v>0.1225117202641154</v>
      </c>
      <c r="BO20" s="21">
        <f t="shared" si="8"/>
        <v>0.24942519748444364</v>
      </c>
      <c r="BP20" s="40">
        <f t="shared" si="8"/>
        <v>9.0157861799184766E-2</v>
      </c>
      <c r="BQ20" s="40">
        <f t="shared" si="8"/>
        <v>0.14135459281124621</v>
      </c>
      <c r="BR20" s="40">
        <f t="shared" si="8"/>
        <v>0.13429413123062661</v>
      </c>
      <c r="BS20" s="19"/>
      <c r="BT20" s="22">
        <f t="shared" ref="BT20:BY20" si="9">AVERAGE(BT3:BT19)</f>
        <v>7.8769387186596637E-2</v>
      </c>
      <c r="BU20" s="22">
        <f t="shared" si="9"/>
        <v>0.19499998889115575</v>
      </c>
      <c r="BV20" s="21">
        <f t="shared" si="9"/>
        <v>0.22834042316010281</v>
      </c>
      <c r="BW20" s="40">
        <f t="shared" si="9"/>
        <v>8.8333331884575872E-2</v>
      </c>
      <c r="BX20" s="40">
        <f t="shared" si="9"/>
        <v>0.14172823448404034</v>
      </c>
      <c r="BY20" s="40">
        <f t="shared" si="9"/>
        <v>0.14357822822352537</v>
      </c>
      <c r="BZ20" s="19"/>
      <c r="CA20" s="22">
        <f>AVERAGE(CA3:CA19)</f>
        <v>1.7382775031982066E-2</v>
      </c>
      <c r="CB20" s="22">
        <f>AVERAGE(CB3:CB19)</f>
        <v>0.19382035191440791</v>
      </c>
      <c r="CC20" s="21">
        <f>AVERAGE(CC3:CC19)</f>
        <v>0.31349507521062731</v>
      </c>
    </row>
    <row r="21" spans="1:81" s="16" customFormat="1" x14ac:dyDescent="0.35">
      <c r="A21" s="96" t="s">
        <v>27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108"/>
      <c r="M21" s="23"/>
      <c r="N21" s="22">
        <f>(L20-F20)/F20</f>
        <v>3.0539348172989012E-3</v>
      </c>
      <c r="O21" s="22">
        <f>(M20-G20)/G20</f>
        <v>8.3923844387958774E-2</v>
      </c>
      <c r="P21" s="21">
        <f>(N20-H20)/H20</f>
        <v>0.19872023764273508</v>
      </c>
      <c r="Q21" s="17"/>
      <c r="T21" s="30"/>
      <c r="U21" s="22">
        <f>(S20-F20)/F20</f>
        <v>-4.0680165810342533E-2</v>
      </c>
      <c r="V21" s="22">
        <f>(T20-G20)/G20</f>
        <v>7.4166690004405317E-2</v>
      </c>
      <c r="W21" s="21">
        <f>(U20-H20)/H20</f>
        <v>0.10196762883390828</v>
      </c>
      <c r="X21" s="17"/>
      <c r="AA21" s="30"/>
      <c r="AB21" s="22">
        <f>(Z20-F20)/F20</f>
        <v>-0.16237463835422378</v>
      </c>
      <c r="AC21" s="22">
        <f>(AA20-G20)/G20</f>
        <v>1.2338461374974226E-2</v>
      </c>
      <c r="AD21" s="21">
        <f>(AB20-H20)/H20</f>
        <v>7.4503757286131275E-2</v>
      </c>
      <c r="AE21" s="21"/>
      <c r="AF21" s="21"/>
      <c r="AG21" s="21"/>
      <c r="AH21" s="72"/>
      <c r="AI21" s="22">
        <f>(AG20-F20)/F20</f>
        <v>-1.4679970590621012E-16</v>
      </c>
      <c r="AJ21" s="22">
        <f>(AH20-G20)/G20</f>
        <v>5.2709694318035537E-2</v>
      </c>
      <c r="AK21" s="21">
        <f>(AI20-H20)/H20</f>
        <v>7.5513928989680304E-2</v>
      </c>
      <c r="AL21" s="21"/>
      <c r="AM21" s="21"/>
      <c r="AN21" s="21"/>
      <c r="AO21" s="72"/>
      <c r="AP21" s="22">
        <f>(AN20-F20)/F20</f>
        <v>4.0453487862733206E-3</v>
      </c>
      <c r="AQ21" s="22">
        <f>(AO20-G20)/G20</f>
        <v>0.12336909077706816</v>
      </c>
      <c r="AR21" s="22">
        <f>(AP20-H20)/H20</f>
        <v>0.24737915467697102</v>
      </c>
      <c r="AS21" s="17"/>
      <c r="AV21" s="30"/>
      <c r="AW21" s="22">
        <f>(AU20-F20)/F20</f>
        <v>-6.5607046169878835E-2</v>
      </c>
      <c r="AX21" s="22">
        <f>(AV20-G20)/G20</f>
        <v>8.7895396050486865E-2</v>
      </c>
      <c r="AY21" s="21">
        <f>(AW20-H20)/H20</f>
        <v>0.19845747535449318</v>
      </c>
      <c r="AZ21" s="17"/>
      <c r="BC21" s="30"/>
      <c r="BD21" s="22">
        <f>(BB20-F20)/F20</f>
        <v>-0.20483840801914982</v>
      </c>
      <c r="BE21" s="22">
        <f>(BC20-G20)/G20</f>
        <v>1.900266448899483E-2</v>
      </c>
      <c r="BF21" s="21">
        <f>(BD20-H20)/H20</f>
        <v>0.15788275189217521</v>
      </c>
      <c r="BG21" s="21"/>
      <c r="BH21" s="21"/>
      <c r="BI21" s="21"/>
      <c r="BJ21" s="72"/>
      <c r="BK21" s="22">
        <f>(BI20-F20)/F20</f>
        <v>3.0539348172989012E-3</v>
      </c>
      <c r="BL21" s="22">
        <f>(BJ20-G20)/G20</f>
        <v>0.12230795087155756</v>
      </c>
      <c r="BM21" s="21">
        <f>(BK20-H20)/H20</f>
        <v>0.24621317376026366</v>
      </c>
      <c r="BN21" s="72"/>
      <c r="BO21" s="72"/>
      <c r="BP21" s="72"/>
      <c r="BQ21" s="72"/>
      <c r="BR21" s="22">
        <f>(BP20-F20)/F20</f>
        <v>-4.6307107405081628E-2</v>
      </c>
      <c r="BS21" s="22">
        <f>(BQ20-G20)/G20</f>
        <v>0.12203533155035917</v>
      </c>
      <c r="BT21" s="22">
        <f>(BR20-H20)/H20</f>
        <v>0.17286017399186279</v>
      </c>
      <c r="BU21" s="72"/>
      <c r="BV21" s="72"/>
      <c r="BW21" s="72"/>
      <c r="BX21" s="72"/>
      <c r="BY21" s="22">
        <f>(BW20-F20)/F20</f>
        <v>-6.5607046169878835E-2</v>
      </c>
      <c r="BZ21" s="22">
        <f>(BX20-G20)/G20</f>
        <v>0.12500120022060759</v>
      </c>
      <c r="CA21" s="21">
        <f>(BY20-H20)/H20</f>
        <v>0.25394299953804178</v>
      </c>
    </row>
    <row r="22" spans="1:81" x14ac:dyDescent="0.35">
      <c r="A22" s="9" t="s">
        <v>26</v>
      </c>
      <c r="B22" s="9"/>
      <c r="C22" s="10">
        <v>4</v>
      </c>
      <c r="D22" s="11">
        <v>13</v>
      </c>
      <c r="E22" s="10">
        <v>0</v>
      </c>
      <c r="F22" s="12">
        <v>5</v>
      </c>
      <c r="G22" s="26">
        <v>7</v>
      </c>
      <c r="H22" s="12">
        <v>5</v>
      </c>
      <c r="I22" s="27">
        <f>COUNTIF(I3:I19, "=0")</f>
        <v>10</v>
      </c>
      <c r="J22" s="112">
        <v>11</v>
      </c>
      <c r="K22" s="111">
        <v>6</v>
      </c>
      <c r="L22" s="13">
        <v>3</v>
      </c>
      <c r="M22" s="85">
        <v>6</v>
      </c>
      <c r="N22" s="24">
        <v>8</v>
      </c>
      <c r="O22" s="27">
        <f>COUNTIF(O3:O19, "=0")</f>
        <v>12</v>
      </c>
      <c r="P22" s="41">
        <v>0</v>
      </c>
      <c r="Q22" s="41">
        <v>1</v>
      </c>
      <c r="R22" s="42">
        <v>16</v>
      </c>
      <c r="S22" s="13">
        <v>1</v>
      </c>
      <c r="T22" s="24">
        <v>6</v>
      </c>
      <c r="U22" s="13">
        <v>4</v>
      </c>
      <c r="V22" s="27">
        <f>COUNTIF(V3:V19, "=0")</f>
        <v>7</v>
      </c>
      <c r="W22" s="41">
        <v>0</v>
      </c>
      <c r="X22" s="41">
        <v>5</v>
      </c>
      <c r="Y22" s="42">
        <v>6</v>
      </c>
      <c r="Z22" s="13">
        <v>1</v>
      </c>
      <c r="AA22" s="24">
        <v>4</v>
      </c>
      <c r="AB22" s="24">
        <v>4</v>
      </c>
      <c r="AC22" s="27">
        <f>COUNTIF(AC3:AC19, "=0")</f>
        <v>5</v>
      </c>
      <c r="AD22" s="18">
        <v>1</v>
      </c>
      <c r="AE22" s="18">
        <v>3</v>
      </c>
      <c r="AF22" s="25">
        <v>5</v>
      </c>
      <c r="AG22" s="13">
        <v>4</v>
      </c>
      <c r="AH22" s="24">
        <v>8</v>
      </c>
      <c r="AI22" s="13">
        <v>5</v>
      </c>
      <c r="AJ22" s="27">
        <f>COUNTIF(AJ3:AJ19, "=0")</f>
        <v>16</v>
      </c>
      <c r="AK22" s="41">
        <v>1</v>
      </c>
      <c r="AL22" s="41">
        <v>4</v>
      </c>
      <c r="AM22" s="42">
        <v>12</v>
      </c>
      <c r="AN22" s="13"/>
      <c r="AO22" s="24"/>
      <c r="AP22" s="13"/>
      <c r="AQ22" s="27"/>
      <c r="AR22" s="41">
        <v>1</v>
      </c>
      <c r="AS22" s="41">
        <v>4</v>
      </c>
      <c r="AT22" s="42">
        <v>12</v>
      </c>
      <c r="AU22" s="13">
        <v>1</v>
      </c>
      <c r="AV22" s="85">
        <v>4</v>
      </c>
      <c r="AW22" s="24">
        <v>6</v>
      </c>
      <c r="AX22" s="27">
        <f>COUNTIF(AX3:AX19, "=0")</f>
        <v>6</v>
      </c>
      <c r="AY22" s="18">
        <v>0</v>
      </c>
      <c r="AZ22" s="18">
        <v>2</v>
      </c>
      <c r="BA22" s="25">
        <v>9</v>
      </c>
      <c r="BB22" s="13">
        <v>1</v>
      </c>
      <c r="BC22" s="85">
        <v>2</v>
      </c>
      <c r="BD22" s="24">
        <v>6</v>
      </c>
      <c r="BE22" s="27">
        <f>COUNTIF(BE3:BE19, "=0")</f>
        <v>3</v>
      </c>
      <c r="BF22" s="18">
        <v>0</v>
      </c>
      <c r="BG22" s="18">
        <v>2</v>
      </c>
      <c r="BH22" s="25">
        <v>7</v>
      </c>
      <c r="BI22" s="13">
        <v>3</v>
      </c>
      <c r="BJ22" s="85">
        <v>6</v>
      </c>
      <c r="BK22" s="24">
        <v>8</v>
      </c>
      <c r="BL22" s="27">
        <f>COUNTIF(BL3:BL19, "=0")</f>
        <v>9</v>
      </c>
      <c r="BM22" s="41">
        <v>0</v>
      </c>
      <c r="BN22" s="41">
        <v>1</v>
      </c>
      <c r="BO22" s="42">
        <v>15</v>
      </c>
      <c r="BP22" s="13">
        <v>1</v>
      </c>
      <c r="BQ22" s="24">
        <v>6</v>
      </c>
      <c r="BR22" s="85">
        <v>4</v>
      </c>
      <c r="BS22" s="27">
        <f>COUNTIF(BS3:BS19, "=0")</f>
        <v>7</v>
      </c>
      <c r="BT22" s="41">
        <v>1</v>
      </c>
      <c r="BU22" s="41">
        <v>4</v>
      </c>
      <c r="BV22" s="42">
        <v>5</v>
      </c>
      <c r="BW22" s="13">
        <v>1</v>
      </c>
      <c r="BX22" s="85">
        <v>4</v>
      </c>
      <c r="BY22" s="24">
        <v>6</v>
      </c>
      <c r="BZ22" s="27">
        <f>COUNTIF(BZ3:BZ19, "=0")</f>
        <v>5</v>
      </c>
      <c r="CA22" s="41">
        <v>0</v>
      </c>
      <c r="CB22" s="41">
        <v>0</v>
      </c>
      <c r="CC22" s="42">
        <v>11</v>
      </c>
    </row>
    <row r="25" spans="1:81" x14ac:dyDescent="0.35">
      <c r="L25">
        <f>(P20-W20)/W20</f>
        <v>-1.2425241484586438</v>
      </c>
    </row>
  </sheetData>
  <mergeCells count="40">
    <mergeCell ref="J1:K1"/>
    <mergeCell ref="A21:L21"/>
    <mergeCell ref="BP10:BV10"/>
    <mergeCell ref="BW1:BY1"/>
    <mergeCell ref="BZ1:BZ2"/>
    <mergeCell ref="CA1:CC1"/>
    <mergeCell ref="BW10:CC10"/>
    <mergeCell ref="BP1:BR1"/>
    <mergeCell ref="BS1:BS2"/>
    <mergeCell ref="BT1:BV1"/>
    <mergeCell ref="AU10:BA10"/>
    <mergeCell ref="BI1:BK1"/>
    <mergeCell ref="BL1:BL2"/>
    <mergeCell ref="BM1:BO1"/>
    <mergeCell ref="BE1:BE2"/>
    <mergeCell ref="BF1:BH1"/>
    <mergeCell ref="AU1:AW1"/>
    <mergeCell ref="AX1:AX2"/>
    <mergeCell ref="AY1:BA1"/>
    <mergeCell ref="BB1:BD1"/>
    <mergeCell ref="V1:V2"/>
    <mergeCell ref="W1:Y1"/>
    <mergeCell ref="Z1:AB1"/>
    <mergeCell ref="AC1:AC2"/>
    <mergeCell ref="AD1:AF1"/>
    <mergeCell ref="AN1:AP1"/>
    <mergeCell ref="AQ1:AQ2"/>
    <mergeCell ref="AR1:AT1"/>
    <mergeCell ref="A1:A2"/>
    <mergeCell ref="C1:E1"/>
    <mergeCell ref="F1:H1"/>
    <mergeCell ref="I1:I2"/>
    <mergeCell ref="B1:B2"/>
    <mergeCell ref="AG1:AI1"/>
    <mergeCell ref="AJ1:AJ2"/>
    <mergeCell ref="AK1:AM1"/>
    <mergeCell ref="L1:N1"/>
    <mergeCell ref="P1:R1"/>
    <mergeCell ref="O1:O2"/>
    <mergeCell ref="S1:U1"/>
  </mergeCells>
  <conditionalFormatting sqref="P3:R19 AU3 AY18:BA19 AY6:BA9 AY11:BA15">
    <cfRule type="cellIs" dxfId="17" priority="21" operator="lessThan">
      <formula>0</formula>
    </cfRule>
    <cfRule type="cellIs" dxfId="16" priority="22" operator="greaterThan">
      <formula>0</formula>
    </cfRule>
  </conditionalFormatting>
  <conditionalFormatting sqref="W6:Y9 W11:Y15 W18:Y19">
    <cfRule type="cellIs" dxfId="15" priority="19" operator="lessThan">
      <formula>0</formula>
    </cfRule>
    <cfRule type="cellIs" dxfId="14" priority="20" operator="greaterThan">
      <formula>0</formula>
    </cfRule>
  </conditionalFormatting>
  <conditionalFormatting sqref="AD8:AF9 AD11:AF15 AD18:AF19">
    <cfRule type="cellIs" dxfId="13" priority="17" operator="lessThan">
      <formula>0</formula>
    </cfRule>
    <cfRule type="cellIs" dxfId="12" priority="18" operator="greaterThan">
      <formula>0</formula>
    </cfRule>
  </conditionalFormatting>
  <conditionalFormatting sqref="BF8:BH9 BF11:BH15 BF18:BH19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BW3 CA6:CC9 CA11:CC15 CA18:CC19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K3:AM19">
    <cfRule type="cellIs" dxfId="7" priority="11" operator="lessThan">
      <formula>0</formula>
    </cfRule>
    <cfRule type="cellIs" dxfId="6" priority="12" operator="greaterThan">
      <formula>0</formula>
    </cfRule>
  </conditionalFormatting>
  <conditionalFormatting sqref="BM3:BO19">
    <cfRule type="cellIs" dxfId="5" priority="9" operator="lessThan">
      <formula>0</formula>
    </cfRule>
    <cfRule type="cellIs" dxfId="4" priority="10" operator="greaterThan">
      <formula>0</formula>
    </cfRule>
  </conditionalFormatting>
  <conditionalFormatting sqref="BP3 BT6:BV9 BT11:BV15 BT18:BV19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AR3:AT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1"/>
  <sheetViews>
    <sheetView workbookViewId="0">
      <selection activeCell="I14" sqref="I14"/>
    </sheetView>
  </sheetViews>
  <sheetFormatPr defaultRowHeight="14.5" x14ac:dyDescent="0.35"/>
  <cols>
    <col min="1" max="1" width="14.1796875" customWidth="1"/>
    <col min="2" max="2" width="7.54296875" customWidth="1"/>
    <col min="3" max="4" width="9.26953125" customWidth="1"/>
    <col min="5" max="5" width="19.54296875" bestFit="1" customWidth="1"/>
    <col min="6" max="6" width="13.08984375" customWidth="1"/>
    <col min="7" max="7" width="17.453125" customWidth="1"/>
    <col min="8" max="8" width="13.6328125" customWidth="1"/>
    <col min="10" max="10" width="13.54296875" customWidth="1"/>
    <col min="11" max="11" width="6.08984375" customWidth="1"/>
    <col min="12" max="12" width="9.6328125" customWidth="1"/>
    <col min="13" max="13" width="9.453125" customWidth="1"/>
    <col min="15" max="15" width="13.36328125" customWidth="1"/>
    <col min="16" max="16" width="12.7265625" customWidth="1"/>
  </cols>
  <sheetData>
    <row r="4" spans="1:18" x14ac:dyDescent="0.35">
      <c r="A4" s="73" t="s">
        <v>38</v>
      </c>
      <c r="B4" s="74" t="s">
        <v>39</v>
      </c>
      <c r="C4" s="75" t="s">
        <v>40</v>
      </c>
      <c r="D4" s="75" t="s">
        <v>41</v>
      </c>
      <c r="E4" s="75" t="s">
        <v>42</v>
      </c>
      <c r="F4" s="75" t="s">
        <v>43</v>
      </c>
      <c r="G4" s="75" t="s">
        <v>44</v>
      </c>
      <c r="H4" s="76"/>
      <c r="I4" s="76"/>
      <c r="J4" s="73" t="s">
        <v>45</v>
      </c>
      <c r="K4" s="74" t="s">
        <v>39</v>
      </c>
      <c r="L4" s="75" t="s">
        <v>40</v>
      </c>
      <c r="M4" s="75" t="s">
        <v>41</v>
      </c>
      <c r="N4" s="75" t="s">
        <v>42</v>
      </c>
      <c r="O4" s="75" t="s">
        <v>43</v>
      </c>
      <c r="P4" s="75" t="s">
        <v>44</v>
      </c>
    </row>
    <row r="5" spans="1:18" x14ac:dyDescent="0.35">
      <c r="A5" s="77" t="s">
        <v>39</v>
      </c>
      <c r="B5" s="78"/>
      <c r="C5" s="78"/>
      <c r="D5" s="78"/>
      <c r="E5" s="78"/>
      <c r="F5" s="78"/>
      <c r="G5" s="78"/>
      <c r="H5" s="79"/>
      <c r="I5" s="79"/>
      <c r="J5" s="77" t="s">
        <v>39</v>
      </c>
      <c r="K5" s="78"/>
      <c r="L5" s="78"/>
      <c r="M5" s="78"/>
      <c r="N5" s="78"/>
      <c r="O5" s="78"/>
      <c r="P5" s="78"/>
      <c r="Q5" s="83"/>
      <c r="R5" s="83"/>
    </row>
    <row r="6" spans="1:18" x14ac:dyDescent="0.35">
      <c r="A6" s="81" t="s">
        <v>40</v>
      </c>
      <c r="B6" s="78"/>
      <c r="C6" s="78"/>
      <c r="D6" s="80"/>
      <c r="E6" s="78"/>
      <c r="F6" s="78"/>
      <c r="G6" s="78"/>
      <c r="H6" s="79"/>
      <c r="I6" s="79"/>
      <c r="J6" s="81" t="s">
        <v>40</v>
      </c>
      <c r="K6" s="78"/>
      <c r="L6" s="78"/>
      <c r="M6" s="78"/>
      <c r="N6" s="78"/>
      <c r="O6" s="78"/>
      <c r="P6" s="78"/>
      <c r="Q6" s="83"/>
      <c r="R6" s="83"/>
    </row>
    <row r="7" spans="1:18" x14ac:dyDescent="0.35">
      <c r="A7" s="81" t="s">
        <v>41</v>
      </c>
      <c r="B7" s="78"/>
      <c r="C7" s="78"/>
      <c r="D7" s="78"/>
      <c r="E7" s="78"/>
      <c r="F7" s="78"/>
      <c r="G7" s="78"/>
      <c r="H7" s="79"/>
      <c r="I7" s="79"/>
      <c r="J7" s="81" t="s">
        <v>41</v>
      </c>
      <c r="K7" s="78"/>
      <c r="L7" s="78"/>
      <c r="M7" s="78"/>
      <c r="N7" s="78"/>
      <c r="O7" s="78"/>
      <c r="P7" s="78"/>
      <c r="Q7" s="83"/>
      <c r="R7" s="83"/>
    </row>
    <row r="8" spans="1:18" x14ac:dyDescent="0.35">
      <c r="A8" s="81" t="s">
        <v>42</v>
      </c>
      <c r="B8" s="78"/>
      <c r="C8" s="78"/>
      <c r="D8" s="78"/>
      <c r="E8" s="78"/>
      <c r="F8" s="78"/>
      <c r="G8" s="78"/>
      <c r="H8" s="79"/>
      <c r="I8" s="79"/>
      <c r="J8" s="81" t="s">
        <v>42</v>
      </c>
      <c r="K8" s="78"/>
      <c r="L8" s="78"/>
      <c r="M8" s="78"/>
      <c r="N8" s="78"/>
      <c r="O8" s="78"/>
      <c r="P8" s="78"/>
      <c r="Q8" s="83"/>
      <c r="R8" s="83"/>
    </row>
    <row r="9" spans="1:18" x14ac:dyDescent="0.35">
      <c r="A9" s="81" t="s">
        <v>43</v>
      </c>
      <c r="B9" s="78"/>
      <c r="C9" s="78"/>
      <c r="D9" s="78"/>
      <c r="E9" s="78"/>
      <c r="F9" s="78"/>
      <c r="G9" s="78"/>
      <c r="H9" s="79"/>
      <c r="I9" s="79"/>
      <c r="J9" s="81" t="s">
        <v>43</v>
      </c>
      <c r="K9" s="78"/>
      <c r="L9" s="78"/>
      <c r="M9" s="78"/>
      <c r="N9" s="78"/>
      <c r="O9" s="78"/>
      <c r="P9" s="78"/>
      <c r="Q9" s="83"/>
      <c r="R9" s="83"/>
    </row>
    <row r="10" spans="1:18" x14ac:dyDescent="0.35">
      <c r="A10" s="81" t="s">
        <v>44</v>
      </c>
      <c r="B10" s="78"/>
      <c r="C10" s="78"/>
      <c r="D10" s="78"/>
      <c r="E10" s="78"/>
      <c r="F10" s="78"/>
      <c r="G10" s="78"/>
      <c r="H10" s="79"/>
      <c r="I10" s="79"/>
      <c r="J10" s="81" t="s">
        <v>44</v>
      </c>
      <c r="K10" s="78"/>
      <c r="L10" s="78"/>
      <c r="M10" s="78"/>
      <c r="N10" s="78"/>
      <c r="O10" s="78"/>
      <c r="P10" s="78"/>
      <c r="Q10" s="83"/>
      <c r="R10" s="83"/>
    </row>
    <row r="11" spans="1:18" x14ac:dyDescent="0.35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3"/>
      <c r="R11" s="83"/>
    </row>
    <row r="12" spans="1:18" x14ac:dyDescent="0.35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3"/>
      <c r="R12" s="83"/>
    </row>
    <row r="13" spans="1:18" x14ac:dyDescent="0.35">
      <c r="A13" s="82" t="s">
        <v>46</v>
      </c>
      <c r="B13" s="77" t="s">
        <v>39</v>
      </c>
      <c r="C13" s="81" t="s">
        <v>40</v>
      </c>
      <c r="D13" s="81" t="s">
        <v>41</v>
      </c>
      <c r="E13" s="81" t="s">
        <v>53</v>
      </c>
      <c r="F13" s="81" t="s">
        <v>43</v>
      </c>
      <c r="G13" s="81" t="s">
        <v>51</v>
      </c>
      <c r="H13" s="81" t="s">
        <v>54</v>
      </c>
      <c r="I13" s="79" t="s">
        <v>52</v>
      </c>
      <c r="J13" s="79"/>
      <c r="K13" s="79"/>
      <c r="L13" s="79"/>
      <c r="M13" s="79"/>
      <c r="N13" s="79"/>
      <c r="O13" s="79"/>
      <c r="P13" s="79"/>
      <c r="Q13" s="83"/>
      <c r="R13" s="83"/>
    </row>
    <row r="14" spans="1:18" x14ac:dyDescent="0.35">
      <c r="A14" s="77"/>
      <c r="B14" s="78"/>
      <c r="C14" s="78"/>
      <c r="D14" s="78"/>
      <c r="E14" s="78"/>
      <c r="F14" s="78"/>
      <c r="G14" s="78"/>
      <c r="H14" s="79"/>
      <c r="I14" s="79"/>
      <c r="J14" s="79"/>
      <c r="K14" s="79"/>
      <c r="L14" s="79"/>
      <c r="M14" s="79"/>
      <c r="N14" s="79"/>
      <c r="O14" s="79"/>
      <c r="P14" s="79"/>
      <c r="Q14" s="83"/>
      <c r="R14" s="83"/>
    </row>
    <row r="15" spans="1:18" x14ac:dyDescent="0.35">
      <c r="A15" s="81"/>
      <c r="B15" s="78"/>
      <c r="C15" s="78"/>
      <c r="D15" s="78"/>
      <c r="E15" s="78"/>
      <c r="F15" s="78"/>
      <c r="G15" s="78"/>
      <c r="H15" s="79"/>
      <c r="I15" s="79"/>
      <c r="J15" s="79"/>
      <c r="K15" s="79"/>
      <c r="L15" s="79"/>
      <c r="M15" s="79"/>
      <c r="N15" s="79"/>
      <c r="O15" s="79"/>
      <c r="P15" s="79"/>
      <c r="Q15" s="83"/>
      <c r="R15" s="83"/>
    </row>
    <row r="16" spans="1:18" x14ac:dyDescent="0.35">
      <c r="A16" s="81"/>
      <c r="B16" s="78"/>
      <c r="C16" s="78"/>
      <c r="D16" s="78"/>
      <c r="E16" s="78"/>
      <c r="F16" s="78"/>
      <c r="G16" s="78"/>
      <c r="H16" s="79"/>
      <c r="I16" s="79"/>
      <c r="J16" s="79"/>
      <c r="K16" s="79"/>
      <c r="L16" s="79"/>
      <c r="M16" s="79"/>
      <c r="N16" s="79"/>
      <c r="O16" s="79"/>
      <c r="P16" s="79"/>
      <c r="Q16" s="83"/>
      <c r="R16" s="83"/>
    </row>
    <row r="17" spans="1:18" x14ac:dyDescent="0.35">
      <c r="A17" s="81"/>
      <c r="B17" s="78"/>
      <c r="C17" s="78"/>
      <c r="D17" s="78"/>
      <c r="E17" s="78"/>
      <c r="F17" s="78"/>
      <c r="G17" s="78"/>
      <c r="H17" s="79"/>
      <c r="I17" s="79"/>
      <c r="J17" s="79"/>
      <c r="K17" s="79"/>
      <c r="L17" s="79"/>
      <c r="M17" s="79"/>
      <c r="N17" s="79"/>
      <c r="O17" s="79"/>
      <c r="P17" s="79"/>
      <c r="Q17" s="83"/>
      <c r="R17" s="83"/>
    </row>
    <row r="18" spans="1:18" x14ac:dyDescent="0.35">
      <c r="A18" s="81"/>
      <c r="B18" s="78"/>
      <c r="C18" s="78"/>
      <c r="D18" s="78"/>
      <c r="E18" s="78"/>
      <c r="F18" s="78"/>
      <c r="G18" s="78"/>
      <c r="H18" s="79"/>
      <c r="I18" s="79"/>
      <c r="J18" s="79"/>
      <c r="K18" s="79"/>
      <c r="L18" s="79"/>
      <c r="M18" s="79"/>
      <c r="N18" s="79"/>
      <c r="O18" s="79"/>
      <c r="P18" s="79"/>
      <c r="Q18" s="83"/>
      <c r="R18" s="83"/>
    </row>
    <row r="19" spans="1:18" x14ac:dyDescent="0.35">
      <c r="A19" s="81"/>
      <c r="B19" s="78"/>
      <c r="C19" s="78"/>
      <c r="D19" s="78"/>
      <c r="E19" s="78"/>
      <c r="F19" s="78"/>
      <c r="G19" s="78"/>
      <c r="H19" s="79"/>
      <c r="I19" s="79"/>
      <c r="J19" s="79"/>
      <c r="K19" s="79"/>
      <c r="L19" s="79"/>
      <c r="M19" s="79"/>
      <c r="N19" s="79"/>
      <c r="O19" s="79"/>
      <c r="P19" s="79"/>
      <c r="Q19" s="83"/>
      <c r="R19" s="83"/>
    </row>
    <row r="20" spans="1:18" x14ac:dyDescent="0.35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</row>
    <row r="21" spans="1:18" x14ac:dyDescent="0.35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</sheetData>
  <conditionalFormatting sqref="A4:G4 A5:A10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G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P4 J5:J10">
    <cfRule type="colorScale" priority="6">
      <colorScale>
        <cfvo type="min"/>
        <cfvo type="percentile" val="50"/>
        <cfvo type="max"/>
        <color rgb="FF92D050"/>
        <color rgb="FFFFEB84"/>
        <color rgb="FFFF0000"/>
      </colorScale>
    </cfRule>
  </conditionalFormatting>
  <conditionalFormatting sqref="A13:G13 A14:A1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K5:P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G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2021-12-18T10:12:29Z</dcterms:modified>
</cp:coreProperties>
</file>