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User\Downloads\analyze-bitcoin-project-files\analyze-bitcoin-project-files\"/>
    </mc:Choice>
  </mc:AlternateContent>
  <xr:revisionPtr revIDLastSave="0" documentId="13_ncr:1_{FFE7154C-B126-46B4-8EAB-3CB6EEB9805D}" xr6:coauthVersionLast="47" xr6:coauthVersionMax="47" xr10:uidLastSave="{00000000-0000-0000-0000-000000000000}"/>
  <bookViews>
    <workbookView xWindow="-110" yWindow="-110" windowWidth="19420" windowHeight="10300" firstSheet="1" activeTab="4" xr2:uid="{505E9433-8B32-FE41-95DA-0DD801D10BA0}"/>
  </bookViews>
  <sheets>
    <sheet name="data-semicolon" sheetId="2" state="hidden" r:id="rId1"/>
    <sheet name="Upside" sheetId="1" r:id="rId2"/>
    <sheet name="Spread" sheetId="3" r:id="rId3"/>
    <sheet name="Exploratory Data Analysis" sheetId="4" r:id="rId4"/>
    <sheet name="Final Recommendation" sheetId="6" r:id="rId5"/>
  </sheets>
  <definedNames>
    <definedName name="ExternalData_1" localSheetId="0" hidden="1">'data-semicolon'!$A$1:$H$615</definedName>
  </definedNames>
  <calcPr calcId="191029"/>
  <pivotCaches>
    <pivotCache cacheId="32"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 i="2" l="1"/>
  <c r="I9" i="2"/>
  <c r="I369" i="2"/>
  <c r="I10" i="2"/>
  <c r="I370" i="2"/>
  <c r="K370" i="2" s="1"/>
  <c r="I11" i="2"/>
  <c r="K11" i="2" s="1"/>
  <c r="I371" i="2"/>
  <c r="I12" i="2"/>
  <c r="K12" i="2" s="1"/>
  <c r="I372" i="2"/>
  <c r="I13" i="2"/>
  <c r="I373" i="2"/>
  <c r="I14" i="2"/>
  <c r="I15" i="2"/>
  <c r="K15" i="2" s="1"/>
  <c r="I16" i="2"/>
  <c r="K16" i="2" s="1"/>
  <c r="I17" i="2"/>
  <c r="I374" i="2"/>
  <c r="K374" i="2" s="1"/>
  <c r="I18" i="2"/>
  <c r="I375" i="2"/>
  <c r="I19" i="2"/>
  <c r="I376" i="2"/>
  <c r="I20" i="2"/>
  <c r="I377" i="2"/>
  <c r="K377" i="2" s="1"/>
  <c r="I21" i="2"/>
  <c r="I22" i="2"/>
  <c r="K22" i="2" s="1"/>
  <c r="I23" i="2"/>
  <c r="I378" i="2"/>
  <c r="I24" i="2"/>
  <c r="I379" i="2"/>
  <c r="I25" i="2"/>
  <c r="K25" i="2" s="1"/>
  <c r="I380" i="2"/>
  <c r="K380" i="2" s="1"/>
  <c r="I26" i="2"/>
  <c r="I381" i="2"/>
  <c r="K381" i="2" s="1"/>
  <c r="I27" i="2"/>
  <c r="I382" i="2"/>
  <c r="I28" i="2"/>
  <c r="I29" i="2"/>
  <c r="I2" i="2"/>
  <c r="K2" i="2" s="1"/>
  <c r="I364" i="2"/>
  <c r="K364" i="2" s="1"/>
  <c r="I3" i="2"/>
  <c r="I365" i="2"/>
  <c r="K365" i="2" s="1"/>
  <c r="I4" i="2"/>
  <c r="I366" i="2"/>
  <c r="I5" i="2"/>
  <c r="I367" i="2"/>
  <c r="I6" i="2"/>
  <c r="K6" i="2" s="1"/>
  <c r="I368" i="2"/>
  <c r="K368" i="2" s="1"/>
  <c r="I7" i="2"/>
  <c r="I272" i="2"/>
  <c r="K272" i="2" s="1"/>
  <c r="I552" i="2"/>
  <c r="I281" i="2"/>
  <c r="I282" i="2"/>
  <c r="I558" i="2"/>
  <c r="I283" i="2"/>
  <c r="I559" i="2"/>
  <c r="K559" i="2" s="1"/>
  <c r="I284" i="2"/>
  <c r="I560" i="2"/>
  <c r="K560" i="2" s="1"/>
  <c r="I285" i="2"/>
  <c r="I561" i="2"/>
  <c r="I286" i="2"/>
  <c r="I562" i="2"/>
  <c r="I287" i="2"/>
  <c r="K287" i="2" s="1"/>
  <c r="I288" i="2"/>
  <c r="K288" i="2" s="1"/>
  <c r="I289" i="2"/>
  <c r="I563" i="2"/>
  <c r="K563" i="2" s="1"/>
  <c r="I290" i="2"/>
  <c r="I564" i="2"/>
  <c r="I273" i="2"/>
  <c r="I291" i="2"/>
  <c r="I565" i="2"/>
  <c r="K565" i="2" s="1"/>
  <c r="I292" i="2"/>
  <c r="K292" i="2" s="1"/>
  <c r="I566" i="2"/>
  <c r="I293" i="2"/>
  <c r="K293" i="2" s="1"/>
  <c r="I567" i="2"/>
  <c r="I294" i="2"/>
  <c r="I295" i="2"/>
  <c r="I296" i="2"/>
  <c r="I568" i="2"/>
  <c r="K568" i="2" s="1"/>
  <c r="I297" i="2"/>
  <c r="K297" i="2" s="1"/>
  <c r="I569" i="2"/>
  <c r="I298" i="2"/>
  <c r="K298" i="2" s="1"/>
  <c r="I570" i="2"/>
  <c r="I299" i="2"/>
  <c r="I571" i="2"/>
  <c r="I300" i="2"/>
  <c r="I572" i="2"/>
  <c r="I274" i="2"/>
  <c r="K274" i="2" s="1"/>
  <c r="I301" i="2"/>
  <c r="I302" i="2"/>
  <c r="K302" i="2" s="1"/>
  <c r="I275" i="2"/>
  <c r="I553" i="2"/>
  <c r="I276" i="2"/>
  <c r="I554" i="2"/>
  <c r="I277" i="2"/>
  <c r="K277" i="2" s="1"/>
  <c r="I555" i="2"/>
  <c r="K555" i="2" s="1"/>
  <c r="I278" i="2"/>
  <c r="I556" i="2"/>
  <c r="K556" i="2" s="1"/>
  <c r="I279" i="2"/>
  <c r="I557" i="2"/>
  <c r="I280" i="2"/>
  <c r="I303" i="2"/>
  <c r="I573" i="2"/>
  <c r="K573" i="2" s="1"/>
  <c r="I312" i="2"/>
  <c r="K312" i="2" s="1"/>
  <c r="I580" i="2"/>
  <c r="I313" i="2"/>
  <c r="K313" i="2" s="1"/>
  <c r="I581" i="2"/>
  <c r="I314" i="2"/>
  <c r="I582" i="2"/>
  <c r="I315" i="2"/>
  <c r="I316" i="2"/>
  <c r="K316" i="2" s="1"/>
  <c r="I317" i="2"/>
  <c r="K317" i="2" s="1"/>
  <c r="I583" i="2"/>
  <c r="I318" i="2"/>
  <c r="K318" i="2" s="1"/>
  <c r="I584" i="2"/>
  <c r="I319" i="2"/>
  <c r="K319" i="2" s="1"/>
  <c r="I585" i="2"/>
  <c r="I320" i="2"/>
  <c r="I586" i="2"/>
  <c r="I321" i="2"/>
  <c r="K321" i="2" s="1"/>
  <c r="I587" i="2"/>
  <c r="I304" i="2"/>
  <c r="K304" i="2" s="1"/>
  <c r="I574" i="2"/>
  <c r="I322" i="2"/>
  <c r="I323" i="2"/>
  <c r="I324" i="2"/>
  <c r="I588" i="2"/>
  <c r="K588" i="2" s="1"/>
  <c r="I325" i="2"/>
  <c r="K325" i="2" s="1"/>
  <c r="I589" i="2"/>
  <c r="I326" i="2"/>
  <c r="K326" i="2" s="1"/>
  <c r="I590" i="2"/>
  <c r="I327" i="2"/>
  <c r="I328" i="2"/>
  <c r="I591" i="2"/>
  <c r="I329" i="2"/>
  <c r="K329" i="2" s="1"/>
  <c r="I330" i="2"/>
  <c r="K330" i="2" s="1"/>
  <c r="I331" i="2"/>
  <c r="I592" i="2"/>
  <c r="K592" i="2" s="1"/>
  <c r="I305" i="2"/>
  <c r="I575" i="2"/>
  <c r="K575" i="2" s="1"/>
  <c r="I332" i="2"/>
  <c r="I593" i="2"/>
  <c r="I306" i="2"/>
  <c r="K306" i="2" s="1"/>
  <c r="I576" i="2"/>
  <c r="K576" i="2" s="1"/>
  <c r="I307" i="2"/>
  <c r="I577" i="2"/>
  <c r="K577" i="2" s="1"/>
  <c r="I308" i="2"/>
  <c r="I309" i="2"/>
  <c r="K309" i="2" s="1"/>
  <c r="I310" i="2"/>
  <c r="I578" i="2"/>
  <c r="I311" i="2"/>
  <c r="I579" i="2"/>
  <c r="K579" i="2" s="1"/>
  <c r="I333" i="2"/>
  <c r="I594" i="2"/>
  <c r="K594" i="2" s="1"/>
  <c r="I342" i="2"/>
  <c r="I601" i="2"/>
  <c r="I343" i="2"/>
  <c r="I344" i="2"/>
  <c r="I345" i="2"/>
  <c r="K345" i="2" s="1"/>
  <c r="I602" i="2"/>
  <c r="K602" i="2" s="1"/>
  <c r="I346" i="2"/>
  <c r="I603" i="2"/>
  <c r="K603" i="2" s="1"/>
  <c r="I347" i="2"/>
  <c r="I604" i="2"/>
  <c r="K604" i="2" s="1"/>
  <c r="I348" i="2"/>
  <c r="I605" i="2"/>
  <c r="I349" i="2"/>
  <c r="K349" i="2" s="1"/>
  <c r="I606" i="2"/>
  <c r="K606" i="2" s="1"/>
  <c r="I350" i="2"/>
  <c r="I351" i="2"/>
  <c r="K351" i="2" s="1"/>
  <c r="I334" i="2"/>
  <c r="I595" i="2"/>
  <c r="K595" i="2" s="1"/>
  <c r="I352" i="2"/>
  <c r="I607" i="2"/>
  <c r="I353" i="2"/>
  <c r="K353" i="2" s="1"/>
  <c r="I608" i="2"/>
  <c r="K608" i="2" s="1"/>
  <c r="I354" i="2"/>
  <c r="I609" i="2"/>
  <c r="K609" i="2" s="1"/>
  <c r="I355" i="2"/>
  <c r="I610" i="2"/>
  <c r="I356" i="2"/>
  <c r="I357" i="2"/>
  <c r="I358" i="2"/>
  <c r="I359" i="2"/>
  <c r="K359" i="2" s="1"/>
  <c r="I611" i="2"/>
  <c r="I360" i="2"/>
  <c r="K360" i="2" s="1"/>
  <c r="I612" i="2"/>
  <c r="I361" i="2"/>
  <c r="K361" i="2" s="1"/>
  <c r="I613" i="2"/>
  <c r="I335" i="2"/>
  <c r="I596" i="2"/>
  <c r="K596" i="2" s="1"/>
  <c r="I362" i="2"/>
  <c r="K362" i="2" s="1"/>
  <c r="I614" i="2"/>
  <c r="I363" i="2"/>
  <c r="K363" i="2" s="1"/>
  <c r="I615" i="2"/>
  <c r="I336" i="2"/>
  <c r="K336" i="2" s="1"/>
  <c r="I337" i="2"/>
  <c r="I338" i="2"/>
  <c r="I597" i="2"/>
  <c r="K597" i="2" s="1"/>
  <c r="I339" i="2"/>
  <c r="K339" i="2" s="1"/>
  <c r="I598" i="2"/>
  <c r="I340" i="2"/>
  <c r="K340" i="2" s="1"/>
  <c r="I599" i="2"/>
  <c r="I341" i="2"/>
  <c r="I600" i="2"/>
  <c r="I30" i="2"/>
  <c r="I383" i="2"/>
  <c r="K383" i="2" s="1"/>
  <c r="I39" i="2"/>
  <c r="K39" i="2" s="1"/>
  <c r="I390" i="2"/>
  <c r="I40" i="2"/>
  <c r="K40" i="2" s="1"/>
  <c r="I391" i="2"/>
  <c r="I41" i="2"/>
  <c r="I392" i="2"/>
  <c r="I42" i="2"/>
  <c r="I43" i="2"/>
  <c r="I44" i="2"/>
  <c r="K44" i="2" s="1"/>
  <c r="I45" i="2"/>
  <c r="I393" i="2"/>
  <c r="K393" i="2" s="1"/>
  <c r="I46" i="2"/>
  <c r="I394" i="2"/>
  <c r="K394" i="2" s="1"/>
  <c r="I47" i="2"/>
  <c r="I395" i="2"/>
  <c r="I48" i="2"/>
  <c r="K48" i="2" s="1"/>
  <c r="I396" i="2"/>
  <c r="K396" i="2" s="1"/>
  <c r="I31" i="2"/>
  <c r="I384" i="2"/>
  <c r="K384" i="2" s="1"/>
  <c r="I49" i="2"/>
  <c r="I50" i="2"/>
  <c r="I51" i="2"/>
  <c r="I397" i="2"/>
  <c r="I52" i="2"/>
  <c r="K52" i="2" s="1"/>
  <c r="I398" i="2"/>
  <c r="K398" i="2" s="1"/>
  <c r="I53" i="2"/>
  <c r="I399" i="2"/>
  <c r="K399" i="2" s="1"/>
  <c r="I54" i="2"/>
  <c r="I400" i="2"/>
  <c r="I55" i="2"/>
  <c r="I401" i="2"/>
  <c r="I56" i="2"/>
  <c r="K56" i="2" s="1"/>
  <c r="I57" i="2"/>
  <c r="K57" i="2" s="1"/>
  <c r="I32" i="2"/>
  <c r="I385" i="2"/>
  <c r="K385" i="2" s="1"/>
  <c r="I33" i="2"/>
  <c r="I386" i="2"/>
  <c r="I34" i="2"/>
  <c r="I387" i="2"/>
  <c r="I35" i="2"/>
  <c r="I36" i="2"/>
  <c r="K36" i="2" s="1"/>
  <c r="I37" i="2"/>
  <c r="I388" i="2"/>
  <c r="K388" i="2" s="1"/>
  <c r="I38" i="2"/>
  <c r="I389" i="2"/>
  <c r="I58" i="2"/>
  <c r="I402" i="2"/>
  <c r="I67" i="2"/>
  <c r="K67" i="2" s="1"/>
  <c r="I409" i="2"/>
  <c r="K409" i="2" s="1"/>
  <c r="I68" i="2"/>
  <c r="I410" i="2"/>
  <c r="K410" i="2" s="1"/>
  <c r="I69" i="2"/>
  <c r="I411" i="2"/>
  <c r="I70" i="2"/>
  <c r="I71" i="2"/>
  <c r="I72" i="2"/>
  <c r="K72" i="2" s="1"/>
  <c r="I412" i="2"/>
  <c r="K412" i="2" s="1"/>
  <c r="I73" i="2"/>
  <c r="I413" i="2"/>
  <c r="K413" i="2" s="1"/>
  <c r="I74" i="2"/>
  <c r="I414" i="2"/>
  <c r="I75" i="2"/>
  <c r="I415" i="2"/>
  <c r="I76" i="2"/>
  <c r="K76" i="2" s="1"/>
  <c r="I416" i="2"/>
  <c r="K416" i="2" s="1"/>
  <c r="I59" i="2"/>
  <c r="I403" i="2"/>
  <c r="K403" i="2" s="1"/>
  <c r="I77" i="2"/>
  <c r="I78" i="2"/>
  <c r="I79" i="2"/>
  <c r="I417" i="2"/>
  <c r="I80" i="2"/>
  <c r="I418" i="2"/>
  <c r="K418" i="2" s="1"/>
  <c r="I81" i="2"/>
  <c r="I419" i="2"/>
  <c r="K419" i="2" s="1"/>
  <c r="I82" i="2"/>
  <c r="I420" i="2"/>
  <c r="I83" i="2"/>
  <c r="I421" i="2"/>
  <c r="I84" i="2"/>
  <c r="K84" i="2" s="1"/>
  <c r="I85" i="2"/>
  <c r="K85" i="2" s="1"/>
  <c r="I86" i="2"/>
  <c r="I422" i="2"/>
  <c r="K422" i="2" s="1"/>
  <c r="I60" i="2"/>
  <c r="I404" i="2"/>
  <c r="I87" i="2"/>
  <c r="I423" i="2"/>
  <c r="I88" i="2"/>
  <c r="K88" i="2" s="1"/>
  <c r="I424" i="2"/>
  <c r="K424" i="2" s="1"/>
  <c r="I61" i="2"/>
  <c r="I405" i="2"/>
  <c r="K405" i="2" s="1"/>
  <c r="I62" i="2"/>
  <c r="I406" i="2"/>
  <c r="I63" i="2"/>
  <c r="I64" i="2"/>
  <c r="I65" i="2"/>
  <c r="K65" i="2" s="1"/>
  <c r="I407" i="2"/>
  <c r="K407" i="2" s="1"/>
  <c r="I66" i="2"/>
  <c r="I408" i="2"/>
  <c r="K408" i="2" s="1"/>
  <c r="I89" i="2"/>
  <c r="I425" i="2"/>
  <c r="K425" i="2" s="1"/>
  <c r="I98" i="2"/>
  <c r="I99" i="2"/>
  <c r="I100" i="2"/>
  <c r="I431" i="2"/>
  <c r="K431" i="2" s="1"/>
  <c r="I101" i="2"/>
  <c r="I432" i="2"/>
  <c r="K432" i="2" s="1"/>
  <c r="I102" i="2"/>
  <c r="I433" i="2"/>
  <c r="I103" i="2"/>
  <c r="I434" i="2"/>
  <c r="I104" i="2"/>
  <c r="K104" i="2" s="1"/>
  <c r="I435" i="2"/>
  <c r="K435" i="2" s="1"/>
  <c r="I105" i="2"/>
  <c r="I106" i="2"/>
  <c r="K106" i="2" s="1"/>
  <c r="I107" i="2"/>
  <c r="I436" i="2"/>
  <c r="I90" i="2"/>
  <c r="I108" i="2"/>
  <c r="I437" i="2"/>
  <c r="K437" i="2" s="1"/>
  <c r="I109" i="2"/>
  <c r="K109" i="2" s="1"/>
  <c r="I438" i="2"/>
  <c r="I110" i="2"/>
  <c r="K110" i="2" s="1"/>
  <c r="I439" i="2"/>
  <c r="I111" i="2"/>
  <c r="K111" i="2" s="1"/>
  <c r="I440" i="2"/>
  <c r="I112" i="2"/>
  <c r="I113" i="2"/>
  <c r="K113" i="2" s="1"/>
  <c r="I114" i="2"/>
  <c r="K114" i="2" s="1"/>
  <c r="I441" i="2"/>
  <c r="I115" i="2"/>
  <c r="K115" i="2" s="1"/>
  <c r="I442" i="2"/>
  <c r="I116" i="2"/>
  <c r="I443" i="2"/>
  <c r="I117" i="2"/>
  <c r="I444" i="2"/>
  <c r="I91" i="2"/>
  <c r="K91" i="2" s="1"/>
  <c r="I118" i="2"/>
  <c r="I445" i="2"/>
  <c r="K445" i="2" s="1"/>
  <c r="I92" i="2"/>
  <c r="I93" i="2"/>
  <c r="I426" i="2"/>
  <c r="I94" i="2"/>
  <c r="I427" i="2"/>
  <c r="K427" i="2" s="1"/>
  <c r="I95" i="2"/>
  <c r="K95" i="2" s="1"/>
  <c r="I428" i="2"/>
  <c r="I96" i="2"/>
  <c r="K96" i="2" s="1"/>
  <c r="I429" i="2"/>
  <c r="I97" i="2"/>
  <c r="K97" i="2" s="1"/>
  <c r="I430" i="2"/>
  <c r="I119" i="2"/>
  <c r="I128" i="2"/>
  <c r="K128" i="2" s="1"/>
  <c r="I451" i="2"/>
  <c r="K451" i="2" s="1"/>
  <c r="I129" i="2"/>
  <c r="I452" i="2"/>
  <c r="K452" i="2" s="1"/>
  <c r="I130" i="2"/>
  <c r="I453" i="2"/>
  <c r="I131" i="2"/>
  <c r="I454" i="2"/>
  <c r="I132" i="2"/>
  <c r="K132" i="2" s="1"/>
  <c r="I455" i="2"/>
  <c r="K455" i="2" s="1"/>
  <c r="I133" i="2"/>
  <c r="I134" i="2"/>
  <c r="K134" i="2" s="1"/>
  <c r="I135" i="2"/>
  <c r="I456" i="2"/>
  <c r="K456" i="2" s="1"/>
  <c r="I136" i="2"/>
  <c r="I457" i="2"/>
  <c r="I137" i="2"/>
  <c r="I458" i="2"/>
  <c r="K458" i="2" s="1"/>
  <c r="I120" i="2"/>
  <c r="I138" i="2"/>
  <c r="K138" i="2" s="1"/>
  <c r="I459" i="2"/>
  <c r="I139" i="2"/>
  <c r="K139" i="2" s="1"/>
  <c r="I460" i="2"/>
  <c r="I140" i="2"/>
  <c r="I141" i="2"/>
  <c r="K141" i="2" s="1"/>
  <c r="I142" i="2"/>
  <c r="K142" i="2" s="1"/>
  <c r="I461" i="2"/>
  <c r="I143" i="2"/>
  <c r="K143" i="2" s="1"/>
  <c r="I462" i="2"/>
  <c r="I144" i="2"/>
  <c r="I463" i="2"/>
  <c r="I145" i="2"/>
  <c r="I464" i="2"/>
  <c r="K464" i="2" s="1"/>
  <c r="I146" i="2"/>
  <c r="K146" i="2" s="1"/>
  <c r="I465" i="2"/>
  <c r="I147" i="2"/>
  <c r="K147" i="2" s="1"/>
  <c r="I121" i="2"/>
  <c r="I446" i="2"/>
  <c r="K446" i="2" s="1"/>
  <c r="I148" i="2"/>
  <c r="I149" i="2"/>
  <c r="I122" i="2"/>
  <c r="K122" i="2" s="1"/>
  <c r="I447" i="2"/>
  <c r="K447" i="2" s="1"/>
  <c r="I123" i="2"/>
  <c r="I448" i="2"/>
  <c r="K448" i="2" s="1"/>
  <c r="I124" i="2"/>
  <c r="I449" i="2"/>
  <c r="K449" i="2" s="1"/>
  <c r="I125" i="2"/>
  <c r="I450" i="2"/>
  <c r="I126" i="2"/>
  <c r="I127" i="2"/>
  <c r="K127" i="2" s="1"/>
  <c r="I150" i="2"/>
  <c r="I466" i="2"/>
  <c r="K466" i="2" s="1"/>
  <c r="I159" i="2"/>
  <c r="I473" i="2"/>
  <c r="I160" i="2"/>
  <c r="I474" i="2"/>
  <c r="I161" i="2"/>
  <c r="K161" i="2" s="1"/>
  <c r="I162" i="2"/>
  <c r="K162" i="2" s="1"/>
  <c r="I163" i="2"/>
  <c r="I475" i="2"/>
  <c r="K475" i="2" s="1"/>
  <c r="I164" i="2"/>
  <c r="I476" i="2"/>
  <c r="K476" i="2" s="1"/>
  <c r="I165" i="2"/>
  <c r="I477" i="2"/>
  <c r="I166" i="2"/>
  <c r="K166" i="2" s="1"/>
  <c r="I478" i="2"/>
  <c r="K478" i="2" s="1"/>
  <c r="I167" i="2"/>
  <c r="I479" i="2"/>
  <c r="K479" i="2" s="1"/>
  <c r="I168" i="2"/>
  <c r="I151" i="2"/>
  <c r="K151" i="2" s="1"/>
  <c r="I467" i="2"/>
  <c r="I169" i="2"/>
  <c r="I170" i="2"/>
  <c r="K170" i="2" s="1"/>
  <c r="I480" i="2"/>
  <c r="K480" i="2" s="1"/>
  <c r="I171" i="2"/>
  <c r="I481" i="2"/>
  <c r="K481" i="2" s="1"/>
  <c r="I172" i="2"/>
  <c r="I482" i="2"/>
  <c r="K482" i="2" s="1"/>
  <c r="I173" i="2"/>
  <c r="I483" i="2"/>
  <c r="I174" i="2"/>
  <c r="I484" i="2"/>
  <c r="K484" i="2" s="1"/>
  <c r="I175" i="2"/>
  <c r="I176" i="2"/>
  <c r="K176" i="2" s="1"/>
  <c r="I177" i="2"/>
  <c r="I485" i="2"/>
  <c r="K485" i="2" s="1"/>
  <c r="I178" i="2"/>
  <c r="I486" i="2"/>
  <c r="I152" i="2"/>
  <c r="K152" i="2" s="1"/>
  <c r="I468" i="2"/>
  <c r="K468" i="2" s="1"/>
  <c r="I179" i="2"/>
  <c r="I487" i="2"/>
  <c r="K487" i="2" s="1"/>
  <c r="I153" i="2"/>
  <c r="I469" i="2"/>
  <c r="K469" i="2" s="1"/>
  <c r="I154" i="2"/>
  <c r="I155" i="2"/>
  <c r="I156" i="2"/>
  <c r="K156" i="2" s="1"/>
  <c r="I470" i="2"/>
  <c r="K470" i="2" s="1"/>
  <c r="I157" i="2"/>
  <c r="I471" i="2"/>
  <c r="K471" i="2" s="1"/>
  <c r="I158" i="2"/>
  <c r="I472" i="2"/>
  <c r="K472" i="2" s="1"/>
  <c r="I180" i="2"/>
  <c r="I488" i="2"/>
  <c r="I189" i="2"/>
  <c r="K189" i="2" s="1"/>
  <c r="I190" i="2"/>
  <c r="K190" i="2" s="1"/>
  <c r="I191" i="2"/>
  <c r="I494" i="2"/>
  <c r="K494" i="2" s="1"/>
  <c r="I192" i="2"/>
  <c r="I495" i="2"/>
  <c r="I193" i="2"/>
  <c r="I496" i="2"/>
  <c r="I194" i="2"/>
  <c r="I497" i="2"/>
  <c r="K497" i="2" s="1"/>
  <c r="I195" i="2"/>
  <c r="I498" i="2"/>
  <c r="K498" i="2" s="1"/>
  <c r="I196" i="2"/>
  <c r="I197" i="2"/>
  <c r="K197" i="2" s="1"/>
  <c r="I198" i="2"/>
  <c r="I499" i="2"/>
  <c r="I181" i="2"/>
  <c r="K181" i="2" s="1"/>
  <c r="I489" i="2"/>
  <c r="K489" i="2" s="1"/>
  <c r="I199" i="2"/>
  <c r="I500" i="2"/>
  <c r="K500" i="2" s="1"/>
  <c r="I200" i="2"/>
  <c r="I501" i="2"/>
  <c r="K501" i="2" s="1"/>
  <c r="I201" i="2"/>
  <c r="I502" i="2"/>
  <c r="I202" i="2"/>
  <c r="K202" i="2" s="1"/>
  <c r="I503" i="2"/>
  <c r="K503" i="2" s="1"/>
  <c r="I203" i="2"/>
  <c r="I204" i="2"/>
  <c r="K204" i="2" s="1"/>
  <c r="I205" i="2"/>
  <c r="I504" i="2"/>
  <c r="I206" i="2"/>
  <c r="I505" i="2"/>
  <c r="I207" i="2"/>
  <c r="K207" i="2" s="1"/>
  <c r="I506" i="2"/>
  <c r="K506" i="2" s="1"/>
  <c r="I208" i="2"/>
  <c r="I507" i="2"/>
  <c r="K507" i="2" s="1"/>
  <c r="I182" i="2"/>
  <c r="I209" i="2"/>
  <c r="I508" i="2"/>
  <c r="I210" i="2"/>
  <c r="I183" i="2"/>
  <c r="I184" i="2"/>
  <c r="K184" i="2" s="1"/>
  <c r="I185" i="2"/>
  <c r="I490" i="2"/>
  <c r="K490" i="2" s="1"/>
  <c r="I186" i="2"/>
  <c r="I491" i="2"/>
  <c r="K491" i="2" s="1"/>
  <c r="I187" i="2"/>
  <c r="I492" i="2"/>
  <c r="I188" i="2"/>
  <c r="K188" i="2" s="1"/>
  <c r="I493" i="2"/>
  <c r="K493" i="2" s="1"/>
  <c r="I211" i="2"/>
  <c r="I220" i="2"/>
  <c r="K220" i="2" s="1"/>
  <c r="I515" i="2"/>
  <c r="I221" i="2"/>
  <c r="I516" i="2"/>
  <c r="K516" i="2" s="1"/>
  <c r="I222" i="2"/>
  <c r="I517" i="2"/>
  <c r="K517" i="2" s="1"/>
  <c r="I223" i="2"/>
  <c r="K223" i="2" s="1"/>
  <c r="I518" i="2"/>
  <c r="I224" i="2"/>
  <c r="K224" i="2" s="1"/>
  <c r="I225" i="2"/>
  <c r="I226" i="2"/>
  <c r="I519" i="2"/>
  <c r="I227" i="2"/>
  <c r="I520" i="2"/>
  <c r="K520" i="2" s="1"/>
  <c r="I228" i="2"/>
  <c r="K228" i="2" s="1"/>
  <c r="I521" i="2"/>
  <c r="I229" i="2"/>
  <c r="K229" i="2" s="1"/>
  <c r="I522" i="2"/>
  <c r="I212" i="2"/>
  <c r="I509" i="2"/>
  <c r="I230" i="2"/>
  <c r="I523" i="2"/>
  <c r="I231" i="2"/>
  <c r="K231" i="2" s="1"/>
  <c r="I232" i="2"/>
  <c r="I233" i="2"/>
  <c r="K233" i="2" s="1"/>
  <c r="I524" i="2"/>
  <c r="I234" i="2"/>
  <c r="I525" i="2"/>
  <c r="K525" i="2" s="1"/>
  <c r="I235" i="2"/>
  <c r="I526" i="2"/>
  <c r="K526" i="2" s="1"/>
  <c r="I236" i="2"/>
  <c r="K236" i="2" s="1"/>
  <c r="I527" i="2"/>
  <c r="I237" i="2"/>
  <c r="K237" i="2" s="1"/>
  <c r="I528" i="2"/>
  <c r="I238" i="2"/>
  <c r="I239" i="2"/>
  <c r="I213" i="2"/>
  <c r="I510" i="2"/>
  <c r="K510" i="2" s="1"/>
  <c r="I240" i="2"/>
  <c r="K240" i="2" s="1"/>
  <c r="I529" i="2"/>
  <c r="I241" i="2"/>
  <c r="K241" i="2" s="1"/>
  <c r="I530" i="2"/>
  <c r="I214" i="2"/>
  <c r="I511" i="2"/>
  <c r="I215" i="2"/>
  <c r="I512" i="2"/>
  <c r="K512" i="2" s="1"/>
  <c r="I216" i="2"/>
  <c r="K216" i="2" s="1"/>
  <c r="I513" i="2"/>
  <c r="I217" i="2"/>
  <c r="K217" i="2" s="1"/>
  <c r="I218" i="2"/>
  <c r="I219" i="2"/>
  <c r="K219" i="2" s="1"/>
  <c r="I514" i="2"/>
  <c r="I242" i="2"/>
  <c r="I531" i="2"/>
  <c r="I251" i="2"/>
  <c r="K251" i="2" s="1"/>
  <c r="I537" i="2"/>
  <c r="I252" i="2"/>
  <c r="K252" i="2" s="1"/>
  <c r="I253" i="2"/>
  <c r="I254" i="2"/>
  <c r="I538" i="2"/>
  <c r="I255" i="2"/>
  <c r="I539" i="2"/>
  <c r="K539" i="2" s="1"/>
  <c r="I256" i="2"/>
  <c r="K256" i="2" s="1"/>
  <c r="I540" i="2"/>
  <c r="I257" i="2"/>
  <c r="K257" i="2" s="1"/>
  <c r="I541" i="2"/>
  <c r="I258" i="2"/>
  <c r="I542" i="2"/>
  <c r="I259" i="2"/>
  <c r="I260" i="2"/>
  <c r="K260" i="2" s="1"/>
  <c r="I243" i="2"/>
  <c r="K243" i="2" s="1"/>
  <c r="I532" i="2"/>
  <c r="I261" i="2"/>
  <c r="K261" i="2" s="1"/>
  <c r="I543" i="2"/>
  <c r="I262" i="2"/>
  <c r="K262" i="2" s="1"/>
  <c r="I544" i="2"/>
  <c r="I263" i="2"/>
  <c r="I545" i="2"/>
  <c r="K545" i="2" s="1"/>
  <c r="I264" i="2"/>
  <c r="K264" i="2" s="1"/>
  <c r="I546" i="2"/>
  <c r="I265" i="2"/>
  <c r="K265" i="2" s="1"/>
  <c r="I547" i="2"/>
  <c r="I266" i="2"/>
  <c r="I267" i="2"/>
  <c r="I268" i="2"/>
  <c r="I548" i="2"/>
  <c r="I269" i="2"/>
  <c r="K269" i="2" s="1"/>
  <c r="I549" i="2"/>
  <c r="I270" i="2"/>
  <c r="K270" i="2" s="1"/>
  <c r="I550" i="2"/>
  <c r="I244" i="2"/>
  <c r="I533" i="2"/>
  <c r="I271" i="2"/>
  <c r="I551" i="2"/>
  <c r="K551" i="2" s="1"/>
  <c r="I245" i="2"/>
  <c r="K245" i="2" s="1"/>
  <c r="I246" i="2"/>
  <c r="I247" i="2"/>
  <c r="K247" i="2" s="1"/>
  <c r="I248" i="2"/>
  <c r="I534" i="2"/>
  <c r="K534" i="2" s="1"/>
  <c r="I249" i="2"/>
  <c r="I535" i="2"/>
  <c r="I250" i="2"/>
  <c r="K250" i="2" s="1"/>
  <c r="I536" i="2"/>
  <c r="K536" i="2" s="1"/>
  <c r="J8" i="2"/>
  <c r="J9" i="2"/>
  <c r="J369" i="2"/>
  <c r="J10" i="2"/>
  <c r="J370" i="2"/>
  <c r="J11" i="2"/>
  <c r="J371" i="2"/>
  <c r="J12" i="2"/>
  <c r="J372" i="2"/>
  <c r="J13" i="2"/>
  <c r="J373" i="2"/>
  <c r="J14" i="2"/>
  <c r="J15" i="2"/>
  <c r="J16" i="2"/>
  <c r="J17" i="2"/>
  <c r="J374" i="2"/>
  <c r="J18" i="2"/>
  <c r="J375" i="2"/>
  <c r="J19" i="2"/>
  <c r="J376" i="2"/>
  <c r="J20" i="2"/>
  <c r="J377" i="2"/>
  <c r="J21" i="2"/>
  <c r="J22" i="2"/>
  <c r="J23" i="2"/>
  <c r="J378" i="2"/>
  <c r="J24" i="2"/>
  <c r="J379" i="2"/>
  <c r="J25" i="2"/>
  <c r="J380" i="2"/>
  <c r="J26" i="2"/>
  <c r="J381" i="2"/>
  <c r="J27" i="2"/>
  <c r="J382" i="2"/>
  <c r="J28" i="2"/>
  <c r="J29" i="2"/>
  <c r="J2" i="2"/>
  <c r="J364" i="2"/>
  <c r="J3" i="2"/>
  <c r="J365" i="2"/>
  <c r="J4" i="2"/>
  <c r="J366" i="2"/>
  <c r="J5" i="2"/>
  <c r="J367" i="2"/>
  <c r="J6" i="2"/>
  <c r="J368" i="2"/>
  <c r="J7" i="2"/>
  <c r="J272" i="2"/>
  <c r="J552" i="2"/>
  <c r="J281" i="2"/>
  <c r="J282" i="2"/>
  <c r="J558" i="2"/>
  <c r="J283" i="2"/>
  <c r="J559" i="2"/>
  <c r="J284" i="2"/>
  <c r="J560" i="2"/>
  <c r="J285" i="2"/>
  <c r="J561" i="2"/>
  <c r="J286" i="2"/>
  <c r="J562" i="2"/>
  <c r="J287" i="2"/>
  <c r="J288" i="2"/>
  <c r="J289" i="2"/>
  <c r="J563" i="2"/>
  <c r="J290" i="2"/>
  <c r="J564" i="2"/>
  <c r="J273" i="2"/>
  <c r="J291" i="2"/>
  <c r="J565" i="2"/>
  <c r="J292" i="2"/>
  <c r="J566" i="2"/>
  <c r="J293" i="2"/>
  <c r="J567" i="2"/>
  <c r="J294" i="2"/>
  <c r="J295" i="2"/>
  <c r="J296" i="2"/>
  <c r="J568" i="2"/>
  <c r="J297" i="2"/>
  <c r="J569" i="2"/>
  <c r="J298" i="2"/>
  <c r="J570" i="2"/>
  <c r="J299" i="2"/>
  <c r="J571" i="2"/>
  <c r="J300" i="2"/>
  <c r="J572" i="2"/>
  <c r="J274" i="2"/>
  <c r="J301" i="2"/>
  <c r="J302" i="2"/>
  <c r="J275" i="2"/>
  <c r="J553" i="2"/>
  <c r="J276" i="2"/>
  <c r="J554" i="2"/>
  <c r="J277" i="2"/>
  <c r="J555" i="2"/>
  <c r="J278" i="2"/>
  <c r="J556" i="2"/>
  <c r="J279" i="2"/>
  <c r="J557" i="2"/>
  <c r="J280" i="2"/>
  <c r="J303" i="2"/>
  <c r="J573" i="2"/>
  <c r="J312" i="2"/>
  <c r="J580" i="2"/>
  <c r="J313" i="2"/>
  <c r="J581" i="2"/>
  <c r="J314" i="2"/>
  <c r="J582" i="2"/>
  <c r="J315" i="2"/>
  <c r="J316" i="2"/>
  <c r="J317" i="2"/>
  <c r="J583" i="2"/>
  <c r="J318" i="2"/>
  <c r="J584" i="2"/>
  <c r="J319" i="2"/>
  <c r="J585" i="2"/>
  <c r="J320" i="2"/>
  <c r="J586" i="2"/>
  <c r="J321" i="2"/>
  <c r="J587" i="2"/>
  <c r="J304" i="2"/>
  <c r="J574" i="2"/>
  <c r="J322" i="2"/>
  <c r="J323" i="2"/>
  <c r="J324" i="2"/>
  <c r="J588" i="2"/>
  <c r="J325" i="2"/>
  <c r="J589" i="2"/>
  <c r="J326" i="2"/>
  <c r="J590" i="2"/>
  <c r="J327" i="2"/>
  <c r="J328" i="2"/>
  <c r="J591" i="2"/>
  <c r="J329" i="2"/>
  <c r="J330" i="2"/>
  <c r="J331" i="2"/>
  <c r="J592" i="2"/>
  <c r="J305" i="2"/>
  <c r="J575" i="2"/>
  <c r="J332" i="2"/>
  <c r="J593" i="2"/>
  <c r="J306" i="2"/>
  <c r="J576" i="2"/>
  <c r="J307" i="2"/>
  <c r="J577" i="2"/>
  <c r="J308" i="2"/>
  <c r="J309" i="2"/>
  <c r="J310" i="2"/>
  <c r="J578" i="2"/>
  <c r="J311" i="2"/>
  <c r="J579" i="2"/>
  <c r="J333" i="2"/>
  <c r="J594" i="2"/>
  <c r="J342" i="2"/>
  <c r="J601" i="2"/>
  <c r="J343" i="2"/>
  <c r="J344" i="2"/>
  <c r="J345" i="2"/>
  <c r="J602" i="2"/>
  <c r="J346" i="2"/>
  <c r="J603" i="2"/>
  <c r="J347" i="2"/>
  <c r="J604" i="2"/>
  <c r="J348" i="2"/>
  <c r="J605" i="2"/>
  <c r="J349" i="2"/>
  <c r="J606" i="2"/>
  <c r="J350" i="2"/>
  <c r="J351" i="2"/>
  <c r="J334" i="2"/>
  <c r="J595" i="2"/>
  <c r="J352" i="2"/>
  <c r="J607" i="2"/>
  <c r="J353" i="2"/>
  <c r="J608" i="2"/>
  <c r="J354" i="2"/>
  <c r="J609" i="2"/>
  <c r="J355" i="2"/>
  <c r="J610" i="2"/>
  <c r="J356" i="2"/>
  <c r="J357" i="2"/>
  <c r="J358" i="2"/>
  <c r="J359" i="2"/>
  <c r="J611" i="2"/>
  <c r="J360" i="2"/>
  <c r="J612" i="2"/>
  <c r="J361" i="2"/>
  <c r="J613" i="2"/>
  <c r="J335" i="2"/>
  <c r="J596" i="2"/>
  <c r="J362" i="2"/>
  <c r="J614" i="2"/>
  <c r="J363" i="2"/>
  <c r="J615" i="2"/>
  <c r="J336" i="2"/>
  <c r="J337" i="2"/>
  <c r="J338" i="2"/>
  <c r="J597" i="2"/>
  <c r="J339" i="2"/>
  <c r="J598" i="2"/>
  <c r="J340" i="2"/>
  <c r="J599" i="2"/>
  <c r="J341" i="2"/>
  <c r="J600" i="2"/>
  <c r="J30" i="2"/>
  <c r="J383" i="2"/>
  <c r="J39" i="2"/>
  <c r="J390" i="2"/>
  <c r="J40" i="2"/>
  <c r="J391" i="2"/>
  <c r="J41" i="2"/>
  <c r="J392" i="2"/>
  <c r="J42" i="2"/>
  <c r="J43" i="2"/>
  <c r="J44" i="2"/>
  <c r="J45" i="2"/>
  <c r="J393" i="2"/>
  <c r="J46" i="2"/>
  <c r="J394" i="2"/>
  <c r="J47" i="2"/>
  <c r="J395" i="2"/>
  <c r="J48" i="2"/>
  <c r="J396" i="2"/>
  <c r="J31" i="2"/>
  <c r="J384" i="2"/>
  <c r="J49" i="2"/>
  <c r="J50" i="2"/>
  <c r="J51" i="2"/>
  <c r="J397" i="2"/>
  <c r="J52" i="2"/>
  <c r="J398" i="2"/>
  <c r="J53" i="2"/>
  <c r="J399" i="2"/>
  <c r="J54" i="2"/>
  <c r="J400" i="2"/>
  <c r="J55" i="2"/>
  <c r="J401" i="2"/>
  <c r="J56" i="2"/>
  <c r="J57" i="2"/>
  <c r="J32" i="2"/>
  <c r="J385" i="2"/>
  <c r="J33" i="2"/>
  <c r="J386" i="2"/>
  <c r="J34" i="2"/>
  <c r="J387" i="2"/>
  <c r="J35" i="2"/>
  <c r="J36" i="2"/>
  <c r="J37" i="2"/>
  <c r="J388" i="2"/>
  <c r="J38" i="2"/>
  <c r="J389" i="2"/>
  <c r="J58" i="2"/>
  <c r="J402" i="2"/>
  <c r="J67" i="2"/>
  <c r="J409" i="2"/>
  <c r="J68" i="2"/>
  <c r="J410" i="2"/>
  <c r="J69" i="2"/>
  <c r="J411" i="2"/>
  <c r="J70" i="2"/>
  <c r="J71" i="2"/>
  <c r="J72" i="2"/>
  <c r="J412" i="2"/>
  <c r="J73" i="2"/>
  <c r="J413" i="2"/>
  <c r="J74" i="2"/>
  <c r="J414" i="2"/>
  <c r="J75" i="2"/>
  <c r="J415" i="2"/>
  <c r="J76" i="2"/>
  <c r="J416" i="2"/>
  <c r="J59" i="2"/>
  <c r="J403" i="2"/>
  <c r="J77" i="2"/>
  <c r="J78" i="2"/>
  <c r="J79" i="2"/>
  <c r="J417" i="2"/>
  <c r="J80" i="2"/>
  <c r="J418" i="2"/>
  <c r="J81" i="2"/>
  <c r="J419" i="2"/>
  <c r="J82" i="2"/>
  <c r="J420" i="2"/>
  <c r="J83" i="2"/>
  <c r="J421" i="2"/>
  <c r="J84" i="2"/>
  <c r="J85" i="2"/>
  <c r="J86" i="2"/>
  <c r="J422" i="2"/>
  <c r="J60" i="2"/>
  <c r="J404" i="2"/>
  <c r="J87" i="2"/>
  <c r="J423" i="2"/>
  <c r="J88" i="2"/>
  <c r="J424" i="2"/>
  <c r="J61" i="2"/>
  <c r="J405" i="2"/>
  <c r="J62" i="2"/>
  <c r="J406" i="2"/>
  <c r="J63" i="2"/>
  <c r="J64" i="2"/>
  <c r="J65" i="2"/>
  <c r="J407" i="2"/>
  <c r="J66" i="2"/>
  <c r="J408" i="2"/>
  <c r="J89" i="2"/>
  <c r="J425" i="2"/>
  <c r="J98" i="2"/>
  <c r="J99" i="2"/>
  <c r="J100" i="2"/>
  <c r="J431" i="2"/>
  <c r="J101" i="2"/>
  <c r="J432" i="2"/>
  <c r="J102" i="2"/>
  <c r="J433" i="2"/>
  <c r="J103" i="2"/>
  <c r="J434" i="2"/>
  <c r="J104" i="2"/>
  <c r="J435" i="2"/>
  <c r="J105" i="2"/>
  <c r="J106" i="2"/>
  <c r="J107" i="2"/>
  <c r="J436" i="2"/>
  <c r="J90" i="2"/>
  <c r="J108" i="2"/>
  <c r="J437" i="2"/>
  <c r="J109" i="2"/>
  <c r="J438" i="2"/>
  <c r="J110" i="2"/>
  <c r="J439" i="2"/>
  <c r="J111" i="2"/>
  <c r="J440" i="2"/>
  <c r="J112" i="2"/>
  <c r="J113" i="2"/>
  <c r="J114" i="2"/>
  <c r="J441" i="2"/>
  <c r="J115" i="2"/>
  <c r="J442" i="2"/>
  <c r="J116" i="2"/>
  <c r="J443" i="2"/>
  <c r="J117" i="2"/>
  <c r="J444" i="2"/>
  <c r="J91" i="2"/>
  <c r="J118" i="2"/>
  <c r="J445" i="2"/>
  <c r="J92" i="2"/>
  <c r="J93" i="2"/>
  <c r="J426" i="2"/>
  <c r="J94" i="2"/>
  <c r="J427" i="2"/>
  <c r="J95" i="2"/>
  <c r="J428" i="2"/>
  <c r="J96" i="2"/>
  <c r="J429" i="2"/>
  <c r="J97" i="2"/>
  <c r="J430" i="2"/>
  <c r="J119" i="2"/>
  <c r="J128" i="2"/>
  <c r="J451" i="2"/>
  <c r="J129" i="2"/>
  <c r="J452" i="2"/>
  <c r="J130" i="2"/>
  <c r="J453" i="2"/>
  <c r="J131" i="2"/>
  <c r="J454" i="2"/>
  <c r="J132" i="2"/>
  <c r="J455" i="2"/>
  <c r="J133" i="2"/>
  <c r="J134" i="2"/>
  <c r="J135" i="2"/>
  <c r="J456" i="2"/>
  <c r="J136" i="2"/>
  <c r="J457" i="2"/>
  <c r="J137" i="2"/>
  <c r="J458" i="2"/>
  <c r="J120" i="2"/>
  <c r="J138" i="2"/>
  <c r="J459" i="2"/>
  <c r="J139" i="2"/>
  <c r="J460" i="2"/>
  <c r="J140" i="2"/>
  <c r="J141" i="2"/>
  <c r="J142" i="2"/>
  <c r="J461" i="2"/>
  <c r="J143" i="2"/>
  <c r="J462" i="2"/>
  <c r="J144" i="2"/>
  <c r="J463" i="2"/>
  <c r="J145" i="2"/>
  <c r="J464" i="2"/>
  <c r="J146" i="2"/>
  <c r="J465" i="2"/>
  <c r="J147" i="2"/>
  <c r="J121" i="2"/>
  <c r="J446" i="2"/>
  <c r="J148" i="2"/>
  <c r="J149" i="2"/>
  <c r="J122" i="2"/>
  <c r="J447" i="2"/>
  <c r="J123" i="2"/>
  <c r="J448" i="2"/>
  <c r="J124" i="2"/>
  <c r="J449" i="2"/>
  <c r="J125" i="2"/>
  <c r="J450" i="2"/>
  <c r="J126" i="2"/>
  <c r="J127" i="2"/>
  <c r="J150" i="2"/>
  <c r="J466" i="2"/>
  <c r="J159" i="2"/>
  <c r="J473" i="2"/>
  <c r="J160" i="2"/>
  <c r="J474" i="2"/>
  <c r="J161" i="2"/>
  <c r="J162" i="2"/>
  <c r="J163" i="2"/>
  <c r="J475" i="2"/>
  <c r="J164" i="2"/>
  <c r="J476" i="2"/>
  <c r="J165" i="2"/>
  <c r="J477" i="2"/>
  <c r="J166" i="2"/>
  <c r="J478" i="2"/>
  <c r="J167" i="2"/>
  <c r="J479" i="2"/>
  <c r="J168" i="2"/>
  <c r="J151" i="2"/>
  <c r="J467" i="2"/>
  <c r="J169" i="2"/>
  <c r="J170" i="2"/>
  <c r="J480" i="2"/>
  <c r="J171" i="2"/>
  <c r="J481" i="2"/>
  <c r="J172" i="2"/>
  <c r="J482" i="2"/>
  <c r="J173" i="2"/>
  <c r="J483" i="2"/>
  <c r="J174" i="2"/>
  <c r="J484" i="2"/>
  <c r="J175" i="2"/>
  <c r="J176" i="2"/>
  <c r="J177" i="2"/>
  <c r="J485" i="2"/>
  <c r="J178" i="2"/>
  <c r="J486" i="2"/>
  <c r="J152" i="2"/>
  <c r="J468" i="2"/>
  <c r="J179" i="2"/>
  <c r="J487" i="2"/>
  <c r="J153" i="2"/>
  <c r="J469" i="2"/>
  <c r="J154" i="2"/>
  <c r="J155" i="2"/>
  <c r="J156" i="2"/>
  <c r="J470" i="2"/>
  <c r="J157" i="2"/>
  <c r="J471" i="2"/>
  <c r="J158" i="2"/>
  <c r="J472" i="2"/>
  <c r="J180" i="2"/>
  <c r="J488" i="2"/>
  <c r="J189" i="2"/>
  <c r="J190" i="2"/>
  <c r="J191" i="2"/>
  <c r="J494" i="2"/>
  <c r="J192" i="2"/>
  <c r="J495" i="2"/>
  <c r="J193" i="2"/>
  <c r="J496" i="2"/>
  <c r="J194" i="2"/>
  <c r="J497" i="2"/>
  <c r="J195" i="2"/>
  <c r="J498" i="2"/>
  <c r="J196" i="2"/>
  <c r="J197" i="2"/>
  <c r="J198" i="2"/>
  <c r="J499" i="2"/>
  <c r="J181" i="2"/>
  <c r="J489" i="2"/>
  <c r="J199" i="2"/>
  <c r="J500" i="2"/>
  <c r="J200" i="2"/>
  <c r="J501" i="2"/>
  <c r="J201" i="2"/>
  <c r="J502" i="2"/>
  <c r="J202" i="2"/>
  <c r="J503" i="2"/>
  <c r="J203" i="2"/>
  <c r="J204" i="2"/>
  <c r="J205" i="2"/>
  <c r="J504" i="2"/>
  <c r="J206" i="2"/>
  <c r="J505" i="2"/>
  <c r="J207" i="2"/>
  <c r="J506" i="2"/>
  <c r="J208" i="2"/>
  <c r="J507" i="2"/>
  <c r="J182" i="2"/>
  <c r="J209" i="2"/>
  <c r="J508" i="2"/>
  <c r="J210" i="2"/>
  <c r="J183" i="2"/>
  <c r="J184" i="2"/>
  <c r="J185" i="2"/>
  <c r="J490" i="2"/>
  <c r="J186" i="2"/>
  <c r="J491" i="2"/>
  <c r="J187" i="2"/>
  <c r="J492" i="2"/>
  <c r="J188" i="2"/>
  <c r="J493" i="2"/>
  <c r="J211" i="2"/>
  <c r="J220" i="2"/>
  <c r="J515" i="2"/>
  <c r="J221" i="2"/>
  <c r="J516" i="2"/>
  <c r="J222" i="2"/>
  <c r="J517" i="2"/>
  <c r="J223" i="2"/>
  <c r="J518" i="2"/>
  <c r="J224" i="2"/>
  <c r="J225" i="2"/>
  <c r="J226" i="2"/>
  <c r="J519" i="2"/>
  <c r="J227" i="2"/>
  <c r="J520" i="2"/>
  <c r="J228" i="2"/>
  <c r="J521" i="2"/>
  <c r="J229" i="2"/>
  <c r="J522" i="2"/>
  <c r="J212" i="2"/>
  <c r="J509" i="2"/>
  <c r="J230" i="2"/>
  <c r="J523" i="2"/>
  <c r="J231" i="2"/>
  <c r="J232" i="2"/>
  <c r="J233" i="2"/>
  <c r="J524" i="2"/>
  <c r="J234" i="2"/>
  <c r="J525" i="2"/>
  <c r="J235" i="2"/>
  <c r="J526" i="2"/>
  <c r="J236" i="2"/>
  <c r="J527" i="2"/>
  <c r="J237" i="2"/>
  <c r="J528" i="2"/>
  <c r="J238" i="2"/>
  <c r="J239" i="2"/>
  <c r="J213" i="2"/>
  <c r="J510" i="2"/>
  <c r="J240" i="2"/>
  <c r="J529" i="2"/>
  <c r="J241" i="2"/>
  <c r="J530" i="2"/>
  <c r="J214" i="2"/>
  <c r="J511" i="2"/>
  <c r="J215" i="2"/>
  <c r="J512" i="2"/>
  <c r="J216" i="2"/>
  <c r="J513" i="2"/>
  <c r="J217" i="2"/>
  <c r="J218" i="2"/>
  <c r="J219" i="2"/>
  <c r="J514" i="2"/>
  <c r="J242" i="2"/>
  <c r="J531" i="2"/>
  <c r="J251" i="2"/>
  <c r="J537" i="2"/>
  <c r="J252" i="2"/>
  <c r="J253" i="2"/>
  <c r="J254" i="2"/>
  <c r="J538" i="2"/>
  <c r="J255" i="2"/>
  <c r="J539" i="2"/>
  <c r="J256" i="2"/>
  <c r="J540" i="2"/>
  <c r="J257" i="2"/>
  <c r="J541" i="2"/>
  <c r="J258" i="2"/>
  <c r="J542" i="2"/>
  <c r="J259" i="2"/>
  <c r="J260" i="2"/>
  <c r="J243" i="2"/>
  <c r="J532" i="2"/>
  <c r="J261" i="2"/>
  <c r="J543" i="2"/>
  <c r="J262" i="2"/>
  <c r="J544" i="2"/>
  <c r="J263" i="2"/>
  <c r="J545" i="2"/>
  <c r="J264" i="2"/>
  <c r="J546" i="2"/>
  <c r="J265" i="2"/>
  <c r="J547" i="2"/>
  <c r="J266" i="2"/>
  <c r="J267" i="2"/>
  <c r="J268" i="2"/>
  <c r="J548" i="2"/>
  <c r="J269" i="2"/>
  <c r="J549" i="2"/>
  <c r="J270" i="2"/>
  <c r="J550" i="2"/>
  <c r="J244" i="2"/>
  <c r="J533" i="2"/>
  <c r="J271" i="2"/>
  <c r="J551" i="2"/>
  <c r="J245" i="2"/>
  <c r="J246" i="2"/>
  <c r="J247" i="2"/>
  <c r="J248" i="2"/>
  <c r="J534" i="2"/>
  <c r="J249" i="2"/>
  <c r="J535" i="2"/>
  <c r="J250" i="2"/>
  <c r="J536" i="2"/>
  <c r="K8" i="2"/>
  <c r="K9" i="2"/>
  <c r="K369" i="2"/>
  <c r="K10" i="2"/>
  <c r="K371" i="2"/>
  <c r="K372" i="2"/>
  <c r="K13" i="2"/>
  <c r="K373" i="2"/>
  <c r="K14" i="2"/>
  <c r="K17" i="2"/>
  <c r="K18" i="2"/>
  <c r="K375" i="2"/>
  <c r="K19" i="2"/>
  <c r="K376" i="2"/>
  <c r="K20" i="2"/>
  <c r="K21" i="2"/>
  <c r="K23" i="2"/>
  <c r="K378" i="2"/>
  <c r="K24" i="2"/>
  <c r="K379" i="2"/>
  <c r="K26" i="2"/>
  <c r="K27" i="2"/>
  <c r="K382" i="2"/>
  <c r="K28" i="2"/>
  <c r="K29" i="2"/>
  <c r="K3" i="2"/>
  <c r="K4" i="2"/>
  <c r="K366" i="2"/>
  <c r="K5" i="2"/>
  <c r="K367" i="2"/>
  <c r="K7" i="2"/>
  <c r="K552" i="2"/>
  <c r="K281" i="2"/>
  <c r="K282" i="2"/>
  <c r="K558" i="2"/>
  <c r="K283" i="2"/>
  <c r="K284" i="2"/>
  <c r="K285" i="2"/>
  <c r="K561" i="2"/>
  <c r="K286" i="2"/>
  <c r="K562" i="2"/>
  <c r="K289" i="2"/>
  <c r="K290" i="2"/>
  <c r="K564" i="2"/>
  <c r="K273" i="2"/>
  <c r="K291" i="2"/>
  <c r="K566" i="2"/>
  <c r="K567" i="2"/>
  <c r="K294" i="2"/>
  <c r="K295" i="2"/>
  <c r="K296" i="2"/>
  <c r="K569" i="2"/>
  <c r="K570" i="2"/>
  <c r="K299" i="2"/>
  <c r="K571" i="2"/>
  <c r="K300" i="2"/>
  <c r="K572" i="2"/>
  <c r="K301" i="2"/>
  <c r="K275" i="2"/>
  <c r="K553" i="2"/>
  <c r="K276" i="2"/>
  <c r="K554" i="2"/>
  <c r="K278" i="2"/>
  <c r="K279" i="2"/>
  <c r="K557" i="2"/>
  <c r="K280" i="2"/>
  <c r="K303" i="2"/>
  <c r="K580" i="2"/>
  <c r="K581" i="2"/>
  <c r="K314" i="2"/>
  <c r="K582" i="2"/>
  <c r="K315" i="2"/>
  <c r="K583" i="2"/>
  <c r="K584" i="2"/>
  <c r="K585" i="2"/>
  <c r="K320" i="2"/>
  <c r="K586" i="2"/>
  <c r="K587" i="2"/>
  <c r="K574" i="2"/>
  <c r="K322" i="2"/>
  <c r="K323" i="2"/>
  <c r="K324" i="2"/>
  <c r="K589" i="2"/>
  <c r="K590" i="2"/>
  <c r="K327" i="2"/>
  <c r="K328" i="2"/>
  <c r="K591" i="2"/>
  <c r="K331" i="2"/>
  <c r="K305" i="2"/>
  <c r="K332" i="2"/>
  <c r="K593" i="2"/>
  <c r="K307" i="2"/>
  <c r="K308" i="2"/>
  <c r="K310" i="2"/>
  <c r="K578" i="2"/>
  <c r="K311" i="2"/>
  <c r="K333" i="2"/>
  <c r="K342" i="2"/>
  <c r="K601" i="2"/>
  <c r="K343" i="2"/>
  <c r="K344" i="2"/>
  <c r="K346" i="2"/>
  <c r="K347" i="2"/>
  <c r="K348" i="2"/>
  <c r="K605" i="2"/>
  <c r="K350" i="2"/>
  <c r="K334" i="2"/>
  <c r="K352" i="2"/>
  <c r="K607" i="2"/>
  <c r="K354" i="2"/>
  <c r="K355" i="2"/>
  <c r="K610" i="2"/>
  <c r="K356" i="2"/>
  <c r="K357" i="2"/>
  <c r="K358" i="2"/>
  <c r="K611" i="2"/>
  <c r="K612" i="2"/>
  <c r="K613" i="2"/>
  <c r="K335" i="2"/>
  <c r="K614" i="2"/>
  <c r="K615" i="2"/>
  <c r="K337" i="2"/>
  <c r="K338" i="2"/>
  <c r="K598" i="2"/>
  <c r="K599" i="2"/>
  <c r="K341" i="2"/>
  <c r="K600" i="2"/>
  <c r="K30" i="2"/>
  <c r="K390" i="2"/>
  <c r="K391" i="2"/>
  <c r="K41" i="2"/>
  <c r="K392" i="2"/>
  <c r="K42" i="2"/>
  <c r="K43" i="2"/>
  <c r="K45" i="2"/>
  <c r="K46" i="2"/>
  <c r="K47" i="2"/>
  <c r="K395" i="2"/>
  <c r="K31" i="2"/>
  <c r="K49" i="2"/>
  <c r="K50" i="2"/>
  <c r="K51" i="2"/>
  <c r="K397" i="2"/>
  <c r="K53" i="2"/>
  <c r="K54" i="2"/>
  <c r="K400" i="2"/>
  <c r="K55" i="2"/>
  <c r="K401" i="2"/>
  <c r="K32" i="2"/>
  <c r="K33" i="2"/>
  <c r="K386" i="2"/>
  <c r="K34" i="2"/>
  <c r="K387" i="2"/>
  <c r="K35" i="2"/>
  <c r="K37" i="2"/>
  <c r="K38" i="2"/>
  <c r="K389" i="2"/>
  <c r="K58" i="2"/>
  <c r="K402" i="2"/>
  <c r="K68" i="2"/>
  <c r="K69" i="2"/>
  <c r="K411" i="2"/>
  <c r="K70" i="2"/>
  <c r="K71" i="2"/>
  <c r="K73" i="2"/>
  <c r="K74" i="2"/>
  <c r="K414" i="2"/>
  <c r="K75" i="2"/>
  <c r="K415" i="2"/>
  <c r="K59" i="2"/>
  <c r="K77" i="2"/>
  <c r="K78" i="2"/>
  <c r="K79" i="2"/>
  <c r="K417" i="2"/>
  <c r="K80" i="2"/>
  <c r="K81" i="2"/>
  <c r="K82" i="2"/>
  <c r="K420" i="2"/>
  <c r="K83" i="2"/>
  <c r="K421" i="2"/>
  <c r="K86" i="2"/>
  <c r="K60" i="2"/>
  <c r="K404" i="2"/>
  <c r="K87" i="2"/>
  <c r="K423" i="2"/>
  <c r="K61" i="2"/>
  <c r="K62" i="2"/>
  <c r="K406" i="2"/>
  <c r="K63" i="2"/>
  <c r="K64" i="2"/>
  <c r="K66" i="2"/>
  <c r="K89" i="2"/>
  <c r="K98" i="2"/>
  <c r="K99" i="2"/>
  <c r="K100" i="2"/>
  <c r="K101" i="2"/>
  <c r="K102" i="2"/>
  <c r="K433" i="2"/>
  <c r="K103" i="2"/>
  <c r="K434" i="2"/>
  <c r="K105" i="2"/>
  <c r="K107" i="2"/>
  <c r="K436" i="2"/>
  <c r="K90" i="2"/>
  <c r="K108" i="2"/>
  <c r="K438" i="2"/>
  <c r="K439" i="2"/>
  <c r="K440" i="2"/>
  <c r="K112" i="2"/>
  <c r="K441" i="2"/>
  <c r="K442" i="2"/>
  <c r="K116" i="2"/>
  <c r="K443" i="2"/>
  <c r="K117" i="2"/>
  <c r="K444" i="2"/>
  <c r="K118" i="2"/>
  <c r="K92" i="2"/>
  <c r="K93" i="2"/>
  <c r="K426" i="2"/>
  <c r="K94" i="2"/>
  <c r="K428" i="2"/>
  <c r="K429" i="2"/>
  <c r="K430" i="2"/>
  <c r="K119" i="2"/>
  <c r="K129" i="2"/>
  <c r="K130" i="2"/>
  <c r="K453" i="2"/>
  <c r="K131" i="2"/>
  <c r="K454" i="2"/>
  <c r="K133" i="2"/>
  <c r="K135" i="2"/>
  <c r="K136" i="2"/>
  <c r="K457" i="2"/>
  <c r="K137" i="2"/>
  <c r="K120" i="2"/>
  <c r="K459" i="2"/>
  <c r="K460" i="2"/>
  <c r="K140" i="2"/>
  <c r="K461" i="2"/>
  <c r="K462" i="2"/>
  <c r="K144" i="2"/>
  <c r="K463" i="2"/>
  <c r="K145" i="2"/>
  <c r="K465" i="2"/>
  <c r="K121" i="2"/>
  <c r="K148" i="2"/>
  <c r="K149" i="2"/>
  <c r="K123" i="2"/>
  <c r="K124" i="2"/>
  <c r="K125" i="2"/>
  <c r="K450" i="2"/>
  <c r="K126" i="2"/>
  <c r="K150" i="2"/>
  <c r="K159" i="2"/>
  <c r="K473" i="2"/>
  <c r="K160" i="2"/>
  <c r="K474" i="2"/>
  <c r="K163" i="2"/>
  <c r="K164" i="2"/>
  <c r="K165" i="2"/>
  <c r="K477" i="2"/>
  <c r="K167" i="2"/>
  <c r="K168" i="2"/>
  <c r="K467" i="2"/>
  <c r="K169" i="2"/>
  <c r="K171" i="2"/>
  <c r="K172" i="2"/>
  <c r="K173" i="2"/>
  <c r="K483" i="2"/>
  <c r="K174" i="2"/>
  <c r="K175" i="2"/>
  <c r="K177" i="2"/>
  <c r="K178" i="2"/>
  <c r="K486" i="2"/>
  <c r="K179" i="2"/>
  <c r="K153" i="2"/>
  <c r="K154" i="2"/>
  <c r="K155" i="2"/>
  <c r="K157" i="2"/>
  <c r="K158" i="2"/>
  <c r="K180" i="2"/>
  <c r="K488" i="2"/>
  <c r="K191" i="2"/>
  <c r="K192" i="2"/>
  <c r="K495" i="2"/>
  <c r="K193" i="2"/>
  <c r="K496" i="2"/>
  <c r="K194" i="2"/>
  <c r="K195" i="2"/>
  <c r="K196" i="2"/>
  <c r="K198" i="2"/>
  <c r="K499" i="2"/>
  <c r="K199" i="2"/>
  <c r="K200" i="2"/>
  <c r="K201" i="2"/>
  <c r="K502" i="2"/>
  <c r="K203" i="2"/>
  <c r="K205" i="2"/>
  <c r="K504" i="2"/>
  <c r="K206" i="2"/>
  <c r="K505" i="2"/>
  <c r="K208" i="2"/>
  <c r="K182" i="2"/>
  <c r="K209" i="2"/>
  <c r="K508" i="2"/>
  <c r="K210" i="2"/>
  <c r="K183" i="2"/>
  <c r="K185" i="2"/>
  <c r="K186" i="2"/>
  <c r="K187" i="2"/>
  <c r="K492" i="2"/>
  <c r="K211" i="2"/>
  <c r="K515" i="2"/>
  <c r="K221" i="2"/>
  <c r="K222" i="2"/>
  <c r="K518" i="2"/>
  <c r="K225" i="2"/>
  <c r="K226" i="2"/>
  <c r="K519" i="2"/>
  <c r="K227" i="2"/>
  <c r="K521" i="2"/>
  <c r="K522" i="2"/>
  <c r="K212" i="2"/>
  <c r="K509" i="2"/>
  <c r="K230" i="2"/>
  <c r="K523" i="2"/>
  <c r="K232" i="2"/>
  <c r="K524" i="2"/>
  <c r="K234" i="2"/>
  <c r="K235" i="2"/>
  <c r="K527" i="2"/>
  <c r="K528" i="2"/>
  <c r="K238" i="2"/>
  <c r="K239" i="2"/>
  <c r="K213" i="2"/>
  <c r="K529" i="2"/>
  <c r="K530" i="2"/>
  <c r="K214" i="2"/>
  <c r="K511" i="2"/>
  <c r="K215" i="2"/>
  <c r="K513" i="2"/>
  <c r="K218" i="2"/>
  <c r="K514" i="2"/>
  <c r="K242" i="2"/>
  <c r="K531" i="2"/>
  <c r="K537" i="2"/>
  <c r="K253" i="2"/>
  <c r="K254" i="2"/>
  <c r="K538" i="2"/>
  <c r="K255" i="2"/>
  <c r="K540" i="2"/>
  <c r="K541" i="2"/>
  <c r="K258" i="2"/>
  <c r="K542" i="2"/>
  <c r="K259" i="2"/>
  <c r="K532" i="2"/>
  <c r="K543" i="2"/>
  <c r="K544" i="2"/>
  <c r="K263" i="2"/>
  <c r="K546" i="2"/>
  <c r="K547" i="2"/>
  <c r="K266" i="2"/>
  <c r="K267" i="2"/>
  <c r="K268" i="2"/>
  <c r="K548" i="2"/>
  <c r="K549" i="2"/>
  <c r="K550" i="2"/>
  <c r="K244" i="2"/>
  <c r="K533" i="2"/>
  <c r="K271" i="2"/>
  <c r="K246" i="2"/>
  <c r="K248" i="2"/>
  <c r="K249" i="2"/>
  <c r="K535" i="2"/>
  <c r="F4" i="3"/>
  <c r="F3" i="3"/>
  <c r="E4" i="1"/>
  <c r="E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E9FAFAE-E92F-4D0D-B47E-B89FBF077BDA}" keepAlive="1" name="Query - data-semicolon" description="Connection to the 'data-semicolon' query in the workbook." type="5" refreshedVersion="8" background="1" saveData="1">
    <dbPr connection="Provider=Microsoft.Mashup.OleDb.1;Data Source=$Workbook$;Location=data-semicolon;Extended Properties=&quot;&quot;" command="SELECT * FROM [data-semicolon]"/>
  </connection>
  <connection id="2" xr16:uid="{D9E2D7C7-1200-4EF9-A072-C57644F74142}" keepAlive="1" name="Query - data-semicolon (2)" description="Connection to the 'data-semicolon (2)' query in the workbook." type="5" refreshedVersion="8" background="1" saveData="1">
    <dbPr connection="Provider=Microsoft.Mashup.OleDb.1;Data Source=$Workbook$;Location=&quot;data-semicolon (2)&quot;;Extended Properties=&quot;&quot;" command="SELECT * FROM [data-semicolon (2)]"/>
  </connection>
</connections>
</file>

<file path=xl/sharedStrings.xml><?xml version="1.0" encoding="utf-8"?>
<sst xmlns="http://schemas.openxmlformats.org/spreadsheetml/2006/main" count="1288" uniqueCount="56">
  <si>
    <t>Date</t>
  </si>
  <si>
    <t>Month</t>
  </si>
  <si>
    <t>Symbol</t>
  </si>
  <si>
    <t>Open</t>
  </si>
  <si>
    <t>High</t>
  </si>
  <si>
    <t>Low</t>
  </si>
  <si>
    <t>Close</t>
  </si>
  <si>
    <t>Volume</t>
  </si>
  <si>
    <t>Jan</t>
  </si>
  <si>
    <t>BTCUSD</t>
  </si>
  <si>
    <t>Feb</t>
  </si>
  <si>
    <t>Mar</t>
  </si>
  <si>
    <t>Apr</t>
  </si>
  <si>
    <t>May</t>
  </si>
  <si>
    <t>Jun</t>
  </si>
  <si>
    <t>Jul</t>
  </si>
  <si>
    <t>Aug</t>
  </si>
  <si>
    <t>Sep</t>
  </si>
  <si>
    <t>Oct</t>
  </si>
  <si>
    <t>Nov</t>
  </si>
  <si>
    <t>Dec</t>
  </si>
  <si>
    <t>January</t>
  </si>
  <si>
    <t>SP500</t>
  </si>
  <si>
    <t>February</t>
  </si>
  <si>
    <t>March</t>
  </si>
  <si>
    <t>April</t>
  </si>
  <si>
    <t>June</t>
  </si>
  <si>
    <t>July</t>
  </si>
  <si>
    <t>August</t>
  </si>
  <si>
    <t>September</t>
  </si>
  <si>
    <t>October</t>
  </si>
  <si>
    <t>November</t>
  </si>
  <si>
    <t>December</t>
  </si>
  <si>
    <t>Trim Month</t>
  </si>
  <si>
    <t>Trim Symbol</t>
  </si>
  <si>
    <t>ABC Month</t>
  </si>
  <si>
    <t>Notes</t>
  </si>
  <si>
    <t>First Open</t>
  </si>
  <si>
    <t>Last Close</t>
  </si>
  <si>
    <t>Change</t>
  </si>
  <si>
    <t>Highest</t>
  </si>
  <si>
    <t>Lowest</t>
  </si>
  <si>
    <t>H %</t>
  </si>
  <si>
    <t>L %</t>
  </si>
  <si>
    <t>Fluctuation of BTCUSD was more than in SP500.</t>
  </si>
  <si>
    <t>BTCUSD had more percentage change than SP500 in opening and closing values.</t>
  </si>
  <si>
    <t>For 3/1/21 "High" index of BTCUSD is missing. "Close" index was higher than "Open" index. The reason of the missing value is not clear.
In 5/1/21 "High" index of BTCUSD was 300000 which seems suspicious. It was asked to leave suspicious values without any changes in the instructions of the project. However, this value will interfere to the future analysis. That's why it will be removed.</t>
  </si>
  <si>
    <t>Row Labels</t>
  </si>
  <si>
    <t>Grand Total</t>
  </si>
  <si>
    <t>Column Labels</t>
  </si>
  <si>
    <t>Sum of High</t>
  </si>
  <si>
    <t>Avg. of Close</t>
  </si>
  <si>
    <t>From the daily change of close values for chosen symbols it is possible to notice that SP500 had more linear variability while BTCUSD had more wavy one.</t>
  </si>
  <si>
    <t>It is possible to notice that SP500 had constant growth of close values than BTCUSD over months of 2021.</t>
  </si>
  <si>
    <t>Final Recommendation</t>
  </si>
  <si>
    <t>Bitcoin had more growth rate compared to SP500. However, it was not stable over months than SP500. The previous months' analysis is a key to success in purchasing Bitcoin.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</si>
</sst>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m/d/yy;@"/>
  </numFmts>
  <fonts count="3" x14ac:knownFonts="1">
    <font>
      <sz val="12"/>
      <color theme="1"/>
      <name val="Calibri"/>
      <family val="2"/>
      <scheme val="minor"/>
    </font>
    <font>
      <sz val="12"/>
      <color theme="1"/>
      <name val="Calibri"/>
      <family val="2"/>
      <scheme val="minor"/>
    </font>
    <font>
      <sz val="8"/>
      <name val="Calibri"/>
      <family val="2"/>
      <scheme val="minor"/>
    </font>
  </fonts>
  <fills count="3">
    <fill>
      <patternFill patternType="none"/>
    </fill>
    <fill>
      <patternFill patternType="gray125"/>
    </fill>
    <fill>
      <patternFill patternType="solid">
        <fgColor theme="9" tint="0.79998168889431442"/>
        <bgColor theme="9" tint="0.79998168889431442"/>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0" fontId="0" fillId="0" borderId="0" xfId="0" applyNumberFormat="1"/>
    <xf numFmtId="0" fontId="0" fillId="0" borderId="0" xfId="0" applyAlignment="1">
      <alignment horizontal="center"/>
    </xf>
    <xf numFmtId="0" fontId="0" fillId="0" borderId="1" xfId="0" applyBorder="1" applyAlignment="1">
      <alignment horizontal="center"/>
    </xf>
    <xf numFmtId="0" fontId="0" fillId="2" borderId="1" xfId="0" applyNumberFormat="1" applyFont="1" applyFill="1" applyBorder="1" applyAlignment="1">
      <alignment horizontal="center" wrapText="1"/>
    </xf>
    <xf numFmtId="9" fontId="0" fillId="0" borderId="0" xfId="1" applyFont="1"/>
    <xf numFmtId="0" fontId="0" fillId="0" borderId="1" xfId="0" applyBorder="1" applyAlignment="1">
      <alignment horizontal="center" wrapText="1"/>
    </xf>
    <xf numFmtId="166"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0" borderId="1" xfId="0" applyBorder="1" applyAlignment="1">
      <alignment horizontal="center" vertical="center" wrapText="1"/>
    </xf>
    <xf numFmtId="4" fontId="0" fillId="0" borderId="0" xfId="0" applyNumberFormat="1"/>
  </cellXfs>
  <cellStyles count="2">
    <cellStyle name="Normal" xfId="0" builtinId="0"/>
    <cellStyle name="Percent" xfId="1" builtinId="5"/>
  </cellStyles>
  <dxfs count="13">
    <dxf>
      <numFmt numFmtId="166" formatCode="m/d/yy;@"/>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Open &amp; Close Percentage</a:t>
            </a:r>
            <a:r>
              <a:rPr lang="en-US" baseline="0"/>
              <a:t> Change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Upside!$B$3</c:f>
              <c:strCache>
                <c:ptCount val="1"/>
                <c:pt idx="0">
                  <c:v>BTCUSD</c:v>
                </c:pt>
              </c:strCache>
            </c:strRef>
          </c:tx>
          <c:spPr>
            <a:solidFill>
              <a:schemeClr val="accent1"/>
            </a:solidFill>
            <a:ln>
              <a:noFill/>
            </a:ln>
            <a:effectLst/>
          </c:spPr>
          <c:invertIfNegative val="0"/>
          <c:val>
            <c:numRef>
              <c:f>Upside!$E$3</c:f>
              <c:numCache>
                <c:formatCode>0%</c:formatCode>
                <c:ptCount val="1"/>
                <c:pt idx="0">
                  <c:v>0.39234352550621243</c:v>
                </c:pt>
              </c:numCache>
            </c:numRef>
          </c:val>
          <c:extLst>
            <c:ext xmlns:c16="http://schemas.microsoft.com/office/drawing/2014/chart" uri="{C3380CC4-5D6E-409C-BE32-E72D297353CC}">
              <c16:uniqueId val="{00000000-05EB-4D4A-A65B-541DDF747881}"/>
            </c:ext>
          </c:extLst>
        </c:ser>
        <c:ser>
          <c:idx val="1"/>
          <c:order val="1"/>
          <c:tx>
            <c:strRef>
              <c:f>Upside!$B$4</c:f>
              <c:strCache>
                <c:ptCount val="1"/>
                <c:pt idx="0">
                  <c:v>SP500</c:v>
                </c:pt>
              </c:strCache>
            </c:strRef>
          </c:tx>
          <c:spPr>
            <a:solidFill>
              <a:schemeClr val="accent2"/>
            </a:solidFill>
            <a:ln>
              <a:noFill/>
            </a:ln>
            <a:effectLst/>
          </c:spPr>
          <c:invertIfNegative val="0"/>
          <c:val>
            <c:numRef>
              <c:f>Upside!$E$4</c:f>
              <c:numCache>
                <c:formatCode>0%</c:formatCode>
                <c:ptCount val="1"/>
                <c:pt idx="0">
                  <c:v>0.26604880718055801</c:v>
                </c:pt>
              </c:numCache>
            </c:numRef>
          </c:val>
          <c:extLst>
            <c:ext xmlns:c16="http://schemas.microsoft.com/office/drawing/2014/chart" uri="{C3380CC4-5D6E-409C-BE32-E72D297353CC}">
              <c16:uniqueId val="{00000001-05EB-4D4A-A65B-541DDF747881}"/>
            </c:ext>
          </c:extLst>
        </c:ser>
        <c:dLbls>
          <c:showLegendKey val="0"/>
          <c:showVal val="0"/>
          <c:showCatName val="0"/>
          <c:showSerName val="0"/>
          <c:showPercent val="0"/>
          <c:showBubbleSize val="0"/>
        </c:dLbls>
        <c:gapWidth val="219"/>
        <c:overlap val="-27"/>
        <c:axId val="650411008"/>
        <c:axId val="1268070560"/>
      </c:barChart>
      <c:catAx>
        <c:axId val="650411008"/>
        <c:scaling>
          <c:orientation val="minMax"/>
        </c:scaling>
        <c:delete val="1"/>
        <c:axPos val="b"/>
        <c:numFmt formatCode="General" sourceLinked="1"/>
        <c:majorTickMark val="none"/>
        <c:minorTickMark val="none"/>
        <c:tickLblPos val="nextTo"/>
        <c:crossAx val="1268070560"/>
        <c:crosses val="autoZero"/>
        <c:auto val="1"/>
        <c:lblAlgn val="ctr"/>
        <c:lblOffset val="100"/>
        <c:noMultiLvlLbl val="0"/>
      </c:catAx>
      <c:valAx>
        <c:axId val="1268070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411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a:t>
            </a:r>
            <a:r>
              <a:rPr lang="en-US" baseline="0"/>
              <a:t> </a:t>
            </a:r>
            <a:r>
              <a:rPr lang="en-US"/>
              <a:t>vs. Low</a:t>
            </a:r>
            <a:r>
              <a:rPr lang="en-US" baseline="0"/>
              <a:t> Comparison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Highest</c:v>
          </c:tx>
          <c:spPr>
            <a:solidFill>
              <a:schemeClr val="accent1"/>
            </a:solidFill>
            <a:ln>
              <a:noFill/>
            </a:ln>
            <a:effectLst/>
          </c:spPr>
          <c:invertIfNegative val="0"/>
          <c:cat>
            <c:strRef>
              <c:f>Spread!$B$3:$B$4</c:f>
              <c:strCache>
                <c:ptCount val="2"/>
                <c:pt idx="0">
                  <c:v>BTCUSD</c:v>
                </c:pt>
                <c:pt idx="1">
                  <c:v>SP500</c:v>
                </c:pt>
              </c:strCache>
            </c:strRef>
          </c:cat>
          <c:val>
            <c:numRef>
              <c:f>Spread!$E$3:$E$4</c:f>
              <c:numCache>
                <c:formatCode>0%</c:formatCode>
                <c:ptCount val="2"/>
                <c:pt idx="0">
                  <c:v>1</c:v>
                </c:pt>
                <c:pt idx="1">
                  <c:v>1</c:v>
                </c:pt>
              </c:numCache>
            </c:numRef>
          </c:val>
          <c:extLst>
            <c:ext xmlns:c16="http://schemas.microsoft.com/office/drawing/2014/chart" uri="{C3380CC4-5D6E-409C-BE32-E72D297353CC}">
              <c16:uniqueId val="{00000000-F46A-419D-B458-F1EE0FE5FC7C}"/>
            </c:ext>
          </c:extLst>
        </c:ser>
        <c:ser>
          <c:idx val="1"/>
          <c:order val="1"/>
          <c:tx>
            <c:v>Lowest</c:v>
          </c:tx>
          <c:spPr>
            <a:solidFill>
              <a:schemeClr val="accent2"/>
            </a:solidFill>
            <a:ln>
              <a:noFill/>
            </a:ln>
            <a:effectLst/>
          </c:spPr>
          <c:invertIfNegative val="0"/>
          <c:cat>
            <c:strRef>
              <c:f>Spread!$B$3:$B$4</c:f>
              <c:strCache>
                <c:ptCount val="2"/>
                <c:pt idx="0">
                  <c:v>BTCUSD</c:v>
                </c:pt>
                <c:pt idx="1">
                  <c:v>SP500</c:v>
                </c:pt>
              </c:strCache>
            </c:strRef>
          </c:cat>
          <c:val>
            <c:numRef>
              <c:f>Spread!$F$3:$F$4</c:f>
              <c:numCache>
                <c:formatCode>0%</c:formatCode>
                <c:ptCount val="2"/>
                <c:pt idx="0">
                  <c:v>0.40046869565217391</c:v>
                </c:pt>
                <c:pt idx="1">
                  <c:v>0.76164760144148491</c:v>
                </c:pt>
              </c:numCache>
            </c:numRef>
          </c:val>
          <c:extLst>
            <c:ext xmlns:c16="http://schemas.microsoft.com/office/drawing/2014/chart" uri="{C3380CC4-5D6E-409C-BE32-E72D297353CC}">
              <c16:uniqueId val="{00000001-F46A-419D-B458-F1EE0FE5FC7C}"/>
            </c:ext>
          </c:extLst>
        </c:ser>
        <c:dLbls>
          <c:showLegendKey val="0"/>
          <c:showVal val="0"/>
          <c:showCatName val="0"/>
          <c:showSerName val="0"/>
          <c:showPercent val="0"/>
          <c:showBubbleSize val="0"/>
        </c:dLbls>
        <c:gapWidth val="219"/>
        <c:overlap val="-27"/>
        <c:axId val="247271552"/>
        <c:axId val="250522240"/>
      </c:barChart>
      <c:catAx>
        <c:axId val="247271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522240"/>
        <c:crosses val="autoZero"/>
        <c:auto val="1"/>
        <c:lblAlgn val="ctr"/>
        <c:lblOffset val="100"/>
        <c:noMultiLvlLbl val="0"/>
      </c:catAx>
      <c:valAx>
        <c:axId val="2505222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271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[bitcoin-analysis.xlsx]Exploratory Data Analysis!PivotTable14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'Exploratory Data Analysis'!$C$18:$C$19</c:f>
              <c:strCache>
                <c:ptCount val="1"/>
                <c:pt idx="0">
                  <c:v>BTCUSD</c:v>
                </c:pt>
              </c:strCache>
            </c:strRef>
          </c:tx>
          <c:spPr>
            <a:ln w="28575" cap="rnd">
              <a:solidFill>
                <a:schemeClr val="accent1"/>
              </a:solidFill>
              <a:round/>
            </a:ln>
            <a:effectLst/>
          </c:spPr>
          <c:marker>
            <c:symbol val="none"/>
          </c:marker>
          <c:cat>
            <c:strRef>
              <c:f>'Exploratory Data Analysis'!$B$20:$B$382</c:f>
              <c:strCache>
                <c:ptCount val="362"/>
                <c:pt idx="0">
                  <c:v>04.01.2021</c:v>
                </c:pt>
                <c:pt idx="1">
                  <c:v>05.01.2021</c:v>
                </c:pt>
                <c:pt idx="2">
                  <c:v>06.01.2021</c:v>
                </c:pt>
                <c:pt idx="3">
                  <c:v>07.01.2021</c:v>
                </c:pt>
                <c:pt idx="4">
                  <c:v>08.01.2021</c:v>
                </c:pt>
                <c:pt idx="5">
                  <c:v>09.01.2021</c:v>
                </c:pt>
                <c:pt idx="6">
                  <c:v>10.01.2021</c:v>
                </c:pt>
                <c:pt idx="7">
                  <c:v>11.01.2021</c:v>
                </c:pt>
                <c:pt idx="8">
                  <c:v>12.01.2021</c:v>
                </c:pt>
                <c:pt idx="9">
                  <c:v>13.01.2021</c:v>
                </c:pt>
                <c:pt idx="10">
                  <c:v>14.01.2021</c:v>
                </c:pt>
                <c:pt idx="11">
                  <c:v>15.01.2021</c:v>
                </c:pt>
                <c:pt idx="12">
                  <c:v>16.01.2021</c:v>
                </c:pt>
                <c:pt idx="13">
                  <c:v>17.01.2021</c:v>
                </c:pt>
                <c:pt idx="14">
                  <c:v>18.01.2021</c:v>
                </c:pt>
                <c:pt idx="15">
                  <c:v>19.01.2021</c:v>
                </c:pt>
                <c:pt idx="16">
                  <c:v>20.01.2021</c:v>
                </c:pt>
                <c:pt idx="17">
                  <c:v>21.01.2021</c:v>
                </c:pt>
                <c:pt idx="18">
                  <c:v>22.01.2021</c:v>
                </c:pt>
                <c:pt idx="19">
                  <c:v>23.01.2021</c:v>
                </c:pt>
                <c:pt idx="20">
                  <c:v>24.01.2021</c:v>
                </c:pt>
                <c:pt idx="21">
                  <c:v>25.01.2021</c:v>
                </c:pt>
                <c:pt idx="22">
                  <c:v>26.01.2021</c:v>
                </c:pt>
                <c:pt idx="23">
                  <c:v>27.01.2021</c:v>
                </c:pt>
                <c:pt idx="24">
                  <c:v>28.01.2021</c:v>
                </c:pt>
                <c:pt idx="25">
                  <c:v>29.01.2021</c:v>
                </c:pt>
                <c:pt idx="26">
                  <c:v>30.01.2021</c:v>
                </c:pt>
                <c:pt idx="27">
                  <c:v>31.01.2021</c:v>
                </c:pt>
                <c:pt idx="28">
                  <c:v>01.02.2021</c:v>
                </c:pt>
                <c:pt idx="29">
                  <c:v>02.02.2021</c:v>
                </c:pt>
                <c:pt idx="30">
                  <c:v>03.02.2021</c:v>
                </c:pt>
                <c:pt idx="31">
                  <c:v>04.02.2021</c:v>
                </c:pt>
                <c:pt idx="32">
                  <c:v>05.02.2021</c:v>
                </c:pt>
                <c:pt idx="33">
                  <c:v>06.02.2021</c:v>
                </c:pt>
                <c:pt idx="34">
                  <c:v>07.02.2021</c:v>
                </c:pt>
                <c:pt idx="35">
                  <c:v>08.02.2021</c:v>
                </c:pt>
                <c:pt idx="36">
                  <c:v>09.02.2021</c:v>
                </c:pt>
                <c:pt idx="37">
                  <c:v>10.02.2021</c:v>
                </c:pt>
                <c:pt idx="38">
                  <c:v>11.02.2021</c:v>
                </c:pt>
                <c:pt idx="39">
                  <c:v>12.02.2021</c:v>
                </c:pt>
                <c:pt idx="40">
                  <c:v>13.02.2021</c:v>
                </c:pt>
                <c:pt idx="41">
                  <c:v>14.02.2021</c:v>
                </c:pt>
                <c:pt idx="42">
                  <c:v>15.02.2021</c:v>
                </c:pt>
                <c:pt idx="43">
                  <c:v>16.02.2021</c:v>
                </c:pt>
                <c:pt idx="44">
                  <c:v>17.02.2021</c:v>
                </c:pt>
                <c:pt idx="45">
                  <c:v>18.02.2021</c:v>
                </c:pt>
                <c:pt idx="46">
                  <c:v>19.02.2021</c:v>
                </c:pt>
                <c:pt idx="47">
                  <c:v>20.02.2021</c:v>
                </c:pt>
                <c:pt idx="48">
                  <c:v>21.02.2021</c:v>
                </c:pt>
                <c:pt idx="49">
                  <c:v>22.02.2021</c:v>
                </c:pt>
                <c:pt idx="50">
                  <c:v>23.02.2021</c:v>
                </c:pt>
                <c:pt idx="51">
                  <c:v>24.02.2021</c:v>
                </c:pt>
                <c:pt idx="52">
                  <c:v>25.02.2021</c:v>
                </c:pt>
                <c:pt idx="53">
                  <c:v>26.02.2021</c:v>
                </c:pt>
                <c:pt idx="54">
                  <c:v>27.02.2021</c:v>
                </c:pt>
                <c:pt idx="55">
                  <c:v>28.02.2021</c:v>
                </c:pt>
                <c:pt idx="56">
                  <c:v>01.03.2021</c:v>
                </c:pt>
                <c:pt idx="57">
                  <c:v>02.03.2021</c:v>
                </c:pt>
                <c:pt idx="58">
                  <c:v>03.03.2021</c:v>
                </c:pt>
                <c:pt idx="59">
                  <c:v>04.03.2021</c:v>
                </c:pt>
                <c:pt idx="60">
                  <c:v>05.03.2021</c:v>
                </c:pt>
                <c:pt idx="61">
                  <c:v>06.03.2021</c:v>
                </c:pt>
                <c:pt idx="62">
                  <c:v>07.03.2021</c:v>
                </c:pt>
                <c:pt idx="63">
                  <c:v>08.03.2021</c:v>
                </c:pt>
                <c:pt idx="64">
                  <c:v>09.03.2021</c:v>
                </c:pt>
                <c:pt idx="65">
                  <c:v>10.03.2021</c:v>
                </c:pt>
                <c:pt idx="66">
                  <c:v>11.03.2021</c:v>
                </c:pt>
                <c:pt idx="67">
                  <c:v>12.03.2021</c:v>
                </c:pt>
                <c:pt idx="68">
                  <c:v>13.03.2021</c:v>
                </c:pt>
                <c:pt idx="69">
                  <c:v>14.03.2021</c:v>
                </c:pt>
                <c:pt idx="70">
                  <c:v>15.03.2021</c:v>
                </c:pt>
                <c:pt idx="71">
                  <c:v>16.03.2021</c:v>
                </c:pt>
                <c:pt idx="72">
                  <c:v>17.03.2021</c:v>
                </c:pt>
                <c:pt idx="73">
                  <c:v>18.03.2021</c:v>
                </c:pt>
                <c:pt idx="74">
                  <c:v>19.03.2021</c:v>
                </c:pt>
                <c:pt idx="75">
                  <c:v>20.03.2021</c:v>
                </c:pt>
                <c:pt idx="76">
                  <c:v>21.03.2021</c:v>
                </c:pt>
                <c:pt idx="77">
                  <c:v>22.03.2021</c:v>
                </c:pt>
                <c:pt idx="78">
                  <c:v>23.03.2021</c:v>
                </c:pt>
                <c:pt idx="79">
                  <c:v>24.03.2021</c:v>
                </c:pt>
                <c:pt idx="80">
                  <c:v>25.03.2021</c:v>
                </c:pt>
                <c:pt idx="81">
                  <c:v>26.03.2021</c:v>
                </c:pt>
                <c:pt idx="82">
                  <c:v>27.03.2021</c:v>
                </c:pt>
                <c:pt idx="83">
                  <c:v>28.03.2021</c:v>
                </c:pt>
                <c:pt idx="84">
                  <c:v>29.03.2021</c:v>
                </c:pt>
                <c:pt idx="85">
                  <c:v>30.03.2021</c:v>
                </c:pt>
                <c:pt idx="86">
                  <c:v>31.03.2021</c:v>
                </c:pt>
                <c:pt idx="87">
                  <c:v>01.04.2021</c:v>
                </c:pt>
                <c:pt idx="88">
                  <c:v>02.04.2021</c:v>
                </c:pt>
                <c:pt idx="89">
                  <c:v>03.04.2021</c:v>
                </c:pt>
                <c:pt idx="90">
                  <c:v>04.04.2021</c:v>
                </c:pt>
                <c:pt idx="91">
                  <c:v>05.04.2021</c:v>
                </c:pt>
                <c:pt idx="92">
                  <c:v>06.04.2021</c:v>
                </c:pt>
                <c:pt idx="93">
                  <c:v>07.04.2021</c:v>
                </c:pt>
                <c:pt idx="94">
                  <c:v>08.04.2021</c:v>
                </c:pt>
                <c:pt idx="95">
                  <c:v>09.04.2021</c:v>
                </c:pt>
                <c:pt idx="96">
                  <c:v>10.04.2021</c:v>
                </c:pt>
                <c:pt idx="97">
                  <c:v>11.04.2021</c:v>
                </c:pt>
                <c:pt idx="98">
                  <c:v>12.04.2021</c:v>
                </c:pt>
                <c:pt idx="99">
                  <c:v>13.04.2021</c:v>
                </c:pt>
                <c:pt idx="100">
                  <c:v>14.04.2021</c:v>
                </c:pt>
                <c:pt idx="101">
                  <c:v>15.04.2021</c:v>
                </c:pt>
                <c:pt idx="102">
                  <c:v>16.04.2021</c:v>
                </c:pt>
                <c:pt idx="103">
                  <c:v>17.04.2021</c:v>
                </c:pt>
                <c:pt idx="104">
                  <c:v>18.04.2021</c:v>
                </c:pt>
                <c:pt idx="105">
                  <c:v>19.04.2021</c:v>
                </c:pt>
                <c:pt idx="106">
                  <c:v>20.04.2021</c:v>
                </c:pt>
                <c:pt idx="107">
                  <c:v>21.04.2021</c:v>
                </c:pt>
                <c:pt idx="108">
                  <c:v>22.04.2021</c:v>
                </c:pt>
                <c:pt idx="109">
                  <c:v>23.04.2021</c:v>
                </c:pt>
                <c:pt idx="110">
                  <c:v>24.04.2021</c:v>
                </c:pt>
                <c:pt idx="111">
                  <c:v>25.04.2021</c:v>
                </c:pt>
                <c:pt idx="112">
                  <c:v>26.04.2021</c:v>
                </c:pt>
                <c:pt idx="113">
                  <c:v>27.04.2021</c:v>
                </c:pt>
                <c:pt idx="114">
                  <c:v>28.04.2021</c:v>
                </c:pt>
                <c:pt idx="115">
                  <c:v>29.04.2021</c:v>
                </c:pt>
                <c:pt idx="116">
                  <c:v>30.04.2021</c:v>
                </c:pt>
                <c:pt idx="117">
                  <c:v>01.05.2021</c:v>
                </c:pt>
                <c:pt idx="118">
                  <c:v>02.05.2021</c:v>
                </c:pt>
                <c:pt idx="119">
                  <c:v>03.05.2021</c:v>
                </c:pt>
                <c:pt idx="120">
                  <c:v>04.05.2021</c:v>
                </c:pt>
                <c:pt idx="121">
                  <c:v>05.05.2021</c:v>
                </c:pt>
                <c:pt idx="122">
                  <c:v>06.05.2021</c:v>
                </c:pt>
                <c:pt idx="123">
                  <c:v>07.05.2021</c:v>
                </c:pt>
                <c:pt idx="124">
                  <c:v>08.05.2021</c:v>
                </c:pt>
                <c:pt idx="125">
                  <c:v>09.05.2021</c:v>
                </c:pt>
                <c:pt idx="126">
                  <c:v>10.05.2021</c:v>
                </c:pt>
                <c:pt idx="127">
                  <c:v>11.05.2021</c:v>
                </c:pt>
                <c:pt idx="128">
                  <c:v>12.05.2021</c:v>
                </c:pt>
                <c:pt idx="129">
                  <c:v>13.05.2021</c:v>
                </c:pt>
                <c:pt idx="130">
                  <c:v>14.05.2021</c:v>
                </c:pt>
                <c:pt idx="131">
                  <c:v>15.05.2021</c:v>
                </c:pt>
                <c:pt idx="132">
                  <c:v>16.05.2021</c:v>
                </c:pt>
                <c:pt idx="133">
                  <c:v>17.05.2021</c:v>
                </c:pt>
                <c:pt idx="134">
                  <c:v>18.05.2021</c:v>
                </c:pt>
                <c:pt idx="135">
                  <c:v>19.05.2021</c:v>
                </c:pt>
                <c:pt idx="136">
                  <c:v>20.05.2021</c:v>
                </c:pt>
                <c:pt idx="137">
                  <c:v>21.05.2021</c:v>
                </c:pt>
                <c:pt idx="138">
                  <c:v>22.05.2021</c:v>
                </c:pt>
                <c:pt idx="139">
                  <c:v>23.05.2021</c:v>
                </c:pt>
                <c:pt idx="140">
                  <c:v>24.05.2021</c:v>
                </c:pt>
                <c:pt idx="141">
                  <c:v>25.05.2021</c:v>
                </c:pt>
                <c:pt idx="142">
                  <c:v>26.05.2021</c:v>
                </c:pt>
                <c:pt idx="143">
                  <c:v>27.05.2021</c:v>
                </c:pt>
                <c:pt idx="144">
                  <c:v>28.05.2021</c:v>
                </c:pt>
                <c:pt idx="145">
                  <c:v>29.05.2021</c:v>
                </c:pt>
                <c:pt idx="146">
                  <c:v>30.05.2021</c:v>
                </c:pt>
                <c:pt idx="147">
                  <c:v>31.05.2021</c:v>
                </c:pt>
                <c:pt idx="148">
                  <c:v>01.06.2021</c:v>
                </c:pt>
                <c:pt idx="149">
                  <c:v>02.06.2021</c:v>
                </c:pt>
                <c:pt idx="150">
                  <c:v>03.06.2021</c:v>
                </c:pt>
                <c:pt idx="151">
                  <c:v>04.06.2021</c:v>
                </c:pt>
                <c:pt idx="152">
                  <c:v>05.06.2021</c:v>
                </c:pt>
                <c:pt idx="153">
                  <c:v>06.06.2021</c:v>
                </c:pt>
                <c:pt idx="154">
                  <c:v>07.06.2021</c:v>
                </c:pt>
                <c:pt idx="155">
                  <c:v>08.06.2021</c:v>
                </c:pt>
                <c:pt idx="156">
                  <c:v>09.06.2021</c:v>
                </c:pt>
                <c:pt idx="157">
                  <c:v>10.06.2021</c:v>
                </c:pt>
                <c:pt idx="158">
                  <c:v>11.06.2021</c:v>
                </c:pt>
                <c:pt idx="159">
                  <c:v>12.06.2021</c:v>
                </c:pt>
                <c:pt idx="160">
                  <c:v>13.06.2021</c:v>
                </c:pt>
                <c:pt idx="161">
                  <c:v>14.06.2021</c:v>
                </c:pt>
                <c:pt idx="162">
                  <c:v>15.06.2021</c:v>
                </c:pt>
                <c:pt idx="163">
                  <c:v>16.06.2021</c:v>
                </c:pt>
                <c:pt idx="164">
                  <c:v>17.06.2021</c:v>
                </c:pt>
                <c:pt idx="165">
                  <c:v>18.06.2021</c:v>
                </c:pt>
                <c:pt idx="166">
                  <c:v>19.06.2021</c:v>
                </c:pt>
                <c:pt idx="167">
                  <c:v>20.06.2021</c:v>
                </c:pt>
                <c:pt idx="168">
                  <c:v>21.06.2021</c:v>
                </c:pt>
                <c:pt idx="169">
                  <c:v>22.06.2021</c:v>
                </c:pt>
                <c:pt idx="170">
                  <c:v>23.06.2021</c:v>
                </c:pt>
                <c:pt idx="171">
                  <c:v>24.06.2021</c:v>
                </c:pt>
                <c:pt idx="172">
                  <c:v>25.06.2021</c:v>
                </c:pt>
                <c:pt idx="173">
                  <c:v>26.06.2021</c:v>
                </c:pt>
                <c:pt idx="174">
                  <c:v>27.06.2021</c:v>
                </c:pt>
                <c:pt idx="175">
                  <c:v>28.06.2021</c:v>
                </c:pt>
                <c:pt idx="176">
                  <c:v>29.06.2021</c:v>
                </c:pt>
                <c:pt idx="177">
                  <c:v>30.06.2021</c:v>
                </c:pt>
                <c:pt idx="178">
                  <c:v>01.07.2021</c:v>
                </c:pt>
                <c:pt idx="179">
                  <c:v>02.07.2021</c:v>
                </c:pt>
                <c:pt idx="180">
                  <c:v>03.07.2021</c:v>
                </c:pt>
                <c:pt idx="181">
                  <c:v>04.07.2021</c:v>
                </c:pt>
                <c:pt idx="182">
                  <c:v>05.07.2021</c:v>
                </c:pt>
                <c:pt idx="183">
                  <c:v>06.07.2021</c:v>
                </c:pt>
                <c:pt idx="184">
                  <c:v>07.07.2021</c:v>
                </c:pt>
                <c:pt idx="185">
                  <c:v>08.07.2021</c:v>
                </c:pt>
                <c:pt idx="186">
                  <c:v>09.07.2021</c:v>
                </c:pt>
                <c:pt idx="187">
                  <c:v>10.07.2021</c:v>
                </c:pt>
                <c:pt idx="188">
                  <c:v>11.07.2021</c:v>
                </c:pt>
                <c:pt idx="189">
                  <c:v>12.07.2021</c:v>
                </c:pt>
                <c:pt idx="190">
                  <c:v>13.07.2021</c:v>
                </c:pt>
                <c:pt idx="191">
                  <c:v>14.07.2021</c:v>
                </c:pt>
                <c:pt idx="192">
                  <c:v>15.07.2021</c:v>
                </c:pt>
                <c:pt idx="193">
                  <c:v>16.07.2021</c:v>
                </c:pt>
                <c:pt idx="194">
                  <c:v>17.07.2021</c:v>
                </c:pt>
                <c:pt idx="195">
                  <c:v>18.07.2021</c:v>
                </c:pt>
                <c:pt idx="196">
                  <c:v>19.07.2021</c:v>
                </c:pt>
                <c:pt idx="197">
                  <c:v>20.07.2021</c:v>
                </c:pt>
                <c:pt idx="198">
                  <c:v>21.07.2021</c:v>
                </c:pt>
                <c:pt idx="199">
                  <c:v>22.07.2021</c:v>
                </c:pt>
                <c:pt idx="200">
                  <c:v>23.07.2021</c:v>
                </c:pt>
                <c:pt idx="201">
                  <c:v>24.07.2021</c:v>
                </c:pt>
                <c:pt idx="202">
                  <c:v>25.07.2021</c:v>
                </c:pt>
                <c:pt idx="203">
                  <c:v>26.07.2021</c:v>
                </c:pt>
                <c:pt idx="204">
                  <c:v>27.07.2021</c:v>
                </c:pt>
                <c:pt idx="205">
                  <c:v>28.07.2021</c:v>
                </c:pt>
                <c:pt idx="206">
                  <c:v>29.07.2021</c:v>
                </c:pt>
                <c:pt idx="207">
                  <c:v>30.07.2021</c:v>
                </c:pt>
                <c:pt idx="208">
                  <c:v>31.07.2021</c:v>
                </c:pt>
                <c:pt idx="209">
                  <c:v>01.08.2021</c:v>
                </c:pt>
                <c:pt idx="210">
                  <c:v>02.08.2021</c:v>
                </c:pt>
                <c:pt idx="211">
                  <c:v>03.08.2021</c:v>
                </c:pt>
                <c:pt idx="212">
                  <c:v>04.08.2021</c:v>
                </c:pt>
                <c:pt idx="213">
                  <c:v>05.08.2021</c:v>
                </c:pt>
                <c:pt idx="214">
                  <c:v>06.08.2021</c:v>
                </c:pt>
                <c:pt idx="215">
                  <c:v>07.08.2021</c:v>
                </c:pt>
                <c:pt idx="216">
                  <c:v>08.08.2021</c:v>
                </c:pt>
                <c:pt idx="217">
                  <c:v>09.08.2021</c:v>
                </c:pt>
                <c:pt idx="218">
                  <c:v>10.08.2021</c:v>
                </c:pt>
                <c:pt idx="219">
                  <c:v>11.08.2021</c:v>
                </c:pt>
                <c:pt idx="220">
                  <c:v>12.08.2021</c:v>
                </c:pt>
                <c:pt idx="221">
                  <c:v>13.08.2021</c:v>
                </c:pt>
                <c:pt idx="222">
                  <c:v>14.08.2021</c:v>
                </c:pt>
                <c:pt idx="223">
                  <c:v>15.08.2021</c:v>
                </c:pt>
                <c:pt idx="224">
                  <c:v>16.08.2021</c:v>
                </c:pt>
                <c:pt idx="225">
                  <c:v>17.08.2021</c:v>
                </c:pt>
                <c:pt idx="226">
                  <c:v>18.08.2021</c:v>
                </c:pt>
                <c:pt idx="227">
                  <c:v>19.08.2021</c:v>
                </c:pt>
                <c:pt idx="228">
                  <c:v>20.08.2021</c:v>
                </c:pt>
                <c:pt idx="229">
                  <c:v>21.08.2021</c:v>
                </c:pt>
                <c:pt idx="230">
                  <c:v>22.08.2021</c:v>
                </c:pt>
                <c:pt idx="231">
                  <c:v>23.08.2021</c:v>
                </c:pt>
                <c:pt idx="232">
                  <c:v>24.08.2021</c:v>
                </c:pt>
                <c:pt idx="233">
                  <c:v>25.08.2021</c:v>
                </c:pt>
                <c:pt idx="234">
                  <c:v>26.08.2021</c:v>
                </c:pt>
                <c:pt idx="235">
                  <c:v>27.08.2021</c:v>
                </c:pt>
                <c:pt idx="236">
                  <c:v>28.08.2021</c:v>
                </c:pt>
                <c:pt idx="237">
                  <c:v>29.08.2021</c:v>
                </c:pt>
                <c:pt idx="238">
                  <c:v>30.08.2021</c:v>
                </c:pt>
                <c:pt idx="239">
                  <c:v>31.08.2021</c:v>
                </c:pt>
                <c:pt idx="240">
                  <c:v>01.09.2021</c:v>
                </c:pt>
                <c:pt idx="241">
                  <c:v>02.09.2021</c:v>
                </c:pt>
                <c:pt idx="242">
                  <c:v>03.09.2021</c:v>
                </c:pt>
                <c:pt idx="243">
                  <c:v>04.09.2021</c:v>
                </c:pt>
                <c:pt idx="244">
                  <c:v>05.09.2021</c:v>
                </c:pt>
                <c:pt idx="245">
                  <c:v>06.09.2021</c:v>
                </c:pt>
                <c:pt idx="246">
                  <c:v>07.09.2021</c:v>
                </c:pt>
                <c:pt idx="247">
                  <c:v>08.09.2021</c:v>
                </c:pt>
                <c:pt idx="248">
                  <c:v>09.09.2021</c:v>
                </c:pt>
                <c:pt idx="249">
                  <c:v>10.09.2021</c:v>
                </c:pt>
                <c:pt idx="250">
                  <c:v>11.09.2021</c:v>
                </c:pt>
                <c:pt idx="251">
                  <c:v>12.09.2021</c:v>
                </c:pt>
                <c:pt idx="252">
                  <c:v>13.09.2021</c:v>
                </c:pt>
                <c:pt idx="253">
                  <c:v>14.09.2021</c:v>
                </c:pt>
                <c:pt idx="254">
                  <c:v>15.09.2021</c:v>
                </c:pt>
                <c:pt idx="255">
                  <c:v>16.09.2021</c:v>
                </c:pt>
                <c:pt idx="256">
                  <c:v>17.09.2021</c:v>
                </c:pt>
                <c:pt idx="257">
                  <c:v>18.09.2021</c:v>
                </c:pt>
                <c:pt idx="258">
                  <c:v>19.09.2021</c:v>
                </c:pt>
                <c:pt idx="259">
                  <c:v>20.09.2021</c:v>
                </c:pt>
                <c:pt idx="260">
                  <c:v>21.09.2021</c:v>
                </c:pt>
                <c:pt idx="261">
                  <c:v>22.09.2021</c:v>
                </c:pt>
                <c:pt idx="262">
                  <c:v>23.09.2021</c:v>
                </c:pt>
                <c:pt idx="263">
                  <c:v>24.09.2021</c:v>
                </c:pt>
                <c:pt idx="264">
                  <c:v>25.09.2021</c:v>
                </c:pt>
                <c:pt idx="265">
                  <c:v>26.09.2021</c:v>
                </c:pt>
                <c:pt idx="266">
                  <c:v>27.09.2021</c:v>
                </c:pt>
                <c:pt idx="267">
                  <c:v>28.09.2021</c:v>
                </c:pt>
                <c:pt idx="268">
                  <c:v>29.09.2021</c:v>
                </c:pt>
                <c:pt idx="269">
                  <c:v>30.09.2021</c:v>
                </c:pt>
                <c:pt idx="270">
                  <c:v>01.10.2021</c:v>
                </c:pt>
                <c:pt idx="271">
                  <c:v>02.10.2021</c:v>
                </c:pt>
                <c:pt idx="272">
                  <c:v>03.10.2021</c:v>
                </c:pt>
                <c:pt idx="273">
                  <c:v>04.10.2021</c:v>
                </c:pt>
                <c:pt idx="274">
                  <c:v>05.10.2021</c:v>
                </c:pt>
                <c:pt idx="275">
                  <c:v>06.10.2021</c:v>
                </c:pt>
                <c:pt idx="276">
                  <c:v>07.10.2021</c:v>
                </c:pt>
                <c:pt idx="277">
                  <c:v>08.10.2021</c:v>
                </c:pt>
                <c:pt idx="278">
                  <c:v>09.10.2021</c:v>
                </c:pt>
                <c:pt idx="279">
                  <c:v>10.10.2021</c:v>
                </c:pt>
                <c:pt idx="280">
                  <c:v>11.10.2021</c:v>
                </c:pt>
                <c:pt idx="281">
                  <c:v>12.10.2021</c:v>
                </c:pt>
                <c:pt idx="282">
                  <c:v>13.10.2021</c:v>
                </c:pt>
                <c:pt idx="283">
                  <c:v>14.10.2021</c:v>
                </c:pt>
                <c:pt idx="284">
                  <c:v>15.10.2021</c:v>
                </c:pt>
                <c:pt idx="285">
                  <c:v>16.10.2021</c:v>
                </c:pt>
                <c:pt idx="286">
                  <c:v>17.10.2021</c:v>
                </c:pt>
                <c:pt idx="287">
                  <c:v>18.10.2021</c:v>
                </c:pt>
                <c:pt idx="288">
                  <c:v>19.10.2021</c:v>
                </c:pt>
                <c:pt idx="289">
                  <c:v>20.10.2021</c:v>
                </c:pt>
                <c:pt idx="290">
                  <c:v>21.10.2021</c:v>
                </c:pt>
                <c:pt idx="291">
                  <c:v>22.10.2021</c:v>
                </c:pt>
                <c:pt idx="292">
                  <c:v>23.10.2021</c:v>
                </c:pt>
                <c:pt idx="293">
                  <c:v>24.10.2021</c:v>
                </c:pt>
                <c:pt idx="294">
                  <c:v>25.10.2021</c:v>
                </c:pt>
                <c:pt idx="295">
                  <c:v>26.10.2021</c:v>
                </c:pt>
                <c:pt idx="296">
                  <c:v>27.10.2021</c:v>
                </c:pt>
                <c:pt idx="297">
                  <c:v>28.10.2021</c:v>
                </c:pt>
                <c:pt idx="298">
                  <c:v>29.10.2021</c:v>
                </c:pt>
                <c:pt idx="299">
                  <c:v>30.10.2021</c:v>
                </c:pt>
                <c:pt idx="300">
                  <c:v>31.10.2021</c:v>
                </c:pt>
                <c:pt idx="301">
                  <c:v>01.11.2021</c:v>
                </c:pt>
                <c:pt idx="302">
                  <c:v>02.11.2021</c:v>
                </c:pt>
                <c:pt idx="303">
                  <c:v>03.11.2021</c:v>
                </c:pt>
                <c:pt idx="304">
                  <c:v>04.11.2021</c:v>
                </c:pt>
                <c:pt idx="305">
                  <c:v>05.11.2021</c:v>
                </c:pt>
                <c:pt idx="306">
                  <c:v>06.11.2021</c:v>
                </c:pt>
                <c:pt idx="307">
                  <c:v>07.11.2021</c:v>
                </c:pt>
                <c:pt idx="308">
                  <c:v>08.11.2021</c:v>
                </c:pt>
                <c:pt idx="309">
                  <c:v>09.11.2021</c:v>
                </c:pt>
                <c:pt idx="310">
                  <c:v>10.11.2021</c:v>
                </c:pt>
                <c:pt idx="311">
                  <c:v>11.11.2021</c:v>
                </c:pt>
                <c:pt idx="312">
                  <c:v>12.11.2021</c:v>
                </c:pt>
                <c:pt idx="313">
                  <c:v>13.11.2021</c:v>
                </c:pt>
                <c:pt idx="314">
                  <c:v>14.11.2021</c:v>
                </c:pt>
                <c:pt idx="315">
                  <c:v>15.11.2021</c:v>
                </c:pt>
                <c:pt idx="316">
                  <c:v>16.11.2021</c:v>
                </c:pt>
                <c:pt idx="317">
                  <c:v>17.11.2021</c:v>
                </c:pt>
                <c:pt idx="318">
                  <c:v>18.11.2021</c:v>
                </c:pt>
                <c:pt idx="319">
                  <c:v>19.11.2021</c:v>
                </c:pt>
                <c:pt idx="320">
                  <c:v>20.11.2021</c:v>
                </c:pt>
                <c:pt idx="321">
                  <c:v>21.11.2021</c:v>
                </c:pt>
                <c:pt idx="322">
                  <c:v>22.11.2021</c:v>
                </c:pt>
                <c:pt idx="323">
                  <c:v>23.11.2021</c:v>
                </c:pt>
                <c:pt idx="324">
                  <c:v>24.11.2021</c:v>
                </c:pt>
                <c:pt idx="325">
                  <c:v>25.11.2021</c:v>
                </c:pt>
                <c:pt idx="326">
                  <c:v>26.11.2021</c:v>
                </c:pt>
                <c:pt idx="327">
                  <c:v>27.11.2021</c:v>
                </c:pt>
                <c:pt idx="328">
                  <c:v>28.11.2021</c:v>
                </c:pt>
                <c:pt idx="329">
                  <c:v>29.11.2021</c:v>
                </c:pt>
                <c:pt idx="330">
                  <c:v>30.11.2021</c:v>
                </c:pt>
                <c:pt idx="331">
                  <c:v>01.12.2021</c:v>
                </c:pt>
                <c:pt idx="332">
                  <c:v>02.12.2021</c:v>
                </c:pt>
                <c:pt idx="333">
                  <c:v>03.12.2021</c:v>
                </c:pt>
                <c:pt idx="334">
                  <c:v>04.12.2021</c:v>
                </c:pt>
                <c:pt idx="335">
                  <c:v>05.12.2021</c:v>
                </c:pt>
                <c:pt idx="336">
                  <c:v>06.12.2021</c:v>
                </c:pt>
                <c:pt idx="337">
                  <c:v>07.12.2021</c:v>
                </c:pt>
                <c:pt idx="338">
                  <c:v>08.12.2021</c:v>
                </c:pt>
                <c:pt idx="339">
                  <c:v>09.12.2021</c:v>
                </c:pt>
                <c:pt idx="340">
                  <c:v>10.12.2021</c:v>
                </c:pt>
                <c:pt idx="341">
                  <c:v>11.12.2021</c:v>
                </c:pt>
                <c:pt idx="342">
                  <c:v>12.12.2021</c:v>
                </c:pt>
                <c:pt idx="343">
                  <c:v>13.12.2021</c:v>
                </c:pt>
                <c:pt idx="344">
                  <c:v>14.12.2021</c:v>
                </c:pt>
                <c:pt idx="345">
                  <c:v>15.12.2021</c:v>
                </c:pt>
                <c:pt idx="346">
                  <c:v>16.12.2021</c:v>
                </c:pt>
                <c:pt idx="347">
                  <c:v>17.12.2021</c:v>
                </c:pt>
                <c:pt idx="348">
                  <c:v>18.12.2021</c:v>
                </c:pt>
                <c:pt idx="349">
                  <c:v>19.12.2021</c:v>
                </c:pt>
                <c:pt idx="350">
                  <c:v>20.12.2021</c:v>
                </c:pt>
                <c:pt idx="351">
                  <c:v>21.12.2021</c:v>
                </c:pt>
                <c:pt idx="352">
                  <c:v>22.12.2021</c:v>
                </c:pt>
                <c:pt idx="353">
                  <c:v>23.12.2021</c:v>
                </c:pt>
                <c:pt idx="354">
                  <c:v>24.12.2021</c:v>
                </c:pt>
                <c:pt idx="355">
                  <c:v>25.12.2021</c:v>
                </c:pt>
                <c:pt idx="356">
                  <c:v>26.12.2021</c:v>
                </c:pt>
                <c:pt idx="357">
                  <c:v>27.12.2021</c:v>
                </c:pt>
                <c:pt idx="358">
                  <c:v>28.12.2021</c:v>
                </c:pt>
                <c:pt idx="359">
                  <c:v>29.12.2021</c:v>
                </c:pt>
                <c:pt idx="360">
                  <c:v>30.12.2021</c:v>
                </c:pt>
                <c:pt idx="361">
                  <c:v>31.12.2021</c:v>
                </c:pt>
              </c:strCache>
            </c:strRef>
          </c:cat>
          <c:val>
            <c:numRef>
              <c:f>'Exploratory Data Analysis'!$C$20:$C$382</c:f>
              <c:numCache>
                <c:formatCode>#,##0.00</c:formatCode>
                <c:ptCount val="362"/>
                <c:pt idx="0">
                  <c:v>33669</c:v>
                </c:pt>
                <c:pt idx="1">
                  <c:v>34536.29</c:v>
                </c:pt>
                <c:pt idx="2">
                  <c:v>37824.480000000003</c:v>
                </c:pt>
                <c:pt idx="3">
                  <c:v>40396</c:v>
                </c:pt>
                <c:pt idx="4">
                  <c:v>41999.99</c:v>
                </c:pt>
                <c:pt idx="5">
                  <c:v>41470.21</c:v>
                </c:pt>
                <c:pt idx="6">
                  <c:v>41196.620000000003</c:v>
                </c:pt>
                <c:pt idx="7">
                  <c:v>36323.25</c:v>
                </c:pt>
                <c:pt idx="8">
                  <c:v>36651.339999999997</c:v>
                </c:pt>
                <c:pt idx="9">
                  <c:v>38188.33</c:v>
                </c:pt>
                <c:pt idx="10">
                  <c:v>40112.79</c:v>
                </c:pt>
                <c:pt idx="11">
                  <c:v>38849.96</c:v>
                </c:pt>
                <c:pt idx="12">
                  <c:v>37949.71</c:v>
                </c:pt>
                <c:pt idx="13">
                  <c:v>36840.11</c:v>
                </c:pt>
                <c:pt idx="14">
                  <c:v>37469.21</c:v>
                </c:pt>
                <c:pt idx="15">
                  <c:v>37934.199999999997</c:v>
                </c:pt>
                <c:pt idx="16">
                  <c:v>35964.949999999997</c:v>
                </c:pt>
                <c:pt idx="17">
                  <c:v>35000</c:v>
                </c:pt>
                <c:pt idx="18">
                  <c:v>33880</c:v>
                </c:pt>
                <c:pt idx="19">
                  <c:v>33479.49</c:v>
                </c:pt>
                <c:pt idx="20">
                  <c:v>33672.18</c:v>
                </c:pt>
                <c:pt idx="21">
                  <c:v>34885.56</c:v>
                </c:pt>
                <c:pt idx="22">
                  <c:v>32951</c:v>
                </c:pt>
                <c:pt idx="23">
                  <c:v>32059.73</c:v>
                </c:pt>
                <c:pt idx="24">
                  <c:v>34671.769999999997</c:v>
                </c:pt>
                <c:pt idx="25">
                  <c:v>38665.71</c:v>
                </c:pt>
                <c:pt idx="26">
                  <c:v>34805.65</c:v>
                </c:pt>
                <c:pt idx="27">
                  <c:v>34205</c:v>
                </c:pt>
                <c:pt idx="28">
                  <c:v>34700</c:v>
                </c:pt>
                <c:pt idx="29">
                  <c:v>36545.050000000003</c:v>
                </c:pt>
                <c:pt idx="30">
                  <c:v>38375</c:v>
                </c:pt>
                <c:pt idx="31">
                  <c:v>38785.99</c:v>
                </c:pt>
                <c:pt idx="32">
                  <c:v>39700</c:v>
                </c:pt>
                <c:pt idx="33">
                  <c:v>41000</c:v>
                </c:pt>
                <c:pt idx="34">
                  <c:v>39748.959999999999</c:v>
                </c:pt>
                <c:pt idx="35">
                  <c:v>47519.31</c:v>
                </c:pt>
                <c:pt idx="36">
                  <c:v>48201.23</c:v>
                </c:pt>
                <c:pt idx="37">
                  <c:v>47367.17</c:v>
                </c:pt>
                <c:pt idx="38">
                  <c:v>48975</c:v>
                </c:pt>
                <c:pt idx="39">
                  <c:v>48246.6</c:v>
                </c:pt>
                <c:pt idx="40">
                  <c:v>48027.3</c:v>
                </c:pt>
                <c:pt idx="41">
                  <c:v>49700</c:v>
                </c:pt>
                <c:pt idx="42">
                  <c:v>49600</c:v>
                </c:pt>
                <c:pt idx="43">
                  <c:v>50602.34</c:v>
                </c:pt>
                <c:pt idx="44">
                  <c:v>52668.45</c:v>
                </c:pt>
                <c:pt idx="45">
                  <c:v>52344</c:v>
                </c:pt>
                <c:pt idx="46">
                  <c:v>56605.599999999999</c:v>
                </c:pt>
                <c:pt idx="47">
                  <c:v>57500</c:v>
                </c:pt>
                <c:pt idx="48">
                  <c:v>58481.599999999999</c:v>
                </c:pt>
                <c:pt idx="49">
                  <c:v>56651.47</c:v>
                </c:pt>
                <c:pt idx="50">
                  <c:v>52294.87</c:v>
                </c:pt>
                <c:pt idx="51">
                  <c:v>51442.01</c:v>
                </c:pt>
                <c:pt idx="52">
                  <c:v>52074</c:v>
                </c:pt>
                <c:pt idx="53">
                  <c:v>48472.08</c:v>
                </c:pt>
                <c:pt idx="54">
                  <c:v>48380.14</c:v>
                </c:pt>
                <c:pt idx="55">
                  <c:v>46920</c:v>
                </c:pt>
                <c:pt idx="57">
                  <c:v>49757.22</c:v>
                </c:pt>
                <c:pt idx="58">
                  <c:v>52737.2</c:v>
                </c:pt>
                <c:pt idx="59">
                  <c:v>50754.39</c:v>
                </c:pt>
                <c:pt idx="60">
                  <c:v>49455.61</c:v>
                </c:pt>
                <c:pt idx="61">
                  <c:v>49915.73</c:v>
                </c:pt>
                <c:pt idx="62">
                  <c:v>51832.15</c:v>
                </c:pt>
                <c:pt idx="63">
                  <c:v>54126</c:v>
                </c:pt>
                <c:pt idx="64">
                  <c:v>55847.68</c:v>
                </c:pt>
                <c:pt idx="65">
                  <c:v>57400</c:v>
                </c:pt>
                <c:pt idx="66">
                  <c:v>58120</c:v>
                </c:pt>
                <c:pt idx="67">
                  <c:v>57959.22</c:v>
                </c:pt>
                <c:pt idx="68">
                  <c:v>61785</c:v>
                </c:pt>
                <c:pt idx="69">
                  <c:v>61500.82</c:v>
                </c:pt>
                <c:pt idx="70">
                  <c:v>60561.59</c:v>
                </c:pt>
                <c:pt idx="71">
                  <c:v>57185.78</c:v>
                </c:pt>
                <c:pt idx="72">
                  <c:v>59567.59</c:v>
                </c:pt>
                <c:pt idx="73">
                  <c:v>60099.99</c:v>
                </c:pt>
                <c:pt idx="74">
                  <c:v>59448.39</c:v>
                </c:pt>
                <c:pt idx="75">
                  <c:v>59880</c:v>
                </c:pt>
                <c:pt idx="76">
                  <c:v>58164.58</c:v>
                </c:pt>
                <c:pt idx="77">
                  <c:v>58445.36</c:v>
                </c:pt>
                <c:pt idx="78">
                  <c:v>55903.62</c:v>
                </c:pt>
                <c:pt idx="79">
                  <c:v>57245</c:v>
                </c:pt>
                <c:pt idx="80">
                  <c:v>53234.52</c:v>
                </c:pt>
                <c:pt idx="81">
                  <c:v>55627.21</c:v>
                </c:pt>
                <c:pt idx="82">
                  <c:v>56624.33</c:v>
                </c:pt>
                <c:pt idx="83">
                  <c:v>56576.23</c:v>
                </c:pt>
                <c:pt idx="84">
                  <c:v>58430.77</c:v>
                </c:pt>
                <c:pt idx="85">
                  <c:v>59385</c:v>
                </c:pt>
                <c:pt idx="86">
                  <c:v>59800</c:v>
                </c:pt>
                <c:pt idx="87">
                  <c:v>60100</c:v>
                </c:pt>
                <c:pt idx="88">
                  <c:v>59950</c:v>
                </c:pt>
                <c:pt idx="89">
                  <c:v>59851.519999999997</c:v>
                </c:pt>
                <c:pt idx="90">
                  <c:v>58500.94</c:v>
                </c:pt>
                <c:pt idx="91">
                  <c:v>59468.95</c:v>
                </c:pt>
                <c:pt idx="92">
                  <c:v>59028.19</c:v>
                </c:pt>
                <c:pt idx="93">
                  <c:v>58675.79</c:v>
                </c:pt>
                <c:pt idx="94">
                  <c:v>58400</c:v>
                </c:pt>
                <c:pt idx="95">
                  <c:v>59170</c:v>
                </c:pt>
                <c:pt idx="96">
                  <c:v>61180</c:v>
                </c:pt>
                <c:pt idx="97">
                  <c:v>60416.42</c:v>
                </c:pt>
                <c:pt idx="98">
                  <c:v>61197.09</c:v>
                </c:pt>
                <c:pt idx="99">
                  <c:v>63880</c:v>
                </c:pt>
                <c:pt idx="100">
                  <c:v>64900</c:v>
                </c:pt>
                <c:pt idx="101">
                  <c:v>63855.12</c:v>
                </c:pt>
                <c:pt idx="102">
                  <c:v>62998.68</c:v>
                </c:pt>
                <c:pt idx="103">
                  <c:v>62545.78</c:v>
                </c:pt>
                <c:pt idx="104">
                  <c:v>57404.04</c:v>
                </c:pt>
                <c:pt idx="105">
                  <c:v>57624.66</c:v>
                </c:pt>
                <c:pt idx="106">
                  <c:v>57145.34</c:v>
                </c:pt>
                <c:pt idx="107">
                  <c:v>56373</c:v>
                </c:pt>
                <c:pt idx="108">
                  <c:v>55499.99</c:v>
                </c:pt>
                <c:pt idx="109">
                  <c:v>51380.03</c:v>
                </c:pt>
                <c:pt idx="110">
                  <c:v>51150.01</c:v>
                </c:pt>
                <c:pt idx="111">
                  <c:v>52567.77</c:v>
                </c:pt>
                <c:pt idx="112">
                  <c:v>54419.57</c:v>
                </c:pt>
                <c:pt idx="113">
                  <c:v>55800</c:v>
                </c:pt>
                <c:pt idx="114">
                  <c:v>56474.720000000001</c:v>
                </c:pt>
                <c:pt idx="115">
                  <c:v>54755.360000000001</c:v>
                </c:pt>
                <c:pt idx="116">
                  <c:v>58553.71</c:v>
                </c:pt>
                <c:pt idx="118">
                  <c:v>58293.35</c:v>
                </c:pt>
                <c:pt idx="119">
                  <c:v>58988.52</c:v>
                </c:pt>
                <c:pt idx="120">
                  <c:v>56659.5</c:v>
                </c:pt>
                <c:pt idx="121">
                  <c:v>57974.07</c:v>
                </c:pt>
                <c:pt idx="122">
                  <c:v>58465.93</c:v>
                </c:pt>
                <c:pt idx="123">
                  <c:v>58750</c:v>
                </c:pt>
                <c:pt idx="124">
                  <c:v>59560</c:v>
                </c:pt>
                <c:pt idx="125">
                  <c:v>59481.34</c:v>
                </c:pt>
                <c:pt idx="126">
                  <c:v>59584.99</c:v>
                </c:pt>
                <c:pt idx="127">
                  <c:v>57898</c:v>
                </c:pt>
                <c:pt idx="128">
                  <c:v>57998.26</c:v>
                </c:pt>
                <c:pt idx="129">
                  <c:v>51389.95</c:v>
                </c:pt>
                <c:pt idx="130">
                  <c:v>51575.16</c:v>
                </c:pt>
                <c:pt idx="131">
                  <c:v>49900</c:v>
                </c:pt>
                <c:pt idx="132">
                  <c:v>49790</c:v>
                </c:pt>
                <c:pt idx="133">
                  <c:v>45833.48</c:v>
                </c:pt>
                <c:pt idx="134">
                  <c:v>45860.17</c:v>
                </c:pt>
                <c:pt idx="135">
                  <c:v>40867.4</c:v>
                </c:pt>
                <c:pt idx="136">
                  <c:v>42625.43</c:v>
                </c:pt>
                <c:pt idx="137">
                  <c:v>41796.74</c:v>
                </c:pt>
                <c:pt idx="138">
                  <c:v>38861.15</c:v>
                </c:pt>
                <c:pt idx="139">
                  <c:v>37484.18</c:v>
                </c:pt>
                <c:pt idx="140">
                  <c:v>39953.65</c:v>
                </c:pt>
                <c:pt idx="141">
                  <c:v>39760.959999999999</c:v>
                </c:pt>
                <c:pt idx="142">
                  <c:v>40861.199999999997</c:v>
                </c:pt>
                <c:pt idx="143">
                  <c:v>40432.400000000001</c:v>
                </c:pt>
                <c:pt idx="144">
                  <c:v>38271.589999999997</c:v>
                </c:pt>
                <c:pt idx="145">
                  <c:v>37320</c:v>
                </c:pt>
                <c:pt idx="146">
                  <c:v>36523.24</c:v>
                </c:pt>
                <c:pt idx="147">
                  <c:v>37912.870000000003</c:v>
                </c:pt>
                <c:pt idx="148">
                  <c:v>37448.019999999997</c:v>
                </c:pt>
                <c:pt idx="149">
                  <c:v>38256.400000000001</c:v>
                </c:pt>
                <c:pt idx="150">
                  <c:v>39487.910000000003</c:v>
                </c:pt>
                <c:pt idx="151">
                  <c:v>37963.61</c:v>
                </c:pt>
                <c:pt idx="152">
                  <c:v>37918.57</c:v>
                </c:pt>
                <c:pt idx="153">
                  <c:v>36812.089999999997</c:v>
                </c:pt>
                <c:pt idx="154">
                  <c:v>36798.03</c:v>
                </c:pt>
                <c:pt idx="155">
                  <c:v>33841.46</c:v>
                </c:pt>
                <c:pt idx="156">
                  <c:v>37676.6</c:v>
                </c:pt>
                <c:pt idx="157">
                  <c:v>38437.019999999997</c:v>
                </c:pt>
                <c:pt idx="158">
                  <c:v>37690</c:v>
                </c:pt>
                <c:pt idx="159">
                  <c:v>36222.800000000003</c:v>
                </c:pt>
                <c:pt idx="160">
                  <c:v>39816.720000000001</c:v>
                </c:pt>
                <c:pt idx="161">
                  <c:v>41060.769999999997</c:v>
                </c:pt>
                <c:pt idx="162">
                  <c:v>41380.019999999997</c:v>
                </c:pt>
                <c:pt idx="163">
                  <c:v>40490.019999999997</c:v>
                </c:pt>
                <c:pt idx="164">
                  <c:v>39575.03</c:v>
                </c:pt>
                <c:pt idx="165">
                  <c:v>38129.089999999997</c:v>
                </c:pt>
                <c:pt idx="166">
                  <c:v>36464.629999999997</c:v>
                </c:pt>
                <c:pt idx="167">
                  <c:v>36128.129999999997</c:v>
                </c:pt>
                <c:pt idx="168">
                  <c:v>34702.68</c:v>
                </c:pt>
                <c:pt idx="169">
                  <c:v>34392.050000000003</c:v>
                </c:pt>
                <c:pt idx="170">
                  <c:v>34851.199999999997</c:v>
                </c:pt>
                <c:pt idx="171">
                  <c:v>35274.9</c:v>
                </c:pt>
                <c:pt idx="172">
                  <c:v>35100</c:v>
                </c:pt>
                <c:pt idx="173">
                  <c:v>33209.589999999997</c:v>
                </c:pt>
                <c:pt idx="174">
                  <c:v>34983.42</c:v>
                </c:pt>
                <c:pt idx="175">
                  <c:v>35286.03</c:v>
                </c:pt>
                <c:pt idx="176">
                  <c:v>36661.800000000003</c:v>
                </c:pt>
                <c:pt idx="177">
                  <c:v>35333.25</c:v>
                </c:pt>
                <c:pt idx="178">
                  <c:v>34475.550000000003</c:v>
                </c:pt>
                <c:pt idx="179">
                  <c:v>33926.449999999997</c:v>
                </c:pt>
                <c:pt idx="180">
                  <c:v>34942.559999999998</c:v>
                </c:pt>
                <c:pt idx="181">
                  <c:v>35985.71</c:v>
                </c:pt>
                <c:pt idx="182">
                  <c:v>34559.72</c:v>
                </c:pt>
                <c:pt idx="183">
                  <c:v>35114.32</c:v>
                </c:pt>
                <c:pt idx="184">
                  <c:v>35098.28</c:v>
                </c:pt>
                <c:pt idx="185">
                  <c:v>33493.24</c:v>
                </c:pt>
                <c:pt idx="186">
                  <c:v>34262.53</c:v>
                </c:pt>
                <c:pt idx="187">
                  <c:v>34195.26</c:v>
                </c:pt>
                <c:pt idx="188">
                  <c:v>34602</c:v>
                </c:pt>
                <c:pt idx="189">
                  <c:v>34670.21</c:v>
                </c:pt>
                <c:pt idx="190">
                  <c:v>33334.71</c:v>
                </c:pt>
                <c:pt idx="191">
                  <c:v>33189.99</c:v>
                </c:pt>
                <c:pt idx="192">
                  <c:v>32691.72</c:v>
                </c:pt>
                <c:pt idx="193">
                  <c:v>32252.21</c:v>
                </c:pt>
                <c:pt idx="194">
                  <c:v>32437.07</c:v>
                </c:pt>
                <c:pt idx="195">
                  <c:v>32200.55</c:v>
                </c:pt>
                <c:pt idx="196">
                  <c:v>31890.59</c:v>
                </c:pt>
                <c:pt idx="197">
                  <c:v>30005.72</c:v>
                </c:pt>
                <c:pt idx="198">
                  <c:v>32950</c:v>
                </c:pt>
                <c:pt idx="199">
                  <c:v>32806.46</c:v>
                </c:pt>
                <c:pt idx="200">
                  <c:v>33800</c:v>
                </c:pt>
                <c:pt idx="201">
                  <c:v>34525.5</c:v>
                </c:pt>
                <c:pt idx="202">
                  <c:v>39782.93</c:v>
                </c:pt>
                <c:pt idx="203">
                  <c:v>40572.449999999997</c:v>
                </c:pt>
                <c:pt idx="204">
                  <c:v>40366.57</c:v>
                </c:pt>
                <c:pt idx="205">
                  <c:v>40928.46</c:v>
                </c:pt>
                <c:pt idx="206">
                  <c:v>40639.14</c:v>
                </c:pt>
                <c:pt idx="207">
                  <c:v>42400</c:v>
                </c:pt>
                <c:pt idx="208">
                  <c:v>42600</c:v>
                </c:pt>
                <c:pt idx="209">
                  <c:v>42475.28</c:v>
                </c:pt>
                <c:pt idx="210">
                  <c:v>40446.58</c:v>
                </c:pt>
                <c:pt idx="211">
                  <c:v>38824.81</c:v>
                </c:pt>
                <c:pt idx="212">
                  <c:v>39973.96</c:v>
                </c:pt>
                <c:pt idx="213">
                  <c:v>41431.18</c:v>
                </c:pt>
                <c:pt idx="214">
                  <c:v>43792.42</c:v>
                </c:pt>
                <c:pt idx="215">
                  <c:v>44837.59</c:v>
                </c:pt>
                <c:pt idx="216">
                  <c:v>45386.81</c:v>
                </c:pt>
                <c:pt idx="217">
                  <c:v>46729.86</c:v>
                </c:pt>
                <c:pt idx="218">
                  <c:v>46183.47</c:v>
                </c:pt>
                <c:pt idx="219">
                  <c:v>46775</c:v>
                </c:pt>
                <c:pt idx="220">
                  <c:v>46023.08</c:v>
                </c:pt>
                <c:pt idx="221">
                  <c:v>47900</c:v>
                </c:pt>
                <c:pt idx="222">
                  <c:v>48181.51</c:v>
                </c:pt>
                <c:pt idx="223">
                  <c:v>48044.25</c:v>
                </c:pt>
                <c:pt idx="224">
                  <c:v>47744.5</c:v>
                </c:pt>
                <c:pt idx="225">
                  <c:v>47162.94</c:v>
                </c:pt>
                <c:pt idx="226">
                  <c:v>46031</c:v>
                </c:pt>
                <c:pt idx="227">
                  <c:v>47424.13</c:v>
                </c:pt>
                <c:pt idx="228">
                  <c:v>49400</c:v>
                </c:pt>
                <c:pt idx="229">
                  <c:v>49812.54</c:v>
                </c:pt>
                <c:pt idx="230">
                  <c:v>50540.19</c:v>
                </c:pt>
                <c:pt idx="231">
                  <c:v>50517.99</c:v>
                </c:pt>
                <c:pt idx="232">
                  <c:v>49867.71</c:v>
                </c:pt>
                <c:pt idx="233">
                  <c:v>49365.42</c:v>
                </c:pt>
                <c:pt idx="234">
                  <c:v>48053.14</c:v>
                </c:pt>
                <c:pt idx="235">
                  <c:v>49313.26</c:v>
                </c:pt>
                <c:pt idx="236">
                  <c:v>49650</c:v>
                </c:pt>
                <c:pt idx="237">
                  <c:v>49408.07</c:v>
                </c:pt>
                <c:pt idx="238">
                  <c:v>48735.71</c:v>
                </c:pt>
                <c:pt idx="239">
                  <c:v>48261.59</c:v>
                </c:pt>
                <c:pt idx="240">
                  <c:v>49935.09</c:v>
                </c:pt>
                <c:pt idx="241">
                  <c:v>50412</c:v>
                </c:pt>
                <c:pt idx="242">
                  <c:v>51046.11</c:v>
                </c:pt>
                <c:pt idx="243">
                  <c:v>50545.41</c:v>
                </c:pt>
                <c:pt idx="244">
                  <c:v>51962.68</c:v>
                </c:pt>
                <c:pt idx="245">
                  <c:v>52938.78</c:v>
                </c:pt>
                <c:pt idx="246">
                  <c:v>52744.480000000003</c:v>
                </c:pt>
                <c:pt idx="247">
                  <c:v>46885.38</c:v>
                </c:pt>
                <c:pt idx="248">
                  <c:v>47396.38</c:v>
                </c:pt>
                <c:pt idx="249">
                  <c:v>46812.87</c:v>
                </c:pt>
                <c:pt idx="250">
                  <c:v>46001.33</c:v>
                </c:pt>
                <c:pt idx="251">
                  <c:v>46504.62</c:v>
                </c:pt>
                <c:pt idx="252">
                  <c:v>46897</c:v>
                </c:pt>
                <c:pt idx="253">
                  <c:v>47498.54</c:v>
                </c:pt>
                <c:pt idx="254">
                  <c:v>48455.16</c:v>
                </c:pt>
                <c:pt idx="255">
                  <c:v>48500</c:v>
                </c:pt>
                <c:pt idx="256">
                  <c:v>48165.96</c:v>
                </c:pt>
                <c:pt idx="257">
                  <c:v>48808.97</c:v>
                </c:pt>
                <c:pt idx="258">
                  <c:v>48333.32</c:v>
                </c:pt>
                <c:pt idx="259">
                  <c:v>45837.9</c:v>
                </c:pt>
                <c:pt idx="260">
                  <c:v>43655.53</c:v>
                </c:pt>
                <c:pt idx="261">
                  <c:v>44231.92</c:v>
                </c:pt>
                <c:pt idx="262">
                  <c:v>45062.97</c:v>
                </c:pt>
                <c:pt idx="263">
                  <c:v>45157.81</c:v>
                </c:pt>
                <c:pt idx="264">
                  <c:v>42985.06</c:v>
                </c:pt>
                <c:pt idx="265">
                  <c:v>44350</c:v>
                </c:pt>
                <c:pt idx="266">
                  <c:v>44250.76</c:v>
                </c:pt>
                <c:pt idx="267">
                  <c:v>42771.12</c:v>
                </c:pt>
                <c:pt idx="268">
                  <c:v>43726.63</c:v>
                </c:pt>
                <c:pt idx="269">
                  <c:v>44097.7</c:v>
                </c:pt>
                <c:pt idx="270">
                  <c:v>48495.68</c:v>
                </c:pt>
                <c:pt idx="271">
                  <c:v>48346.7</c:v>
                </c:pt>
                <c:pt idx="272">
                  <c:v>49259.3</c:v>
                </c:pt>
                <c:pt idx="273">
                  <c:v>49789.33</c:v>
                </c:pt>
                <c:pt idx="274">
                  <c:v>51927.83</c:v>
                </c:pt>
                <c:pt idx="275">
                  <c:v>55800</c:v>
                </c:pt>
                <c:pt idx="276">
                  <c:v>55231.53</c:v>
                </c:pt>
                <c:pt idx="277">
                  <c:v>56150.58</c:v>
                </c:pt>
                <c:pt idx="278">
                  <c:v>55486.87</c:v>
                </c:pt>
                <c:pt idx="279">
                  <c:v>56759.01</c:v>
                </c:pt>
                <c:pt idx="280">
                  <c:v>58000</c:v>
                </c:pt>
                <c:pt idx="281">
                  <c:v>57688.88</c:v>
                </c:pt>
                <c:pt idx="282">
                  <c:v>58500.02</c:v>
                </c:pt>
                <c:pt idx="283">
                  <c:v>59450</c:v>
                </c:pt>
                <c:pt idx="284">
                  <c:v>62898</c:v>
                </c:pt>
                <c:pt idx="285">
                  <c:v>62366.080000000002</c:v>
                </c:pt>
                <c:pt idx="286">
                  <c:v>62552.73</c:v>
                </c:pt>
                <c:pt idx="287">
                  <c:v>62973.38</c:v>
                </c:pt>
                <c:pt idx="288">
                  <c:v>64498.12</c:v>
                </c:pt>
                <c:pt idx="289">
                  <c:v>66994.720000000001</c:v>
                </c:pt>
                <c:pt idx="290">
                  <c:v>66643.14</c:v>
                </c:pt>
                <c:pt idx="291">
                  <c:v>63745.62</c:v>
                </c:pt>
                <c:pt idx="292">
                  <c:v>61743.51</c:v>
                </c:pt>
                <c:pt idx="293">
                  <c:v>62223.14</c:v>
                </c:pt>
                <c:pt idx="294">
                  <c:v>63703.3</c:v>
                </c:pt>
                <c:pt idx="295">
                  <c:v>63102.8</c:v>
                </c:pt>
                <c:pt idx="296">
                  <c:v>61500</c:v>
                </c:pt>
                <c:pt idx="297">
                  <c:v>62508.87</c:v>
                </c:pt>
                <c:pt idx="298">
                  <c:v>62978</c:v>
                </c:pt>
                <c:pt idx="299">
                  <c:v>62487.97</c:v>
                </c:pt>
                <c:pt idx="300">
                  <c:v>61768</c:v>
                </c:pt>
                <c:pt idx="301">
                  <c:v>62490</c:v>
                </c:pt>
                <c:pt idx="302">
                  <c:v>64319</c:v>
                </c:pt>
                <c:pt idx="303">
                  <c:v>63547.54</c:v>
                </c:pt>
                <c:pt idx="304">
                  <c:v>62858.83</c:v>
                </c:pt>
                <c:pt idx="305">
                  <c:v>64000</c:v>
                </c:pt>
                <c:pt idx="306">
                  <c:v>62338.16</c:v>
                </c:pt>
                <c:pt idx="307">
                  <c:v>65680</c:v>
                </c:pt>
                <c:pt idx="308">
                  <c:v>68534.11</c:v>
                </c:pt>
                <c:pt idx="309">
                  <c:v>68529.52</c:v>
                </c:pt>
                <c:pt idx="310">
                  <c:v>69000</c:v>
                </c:pt>
                <c:pt idx="311">
                  <c:v>65587</c:v>
                </c:pt>
                <c:pt idx="312">
                  <c:v>65071.49</c:v>
                </c:pt>
                <c:pt idx="313">
                  <c:v>65338.87</c:v>
                </c:pt>
                <c:pt idx="314">
                  <c:v>66200</c:v>
                </c:pt>
                <c:pt idx="315">
                  <c:v>66340.740000000005</c:v>
                </c:pt>
                <c:pt idx="316">
                  <c:v>61558.53</c:v>
                </c:pt>
                <c:pt idx="317">
                  <c:v>60976.25</c:v>
                </c:pt>
                <c:pt idx="318">
                  <c:v>60106.3</c:v>
                </c:pt>
                <c:pt idx="319">
                  <c:v>59042</c:v>
                </c:pt>
                <c:pt idx="320">
                  <c:v>59886.11</c:v>
                </c:pt>
                <c:pt idx="321">
                  <c:v>60061.89</c:v>
                </c:pt>
                <c:pt idx="322">
                  <c:v>59581.52</c:v>
                </c:pt>
                <c:pt idx="323">
                  <c:v>57882.26</c:v>
                </c:pt>
                <c:pt idx="324">
                  <c:v>58276.58</c:v>
                </c:pt>
                <c:pt idx="325">
                  <c:v>59476.65</c:v>
                </c:pt>
                <c:pt idx="326">
                  <c:v>58043.76</c:v>
                </c:pt>
                <c:pt idx="327">
                  <c:v>55320.800000000003</c:v>
                </c:pt>
                <c:pt idx="328">
                  <c:v>58265.2</c:v>
                </c:pt>
                <c:pt idx="329">
                  <c:v>58903.31</c:v>
                </c:pt>
                <c:pt idx="330">
                  <c:v>59226.98</c:v>
                </c:pt>
                <c:pt idx="331">
                  <c:v>59105.91</c:v>
                </c:pt>
                <c:pt idx="332">
                  <c:v>57277.919999999998</c:v>
                </c:pt>
                <c:pt idx="333">
                  <c:v>57673.58</c:v>
                </c:pt>
                <c:pt idx="334">
                  <c:v>52644.42</c:v>
                </c:pt>
                <c:pt idx="335">
                  <c:v>49786.95</c:v>
                </c:pt>
                <c:pt idx="336">
                  <c:v>51481.04</c:v>
                </c:pt>
                <c:pt idx="337">
                  <c:v>51982.66</c:v>
                </c:pt>
                <c:pt idx="338">
                  <c:v>51269.82</c:v>
                </c:pt>
                <c:pt idx="339">
                  <c:v>50362.35</c:v>
                </c:pt>
                <c:pt idx="340">
                  <c:v>49243</c:v>
                </c:pt>
                <c:pt idx="341">
                  <c:v>49699.99</c:v>
                </c:pt>
                <c:pt idx="342">
                  <c:v>50808.480000000003</c:v>
                </c:pt>
                <c:pt idx="343">
                  <c:v>49348.69</c:v>
                </c:pt>
                <c:pt idx="344">
                  <c:v>48784.28</c:v>
                </c:pt>
                <c:pt idx="345">
                  <c:v>49500</c:v>
                </c:pt>
                <c:pt idx="346">
                  <c:v>49466.29</c:v>
                </c:pt>
                <c:pt idx="347">
                  <c:v>48194.13</c:v>
                </c:pt>
                <c:pt idx="348">
                  <c:v>47980.93</c:v>
                </c:pt>
                <c:pt idx="349">
                  <c:v>48306.22</c:v>
                </c:pt>
                <c:pt idx="350">
                  <c:v>48082.61</c:v>
                </c:pt>
                <c:pt idx="351">
                  <c:v>49598.11</c:v>
                </c:pt>
                <c:pt idx="352">
                  <c:v>49548.86</c:v>
                </c:pt>
                <c:pt idx="353">
                  <c:v>51533.71</c:v>
                </c:pt>
                <c:pt idx="354">
                  <c:v>51866.86</c:v>
                </c:pt>
                <c:pt idx="355">
                  <c:v>51156.95</c:v>
                </c:pt>
                <c:pt idx="356">
                  <c:v>51294.26</c:v>
                </c:pt>
                <c:pt idx="357">
                  <c:v>52104.93</c:v>
                </c:pt>
                <c:pt idx="358">
                  <c:v>49834.68</c:v>
                </c:pt>
                <c:pt idx="359">
                  <c:v>48075.97</c:v>
                </c:pt>
                <c:pt idx="360">
                  <c:v>47949.3</c:v>
                </c:pt>
                <c:pt idx="361">
                  <c:v>48578.35</c:v>
                </c:pt>
              </c:numCache>
            </c:numRef>
          </c:val>
          <c:smooth val="0"/>
          <c:extLst>
            <c:ext xmlns:c16="http://schemas.microsoft.com/office/drawing/2014/chart" uri="{C3380CC4-5D6E-409C-BE32-E72D297353CC}">
              <c16:uniqueId val="{00000000-AC0F-40CA-A893-90242B37150A}"/>
            </c:ext>
          </c:extLst>
        </c:ser>
        <c:ser>
          <c:idx val="1"/>
          <c:order val="1"/>
          <c:tx>
            <c:strRef>
              <c:f>'Exploratory Data Analysis'!$D$18:$D$19</c:f>
              <c:strCache>
                <c:ptCount val="1"/>
                <c:pt idx="0">
                  <c:v>SP500</c:v>
                </c:pt>
              </c:strCache>
            </c:strRef>
          </c:tx>
          <c:spPr>
            <a:ln w="28575" cap="rnd">
              <a:solidFill>
                <a:schemeClr val="accent2"/>
              </a:solidFill>
              <a:round/>
            </a:ln>
            <a:effectLst/>
          </c:spPr>
          <c:marker>
            <c:symbol val="none"/>
          </c:marker>
          <c:cat>
            <c:strRef>
              <c:f>'Exploratory Data Analysis'!$B$20:$B$382</c:f>
              <c:strCache>
                <c:ptCount val="362"/>
                <c:pt idx="0">
                  <c:v>04.01.2021</c:v>
                </c:pt>
                <c:pt idx="1">
                  <c:v>05.01.2021</c:v>
                </c:pt>
                <c:pt idx="2">
                  <c:v>06.01.2021</c:v>
                </c:pt>
                <c:pt idx="3">
                  <c:v>07.01.2021</c:v>
                </c:pt>
                <c:pt idx="4">
                  <c:v>08.01.2021</c:v>
                </c:pt>
                <c:pt idx="5">
                  <c:v>09.01.2021</c:v>
                </c:pt>
                <c:pt idx="6">
                  <c:v>10.01.2021</c:v>
                </c:pt>
                <c:pt idx="7">
                  <c:v>11.01.2021</c:v>
                </c:pt>
                <c:pt idx="8">
                  <c:v>12.01.2021</c:v>
                </c:pt>
                <c:pt idx="9">
                  <c:v>13.01.2021</c:v>
                </c:pt>
                <c:pt idx="10">
                  <c:v>14.01.2021</c:v>
                </c:pt>
                <c:pt idx="11">
                  <c:v>15.01.2021</c:v>
                </c:pt>
                <c:pt idx="12">
                  <c:v>16.01.2021</c:v>
                </c:pt>
                <c:pt idx="13">
                  <c:v>17.01.2021</c:v>
                </c:pt>
                <c:pt idx="14">
                  <c:v>18.01.2021</c:v>
                </c:pt>
                <c:pt idx="15">
                  <c:v>19.01.2021</c:v>
                </c:pt>
                <c:pt idx="16">
                  <c:v>20.01.2021</c:v>
                </c:pt>
                <c:pt idx="17">
                  <c:v>21.01.2021</c:v>
                </c:pt>
                <c:pt idx="18">
                  <c:v>22.01.2021</c:v>
                </c:pt>
                <c:pt idx="19">
                  <c:v>23.01.2021</c:v>
                </c:pt>
                <c:pt idx="20">
                  <c:v>24.01.2021</c:v>
                </c:pt>
                <c:pt idx="21">
                  <c:v>25.01.2021</c:v>
                </c:pt>
                <c:pt idx="22">
                  <c:v>26.01.2021</c:v>
                </c:pt>
                <c:pt idx="23">
                  <c:v>27.01.2021</c:v>
                </c:pt>
                <c:pt idx="24">
                  <c:v>28.01.2021</c:v>
                </c:pt>
                <c:pt idx="25">
                  <c:v>29.01.2021</c:v>
                </c:pt>
                <c:pt idx="26">
                  <c:v>30.01.2021</c:v>
                </c:pt>
                <c:pt idx="27">
                  <c:v>31.01.2021</c:v>
                </c:pt>
                <c:pt idx="28">
                  <c:v>01.02.2021</c:v>
                </c:pt>
                <c:pt idx="29">
                  <c:v>02.02.2021</c:v>
                </c:pt>
                <c:pt idx="30">
                  <c:v>03.02.2021</c:v>
                </c:pt>
                <c:pt idx="31">
                  <c:v>04.02.2021</c:v>
                </c:pt>
                <c:pt idx="32">
                  <c:v>05.02.2021</c:v>
                </c:pt>
                <c:pt idx="33">
                  <c:v>06.02.2021</c:v>
                </c:pt>
                <c:pt idx="34">
                  <c:v>07.02.2021</c:v>
                </c:pt>
                <c:pt idx="35">
                  <c:v>08.02.2021</c:v>
                </c:pt>
                <c:pt idx="36">
                  <c:v>09.02.2021</c:v>
                </c:pt>
                <c:pt idx="37">
                  <c:v>10.02.2021</c:v>
                </c:pt>
                <c:pt idx="38">
                  <c:v>11.02.2021</c:v>
                </c:pt>
                <c:pt idx="39">
                  <c:v>12.02.2021</c:v>
                </c:pt>
                <c:pt idx="40">
                  <c:v>13.02.2021</c:v>
                </c:pt>
                <c:pt idx="41">
                  <c:v>14.02.2021</c:v>
                </c:pt>
                <c:pt idx="42">
                  <c:v>15.02.2021</c:v>
                </c:pt>
                <c:pt idx="43">
                  <c:v>16.02.2021</c:v>
                </c:pt>
                <c:pt idx="44">
                  <c:v>17.02.2021</c:v>
                </c:pt>
                <c:pt idx="45">
                  <c:v>18.02.2021</c:v>
                </c:pt>
                <c:pt idx="46">
                  <c:v>19.02.2021</c:v>
                </c:pt>
                <c:pt idx="47">
                  <c:v>20.02.2021</c:v>
                </c:pt>
                <c:pt idx="48">
                  <c:v>21.02.2021</c:v>
                </c:pt>
                <c:pt idx="49">
                  <c:v>22.02.2021</c:v>
                </c:pt>
                <c:pt idx="50">
                  <c:v>23.02.2021</c:v>
                </c:pt>
                <c:pt idx="51">
                  <c:v>24.02.2021</c:v>
                </c:pt>
                <c:pt idx="52">
                  <c:v>25.02.2021</c:v>
                </c:pt>
                <c:pt idx="53">
                  <c:v>26.02.2021</c:v>
                </c:pt>
                <c:pt idx="54">
                  <c:v>27.02.2021</c:v>
                </c:pt>
                <c:pt idx="55">
                  <c:v>28.02.2021</c:v>
                </c:pt>
                <c:pt idx="56">
                  <c:v>01.03.2021</c:v>
                </c:pt>
                <c:pt idx="57">
                  <c:v>02.03.2021</c:v>
                </c:pt>
                <c:pt idx="58">
                  <c:v>03.03.2021</c:v>
                </c:pt>
                <c:pt idx="59">
                  <c:v>04.03.2021</c:v>
                </c:pt>
                <c:pt idx="60">
                  <c:v>05.03.2021</c:v>
                </c:pt>
                <c:pt idx="61">
                  <c:v>06.03.2021</c:v>
                </c:pt>
                <c:pt idx="62">
                  <c:v>07.03.2021</c:v>
                </c:pt>
                <c:pt idx="63">
                  <c:v>08.03.2021</c:v>
                </c:pt>
                <c:pt idx="64">
                  <c:v>09.03.2021</c:v>
                </c:pt>
                <c:pt idx="65">
                  <c:v>10.03.2021</c:v>
                </c:pt>
                <c:pt idx="66">
                  <c:v>11.03.2021</c:v>
                </c:pt>
                <c:pt idx="67">
                  <c:v>12.03.2021</c:v>
                </c:pt>
                <c:pt idx="68">
                  <c:v>13.03.2021</c:v>
                </c:pt>
                <c:pt idx="69">
                  <c:v>14.03.2021</c:v>
                </c:pt>
                <c:pt idx="70">
                  <c:v>15.03.2021</c:v>
                </c:pt>
                <c:pt idx="71">
                  <c:v>16.03.2021</c:v>
                </c:pt>
                <c:pt idx="72">
                  <c:v>17.03.2021</c:v>
                </c:pt>
                <c:pt idx="73">
                  <c:v>18.03.2021</c:v>
                </c:pt>
                <c:pt idx="74">
                  <c:v>19.03.2021</c:v>
                </c:pt>
                <c:pt idx="75">
                  <c:v>20.03.2021</c:v>
                </c:pt>
                <c:pt idx="76">
                  <c:v>21.03.2021</c:v>
                </c:pt>
                <c:pt idx="77">
                  <c:v>22.03.2021</c:v>
                </c:pt>
                <c:pt idx="78">
                  <c:v>23.03.2021</c:v>
                </c:pt>
                <c:pt idx="79">
                  <c:v>24.03.2021</c:v>
                </c:pt>
                <c:pt idx="80">
                  <c:v>25.03.2021</c:v>
                </c:pt>
                <c:pt idx="81">
                  <c:v>26.03.2021</c:v>
                </c:pt>
                <c:pt idx="82">
                  <c:v>27.03.2021</c:v>
                </c:pt>
                <c:pt idx="83">
                  <c:v>28.03.2021</c:v>
                </c:pt>
                <c:pt idx="84">
                  <c:v>29.03.2021</c:v>
                </c:pt>
                <c:pt idx="85">
                  <c:v>30.03.2021</c:v>
                </c:pt>
                <c:pt idx="86">
                  <c:v>31.03.2021</c:v>
                </c:pt>
                <c:pt idx="87">
                  <c:v>01.04.2021</c:v>
                </c:pt>
                <c:pt idx="88">
                  <c:v>02.04.2021</c:v>
                </c:pt>
                <c:pt idx="89">
                  <c:v>03.04.2021</c:v>
                </c:pt>
                <c:pt idx="90">
                  <c:v>04.04.2021</c:v>
                </c:pt>
                <c:pt idx="91">
                  <c:v>05.04.2021</c:v>
                </c:pt>
                <c:pt idx="92">
                  <c:v>06.04.2021</c:v>
                </c:pt>
                <c:pt idx="93">
                  <c:v>07.04.2021</c:v>
                </c:pt>
                <c:pt idx="94">
                  <c:v>08.04.2021</c:v>
                </c:pt>
                <c:pt idx="95">
                  <c:v>09.04.2021</c:v>
                </c:pt>
                <c:pt idx="96">
                  <c:v>10.04.2021</c:v>
                </c:pt>
                <c:pt idx="97">
                  <c:v>11.04.2021</c:v>
                </c:pt>
                <c:pt idx="98">
                  <c:v>12.04.2021</c:v>
                </c:pt>
                <c:pt idx="99">
                  <c:v>13.04.2021</c:v>
                </c:pt>
                <c:pt idx="100">
                  <c:v>14.04.2021</c:v>
                </c:pt>
                <c:pt idx="101">
                  <c:v>15.04.2021</c:v>
                </c:pt>
                <c:pt idx="102">
                  <c:v>16.04.2021</c:v>
                </c:pt>
                <c:pt idx="103">
                  <c:v>17.04.2021</c:v>
                </c:pt>
                <c:pt idx="104">
                  <c:v>18.04.2021</c:v>
                </c:pt>
                <c:pt idx="105">
                  <c:v>19.04.2021</c:v>
                </c:pt>
                <c:pt idx="106">
                  <c:v>20.04.2021</c:v>
                </c:pt>
                <c:pt idx="107">
                  <c:v>21.04.2021</c:v>
                </c:pt>
                <c:pt idx="108">
                  <c:v>22.04.2021</c:v>
                </c:pt>
                <c:pt idx="109">
                  <c:v>23.04.2021</c:v>
                </c:pt>
                <c:pt idx="110">
                  <c:v>24.04.2021</c:v>
                </c:pt>
                <c:pt idx="111">
                  <c:v>25.04.2021</c:v>
                </c:pt>
                <c:pt idx="112">
                  <c:v>26.04.2021</c:v>
                </c:pt>
                <c:pt idx="113">
                  <c:v>27.04.2021</c:v>
                </c:pt>
                <c:pt idx="114">
                  <c:v>28.04.2021</c:v>
                </c:pt>
                <c:pt idx="115">
                  <c:v>29.04.2021</c:v>
                </c:pt>
                <c:pt idx="116">
                  <c:v>30.04.2021</c:v>
                </c:pt>
                <c:pt idx="117">
                  <c:v>01.05.2021</c:v>
                </c:pt>
                <c:pt idx="118">
                  <c:v>02.05.2021</c:v>
                </c:pt>
                <c:pt idx="119">
                  <c:v>03.05.2021</c:v>
                </c:pt>
                <c:pt idx="120">
                  <c:v>04.05.2021</c:v>
                </c:pt>
                <c:pt idx="121">
                  <c:v>05.05.2021</c:v>
                </c:pt>
                <c:pt idx="122">
                  <c:v>06.05.2021</c:v>
                </c:pt>
                <c:pt idx="123">
                  <c:v>07.05.2021</c:v>
                </c:pt>
                <c:pt idx="124">
                  <c:v>08.05.2021</c:v>
                </c:pt>
                <c:pt idx="125">
                  <c:v>09.05.2021</c:v>
                </c:pt>
                <c:pt idx="126">
                  <c:v>10.05.2021</c:v>
                </c:pt>
                <c:pt idx="127">
                  <c:v>11.05.2021</c:v>
                </c:pt>
                <c:pt idx="128">
                  <c:v>12.05.2021</c:v>
                </c:pt>
                <c:pt idx="129">
                  <c:v>13.05.2021</c:v>
                </c:pt>
                <c:pt idx="130">
                  <c:v>14.05.2021</c:v>
                </c:pt>
                <c:pt idx="131">
                  <c:v>15.05.2021</c:v>
                </c:pt>
                <c:pt idx="132">
                  <c:v>16.05.2021</c:v>
                </c:pt>
                <c:pt idx="133">
                  <c:v>17.05.2021</c:v>
                </c:pt>
                <c:pt idx="134">
                  <c:v>18.05.2021</c:v>
                </c:pt>
                <c:pt idx="135">
                  <c:v>19.05.2021</c:v>
                </c:pt>
                <c:pt idx="136">
                  <c:v>20.05.2021</c:v>
                </c:pt>
                <c:pt idx="137">
                  <c:v>21.05.2021</c:v>
                </c:pt>
                <c:pt idx="138">
                  <c:v>22.05.2021</c:v>
                </c:pt>
                <c:pt idx="139">
                  <c:v>23.05.2021</c:v>
                </c:pt>
                <c:pt idx="140">
                  <c:v>24.05.2021</c:v>
                </c:pt>
                <c:pt idx="141">
                  <c:v>25.05.2021</c:v>
                </c:pt>
                <c:pt idx="142">
                  <c:v>26.05.2021</c:v>
                </c:pt>
                <c:pt idx="143">
                  <c:v>27.05.2021</c:v>
                </c:pt>
                <c:pt idx="144">
                  <c:v>28.05.2021</c:v>
                </c:pt>
                <c:pt idx="145">
                  <c:v>29.05.2021</c:v>
                </c:pt>
                <c:pt idx="146">
                  <c:v>30.05.2021</c:v>
                </c:pt>
                <c:pt idx="147">
                  <c:v>31.05.2021</c:v>
                </c:pt>
                <c:pt idx="148">
                  <c:v>01.06.2021</c:v>
                </c:pt>
                <c:pt idx="149">
                  <c:v>02.06.2021</c:v>
                </c:pt>
                <c:pt idx="150">
                  <c:v>03.06.2021</c:v>
                </c:pt>
                <c:pt idx="151">
                  <c:v>04.06.2021</c:v>
                </c:pt>
                <c:pt idx="152">
                  <c:v>05.06.2021</c:v>
                </c:pt>
                <c:pt idx="153">
                  <c:v>06.06.2021</c:v>
                </c:pt>
                <c:pt idx="154">
                  <c:v>07.06.2021</c:v>
                </c:pt>
                <c:pt idx="155">
                  <c:v>08.06.2021</c:v>
                </c:pt>
                <c:pt idx="156">
                  <c:v>09.06.2021</c:v>
                </c:pt>
                <c:pt idx="157">
                  <c:v>10.06.2021</c:v>
                </c:pt>
                <c:pt idx="158">
                  <c:v>11.06.2021</c:v>
                </c:pt>
                <c:pt idx="159">
                  <c:v>12.06.2021</c:v>
                </c:pt>
                <c:pt idx="160">
                  <c:v>13.06.2021</c:v>
                </c:pt>
                <c:pt idx="161">
                  <c:v>14.06.2021</c:v>
                </c:pt>
                <c:pt idx="162">
                  <c:v>15.06.2021</c:v>
                </c:pt>
                <c:pt idx="163">
                  <c:v>16.06.2021</c:v>
                </c:pt>
                <c:pt idx="164">
                  <c:v>17.06.2021</c:v>
                </c:pt>
                <c:pt idx="165">
                  <c:v>18.06.2021</c:v>
                </c:pt>
                <c:pt idx="166">
                  <c:v>19.06.2021</c:v>
                </c:pt>
                <c:pt idx="167">
                  <c:v>20.06.2021</c:v>
                </c:pt>
                <c:pt idx="168">
                  <c:v>21.06.2021</c:v>
                </c:pt>
                <c:pt idx="169">
                  <c:v>22.06.2021</c:v>
                </c:pt>
                <c:pt idx="170">
                  <c:v>23.06.2021</c:v>
                </c:pt>
                <c:pt idx="171">
                  <c:v>24.06.2021</c:v>
                </c:pt>
                <c:pt idx="172">
                  <c:v>25.06.2021</c:v>
                </c:pt>
                <c:pt idx="173">
                  <c:v>26.06.2021</c:v>
                </c:pt>
                <c:pt idx="174">
                  <c:v>27.06.2021</c:v>
                </c:pt>
                <c:pt idx="175">
                  <c:v>28.06.2021</c:v>
                </c:pt>
                <c:pt idx="176">
                  <c:v>29.06.2021</c:v>
                </c:pt>
                <c:pt idx="177">
                  <c:v>30.06.2021</c:v>
                </c:pt>
                <c:pt idx="178">
                  <c:v>01.07.2021</c:v>
                </c:pt>
                <c:pt idx="179">
                  <c:v>02.07.2021</c:v>
                </c:pt>
                <c:pt idx="180">
                  <c:v>03.07.2021</c:v>
                </c:pt>
                <c:pt idx="181">
                  <c:v>04.07.2021</c:v>
                </c:pt>
                <c:pt idx="182">
                  <c:v>05.07.2021</c:v>
                </c:pt>
                <c:pt idx="183">
                  <c:v>06.07.2021</c:v>
                </c:pt>
                <c:pt idx="184">
                  <c:v>07.07.2021</c:v>
                </c:pt>
                <c:pt idx="185">
                  <c:v>08.07.2021</c:v>
                </c:pt>
                <c:pt idx="186">
                  <c:v>09.07.2021</c:v>
                </c:pt>
                <c:pt idx="187">
                  <c:v>10.07.2021</c:v>
                </c:pt>
                <c:pt idx="188">
                  <c:v>11.07.2021</c:v>
                </c:pt>
                <c:pt idx="189">
                  <c:v>12.07.2021</c:v>
                </c:pt>
                <c:pt idx="190">
                  <c:v>13.07.2021</c:v>
                </c:pt>
                <c:pt idx="191">
                  <c:v>14.07.2021</c:v>
                </c:pt>
                <c:pt idx="192">
                  <c:v>15.07.2021</c:v>
                </c:pt>
                <c:pt idx="193">
                  <c:v>16.07.2021</c:v>
                </c:pt>
                <c:pt idx="194">
                  <c:v>17.07.2021</c:v>
                </c:pt>
                <c:pt idx="195">
                  <c:v>18.07.2021</c:v>
                </c:pt>
                <c:pt idx="196">
                  <c:v>19.07.2021</c:v>
                </c:pt>
                <c:pt idx="197">
                  <c:v>20.07.2021</c:v>
                </c:pt>
                <c:pt idx="198">
                  <c:v>21.07.2021</c:v>
                </c:pt>
                <c:pt idx="199">
                  <c:v>22.07.2021</c:v>
                </c:pt>
                <c:pt idx="200">
                  <c:v>23.07.2021</c:v>
                </c:pt>
                <c:pt idx="201">
                  <c:v>24.07.2021</c:v>
                </c:pt>
                <c:pt idx="202">
                  <c:v>25.07.2021</c:v>
                </c:pt>
                <c:pt idx="203">
                  <c:v>26.07.2021</c:v>
                </c:pt>
                <c:pt idx="204">
                  <c:v>27.07.2021</c:v>
                </c:pt>
                <c:pt idx="205">
                  <c:v>28.07.2021</c:v>
                </c:pt>
                <c:pt idx="206">
                  <c:v>29.07.2021</c:v>
                </c:pt>
                <c:pt idx="207">
                  <c:v>30.07.2021</c:v>
                </c:pt>
                <c:pt idx="208">
                  <c:v>31.07.2021</c:v>
                </c:pt>
                <c:pt idx="209">
                  <c:v>01.08.2021</c:v>
                </c:pt>
                <c:pt idx="210">
                  <c:v>02.08.2021</c:v>
                </c:pt>
                <c:pt idx="211">
                  <c:v>03.08.2021</c:v>
                </c:pt>
                <c:pt idx="212">
                  <c:v>04.08.2021</c:v>
                </c:pt>
                <c:pt idx="213">
                  <c:v>05.08.2021</c:v>
                </c:pt>
                <c:pt idx="214">
                  <c:v>06.08.2021</c:v>
                </c:pt>
                <c:pt idx="215">
                  <c:v>07.08.2021</c:v>
                </c:pt>
                <c:pt idx="216">
                  <c:v>08.08.2021</c:v>
                </c:pt>
                <c:pt idx="217">
                  <c:v>09.08.2021</c:v>
                </c:pt>
                <c:pt idx="218">
                  <c:v>10.08.2021</c:v>
                </c:pt>
                <c:pt idx="219">
                  <c:v>11.08.2021</c:v>
                </c:pt>
                <c:pt idx="220">
                  <c:v>12.08.2021</c:v>
                </c:pt>
                <c:pt idx="221">
                  <c:v>13.08.2021</c:v>
                </c:pt>
                <c:pt idx="222">
                  <c:v>14.08.2021</c:v>
                </c:pt>
                <c:pt idx="223">
                  <c:v>15.08.2021</c:v>
                </c:pt>
                <c:pt idx="224">
                  <c:v>16.08.2021</c:v>
                </c:pt>
                <c:pt idx="225">
                  <c:v>17.08.2021</c:v>
                </c:pt>
                <c:pt idx="226">
                  <c:v>18.08.2021</c:v>
                </c:pt>
                <c:pt idx="227">
                  <c:v>19.08.2021</c:v>
                </c:pt>
                <c:pt idx="228">
                  <c:v>20.08.2021</c:v>
                </c:pt>
                <c:pt idx="229">
                  <c:v>21.08.2021</c:v>
                </c:pt>
                <c:pt idx="230">
                  <c:v>22.08.2021</c:v>
                </c:pt>
                <c:pt idx="231">
                  <c:v>23.08.2021</c:v>
                </c:pt>
                <c:pt idx="232">
                  <c:v>24.08.2021</c:v>
                </c:pt>
                <c:pt idx="233">
                  <c:v>25.08.2021</c:v>
                </c:pt>
                <c:pt idx="234">
                  <c:v>26.08.2021</c:v>
                </c:pt>
                <c:pt idx="235">
                  <c:v>27.08.2021</c:v>
                </c:pt>
                <c:pt idx="236">
                  <c:v>28.08.2021</c:v>
                </c:pt>
                <c:pt idx="237">
                  <c:v>29.08.2021</c:v>
                </c:pt>
                <c:pt idx="238">
                  <c:v>30.08.2021</c:v>
                </c:pt>
                <c:pt idx="239">
                  <c:v>31.08.2021</c:v>
                </c:pt>
                <c:pt idx="240">
                  <c:v>01.09.2021</c:v>
                </c:pt>
                <c:pt idx="241">
                  <c:v>02.09.2021</c:v>
                </c:pt>
                <c:pt idx="242">
                  <c:v>03.09.2021</c:v>
                </c:pt>
                <c:pt idx="243">
                  <c:v>04.09.2021</c:v>
                </c:pt>
                <c:pt idx="244">
                  <c:v>05.09.2021</c:v>
                </c:pt>
                <c:pt idx="245">
                  <c:v>06.09.2021</c:v>
                </c:pt>
                <c:pt idx="246">
                  <c:v>07.09.2021</c:v>
                </c:pt>
                <c:pt idx="247">
                  <c:v>08.09.2021</c:v>
                </c:pt>
                <c:pt idx="248">
                  <c:v>09.09.2021</c:v>
                </c:pt>
                <c:pt idx="249">
                  <c:v>10.09.2021</c:v>
                </c:pt>
                <c:pt idx="250">
                  <c:v>11.09.2021</c:v>
                </c:pt>
                <c:pt idx="251">
                  <c:v>12.09.2021</c:v>
                </c:pt>
                <c:pt idx="252">
                  <c:v>13.09.2021</c:v>
                </c:pt>
                <c:pt idx="253">
                  <c:v>14.09.2021</c:v>
                </c:pt>
                <c:pt idx="254">
                  <c:v>15.09.2021</c:v>
                </c:pt>
                <c:pt idx="255">
                  <c:v>16.09.2021</c:v>
                </c:pt>
                <c:pt idx="256">
                  <c:v>17.09.2021</c:v>
                </c:pt>
                <c:pt idx="257">
                  <c:v>18.09.2021</c:v>
                </c:pt>
                <c:pt idx="258">
                  <c:v>19.09.2021</c:v>
                </c:pt>
                <c:pt idx="259">
                  <c:v>20.09.2021</c:v>
                </c:pt>
                <c:pt idx="260">
                  <c:v>21.09.2021</c:v>
                </c:pt>
                <c:pt idx="261">
                  <c:v>22.09.2021</c:v>
                </c:pt>
                <c:pt idx="262">
                  <c:v>23.09.2021</c:v>
                </c:pt>
                <c:pt idx="263">
                  <c:v>24.09.2021</c:v>
                </c:pt>
                <c:pt idx="264">
                  <c:v>25.09.2021</c:v>
                </c:pt>
                <c:pt idx="265">
                  <c:v>26.09.2021</c:v>
                </c:pt>
                <c:pt idx="266">
                  <c:v>27.09.2021</c:v>
                </c:pt>
                <c:pt idx="267">
                  <c:v>28.09.2021</c:v>
                </c:pt>
                <c:pt idx="268">
                  <c:v>29.09.2021</c:v>
                </c:pt>
                <c:pt idx="269">
                  <c:v>30.09.2021</c:v>
                </c:pt>
                <c:pt idx="270">
                  <c:v>01.10.2021</c:v>
                </c:pt>
                <c:pt idx="271">
                  <c:v>02.10.2021</c:v>
                </c:pt>
                <c:pt idx="272">
                  <c:v>03.10.2021</c:v>
                </c:pt>
                <c:pt idx="273">
                  <c:v>04.10.2021</c:v>
                </c:pt>
                <c:pt idx="274">
                  <c:v>05.10.2021</c:v>
                </c:pt>
                <c:pt idx="275">
                  <c:v>06.10.2021</c:v>
                </c:pt>
                <c:pt idx="276">
                  <c:v>07.10.2021</c:v>
                </c:pt>
                <c:pt idx="277">
                  <c:v>08.10.2021</c:v>
                </c:pt>
                <c:pt idx="278">
                  <c:v>09.10.2021</c:v>
                </c:pt>
                <c:pt idx="279">
                  <c:v>10.10.2021</c:v>
                </c:pt>
                <c:pt idx="280">
                  <c:v>11.10.2021</c:v>
                </c:pt>
                <c:pt idx="281">
                  <c:v>12.10.2021</c:v>
                </c:pt>
                <c:pt idx="282">
                  <c:v>13.10.2021</c:v>
                </c:pt>
                <c:pt idx="283">
                  <c:v>14.10.2021</c:v>
                </c:pt>
                <c:pt idx="284">
                  <c:v>15.10.2021</c:v>
                </c:pt>
                <c:pt idx="285">
                  <c:v>16.10.2021</c:v>
                </c:pt>
                <c:pt idx="286">
                  <c:v>17.10.2021</c:v>
                </c:pt>
                <c:pt idx="287">
                  <c:v>18.10.2021</c:v>
                </c:pt>
                <c:pt idx="288">
                  <c:v>19.10.2021</c:v>
                </c:pt>
                <c:pt idx="289">
                  <c:v>20.10.2021</c:v>
                </c:pt>
                <c:pt idx="290">
                  <c:v>21.10.2021</c:v>
                </c:pt>
                <c:pt idx="291">
                  <c:v>22.10.2021</c:v>
                </c:pt>
                <c:pt idx="292">
                  <c:v>23.10.2021</c:v>
                </c:pt>
                <c:pt idx="293">
                  <c:v>24.10.2021</c:v>
                </c:pt>
                <c:pt idx="294">
                  <c:v>25.10.2021</c:v>
                </c:pt>
                <c:pt idx="295">
                  <c:v>26.10.2021</c:v>
                </c:pt>
                <c:pt idx="296">
                  <c:v>27.10.2021</c:v>
                </c:pt>
                <c:pt idx="297">
                  <c:v>28.10.2021</c:v>
                </c:pt>
                <c:pt idx="298">
                  <c:v>29.10.2021</c:v>
                </c:pt>
                <c:pt idx="299">
                  <c:v>30.10.2021</c:v>
                </c:pt>
                <c:pt idx="300">
                  <c:v>31.10.2021</c:v>
                </c:pt>
                <c:pt idx="301">
                  <c:v>01.11.2021</c:v>
                </c:pt>
                <c:pt idx="302">
                  <c:v>02.11.2021</c:v>
                </c:pt>
                <c:pt idx="303">
                  <c:v>03.11.2021</c:v>
                </c:pt>
                <c:pt idx="304">
                  <c:v>04.11.2021</c:v>
                </c:pt>
                <c:pt idx="305">
                  <c:v>05.11.2021</c:v>
                </c:pt>
                <c:pt idx="306">
                  <c:v>06.11.2021</c:v>
                </c:pt>
                <c:pt idx="307">
                  <c:v>07.11.2021</c:v>
                </c:pt>
                <c:pt idx="308">
                  <c:v>08.11.2021</c:v>
                </c:pt>
                <c:pt idx="309">
                  <c:v>09.11.2021</c:v>
                </c:pt>
                <c:pt idx="310">
                  <c:v>10.11.2021</c:v>
                </c:pt>
                <c:pt idx="311">
                  <c:v>11.11.2021</c:v>
                </c:pt>
                <c:pt idx="312">
                  <c:v>12.11.2021</c:v>
                </c:pt>
                <c:pt idx="313">
                  <c:v>13.11.2021</c:v>
                </c:pt>
                <c:pt idx="314">
                  <c:v>14.11.2021</c:v>
                </c:pt>
                <c:pt idx="315">
                  <c:v>15.11.2021</c:v>
                </c:pt>
                <c:pt idx="316">
                  <c:v>16.11.2021</c:v>
                </c:pt>
                <c:pt idx="317">
                  <c:v>17.11.2021</c:v>
                </c:pt>
                <c:pt idx="318">
                  <c:v>18.11.2021</c:v>
                </c:pt>
                <c:pt idx="319">
                  <c:v>19.11.2021</c:v>
                </c:pt>
                <c:pt idx="320">
                  <c:v>20.11.2021</c:v>
                </c:pt>
                <c:pt idx="321">
                  <c:v>21.11.2021</c:v>
                </c:pt>
                <c:pt idx="322">
                  <c:v>22.11.2021</c:v>
                </c:pt>
                <c:pt idx="323">
                  <c:v>23.11.2021</c:v>
                </c:pt>
                <c:pt idx="324">
                  <c:v>24.11.2021</c:v>
                </c:pt>
                <c:pt idx="325">
                  <c:v>25.11.2021</c:v>
                </c:pt>
                <c:pt idx="326">
                  <c:v>26.11.2021</c:v>
                </c:pt>
                <c:pt idx="327">
                  <c:v>27.11.2021</c:v>
                </c:pt>
                <c:pt idx="328">
                  <c:v>28.11.2021</c:v>
                </c:pt>
                <c:pt idx="329">
                  <c:v>29.11.2021</c:v>
                </c:pt>
                <c:pt idx="330">
                  <c:v>30.11.2021</c:v>
                </c:pt>
                <c:pt idx="331">
                  <c:v>01.12.2021</c:v>
                </c:pt>
                <c:pt idx="332">
                  <c:v>02.12.2021</c:v>
                </c:pt>
                <c:pt idx="333">
                  <c:v>03.12.2021</c:v>
                </c:pt>
                <c:pt idx="334">
                  <c:v>04.12.2021</c:v>
                </c:pt>
                <c:pt idx="335">
                  <c:v>05.12.2021</c:v>
                </c:pt>
                <c:pt idx="336">
                  <c:v>06.12.2021</c:v>
                </c:pt>
                <c:pt idx="337">
                  <c:v>07.12.2021</c:v>
                </c:pt>
                <c:pt idx="338">
                  <c:v>08.12.2021</c:v>
                </c:pt>
                <c:pt idx="339">
                  <c:v>09.12.2021</c:v>
                </c:pt>
                <c:pt idx="340">
                  <c:v>10.12.2021</c:v>
                </c:pt>
                <c:pt idx="341">
                  <c:v>11.12.2021</c:v>
                </c:pt>
                <c:pt idx="342">
                  <c:v>12.12.2021</c:v>
                </c:pt>
                <c:pt idx="343">
                  <c:v>13.12.2021</c:v>
                </c:pt>
                <c:pt idx="344">
                  <c:v>14.12.2021</c:v>
                </c:pt>
                <c:pt idx="345">
                  <c:v>15.12.2021</c:v>
                </c:pt>
                <c:pt idx="346">
                  <c:v>16.12.2021</c:v>
                </c:pt>
                <c:pt idx="347">
                  <c:v>17.12.2021</c:v>
                </c:pt>
                <c:pt idx="348">
                  <c:v>18.12.2021</c:v>
                </c:pt>
                <c:pt idx="349">
                  <c:v>19.12.2021</c:v>
                </c:pt>
                <c:pt idx="350">
                  <c:v>20.12.2021</c:v>
                </c:pt>
                <c:pt idx="351">
                  <c:v>21.12.2021</c:v>
                </c:pt>
                <c:pt idx="352">
                  <c:v>22.12.2021</c:v>
                </c:pt>
                <c:pt idx="353">
                  <c:v>23.12.2021</c:v>
                </c:pt>
                <c:pt idx="354">
                  <c:v>24.12.2021</c:v>
                </c:pt>
                <c:pt idx="355">
                  <c:v>25.12.2021</c:v>
                </c:pt>
                <c:pt idx="356">
                  <c:v>26.12.2021</c:v>
                </c:pt>
                <c:pt idx="357">
                  <c:v>27.12.2021</c:v>
                </c:pt>
                <c:pt idx="358">
                  <c:v>28.12.2021</c:v>
                </c:pt>
                <c:pt idx="359">
                  <c:v>29.12.2021</c:v>
                </c:pt>
                <c:pt idx="360">
                  <c:v>30.12.2021</c:v>
                </c:pt>
                <c:pt idx="361">
                  <c:v>31.12.2021</c:v>
                </c:pt>
              </c:strCache>
            </c:strRef>
          </c:cat>
          <c:val>
            <c:numRef>
              <c:f>'Exploratory Data Analysis'!$D$20:$D$382</c:f>
              <c:numCache>
                <c:formatCode>#,##0.00</c:formatCode>
                <c:ptCount val="362"/>
                <c:pt idx="0">
                  <c:v>3769.99</c:v>
                </c:pt>
                <c:pt idx="1">
                  <c:v>3737.83</c:v>
                </c:pt>
                <c:pt idx="2">
                  <c:v>3783.04</c:v>
                </c:pt>
                <c:pt idx="3">
                  <c:v>3811.55</c:v>
                </c:pt>
                <c:pt idx="4">
                  <c:v>3826.69</c:v>
                </c:pt>
                <c:pt idx="7">
                  <c:v>3817.86</c:v>
                </c:pt>
                <c:pt idx="8">
                  <c:v>3810.78</c:v>
                </c:pt>
                <c:pt idx="9">
                  <c:v>3820.96</c:v>
                </c:pt>
                <c:pt idx="10">
                  <c:v>3823.6</c:v>
                </c:pt>
                <c:pt idx="11">
                  <c:v>3788.73</c:v>
                </c:pt>
                <c:pt idx="15">
                  <c:v>3804.53</c:v>
                </c:pt>
                <c:pt idx="16">
                  <c:v>3859.75</c:v>
                </c:pt>
                <c:pt idx="17">
                  <c:v>3861.45</c:v>
                </c:pt>
                <c:pt idx="18">
                  <c:v>3852.31</c:v>
                </c:pt>
                <c:pt idx="21">
                  <c:v>3859.23</c:v>
                </c:pt>
                <c:pt idx="22">
                  <c:v>3870.9</c:v>
                </c:pt>
                <c:pt idx="23">
                  <c:v>3836.83</c:v>
                </c:pt>
                <c:pt idx="24">
                  <c:v>3830.5</c:v>
                </c:pt>
                <c:pt idx="25">
                  <c:v>3778.05</c:v>
                </c:pt>
                <c:pt idx="28">
                  <c:v>3784.32</c:v>
                </c:pt>
                <c:pt idx="29">
                  <c:v>3843.09</c:v>
                </c:pt>
                <c:pt idx="30">
                  <c:v>3847.51</c:v>
                </c:pt>
                <c:pt idx="31">
                  <c:v>3872.42</c:v>
                </c:pt>
                <c:pt idx="32">
                  <c:v>3894.56</c:v>
                </c:pt>
                <c:pt idx="35">
                  <c:v>3915.77</c:v>
                </c:pt>
                <c:pt idx="36">
                  <c:v>3918.35</c:v>
                </c:pt>
                <c:pt idx="37">
                  <c:v>3931.5</c:v>
                </c:pt>
                <c:pt idx="38">
                  <c:v>3925.99</c:v>
                </c:pt>
                <c:pt idx="39">
                  <c:v>3937.23</c:v>
                </c:pt>
                <c:pt idx="43">
                  <c:v>3950.43</c:v>
                </c:pt>
                <c:pt idx="44">
                  <c:v>3933.61</c:v>
                </c:pt>
                <c:pt idx="45">
                  <c:v>3921.98</c:v>
                </c:pt>
                <c:pt idx="46">
                  <c:v>3930.41</c:v>
                </c:pt>
                <c:pt idx="49">
                  <c:v>3902.92</c:v>
                </c:pt>
                <c:pt idx="50">
                  <c:v>3895.98</c:v>
                </c:pt>
                <c:pt idx="51">
                  <c:v>3928.65</c:v>
                </c:pt>
                <c:pt idx="52">
                  <c:v>3925.02</c:v>
                </c:pt>
                <c:pt idx="53">
                  <c:v>3861.08</c:v>
                </c:pt>
                <c:pt idx="56">
                  <c:v>3914.5</c:v>
                </c:pt>
                <c:pt idx="57">
                  <c:v>3906.41</c:v>
                </c:pt>
                <c:pt idx="58">
                  <c:v>3874.47</c:v>
                </c:pt>
                <c:pt idx="59">
                  <c:v>3843.67</c:v>
                </c:pt>
                <c:pt idx="60">
                  <c:v>3851.69</c:v>
                </c:pt>
                <c:pt idx="63">
                  <c:v>3881.06</c:v>
                </c:pt>
                <c:pt idx="64">
                  <c:v>3903.76</c:v>
                </c:pt>
                <c:pt idx="65">
                  <c:v>3917.35</c:v>
                </c:pt>
                <c:pt idx="66">
                  <c:v>3960.27</c:v>
                </c:pt>
                <c:pt idx="67">
                  <c:v>3944.99</c:v>
                </c:pt>
                <c:pt idx="70">
                  <c:v>3970.08</c:v>
                </c:pt>
                <c:pt idx="71">
                  <c:v>3981.04</c:v>
                </c:pt>
                <c:pt idx="72">
                  <c:v>3983.87</c:v>
                </c:pt>
                <c:pt idx="73">
                  <c:v>3969.62</c:v>
                </c:pt>
                <c:pt idx="74">
                  <c:v>3930.12</c:v>
                </c:pt>
                <c:pt idx="77">
                  <c:v>3955.31</c:v>
                </c:pt>
                <c:pt idx="78">
                  <c:v>3949.13</c:v>
                </c:pt>
                <c:pt idx="79">
                  <c:v>3942.08</c:v>
                </c:pt>
                <c:pt idx="80">
                  <c:v>3919.54</c:v>
                </c:pt>
                <c:pt idx="81">
                  <c:v>3978.19</c:v>
                </c:pt>
                <c:pt idx="84">
                  <c:v>3981.83</c:v>
                </c:pt>
                <c:pt idx="85">
                  <c:v>3968.01</c:v>
                </c:pt>
                <c:pt idx="86">
                  <c:v>3994.41</c:v>
                </c:pt>
                <c:pt idx="87">
                  <c:v>4020.63</c:v>
                </c:pt>
                <c:pt idx="91">
                  <c:v>4083.42</c:v>
                </c:pt>
                <c:pt idx="92">
                  <c:v>4086.23</c:v>
                </c:pt>
                <c:pt idx="93">
                  <c:v>4083.13</c:v>
                </c:pt>
                <c:pt idx="94">
                  <c:v>4098.1899999999996</c:v>
                </c:pt>
                <c:pt idx="95">
                  <c:v>4129.4799999999996</c:v>
                </c:pt>
                <c:pt idx="98">
                  <c:v>4131.76</c:v>
                </c:pt>
                <c:pt idx="99">
                  <c:v>4148</c:v>
                </c:pt>
                <c:pt idx="100">
                  <c:v>4151.6899999999996</c:v>
                </c:pt>
                <c:pt idx="101">
                  <c:v>4173.49</c:v>
                </c:pt>
                <c:pt idx="102">
                  <c:v>4191.3100000000004</c:v>
                </c:pt>
                <c:pt idx="105">
                  <c:v>4180.8100000000004</c:v>
                </c:pt>
                <c:pt idx="106">
                  <c:v>4159.18</c:v>
                </c:pt>
                <c:pt idx="107">
                  <c:v>4175.0200000000004</c:v>
                </c:pt>
                <c:pt idx="108">
                  <c:v>4179.57</c:v>
                </c:pt>
                <c:pt idx="109">
                  <c:v>4194.17</c:v>
                </c:pt>
                <c:pt idx="112">
                  <c:v>4194.1899999999996</c:v>
                </c:pt>
                <c:pt idx="113">
                  <c:v>4193.3500000000004</c:v>
                </c:pt>
                <c:pt idx="114">
                  <c:v>4201.53</c:v>
                </c:pt>
                <c:pt idx="115">
                  <c:v>4218.78</c:v>
                </c:pt>
                <c:pt idx="116">
                  <c:v>4198.1000000000004</c:v>
                </c:pt>
                <c:pt idx="119">
                  <c:v>4209.3900000000003</c:v>
                </c:pt>
                <c:pt idx="120">
                  <c:v>4179.04</c:v>
                </c:pt>
                <c:pt idx="121">
                  <c:v>4187.72</c:v>
                </c:pt>
                <c:pt idx="122">
                  <c:v>4202.7</c:v>
                </c:pt>
                <c:pt idx="123">
                  <c:v>4238.04</c:v>
                </c:pt>
                <c:pt idx="126">
                  <c:v>4236.3900000000003</c:v>
                </c:pt>
                <c:pt idx="127">
                  <c:v>4162.04</c:v>
                </c:pt>
                <c:pt idx="128">
                  <c:v>4134.7299999999996</c:v>
                </c:pt>
                <c:pt idx="129">
                  <c:v>4131.58</c:v>
                </c:pt>
                <c:pt idx="130">
                  <c:v>4183.13</c:v>
                </c:pt>
                <c:pt idx="133">
                  <c:v>4171.92</c:v>
                </c:pt>
                <c:pt idx="134">
                  <c:v>4169.1499999999996</c:v>
                </c:pt>
                <c:pt idx="135">
                  <c:v>4116.93</c:v>
                </c:pt>
                <c:pt idx="136">
                  <c:v>4172.8</c:v>
                </c:pt>
                <c:pt idx="137">
                  <c:v>4188.72</c:v>
                </c:pt>
                <c:pt idx="140">
                  <c:v>4209.5200000000004</c:v>
                </c:pt>
                <c:pt idx="141">
                  <c:v>4213.42</c:v>
                </c:pt>
                <c:pt idx="142">
                  <c:v>4202.6099999999997</c:v>
                </c:pt>
                <c:pt idx="143">
                  <c:v>4213.38</c:v>
                </c:pt>
                <c:pt idx="144">
                  <c:v>4218.3599999999997</c:v>
                </c:pt>
                <c:pt idx="148">
                  <c:v>4234.12</c:v>
                </c:pt>
                <c:pt idx="149">
                  <c:v>4217.37</c:v>
                </c:pt>
                <c:pt idx="150">
                  <c:v>4204.3900000000003</c:v>
                </c:pt>
                <c:pt idx="151">
                  <c:v>4233.45</c:v>
                </c:pt>
                <c:pt idx="154">
                  <c:v>4232.34</c:v>
                </c:pt>
                <c:pt idx="155">
                  <c:v>4236.74</c:v>
                </c:pt>
                <c:pt idx="156">
                  <c:v>4237.09</c:v>
                </c:pt>
                <c:pt idx="157">
                  <c:v>4249.74</c:v>
                </c:pt>
                <c:pt idx="158">
                  <c:v>4248.38</c:v>
                </c:pt>
                <c:pt idx="161">
                  <c:v>4255.59</c:v>
                </c:pt>
                <c:pt idx="162">
                  <c:v>4257.16</c:v>
                </c:pt>
                <c:pt idx="163">
                  <c:v>4251.8900000000003</c:v>
                </c:pt>
                <c:pt idx="164">
                  <c:v>4232.29</c:v>
                </c:pt>
                <c:pt idx="165">
                  <c:v>4204.78</c:v>
                </c:pt>
                <c:pt idx="168">
                  <c:v>4226.24</c:v>
                </c:pt>
                <c:pt idx="169">
                  <c:v>4255.84</c:v>
                </c:pt>
                <c:pt idx="170">
                  <c:v>4256.6000000000004</c:v>
                </c:pt>
                <c:pt idx="171">
                  <c:v>4271.28</c:v>
                </c:pt>
                <c:pt idx="172">
                  <c:v>4286.12</c:v>
                </c:pt>
                <c:pt idx="175">
                  <c:v>4292.1400000000003</c:v>
                </c:pt>
                <c:pt idx="176">
                  <c:v>4300.5200000000004</c:v>
                </c:pt>
                <c:pt idx="177">
                  <c:v>4302.43</c:v>
                </c:pt>
                <c:pt idx="178">
                  <c:v>4320.66</c:v>
                </c:pt>
                <c:pt idx="179">
                  <c:v>4355.43</c:v>
                </c:pt>
                <c:pt idx="183">
                  <c:v>4356.46</c:v>
                </c:pt>
                <c:pt idx="184">
                  <c:v>4361.88</c:v>
                </c:pt>
                <c:pt idx="185">
                  <c:v>4330.88</c:v>
                </c:pt>
                <c:pt idx="186">
                  <c:v>4371.6000000000004</c:v>
                </c:pt>
                <c:pt idx="189">
                  <c:v>4386.68</c:v>
                </c:pt>
                <c:pt idx="190">
                  <c:v>4392.37</c:v>
                </c:pt>
                <c:pt idx="191">
                  <c:v>4393.68</c:v>
                </c:pt>
                <c:pt idx="192">
                  <c:v>4369.0200000000004</c:v>
                </c:pt>
                <c:pt idx="193">
                  <c:v>4375.09</c:v>
                </c:pt>
                <c:pt idx="196">
                  <c:v>4296.3999999999996</c:v>
                </c:pt>
                <c:pt idx="197">
                  <c:v>4336.84</c:v>
                </c:pt>
                <c:pt idx="198">
                  <c:v>4359.7</c:v>
                </c:pt>
                <c:pt idx="199">
                  <c:v>4369.87</c:v>
                </c:pt>
                <c:pt idx="200">
                  <c:v>4415.18</c:v>
                </c:pt>
                <c:pt idx="203">
                  <c:v>4422.7299999999996</c:v>
                </c:pt>
                <c:pt idx="204">
                  <c:v>4416.38</c:v>
                </c:pt>
                <c:pt idx="205">
                  <c:v>4415.47</c:v>
                </c:pt>
                <c:pt idx="206">
                  <c:v>4429.97</c:v>
                </c:pt>
                <c:pt idx="207">
                  <c:v>4412.25</c:v>
                </c:pt>
                <c:pt idx="210">
                  <c:v>4422.18</c:v>
                </c:pt>
                <c:pt idx="211">
                  <c:v>4423.79</c:v>
                </c:pt>
                <c:pt idx="212">
                  <c:v>4416.17</c:v>
                </c:pt>
                <c:pt idx="213">
                  <c:v>4429.76</c:v>
                </c:pt>
                <c:pt idx="214">
                  <c:v>4440.82</c:v>
                </c:pt>
                <c:pt idx="217">
                  <c:v>4439.3900000000003</c:v>
                </c:pt>
                <c:pt idx="218">
                  <c:v>4445.21</c:v>
                </c:pt>
                <c:pt idx="219">
                  <c:v>4449.4399999999996</c:v>
                </c:pt>
                <c:pt idx="220">
                  <c:v>4461.7700000000004</c:v>
                </c:pt>
                <c:pt idx="221">
                  <c:v>4468.37</c:v>
                </c:pt>
                <c:pt idx="224">
                  <c:v>4480.26</c:v>
                </c:pt>
                <c:pt idx="225">
                  <c:v>4462.12</c:v>
                </c:pt>
                <c:pt idx="226">
                  <c:v>4454.32</c:v>
                </c:pt>
                <c:pt idx="227">
                  <c:v>4418.6099999999997</c:v>
                </c:pt>
                <c:pt idx="228">
                  <c:v>4444.3500000000004</c:v>
                </c:pt>
                <c:pt idx="231">
                  <c:v>4489.88</c:v>
                </c:pt>
                <c:pt idx="232">
                  <c:v>4492.8100000000004</c:v>
                </c:pt>
                <c:pt idx="233">
                  <c:v>4501.71</c:v>
                </c:pt>
                <c:pt idx="234">
                  <c:v>4495.8999999999996</c:v>
                </c:pt>
                <c:pt idx="235">
                  <c:v>4513.33</c:v>
                </c:pt>
                <c:pt idx="238">
                  <c:v>4537.3599999999997</c:v>
                </c:pt>
                <c:pt idx="239">
                  <c:v>4531.3900000000003</c:v>
                </c:pt>
                <c:pt idx="240">
                  <c:v>4537.1099999999997</c:v>
                </c:pt>
                <c:pt idx="241">
                  <c:v>4545.8500000000004</c:v>
                </c:pt>
                <c:pt idx="242">
                  <c:v>4541.45</c:v>
                </c:pt>
                <c:pt idx="246">
                  <c:v>4535.38</c:v>
                </c:pt>
                <c:pt idx="247">
                  <c:v>4521.79</c:v>
                </c:pt>
                <c:pt idx="248">
                  <c:v>4529.8999999999996</c:v>
                </c:pt>
                <c:pt idx="249">
                  <c:v>4520.47</c:v>
                </c:pt>
                <c:pt idx="252">
                  <c:v>4492.99</c:v>
                </c:pt>
                <c:pt idx="253">
                  <c:v>4485.68</c:v>
                </c:pt>
                <c:pt idx="254">
                  <c:v>4486.87</c:v>
                </c:pt>
                <c:pt idx="255">
                  <c:v>4485.87</c:v>
                </c:pt>
                <c:pt idx="256">
                  <c:v>4471.5200000000004</c:v>
                </c:pt>
                <c:pt idx="259">
                  <c:v>4402.95</c:v>
                </c:pt>
                <c:pt idx="260">
                  <c:v>4394.87</c:v>
                </c:pt>
                <c:pt idx="261">
                  <c:v>4416.75</c:v>
                </c:pt>
                <c:pt idx="262">
                  <c:v>4465.3999999999996</c:v>
                </c:pt>
                <c:pt idx="263">
                  <c:v>4463.12</c:v>
                </c:pt>
                <c:pt idx="266">
                  <c:v>4457.3</c:v>
                </c:pt>
                <c:pt idx="267">
                  <c:v>4419.54</c:v>
                </c:pt>
                <c:pt idx="268">
                  <c:v>4385.57</c:v>
                </c:pt>
                <c:pt idx="269">
                  <c:v>4382.55</c:v>
                </c:pt>
                <c:pt idx="270">
                  <c:v>4375.1899999999996</c:v>
                </c:pt>
                <c:pt idx="273">
                  <c:v>4355.51</c:v>
                </c:pt>
                <c:pt idx="274">
                  <c:v>4369.2299999999996</c:v>
                </c:pt>
                <c:pt idx="275">
                  <c:v>4365.57</c:v>
                </c:pt>
                <c:pt idx="276">
                  <c:v>4429.97</c:v>
                </c:pt>
                <c:pt idx="277">
                  <c:v>4412.0200000000004</c:v>
                </c:pt>
                <c:pt idx="280">
                  <c:v>4415.88</c:v>
                </c:pt>
                <c:pt idx="281">
                  <c:v>4374.8900000000003</c:v>
                </c:pt>
                <c:pt idx="282">
                  <c:v>4372.87</c:v>
                </c:pt>
                <c:pt idx="283">
                  <c:v>4439.7299999999996</c:v>
                </c:pt>
                <c:pt idx="284">
                  <c:v>4475.82</c:v>
                </c:pt>
                <c:pt idx="287">
                  <c:v>4488.75</c:v>
                </c:pt>
                <c:pt idx="288">
                  <c:v>4520.3999999999996</c:v>
                </c:pt>
                <c:pt idx="289">
                  <c:v>4540.87</c:v>
                </c:pt>
                <c:pt idx="290">
                  <c:v>4551.4399999999996</c:v>
                </c:pt>
                <c:pt idx="291">
                  <c:v>4559.67</c:v>
                </c:pt>
                <c:pt idx="294">
                  <c:v>4572.62</c:v>
                </c:pt>
                <c:pt idx="295">
                  <c:v>4598.53</c:v>
                </c:pt>
                <c:pt idx="296">
                  <c:v>4584.57</c:v>
                </c:pt>
                <c:pt idx="297">
                  <c:v>4597.55</c:v>
                </c:pt>
                <c:pt idx="298">
                  <c:v>4608.08</c:v>
                </c:pt>
                <c:pt idx="301">
                  <c:v>4620.34</c:v>
                </c:pt>
                <c:pt idx="302">
                  <c:v>4635.1499999999996</c:v>
                </c:pt>
                <c:pt idx="303">
                  <c:v>4663.46</c:v>
                </c:pt>
                <c:pt idx="304">
                  <c:v>4683</c:v>
                </c:pt>
                <c:pt idx="305">
                  <c:v>4718.5</c:v>
                </c:pt>
                <c:pt idx="308">
                  <c:v>4714.92</c:v>
                </c:pt>
                <c:pt idx="309">
                  <c:v>4708.53</c:v>
                </c:pt>
                <c:pt idx="310">
                  <c:v>4684.8500000000004</c:v>
                </c:pt>
                <c:pt idx="311">
                  <c:v>4664.55</c:v>
                </c:pt>
                <c:pt idx="312">
                  <c:v>4688.47</c:v>
                </c:pt>
                <c:pt idx="315">
                  <c:v>4697.42</c:v>
                </c:pt>
                <c:pt idx="316">
                  <c:v>4714.95</c:v>
                </c:pt>
                <c:pt idx="317">
                  <c:v>4701.5</c:v>
                </c:pt>
                <c:pt idx="318">
                  <c:v>4708.8</c:v>
                </c:pt>
                <c:pt idx="319">
                  <c:v>4717.75</c:v>
                </c:pt>
                <c:pt idx="322">
                  <c:v>4743.83</c:v>
                </c:pt>
                <c:pt idx="323">
                  <c:v>4699.3900000000003</c:v>
                </c:pt>
                <c:pt idx="324">
                  <c:v>4702.87</c:v>
                </c:pt>
                <c:pt idx="326">
                  <c:v>4664.63</c:v>
                </c:pt>
                <c:pt idx="329">
                  <c:v>4672.95</c:v>
                </c:pt>
                <c:pt idx="330">
                  <c:v>4646.0200000000004</c:v>
                </c:pt>
                <c:pt idx="331">
                  <c:v>4652.9399999999996</c:v>
                </c:pt>
                <c:pt idx="332">
                  <c:v>4595.46</c:v>
                </c:pt>
                <c:pt idx="333">
                  <c:v>4608.03</c:v>
                </c:pt>
                <c:pt idx="336">
                  <c:v>4612.6000000000004</c:v>
                </c:pt>
                <c:pt idx="337">
                  <c:v>4694.04</c:v>
                </c:pt>
                <c:pt idx="338">
                  <c:v>4705.0600000000004</c:v>
                </c:pt>
                <c:pt idx="339">
                  <c:v>4695.26</c:v>
                </c:pt>
                <c:pt idx="340">
                  <c:v>4713.57</c:v>
                </c:pt>
                <c:pt idx="343">
                  <c:v>4710.3</c:v>
                </c:pt>
                <c:pt idx="344">
                  <c:v>4660.47</c:v>
                </c:pt>
                <c:pt idx="345">
                  <c:v>4712.6000000000004</c:v>
                </c:pt>
                <c:pt idx="346">
                  <c:v>4731.99</c:v>
                </c:pt>
                <c:pt idx="347">
                  <c:v>4666.7</c:v>
                </c:pt>
                <c:pt idx="350">
                  <c:v>4587.8999999999996</c:v>
                </c:pt>
                <c:pt idx="351">
                  <c:v>4651.1400000000003</c:v>
                </c:pt>
                <c:pt idx="352">
                  <c:v>4697.67</c:v>
                </c:pt>
                <c:pt idx="353">
                  <c:v>4740.74</c:v>
                </c:pt>
                <c:pt idx="357">
                  <c:v>4791.49</c:v>
                </c:pt>
                <c:pt idx="358">
                  <c:v>4807.0200000000004</c:v>
                </c:pt>
                <c:pt idx="359">
                  <c:v>4804.0600000000004</c:v>
                </c:pt>
                <c:pt idx="360">
                  <c:v>4808.93</c:v>
                </c:pt>
                <c:pt idx="361">
                  <c:v>4786.83</c:v>
                </c:pt>
              </c:numCache>
            </c:numRef>
          </c:val>
          <c:smooth val="0"/>
          <c:extLst>
            <c:ext xmlns:c16="http://schemas.microsoft.com/office/drawing/2014/chart" uri="{C3380CC4-5D6E-409C-BE32-E72D297353CC}">
              <c16:uniqueId val="{00000001-AC0F-40CA-A893-90242B37150A}"/>
            </c:ext>
          </c:extLst>
        </c:ser>
        <c:dLbls>
          <c:showLegendKey val="0"/>
          <c:showVal val="0"/>
          <c:showCatName val="0"/>
          <c:showSerName val="0"/>
          <c:showPercent val="0"/>
          <c:showBubbleSize val="0"/>
        </c:dLbls>
        <c:smooth val="0"/>
        <c:axId val="1183148656"/>
        <c:axId val="259323248"/>
      </c:lineChart>
      <c:catAx>
        <c:axId val="118314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323248"/>
        <c:crosses val="autoZero"/>
        <c:auto val="1"/>
        <c:lblAlgn val="ctr"/>
        <c:lblOffset val="100"/>
        <c:noMultiLvlLbl val="0"/>
      </c:catAx>
      <c:valAx>
        <c:axId val="2593232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148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552450</xdr:colOff>
      <xdr:row>1</xdr:row>
      <xdr:rowOff>12700</xdr:rowOff>
    </xdr:from>
    <xdr:to>
      <xdr:col>11</xdr:col>
      <xdr:colOff>247650</xdr:colOff>
      <xdr:row>15</xdr:row>
      <xdr:rowOff>0</xdr:rowOff>
    </xdr:to>
    <xdr:graphicFrame macro="">
      <xdr:nvGraphicFramePr>
        <xdr:cNvPr id="3" name="Chart 2">
          <a:extLst>
            <a:ext uri="{FF2B5EF4-FFF2-40B4-BE49-F238E27FC236}">
              <a16:creationId xmlns:a16="http://schemas.microsoft.com/office/drawing/2014/main" id="{1839B9A8-EF38-B768-F79C-D90879F496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381000</xdr:colOff>
      <xdr:row>1</xdr:row>
      <xdr:rowOff>6350</xdr:rowOff>
    </xdr:from>
    <xdr:to>
      <xdr:col>13</xdr:col>
      <xdr:colOff>330200</xdr:colOff>
      <xdr:row>14</xdr:row>
      <xdr:rowOff>190500</xdr:rowOff>
    </xdr:to>
    <xdr:graphicFrame macro="">
      <xdr:nvGraphicFramePr>
        <xdr:cNvPr id="2" name="Chart 1">
          <a:extLst>
            <a:ext uri="{FF2B5EF4-FFF2-40B4-BE49-F238E27FC236}">
              <a16:creationId xmlns:a16="http://schemas.microsoft.com/office/drawing/2014/main" id="{377E47E1-58FF-820B-0B8E-669592D9C3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31751</xdr:colOff>
      <xdr:row>17</xdr:row>
      <xdr:rowOff>39007</xdr:rowOff>
    </xdr:from>
    <xdr:to>
      <xdr:col>12</xdr:col>
      <xdr:colOff>630465</xdr:colOff>
      <xdr:row>30</xdr:row>
      <xdr:rowOff>187778</xdr:rowOff>
    </xdr:to>
    <xdr:graphicFrame macro="">
      <xdr:nvGraphicFramePr>
        <xdr:cNvPr id="2" name="Chart 1">
          <a:extLst>
            <a:ext uri="{FF2B5EF4-FFF2-40B4-BE49-F238E27FC236}">
              <a16:creationId xmlns:a16="http://schemas.microsoft.com/office/drawing/2014/main" id="{94746F1C-79F3-7A0B-32A0-7840ACC4CC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69.887459027777" createdVersion="8" refreshedVersion="8" minRefreshableVersion="3" recordCount="614" xr:uid="{11ECF713-D5D4-4F8F-82BE-312124B78DAF}">
  <cacheSource type="worksheet">
    <worksheetSource name="data_semicolon"/>
  </cacheSource>
  <cacheFields count="13">
    <cacheField name="Date" numFmtId="14">
      <sharedItems containsSemiMixedTypes="0" containsNonDate="0" containsDate="1" containsString="0" minDate="2021-01-04T00:00:00" maxDate="2022-01-01T00:00:00" count="362">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12"/>
    </cacheField>
    <cacheField name="Month" numFmtId="0">
      <sharedItems count="23">
        <s v="Jan"/>
        <s v="Feb"/>
        <s v="Mar"/>
        <s v="Apr"/>
        <s v="May"/>
        <s v="Jun"/>
        <s v="Jul"/>
        <s v="Aug"/>
        <s v="Sep"/>
        <s v="Oct"/>
        <s v="Nov"/>
        <s v="Dec"/>
        <s v="January"/>
        <s v="February"/>
        <s v="March"/>
        <s v="April"/>
        <s v="June"/>
        <s v="July"/>
        <s v="August"/>
        <s v="September"/>
        <s v="October"/>
        <s v="November"/>
        <s v="December"/>
      </sharedItems>
    </cacheField>
    <cacheField name="Symbol" numFmtId="0">
      <sharedItems count="2">
        <s v="BTCUSD"/>
        <s v="SP500"/>
      </sharedItems>
    </cacheField>
    <cacheField name="Open" numFmtId="0">
      <sharedItems containsSemiMixedTypes="0" containsString="0" containsNumber="1" minValue="3698.02" maxValue="68525.75"/>
    </cacheField>
    <cacheField name="High" numFmtId="0">
      <sharedItems containsString="0" containsBlank="1" containsNumber="1" minValue="3737.83" maxValue="69000"/>
    </cacheField>
    <cacheField name="Low" numFmtId="0">
      <sharedItems containsSemiMixedTypes="0" containsString="0" containsNumber="1" minValue="3662.71" maxValue="66262.48"/>
    </cacheField>
    <cacheField name="Close" numFmtId="0">
      <sharedItems containsSemiMixedTypes="0" containsString="0" containsNumber="1" minValue="3700.65" maxValue="68525.75"/>
    </cacheField>
    <cacheField name="Volume" numFmtId="0">
      <sharedItems containsSemiMixedTypes="0" containsString="0" containsNumber="1" minValue="288.3" maxValue="9878040000"/>
    </cacheField>
    <cacheField name="Trim Month" numFmtId="0">
      <sharedItems/>
    </cacheField>
    <cacheField name="Trim Symbol" numFmtId="0">
      <sharedItems/>
    </cacheField>
    <cacheField name="ABC Month" numFmtId="0">
      <sharedItems count="12">
        <s v="Jan"/>
        <s v="Feb"/>
        <s v="Mar"/>
        <s v="Apr"/>
        <s v="May"/>
        <s v="Jun"/>
        <s v="Jul"/>
        <s v="Aug"/>
        <s v="Sep"/>
        <s v="Oct"/>
        <s v="Nov"/>
        <s v="Dec"/>
      </sharedItems>
    </cacheField>
    <cacheField name="Days (Date)" numFmtId="0" databaseField="0">
      <fieldGroup base="0">
        <rangePr groupBy="days" startDate="2021-01-04T00:00:00" endDate="2022-01-01T00:00:00"/>
        <groupItems count="368">
          <s v="&lt;04.01.2021"/>
          <s v="01.янв"/>
          <s v="02.янв"/>
          <s v="03.янв"/>
          <s v="04.янв"/>
          <s v="05.янв"/>
          <s v="06.янв"/>
          <s v="07.янв"/>
          <s v="08.янв"/>
          <s v="09.янв"/>
          <s v="10.янв"/>
          <s v="11.янв"/>
          <s v="12.янв"/>
          <s v="13.янв"/>
          <s v="14.янв"/>
          <s v="15.янв"/>
          <s v="16.янв"/>
          <s v="17.янв"/>
          <s v="18.янв"/>
          <s v="19.янв"/>
          <s v="20.янв"/>
          <s v="21.янв"/>
          <s v="22.янв"/>
          <s v="23.янв"/>
          <s v="24.янв"/>
          <s v="25.янв"/>
          <s v="26.янв"/>
          <s v="27.янв"/>
          <s v="28.янв"/>
          <s v="29.янв"/>
          <s v="30.янв"/>
          <s v="31.янв"/>
          <s v="01.фев"/>
          <s v="02.фев"/>
          <s v="03.фев"/>
          <s v="04.фев"/>
          <s v="05.фев"/>
          <s v="06.фев"/>
          <s v="07.фев"/>
          <s v="08.фев"/>
          <s v="09.фев"/>
          <s v="10.фев"/>
          <s v="11.фев"/>
          <s v="12.фев"/>
          <s v="13.фев"/>
          <s v="14.фев"/>
          <s v="15.фев"/>
          <s v="16.фев"/>
          <s v="17.фев"/>
          <s v="18.фев"/>
          <s v="19.фев"/>
          <s v="20.фев"/>
          <s v="21.фев"/>
          <s v="22.фев"/>
          <s v="23.фев"/>
          <s v="24.фев"/>
          <s v="25.фев"/>
          <s v="26.фев"/>
          <s v="27.фев"/>
          <s v="28.фев"/>
          <s v="29.фев"/>
          <s v="01.мар"/>
          <s v="02.мар"/>
          <s v="03.мар"/>
          <s v="04.мар"/>
          <s v="05.мар"/>
          <s v="06.мар"/>
          <s v="07.мар"/>
          <s v="08.мар"/>
          <s v="09.мар"/>
          <s v="10.мар"/>
          <s v="11.мар"/>
          <s v="12.мар"/>
          <s v="13.мар"/>
          <s v="14.мар"/>
          <s v="15.мар"/>
          <s v="16.мар"/>
          <s v="17.мар"/>
          <s v="18.мар"/>
          <s v="19.мар"/>
          <s v="20.мар"/>
          <s v="21.мар"/>
          <s v="22.мар"/>
          <s v="23.мар"/>
          <s v="24.мар"/>
          <s v="25.мар"/>
          <s v="26.мар"/>
          <s v="27.мар"/>
          <s v="28.мар"/>
          <s v="29.мар"/>
          <s v="30.мар"/>
          <s v="31.мар"/>
          <s v="01.апр"/>
          <s v="02.апр"/>
          <s v="03.апр"/>
          <s v="04.апр"/>
          <s v="05.апр"/>
          <s v="06.апр"/>
          <s v="07.апр"/>
          <s v="08.апр"/>
          <s v="09.апр"/>
          <s v="10.апр"/>
          <s v="11.апр"/>
          <s v="12.апр"/>
          <s v="13.апр"/>
          <s v="14.апр"/>
          <s v="15.апр"/>
          <s v="16.апр"/>
          <s v="17.апр"/>
          <s v="18.апр"/>
          <s v="19.апр"/>
          <s v="20.апр"/>
          <s v="21.апр"/>
          <s v="22.апр"/>
          <s v="23.апр"/>
          <s v="24.апр"/>
          <s v="25.апр"/>
          <s v="26.апр"/>
          <s v="27.апр"/>
          <s v="28.апр"/>
          <s v="29.апр"/>
          <s v="30.апр"/>
          <s v="01.май"/>
          <s v="02.май"/>
          <s v="03.май"/>
          <s v="04.май"/>
          <s v="05.май"/>
          <s v="06.май"/>
          <s v="07.май"/>
          <s v="08.май"/>
          <s v="09.май"/>
          <s v="10.май"/>
          <s v="11.май"/>
          <s v="12.май"/>
          <s v="13.май"/>
          <s v="14.май"/>
          <s v="15.май"/>
          <s v="16.май"/>
          <s v="17.май"/>
          <s v="18.май"/>
          <s v="19.май"/>
          <s v="20.май"/>
          <s v="21.май"/>
          <s v="22.май"/>
          <s v="23.май"/>
          <s v="24.май"/>
          <s v="25.май"/>
          <s v="26.май"/>
          <s v="27.май"/>
          <s v="28.май"/>
          <s v="29.май"/>
          <s v="30.май"/>
          <s v="31.май"/>
          <s v="01.июн"/>
          <s v="02.июн"/>
          <s v="03.июн"/>
          <s v="04.июн"/>
          <s v="05.июн"/>
          <s v="06.июн"/>
          <s v="07.июн"/>
          <s v="08.июн"/>
          <s v="09.июн"/>
          <s v="10.июн"/>
          <s v="11.июн"/>
          <s v="12.июн"/>
          <s v="13.июн"/>
          <s v="14.июн"/>
          <s v="15.июн"/>
          <s v="16.июн"/>
          <s v="17.июн"/>
          <s v="18.июн"/>
          <s v="19.июн"/>
          <s v="20.июн"/>
          <s v="21.июн"/>
          <s v="22.июн"/>
          <s v="23.июн"/>
          <s v="24.июн"/>
          <s v="25.июн"/>
          <s v="26.июн"/>
          <s v="27.июн"/>
          <s v="28.июн"/>
          <s v="29.июн"/>
          <s v="30.июн"/>
          <s v="01.июл"/>
          <s v="02.июл"/>
          <s v="03.июл"/>
          <s v="04.июл"/>
          <s v="05.июл"/>
          <s v="06.июл"/>
          <s v="07.июл"/>
          <s v="08.июл"/>
          <s v="09.июл"/>
          <s v="10.июл"/>
          <s v="11.июл"/>
          <s v="12.июл"/>
          <s v="13.июл"/>
          <s v="14.июл"/>
          <s v="15.июл"/>
          <s v="16.июл"/>
          <s v="17.июл"/>
          <s v="18.июл"/>
          <s v="19.июл"/>
          <s v="20.июл"/>
          <s v="21.июл"/>
          <s v="22.июл"/>
          <s v="23.июл"/>
          <s v="24.июл"/>
          <s v="25.июл"/>
          <s v="26.июл"/>
          <s v="27.июл"/>
          <s v="28.июл"/>
          <s v="29.июл"/>
          <s v="30.июл"/>
          <s v="31.июл"/>
          <s v="01.авг"/>
          <s v="02.авг"/>
          <s v="03.авг"/>
          <s v="04.авг"/>
          <s v="05.авг"/>
          <s v="06.авг"/>
          <s v="07.авг"/>
          <s v="08.авг"/>
          <s v="09.авг"/>
          <s v="10.авг"/>
          <s v="11.авг"/>
          <s v="12.авг"/>
          <s v="13.авг"/>
          <s v="14.авг"/>
          <s v="15.авг"/>
          <s v="16.авг"/>
          <s v="17.авг"/>
          <s v="18.авг"/>
          <s v="19.авг"/>
          <s v="20.авг"/>
          <s v="21.авг"/>
          <s v="22.авг"/>
          <s v="23.авг"/>
          <s v="24.авг"/>
          <s v="25.авг"/>
          <s v="26.авг"/>
          <s v="27.авг"/>
          <s v="28.авг"/>
          <s v="29.авг"/>
          <s v="30.авг"/>
          <s v="31.авг"/>
          <s v="01.сен"/>
          <s v="02.сен"/>
          <s v="03.сен"/>
          <s v="04.сен"/>
          <s v="05.сен"/>
          <s v="06.сен"/>
          <s v="07.сен"/>
          <s v="08.сен"/>
          <s v="09.сен"/>
          <s v="10.сен"/>
          <s v="11.сен"/>
          <s v="12.сен"/>
          <s v="13.сен"/>
          <s v="14.сен"/>
          <s v="15.сен"/>
          <s v="16.сен"/>
          <s v="17.сен"/>
          <s v="18.сен"/>
          <s v="19.сен"/>
          <s v="20.сен"/>
          <s v="21.сен"/>
          <s v="22.сен"/>
          <s v="23.сен"/>
          <s v="24.сен"/>
          <s v="25.сен"/>
          <s v="26.сен"/>
          <s v="27.сен"/>
          <s v="28.сен"/>
          <s v="29.сен"/>
          <s v="30.сен"/>
          <s v="01.окт"/>
          <s v="02.окт"/>
          <s v="03.окт"/>
          <s v="04.окт"/>
          <s v="05.окт"/>
          <s v="06.окт"/>
          <s v="07.окт"/>
          <s v="08.окт"/>
          <s v="09.окт"/>
          <s v="10.окт"/>
          <s v="11.окт"/>
          <s v="12.окт"/>
          <s v="13.окт"/>
          <s v="14.окт"/>
          <s v="15.окт"/>
          <s v="16.окт"/>
          <s v="17.окт"/>
          <s v="18.окт"/>
          <s v="19.окт"/>
          <s v="20.окт"/>
          <s v="21.окт"/>
          <s v="22.окт"/>
          <s v="23.окт"/>
          <s v="24.окт"/>
          <s v="25.окт"/>
          <s v="26.окт"/>
          <s v="27.окт"/>
          <s v="28.окт"/>
          <s v="29.окт"/>
          <s v="30.окт"/>
          <s v="31.окт"/>
          <s v="01.ноя"/>
          <s v="02.ноя"/>
          <s v="03.ноя"/>
          <s v="04.ноя"/>
          <s v="05.ноя"/>
          <s v="06.ноя"/>
          <s v="07.ноя"/>
          <s v="08.ноя"/>
          <s v="09.ноя"/>
          <s v="10.ноя"/>
          <s v="11.ноя"/>
          <s v="12.ноя"/>
          <s v="13.ноя"/>
          <s v="14.ноя"/>
          <s v="15.ноя"/>
          <s v="16.ноя"/>
          <s v="17.ноя"/>
          <s v="18.ноя"/>
          <s v="19.ноя"/>
          <s v="20.ноя"/>
          <s v="21.ноя"/>
          <s v="22.ноя"/>
          <s v="23.ноя"/>
          <s v="24.ноя"/>
          <s v="25.ноя"/>
          <s v="26.ноя"/>
          <s v="27.ноя"/>
          <s v="28.ноя"/>
          <s v="29.ноя"/>
          <s v="30.ноя"/>
          <s v="01.дек"/>
          <s v="02.дек"/>
          <s v="03.дек"/>
          <s v="04.дек"/>
          <s v="05.дек"/>
          <s v="06.дек"/>
          <s v="07.дек"/>
          <s v="08.дек"/>
          <s v="09.дек"/>
          <s v="10.дек"/>
          <s v="11.дек"/>
          <s v="12.дек"/>
          <s v="13.дек"/>
          <s v="14.дек"/>
          <s v="15.дек"/>
          <s v="16.дек"/>
          <s v="17.дек"/>
          <s v="18.дек"/>
          <s v="19.дек"/>
          <s v="20.дек"/>
          <s v="21.дек"/>
          <s v="22.дек"/>
          <s v="23.дек"/>
          <s v="24.дек"/>
          <s v="25.дек"/>
          <s v="26.дек"/>
          <s v="27.дек"/>
          <s v="28.дек"/>
          <s v="29.дек"/>
          <s v="30.дек"/>
          <s v="31.дек"/>
          <s v="&gt;01.01.2022"/>
        </groupItems>
      </fieldGroup>
    </cacheField>
    <cacheField name="Months (Date)" numFmtId="0" databaseField="0">
      <fieldGroup base="0">
        <rangePr groupBy="months" startDate="2021-01-04T00:00:00" endDate="2022-01-01T00:00:00"/>
        <groupItems count="14">
          <s v="&lt;04.01.2021"/>
          <s v="янв"/>
          <s v="фев"/>
          <s v="мар"/>
          <s v="апр"/>
          <s v="май"/>
          <s v="июн"/>
          <s v="июл"/>
          <s v="авг"/>
          <s v="сен"/>
          <s v="окт"/>
          <s v="ноя"/>
          <s v="дек"/>
          <s v="&gt;01.01.20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4">
  <r>
    <x v="0"/>
    <x v="0"/>
    <x v="0"/>
    <n v="33617.300000000003"/>
    <n v="33669"/>
    <n v="27632.34"/>
    <n v="31203.46"/>
    <n v="4603.92"/>
    <s v="Jan"/>
    <s v="BTCUSD"/>
    <x v="0"/>
  </r>
  <r>
    <x v="1"/>
    <x v="0"/>
    <x v="0"/>
    <n v="31203.46"/>
    <n v="34536.29"/>
    <n v="29914.5"/>
    <n v="34228.19"/>
    <n v="3056.56"/>
    <s v="Jan"/>
    <s v="BTCUSD"/>
    <x v="0"/>
  </r>
  <r>
    <x v="2"/>
    <x v="0"/>
    <x v="0"/>
    <n v="34228.19"/>
    <n v="37824.480000000003"/>
    <n v="33685.82"/>
    <n v="37613.11"/>
    <n v="4925"/>
    <s v="Jan"/>
    <s v="BTCUSD"/>
    <x v="0"/>
  </r>
  <r>
    <x v="3"/>
    <x v="0"/>
    <x v="0"/>
    <n v="37613.11"/>
    <n v="40396"/>
    <n v="36129.050000000003"/>
    <n v="38474.78"/>
    <n v="5743.52"/>
    <s v="Jan"/>
    <s v="BTCUSD"/>
    <x v="0"/>
  </r>
  <r>
    <x v="4"/>
    <x v="0"/>
    <x v="0"/>
    <n v="38474.78"/>
    <n v="41999.99"/>
    <n v="37574.79"/>
    <n v="40279.03"/>
    <n v="5661.85"/>
    <s v="Jan"/>
    <s v="BTCUSD"/>
    <x v="0"/>
  </r>
  <r>
    <x v="5"/>
    <x v="0"/>
    <x v="0"/>
    <n v="40279.03"/>
    <n v="41470.21"/>
    <n v="38768.82"/>
    <n v="40490.5"/>
    <n v="2678.95"/>
    <s v="Jan"/>
    <s v="BTCUSD"/>
    <x v="0"/>
  </r>
  <r>
    <x v="6"/>
    <x v="0"/>
    <x v="0"/>
    <n v="40490.5"/>
    <n v="41196.620000000003"/>
    <n v="33100"/>
    <n v="35435.129999999997"/>
    <n v="5913.67"/>
    <s v="Jan"/>
    <s v="BTCUSD"/>
    <x v="0"/>
  </r>
  <r>
    <x v="7"/>
    <x v="0"/>
    <x v="0"/>
    <n v="35435.129999999997"/>
    <n v="36323.25"/>
    <n v="30250"/>
    <n v="35000"/>
    <n v="12556.01"/>
    <s v="Jan"/>
    <s v="BTCUSD"/>
    <x v="0"/>
  </r>
  <r>
    <x v="8"/>
    <x v="0"/>
    <x v="0"/>
    <n v="35000"/>
    <n v="36651.339999999997"/>
    <n v="32178.29"/>
    <n v="33804.230000000003"/>
    <n v="5245.77"/>
    <s v="Jan"/>
    <s v="BTCUSD"/>
    <x v="0"/>
  </r>
  <r>
    <x v="9"/>
    <x v="0"/>
    <x v="0"/>
    <n v="33804.230000000003"/>
    <n v="38188.33"/>
    <n v="32800"/>
    <n v="37040.699999999997"/>
    <n v="4049.91"/>
    <s v="Jan"/>
    <s v="BTCUSD"/>
    <x v="0"/>
  </r>
  <r>
    <x v="10"/>
    <x v="0"/>
    <x v="0"/>
    <n v="37040.699999999997"/>
    <n v="40112.79"/>
    <n v="36751.4"/>
    <n v="38706.519999999997"/>
    <n v="2686.51"/>
    <s v="Jan"/>
    <s v="BTCUSD"/>
    <x v="0"/>
  </r>
  <r>
    <x v="11"/>
    <x v="0"/>
    <x v="0"/>
    <n v="38706.519999999997"/>
    <n v="38849.96"/>
    <n v="34353.629999999997"/>
    <n v="36549.31"/>
    <n v="4503.99"/>
    <s v="Jan"/>
    <s v="BTCUSD"/>
    <x v="0"/>
  </r>
  <r>
    <x v="12"/>
    <x v="0"/>
    <x v="0"/>
    <n v="36549.31"/>
    <n v="37949.71"/>
    <n v="35400.01"/>
    <n v="36215.22"/>
    <n v="1855.53"/>
    <s v="Jan"/>
    <s v="BTCUSD"/>
    <x v="0"/>
  </r>
  <r>
    <x v="13"/>
    <x v="0"/>
    <x v="0"/>
    <n v="36215.22"/>
    <n v="36840.11"/>
    <n v="33868.959999999999"/>
    <n v="35089.93"/>
    <n v="1759.94"/>
    <s v="Jan"/>
    <s v="BTCUSD"/>
    <x v="0"/>
  </r>
  <r>
    <x v="14"/>
    <x v="0"/>
    <x v="0"/>
    <n v="35089.93"/>
    <n v="37469.21"/>
    <n v="34778"/>
    <n v="36509.42"/>
    <n v="2083.84"/>
    <s v="Jan"/>
    <s v="BTCUSD"/>
    <x v="0"/>
  </r>
  <r>
    <x v="15"/>
    <x v="0"/>
    <x v="0"/>
    <n v="36509.42"/>
    <n v="37934.199999999997"/>
    <n v="35005"/>
    <n v="35075.53"/>
    <n v="2726.29"/>
    <s v="Jan"/>
    <s v="BTCUSD"/>
    <x v="0"/>
  </r>
  <r>
    <x v="16"/>
    <x v="0"/>
    <x v="0"/>
    <n v="35075.53"/>
    <n v="35964.949999999997"/>
    <n v="33400"/>
    <n v="34603.74"/>
    <n v="2900.01"/>
    <s v="Jan"/>
    <s v="BTCUSD"/>
    <x v="0"/>
  </r>
  <r>
    <x v="17"/>
    <x v="0"/>
    <x v="0"/>
    <n v="34603.74"/>
    <n v="35000"/>
    <n v="28800"/>
    <n v="30943.32"/>
    <n v="7290.52"/>
    <s v="Jan"/>
    <s v="BTCUSD"/>
    <x v="0"/>
  </r>
  <r>
    <x v="18"/>
    <x v="0"/>
    <x v="0"/>
    <n v="30943.32"/>
    <n v="33880"/>
    <n v="30473.87"/>
    <n v="32393.63"/>
    <n v="2869.23"/>
    <s v="Jan"/>
    <s v="BTCUSD"/>
    <x v="0"/>
  </r>
  <r>
    <x v="19"/>
    <x v="0"/>
    <x v="0"/>
    <n v="32393.63"/>
    <n v="33479.49"/>
    <n v="31444"/>
    <n v="32500"/>
    <n v="942"/>
    <s v="Jan"/>
    <s v="BTCUSD"/>
    <x v="0"/>
  </r>
  <r>
    <x v="20"/>
    <x v="0"/>
    <x v="0"/>
    <n v="32500"/>
    <n v="33672.18"/>
    <n v="30958"/>
    <n v="33585.440000000002"/>
    <n v="1668.48"/>
    <s v="Jan"/>
    <s v="BTCUSD"/>
    <x v="0"/>
  </r>
  <r>
    <x v="21"/>
    <x v="0"/>
    <x v="0"/>
    <n v="33585.440000000002"/>
    <n v="34885.56"/>
    <n v="31481.38"/>
    <n v="31557.64"/>
    <n v="2502.7800000000002"/>
    <s v="Jan"/>
    <s v="BTCUSD"/>
    <x v="0"/>
  </r>
  <r>
    <x v="22"/>
    <x v="0"/>
    <x v="0"/>
    <n v="31557.64"/>
    <n v="32951"/>
    <n v="30833.97"/>
    <n v="31852.6"/>
    <n v="2542.86"/>
    <s v="Jan"/>
    <s v="BTCUSD"/>
    <x v="0"/>
  </r>
  <r>
    <x v="23"/>
    <x v="0"/>
    <x v="0"/>
    <n v="31852.6"/>
    <n v="32059.73"/>
    <n v="29191.9"/>
    <n v="31514.54"/>
    <n v="5779.14"/>
    <s v="Jan"/>
    <s v="BTCUSD"/>
    <x v="0"/>
  </r>
  <r>
    <x v="24"/>
    <x v="0"/>
    <x v="0"/>
    <n v="31514.54"/>
    <n v="34671.769999999997"/>
    <n v="30866.39"/>
    <n v="33864.01"/>
    <n v="4614.55"/>
    <s v="Jan"/>
    <s v="BTCUSD"/>
    <x v="0"/>
  </r>
  <r>
    <x v="25"/>
    <x v="0"/>
    <x v="0"/>
    <n v="33864.01"/>
    <n v="38665.71"/>
    <n v="31968.27"/>
    <n v="33289.129999999997"/>
    <n v="7733.43"/>
    <s v="Jan"/>
    <s v="BTCUSD"/>
    <x v="0"/>
  </r>
  <r>
    <x v="26"/>
    <x v="0"/>
    <x v="0"/>
    <n v="33289.129999999997"/>
    <n v="34805.65"/>
    <n v="33153.17"/>
    <n v="33949.79"/>
    <n v="1379.03"/>
    <s v="Jan"/>
    <s v="BTCUSD"/>
    <x v="0"/>
  </r>
  <r>
    <x v="27"/>
    <x v="0"/>
    <x v="0"/>
    <n v="33949.79"/>
    <n v="34205"/>
    <n v="32200"/>
    <n v="33608.78"/>
    <n v="1153.46"/>
    <s v="Jan"/>
    <s v="BTCUSD"/>
    <x v="0"/>
  </r>
  <r>
    <x v="28"/>
    <x v="1"/>
    <x v="0"/>
    <n v="33608.78"/>
    <n v="34700"/>
    <n v="33106.089999999997"/>
    <n v="33589.89"/>
    <n v="2134.59"/>
    <s v="Feb"/>
    <s v="BTCUSD"/>
    <x v="1"/>
  </r>
  <r>
    <x v="29"/>
    <x v="1"/>
    <x v="0"/>
    <n v="33589.89"/>
    <n v="36545.050000000003"/>
    <n v="33535.61"/>
    <n v="36467.279999999999"/>
    <n v="2328.35"/>
    <s v="Feb"/>
    <s v="BTCUSD"/>
    <x v="1"/>
  </r>
  <r>
    <x v="30"/>
    <x v="1"/>
    <x v="0"/>
    <n v="36467.279999999999"/>
    <n v="38375"/>
    <n v="35583.18"/>
    <n v="37551.56"/>
    <n v="2559.71"/>
    <s v="Feb"/>
    <s v="BTCUSD"/>
    <x v="1"/>
  </r>
  <r>
    <x v="31"/>
    <x v="1"/>
    <x v="0"/>
    <n v="37551.56"/>
    <n v="38785.99"/>
    <n v="36211.08"/>
    <n v="37380.18"/>
    <n v="2637.09"/>
    <s v="Feb"/>
    <s v="BTCUSD"/>
    <x v="1"/>
  </r>
  <r>
    <x v="32"/>
    <x v="1"/>
    <x v="0"/>
    <n v="37380.18"/>
    <n v="39700"/>
    <n v="37057.78"/>
    <n v="39415.760000000002"/>
    <n v="2032.78"/>
    <s v="Feb"/>
    <s v="BTCUSD"/>
    <x v="1"/>
  </r>
  <r>
    <x v="33"/>
    <x v="1"/>
    <x v="0"/>
    <n v="39415.760000000002"/>
    <n v="41000"/>
    <n v="38368.69"/>
    <n v="38897.949999999997"/>
    <n v="2002.11"/>
    <s v="Feb"/>
    <s v="BTCUSD"/>
    <x v="1"/>
  </r>
  <r>
    <x v="34"/>
    <x v="1"/>
    <x v="0"/>
    <n v="38897.949999999997"/>
    <n v="39748.959999999999"/>
    <n v="37400"/>
    <n v="38107.339999999997"/>
    <n v="1239.8699999999999"/>
    <s v="Feb"/>
    <s v="BTCUSD"/>
    <x v="1"/>
  </r>
  <r>
    <x v="35"/>
    <x v="1"/>
    <x v="0"/>
    <n v="38107.339999999997"/>
    <n v="47519.31"/>
    <n v="38060.68"/>
    <n v="46653.5"/>
    <n v="5944.37"/>
    <s v="Feb"/>
    <s v="BTCUSD"/>
    <x v="1"/>
  </r>
  <r>
    <x v="36"/>
    <x v="1"/>
    <x v="0"/>
    <n v="46653.5"/>
    <n v="48201.23"/>
    <n v="45037.8"/>
    <n v="46309.88"/>
    <n v="2992.16"/>
    <s v="Feb"/>
    <s v="BTCUSD"/>
    <x v="1"/>
  </r>
  <r>
    <x v="37"/>
    <x v="1"/>
    <x v="0"/>
    <n v="46309.88"/>
    <n v="47367.17"/>
    <n v="43762.99"/>
    <n v="45513.94"/>
    <n v="2479.69"/>
    <s v="Feb"/>
    <s v="BTCUSD"/>
    <x v="1"/>
  </r>
  <r>
    <x v="38"/>
    <x v="1"/>
    <x v="0"/>
    <n v="45513.94"/>
    <n v="48975"/>
    <n v="44457.55"/>
    <n v="47624.29"/>
    <n v="2589"/>
    <s v="Feb"/>
    <s v="BTCUSD"/>
    <x v="1"/>
  </r>
  <r>
    <x v="39"/>
    <x v="1"/>
    <x v="0"/>
    <n v="47624.29"/>
    <n v="48246.6"/>
    <n v="46289.93"/>
    <n v="47938.87"/>
    <n v="2413.87"/>
    <s v="Feb"/>
    <s v="BTCUSD"/>
    <x v="1"/>
  </r>
  <r>
    <x v="40"/>
    <x v="1"/>
    <x v="0"/>
    <n v="47938.87"/>
    <n v="48027.3"/>
    <n v="46290.25"/>
    <n v="47381.8"/>
    <n v="1252.44"/>
    <s v="Feb"/>
    <s v="BTCUSD"/>
    <x v="1"/>
  </r>
  <r>
    <x v="41"/>
    <x v="1"/>
    <x v="0"/>
    <n v="47381.8"/>
    <n v="49700"/>
    <n v="45830.01"/>
    <n v="47185.29"/>
    <n v="2174.9"/>
    <s v="Feb"/>
    <s v="BTCUSD"/>
    <x v="1"/>
  </r>
  <r>
    <x v="42"/>
    <x v="1"/>
    <x v="0"/>
    <n v="47185.29"/>
    <n v="49600"/>
    <n v="46334.68"/>
    <n v="49587.199999999997"/>
    <n v="1736.03"/>
    <s v="Feb"/>
    <s v="BTCUSD"/>
    <x v="1"/>
  </r>
  <r>
    <x v="43"/>
    <x v="1"/>
    <x v="0"/>
    <n v="49587.199999999997"/>
    <n v="50602.34"/>
    <n v="47818.86"/>
    <n v="49649.93"/>
    <n v="2776.27"/>
    <s v="Feb"/>
    <s v="BTCUSD"/>
    <x v="1"/>
  </r>
  <r>
    <x v="44"/>
    <x v="1"/>
    <x v="0"/>
    <n v="49649.93"/>
    <n v="52668.45"/>
    <n v="49164.23"/>
    <n v="52068.01"/>
    <n v="2858.2"/>
    <s v="Feb"/>
    <s v="BTCUSD"/>
    <x v="1"/>
  </r>
  <r>
    <x v="45"/>
    <x v="1"/>
    <x v="0"/>
    <n v="52068.01"/>
    <n v="52344"/>
    <n v="50500"/>
    <n v="51241.23"/>
    <n v="2002.6"/>
    <s v="Feb"/>
    <s v="BTCUSD"/>
    <x v="1"/>
  </r>
  <r>
    <x v="46"/>
    <x v="1"/>
    <x v="0"/>
    <n v="51241.23"/>
    <n v="56605.599999999999"/>
    <n v="50906"/>
    <n v="55761.1"/>
    <n v="3143.93"/>
    <s v="Feb"/>
    <s v="BTCUSD"/>
    <x v="1"/>
  </r>
  <r>
    <x v="47"/>
    <x v="1"/>
    <x v="0"/>
    <n v="55761.1"/>
    <n v="57500"/>
    <n v="54000"/>
    <n v="56541.2"/>
    <n v="1349.19"/>
    <s v="Feb"/>
    <s v="BTCUSD"/>
    <x v="1"/>
  </r>
  <r>
    <x v="48"/>
    <x v="1"/>
    <x v="0"/>
    <n v="56541.2"/>
    <n v="58481.599999999999"/>
    <n v="55800"/>
    <n v="55914.43"/>
    <n v="1454.9"/>
    <s v="Feb"/>
    <s v="BTCUSD"/>
    <x v="1"/>
  </r>
  <r>
    <x v="49"/>
    <x v="1"/>
    <x v="0"/>
    <n v="55914.43"/>
    <n v="56651.47"/>
    <n v="47000"/>
    <n v="51847.25"/>
    <n v="5371.31"/>
    <s v="Feb"/>
    <s v="BTCUSD"/>
    <x v="1"/>
  </r>
  <r>
    <x v="50"/>
    <x v="1"/>
    <x v="0"/>
    <n v="51847.25"/>
    <n v="52294.87"/>
    <n v="44248"/>
    <n v="50965.74"/>
    <n v="6641.9"/>
    <s v="Feb"/>
    <s v="BTCUSD"/>
    <x v="1"/>
  </r>
  <r>
    <x v="51"/>
    <x v="1"/>
    <x v="0"/>
    <n v="50965.74"/>
    <n v="51442.01"/>
    <n v="48113.83"/>
    <n v="50266.89"/>
    <n v="2798.46"/>
    <s v="Feb"/>
    <s v="BTCUSD"/>
    <x v="1"/>
  </r>
  <r>
    <x v="52"/>
    <x v="1"/>
    <x v="0"/>
    <n v="50266.89"/>
    <n v="52074"/>
    <n v="46000"/>
    <n v="47360.43"/>
    <n v="3900.71"/>
    <s v="Feb"/>
    <s v="BTCUSD"/>
    <x v="1"/>
  </r>
  <r>
    <x v="53"/>
    <x v="1"/>
    <x v="0"/>
    <n v="47360.43"/>
    <n v="48472.08"/>
    <n v="44121.24"/>
    <n v="47440"/>
    <n v="3297.57"/>
    <s v="Feb"/>
    <s v="BTCUSD"/>
    <x v="1"/>
  </r>
  <r>
    <x v="54"/>
    <x v="1"/>
    <x v="0"/>
    <n v="47440"/>
    <n v="48380.14"/>
    <n v="44510"/>
    <n v="44673.36"/>
    <n v="1191.06"/>
    <s v="Feb"/>
    <s v="BTCUSD"/>
    <x v="1"/>
  </r>
  <r>
    <x v="55"/>
    <x v="1"/>
    <x v="0"/>
    <n v="44673.36"/>
    <n v="46920"/>
    <n v="43033.66"/>
    <n v="46408.05"/>
    <n v="2188.54"/>
    <s v="Feb"/>
    <s v="BTCUSD"/>
    <x v="1"/>
  </r>
  <r>
    <x v="56"/>
    <x v="2"/>
    <x v="0"/>
    <n v="46408.05"/>
    <m/>
    <n v="45700.01"/>
    <n v="49023.76"/>
    <n v="3079.22"/>
    <s v="Mar"/>
    <s v="BTCUSD"/>
    <x v="2"/>
  </r>
  <r>
    <x v="57"/>
    <x v="2"/>
    <x v="0"/>
    <n v="49023.76"/>
    <n v="49757.22"/>
    <n v="47076.52"/>
    <n v="48749.78"/>
    <n v="1887.71"/>
    <s v="Mar"/>
    <s v="BTCUSD"/>
    <x v="2"/>
  </r>
  <r>
    <x v="58"/>
    <x v="2"/>
    <x v="0"/>
    <n v="48749.78"/>
    <n v="52737.2"/>
    <n v="48697.279999999999"/>
    <n v="49597.23"/>
    <n v="2756.27"/>
    <s v="Mar"/>
    <s v="BTCUSD"/>
    <x v="2"/>
  </r>
  <r>
    <x v="59"/>
    <x v="2"/>
    <x v="0"/>
    <n v="49597.23"/>
    <n v="50754.39"/>
    <n v="46297.47"/>
    <n v="47339.92"/>
    <n v="2507.35"/>
    <s v="Mar"/>
    <s v="BTCUSD"/>
    <x v="2"/>
  </r>
  <r>
    <x v="60"/>
    <x v="2"/>
    <x v="0"/>
    <n v="47339.92"/>
    <n v="49455.61"/>
    <n v="46443.16"/>
    <n v="48648.76"/>
    <n v="1774.93"/>
    <s v="Mar"/>
    <s v="BTCUSD"/>
    <x v="2"/>
  </r>
  <r>
    <x v="61"/>
    <x v="2"/>
    <x v="0"/>
    <n v="48648.76"/>
    <n v="49915.73"/>
    <n v="47096.87"/>
    <n v="49610.32"/>
    <n v="1027.29"/>
    <s v="Mar"/>
    <s v="BTCUSD"/>
    <x v="2"/>
  </r>
  <r>
    <x v="62"/>
    <x v="2"/>
    <x v="0"/>
    <n v="49610.32"/>
    <n v="51832.15"/>
    <n v="49135.73"/>
    <n v="50591.21"/>
    <n v="1157.04"/>
    <s v="Mar"/>
    <s v="BTCUSD"/>
    <x v="2"/>
  </r>
  <r>
    <x v="63"/>
    <x v="2"/>
    <x v="0"/>
    <n v="50591.21"/>
    <n v="54126"/>
    <n v="49300.01"/>
    <n v="53931.34"/>
    <n v="1880.72"/>
    <s v="Mar"/>
    <s v="BTCUSD"/>
    <x v="2"/>
  </r>
  <r>
    <x v="64"/>
    <x v="2"/>
    <x v="0"/>
    <n v="53931.34"/>
    <n v="55847.68"/>
    <n v="53140.76"/>
    <n v="53466.19"/>
    <n v="1933.15"/>
    <s v="Mar"/>
    <s v="BTCUSD"/>
    <x v="2"/>
  </r>
  <r>
    <x v="65"/>
    <x v="2"/>
    <x v="0"/>
    <n v="53466.19"/>
    <n v="57400"/>
    <n v="53049"/>
    <n v="55971.68"/>
    <n v="2062.29"/>
    <s v="Mar"/>
    <s v="BTCUSD"/>
    <x v="2"/>
  </r>
  <r>
    <x v="66"/>
    <x v="2"/>
    <x v="0"/>
    <n v="55971.68"/>
    <n v="58120"/>
    <n v="54281.74"/>
    <n v="57111.63"/>
    <n v="1776.09"/>
    <s v="Mar"/>
    <s v="BTCUSD"/>
    <x v="2"/>
  </r>
  <r>
    <x v="67"/>
    <x v="2"/>
    <x v="0"/>
    <n v="57111.63"/>
    <n v="57959.22"/>
    <n v="55050"/>
    <n v="56705.84"/>
    <n v="1595.58"/>
    <s v="Mar"/>
    <s v="BTCUSD"/>
    <x v="2"/>
  </r>
  <r>
    <x v="68"/>
    <x v="2"/>
    <x v="0"/>
    <n v="56705.84"/>
    <n v="61785"/>
    <n v="56284.51"/>
    <n v="61354.75"/>
    <n v="2135.31"/>
    <s v="Mar"/>
    <s v="BTCUSD"/>
    <x v="2"/>
  </r>
  <r>
    <x v="69"/>
    <x v="2"/>
    <x v="0"/>
    <n v="61354.75"/>
    <n v="61500.82"/>
    <n v="58750"/>
    <n v="60362.18"/>
    <n v="1286.1500000000001"/>
    <s v="Mar"/>
    <s v="BTCUSD"/>
    <x v="2"/>
  </r>
  <r>
    <x v="70"/>
    <x v="2"/>
    <x v="0"/>
    <n v="60362.18"/>
    <n v="60561.59"/>
    <n v="53238.69"/>
    <n v="54255.040000000001"/>
    <n v="3453.09"/>
    <s v="Mar"/>
    <s v="BTCUSD"/>
    <x v="2"/>
  </r>
  <r>
    <x v="71"/>
    <x v="2"/>
    <x v="0"/>
    <n v="54255.040000000001"/>
    <n v="57185.78"/>
    <n v="53589"/>
    <n v="55548.73"/>
    <n v="1350.97"/>
    <s v="Mar"/>
    <s v="BTCUSD"/>
    <x v="2"/>
  </r>
  <r>
    <x v="72"/>
    <x v="2"/>
    <x v="0"/>
    <n v="55548.73"/>
    <n v="59567.59"/>
    <n v="54144.95"/>
    <n v="58687.360000000001"/>
    <n v="1950.94"/>
    <s v="Mar"/>
    <s v="BTCUSD"/>
    <x v="2"/>
  </r>
  <r>
    <x v="73"/>
    <x v="2"/>
    <x v="0"/>
    <n v="58687.360000000001"/>
    <n v="60099.99"/>
    <n v="56239.55"/>
    <n v="57793.71"/>
    <n v="1594.38"/>
    <s v="Mar"/>
    <s v="BTCUSD"/>
    <x v="2"/>
  </r>
  <r>
    <x v="74"/>
    <x v="2"/>
    <x v="0"/>
    <n v="57793.71"/>
    <n v="59448.39"/>
    <n v="57507.61"/>
    <n v="58428.9"/>
    <n v="1014.17"/>
    <s v="Mar"/>
    <s v="BTCUSD"/>
    <x v="2"/>
  </r>
  <r>
    <x v="75"/>
    <x v="2"/>
    <x v="0"/>
    <n v="58428.9"/>
    <n v="59880"/>
    <n v="57469.36"/>
    <n v="57833.32"/>
    <n v="774.22"/>
    <s v="Mar"/>
    <s v="BTCUSD"/>
    <x v="2"/>
  </r>
  <r>
    <x v="76"/>
    <x v="2"/>
    <x v="0"/>
    <n v="57833.32"/>
    <n v="58164.58"/>
    <n v="55500"/>
    <n v="57551.47"/>
    <n v="781.35"/>
    <s v="Mar"/>
    <s v="BTCUSD"/>
    <x v="2"/>
  </r>
  <r>
    <x v="77"/>
    <x v="2"/>
    <x v="0"/>
    <n v="57551.47"/>
    <n v="58445.36"/>
    <n v="53733.67"/>
    <n v="54710.81"/>
    <n v="1771.2"/>
    <s v="Mar"/>
    <s v="BTCUSD"/>
    <x v="2"/>
  </r>
  <r>
    <x v="78"/>
    <x v="2"/>
    <x v="0"/>
    <n v="54710.81"/>
    <n v="55903.62"/>
    <n v="53000"/>
    <n v="54375.12"/>
    <n v="1916.14"/>
    <s v="Mar"/>
    <s v="BTCUSD"/>
    <x v="2"/>
  </r>
  <r>
    <x v="79"/>
    <x v="2"/>
    <x v="0"/>
    <n v="54375.12"/>
    <n v="57245"/>
    <n v="51533.89"/>
    <n v="52152.85"/>
    <n v="2556.02"/>
    <s v="Mar"/>
    <s v="BTCUSD"/>
    <x v="2"/>
  </r>
  <r>
    <x v="80"/>
    <x v="2"/>
    <x v="0"/>
    <n v="52152.85"/>
    <n v="53234.52"/>
    <n v="50387.01"/>
    <n v="52450.8"/>
    <n v="1736.99"/>
    <s v="Mar"/>
    <s v="BTCUSD"/>
    <x v="2"/>
  </r>
  <r>
    <x v="81"/>
    <x v="2"/>
    <x v="0"/>
    <n v="52450.8"/>
    <n v="55627.21"/>
    <n v="52205.36"/>
    <n v="54804.02"/>
    <n v="1655.31"/>
    <s v="Mar"/>
    <s v="BTCUSD"/>
    <x v="2"/>
  </r>
  <r>
    <x v="82"/>
    <x v="2"/>
    <x v="0"/>
    <n v="54804.02"/>
    <n v="56624.33"/>
    <n v="53990"/>
    <n v="56094.03"/>
    <n v="730.37"/>
    <s v="Mar"/>
    <s v="BTCUSD"/>
    <x v="2"/>
  </r>
  <r>
    <x v="83"/>
    <x v="2"/>
    <x v="0"/>
    <n v="56094.03"/>
    <n v="56576.23"/>
    <n v="54711.01"/>
    <n v="55351"/>
    <n v="453.44"/>
    <s v="Mar"/>
    <s v="BTCUSD"/>
    <x v="2"/>
  </r>
  <r>
    <x v="84"/>
    <x v="2"/>
    <x v="0"/>
    <n v="55351"/>
    <n v="58430.77"/>
    <n v="54889.09"/>
    <n v="57155.81"/>
    <n v="2020.26"/>
    <s v="Mar"/>
    <s v="BTCUSD"/>
    <x v="2"/>
  </r>
  <r>
    <x v="85"/>
    <x v="2"/>
    <x v="0"/>
    <n v="57155.81"/>
    <n v="59385"/>
    <n v="57024.4"/>
    <n v="58621.67"/>
    <n v="933.97"/>
    <s v="Mar"/>
    <s v="BTCUSD"/>
    <x v="2"/>
  </r>
  <r>
    <x v="86"/>
    <x v="2"/>
    <x v="0"/>
    <n v="58621.67"/>
    <n v="59800"/>
    <n v="56880"/>
    <n v="59143.58"/>
    <n v="1679.55"/>
    <s v="Mar"/>
    <s v="BTCUSD"/>
    <x v="2"/>
  </r>
  <r>
    <x v="87"/>
    <x v="3"/>
    <x v="0"/>
    <n v="59143.58"/>
    <n v="60100"/>
    <n v="57946.28"/>
    <n v="59800"/>
    <n v="1221"/>
    <s v="Apr"/>
    <s v="BTCUSD"/>
    <x v="3"/>
  </r>
  <r>
    <x v="88"/>
    <x v="3"/>
    <x v="0"/>
    <n v="59800"/>
    <n v="59950"/>
    <n v="58485.68"/>
    <n v="59251.040000000001"/>
    <n v="760.64"/>
    <s v="Apr"/>
    <s v="BTCUSD"/>
    <x v="3"/>
  </r>
  <r>
    <x v="89"/>
    <x v="3"/>
    <x v="0"/>
    <n v="59251.040000000001"/>
    <n v="59851.519999999997"/>
    <n v="56500"/>
    <n v="57557.71"/>
    <n v="834.45"/>
    <s v="Apr"/>
    <s v="BTCUSD"/>
    <x v="3"/>
  </r>
  <r>
    <x v="90"/>
    <x v="3"/>
    <x v="0"/>
    <n v="57557.71"/>
    <n v="58500.94"/>
    <n v="57042.53"/>
    <n v="57479.64"/>
    <n v="288.3"/>
    <s v="Apr"/>
    <s v="BTCUSD"/>
    <x v="3"/>
  </r>
  <r>
    <x v="91"/>
    <x v="3"/>
    <x v="0"/>
    <n v="57479.64"/>
    <n v="59468.95"/>
    <n v="56810.28"/>
    <n v="58638.14"/>
    <n v="845.18"/>
    <s v="Apr"/>
    <s v="BTCUSD"/>
    <x v="3"/>
  </r>
  <r>
    <x v="92"/>
    <x v="3"/>
    <x v="0"/>
    <n v="58638.14"/>
    <n v="59028.19"/>
    <n v="57255"/>
    <n v="57934.16"/>
    <n v="1173.72"/>
    <s v="Apr"/>
    <s v="BTCUSD"/>
    <x v="3"/>
  </r>
  <r>
    <x v="93"/>
    <x v="3"/>
    <x v="0"/>
    <n v="57934.16"/>
    <n v="58675.79"/>
    <n v="55450"/>
    <n v="56559.59"/>
    <n v="1994.91"/>
    <s v="Apr"/>
    <s v="BTCUSD"/>
    <x v="3"/>
  </r>
  <r>
    <x v="94"/>
    <x v="3"/>
    <x v="0"/>
    <n v="56559.59"/>
    <n v="58400"/>
    <n v="56370.7"/>
    <n v="58014.19"/>
    <n v="762.92"/>
    <s v="Apr"/>
    <s v="BTCUSD"/>
    <x v="3"/>
  </r>
  <r>
    <x v="95"/>
    <x v="3"/>
    <x v="0"/>
    <n v="58014.19"/>
    <n v="59170"/>
    <n v="57689.72"/>
    <n v="59160"/>
    <n v="930.34"/>
    <s v="Apr"/>
    <s v="BTCUSD"/>
    <x v="3"/>
  </r>
  <r>
    <x v="96"/>
    <x v="3"/>
    <x v="0"/>
    <n v="59160"/>
    <n v="61180"/>
    <n v="58316.33"/>
    <n v="60240.83"/>
    <n v="1344.77"/>
    <s v="Apr"/>
    <s v="BTCUSD"/>
    <x v="3"/>
  </r>
  <r>
    <x v="97"/>
    <x v="3"/>
    <x v="0"/>
    <n v="60240.83"/>
    <n v="60416.42"/>
    <n v="59200"/>
    <n v="60325.66"/>
    <n v="644.47"/>
    <s v="Apr"/>
    <s v="BTCUSD"/>
    <x v="3"/>
  </r>
  <r>
    <x v="98"/>
    <x v="3"/>
    <x v="0"/>
    <n v="60325.66"/>
    <n v="61197.09"/>
    <n v="59400.01"/>
    <n v="60415.91"/>
    <n v="1343.29"/>
    <s v="Apr"/>
    <s v="BTCUSD"/>
    <x v="3"/>
  </r>
  <r>
    <x v="99"/>
    <x v="3"/>
    <x v="0"/>
    <n v="60415.91"/>
    <n v="63880"/>
    <n v="60321.120000000003"/>
    <n v="63773.18"/>
    <n v="2091.4299999999998"/>
    <s v="Apr"/>
    <s v="BTCUSD"/>
    <x v="3"/>
  </r>
  <r>
    <x v="100"/>
    <x v="3"/>
    <x v="0"/>
    <n v="63773.18"/>
    <n v="64900"/>
    <n v="61303.97"/>
    <n v="63063.72"/>
    <n v="2922.03"/>
    <s v="Apr"/>
    <s v="BTCUSD"/>
    <x v="3"/>
  </r>
  <r>
    <x v="101"/>
    <x v="3"/>
    <x v="0"/>
    <n v="63063.72"/>
    <n v="63855.12"/>
    <n v="62045"/>
    <n v="62998.68"/>
    <n v="1328.55"/>
    <s v="Apr"/>
    <s v="BTCUSD"/>
    <x v="3"/>
  </r>
  <r>
    <x v="102"/>
    <x v="3"/>
    <x v="0"/>
    <n v="62998.68"/>
    <n v="62998.68"/>
    <n v="60055.14"/>
    <n v="62450"/>
    <n v="2319.6"/>
    <s v="Apr"/>
    <s v="BTCUSD"/>
    <x v="3"/>
  </r>
  <r>
    <x v="103"/>
    <x v="3"/>
    <x v="0"/>
    <n v="62450"/>
    <n v="62545.78"/>
    <n v="50622.32"/>
    <n v="55992.97"/>
    <n v="2586.09"/>
    <s v="Apr"/>
    <s v="BTCUSD"/>
    <x v="3"/>
  </r>
  <r>
    <x v="104"/>
    <x v="3"/>
    <x v="0"/>
    <n v="55992.97"/>
    <n v="57404.04"/>
    <n v="53176.36"/>
    <n v="57175.61"/>
    <n v="3720.3"/>
    <s v="Apr"/>
    <s v="BTCUSD"/>
    <x v="3"/>
  </r>
  <r>
    <x v="105"/>
    <x v="3"/>
    <x v="0"/>
    <n v="57175.61"/>
    <n v="57624.66"/>
    <n v="53606.41"/>
    <n v="54586.65"/>
    <n v="2832.89"/>
    <s v="Apr"/>
    <s v="BTCUSD"/>
    <x v="3"/>
  </r>
  <r>
    <x v="106"/>
    <x v="3"/>
    <x v="0"/>
    <n v="54586.65"/>
    <n v="57145.34"/>
    <n v="53416.76"/>
    <n v="55255.57"/>
    <n v="2353.91"/>
    <s v="Apr"/>
    <s v="BTCUSD"/>
    <x v="3"/>
  </r>
  <r>
    <x v="107"/>
    <x v="3"/>
    <x v="0"/>
    <n v="55255.57"/>
    <n v="56373"/>
    <n v="52600"/>
    <n v="53508.08"/>
    <n v="2243.11"/>
    <s v="Apr"/>
    <s v="BTCUSD"/>
    <x v="3"/>
  </r>
  <r>
    <x v="108"/>
    <x v="3"/>
    <x v="0"/>
    <n v="53508.08"/>
    <n v="55499.99"/>
    <n v="48565.58"/>
    <n v="50329.66"/>
    <n v="4415.7"/>
    <s v="Apr"/>
    <s v="BTCUSD"/>
    <x v="3"/>
  </r>
  <r>
    <x v="109"/>
    <x v="3"/>
    <x v="0"/>
    <n v="50329.66"/>
    <n v="51380.03"/>
    <n v="47231"/>
    <n v="50195.42"/>
    <n v="3250.51"/>
    <s v="Apr"/>
    <s v="BTCUSD"/>
    <x v="3"/>
  </r>
  <r>
    <x v="110"/>
    <x v="3"/>
    <x v="0"/>
    <n v="50195.42"/>
    <n v="51150.01"/>
    <n v="48755.01"/>
    <n v="49721.97"/>
    <n v="943.26"/>
    <s v="Apr"/>
    <s v="BTCUSD"/>
    <x v="3"/>
  </r>
  <r>
    <x v="111"/>
    <x v="3"/>
    <x v="0"/>
    <n v="49721.97"/>
    <n v="52567.77"/>
    <n v="47000"/>
    <n v="52435.9"/>
    <n v="2662.93"/>
    <s v="Apr"/>
    <s v="BTCUSD"/>
    <x v="3"/>
  </r>
  <r>
    <x v="112"/>
    <x v="3"/>
    <x v="0"/>
    <n v="52435.9"/>
    <n v="54419.57"/>
    <n v="52096.87"/>
    <n v="53531.94"/>
    <n v="1804.88"/>
    <s v="Apr"/>
    <s v="BTCUSD"/>
    <x v="3"/>
  </r>
  <r>
    <x v="113"/>
    <x v="3"/>
    <x v="0"/>
    <n v="53531.94"/>
    <n v="55800"/>
    <n v="53345.62"/>
    <n v="54883.25"/>
    <n v="1508.58"/>
    <s v="Apr"/>
    <s v="BTCUSD"/>
    <x v="3"/>
  </r>
  <r>
    <x v="114"/>
    <x v="3"/>
    <x v="0"/>
    <n v="54883.25"/>
    <n v="56474.720000000001"/>
    <n v="53861.120000000003"/>
    <n v="54312.41"/>
    <n v="1628.45"/>
    <s v="Apr"/>
    <s v="BTCUSD"/>
    <x v="3"/>
  </r>
  <r>
    <x v="115"/>
    <x v="3"/>
    <x v="0"/>
    <n v="54312.41"/>
    <n v="54755.360000000001"/>
    <n v="52389.42"/>
    <n v="53750.01"/>
    <n v="1561.01"/>
    <s v="Apr"/>
    <s v="BTCUSD"/>
    <x v="3"/>
  </r>
  <r>
    <x v="116"/>
    <x v="3"/>
    <x v="0"/>
    <n v="53750.01"/>
    <n v="58553.71"/>
    <n v="53750.01"/>
    <n v="58272.25"/>
    <n v="1869.51"/>
    <s v="Apr"/>
    <s v="BTCUSD"/>
    <x v="3"/>
  </r>
  <r>
    <x v="117"/>
    <x v="4"/>
    <x v="0"/>
    <n v="58272.25"/>
    <m/>
    <n v="56408.62"/>
    <n v="56547.4"/>
    <n v="538.94000000000005"/>
    <s v="May"/>
    <s v="BTCUSD"/>
    <x v="4"/>
  </r>
  <r>
    <x v="118"/>
    <x v="4"/>
    <x v="0"/>
    <n v="56547.4"/>
    <n v="58293.35"/>
    <n v="56104.4"/>
    <n v="57970.74"/>
    <n v="653.63"/>
    <s v="May"/>
    <s v="BTCUSD"/>
    <x v="4"/>
  </r>
  <r>
    <x v="119"/>
    <x v="4"/>
    <x v="0"/>
    <n v="57970.74"/>
    <n v="58988.52"/>
    <n v="54654.65"/>
    <n v="55511.37"/>
    <n v="2363.15"/>
    <s v="May"/>
    <s v="BTCUSD"/>
    <x v="4"/>
  </r>
  <r>
    <x v="120"/>
    <x v="4"/>
    <x v="0"/>
    <n v="55511.37"/>
    <n v="56659.5"/>
    <n v="52947.09"/>
    <n v="54832.2"/>
    <n v="2880.08"/>
    <s v="May"/>
    <s v="BTCUSD"/>
    <x v="4"/>
  </r>
  <r>
    <x v="121"/>
    <x v="4"/>
    <x v="0"/>
    <n v="54832.2"/>
    <n v="57974.07"/>
    <n v="53158.68"/>
    <n v="56900.44"/>
    <n v="2430.66"/>
    <s v="May"/>
    <s v="BTCUSD"/>
    <x v="4"/>
  </r>
  <r>
    <x v="122"/>
    <x v="4"/>
    <x v="0"/>
    <n v="56900.44"/>
    <n v="58465.93"/>
    <n v="55200"/>
    <n v="55762.28"/>
    <n v="1494.9"/>
    <s v="May"/>
    <s v="BTCUSD"/>
    <x v="4"/>
  </r>
  <r>
    <x v="123"/>
    <x v="4"/>
    <x v="0"/>
    <n v="55762.28"/>
    <n v="58750"/>
    <n v="55292.22"/>
    <n v="58187.76"/>
    <n v="1591.2"/>
    <s v="May"/>
    <s v="BTCUSD"/>
    <x v="4"/>
  </r>
  <r>
    <x v="124"/>
    <x v="4"/>
    <x v="0"/>
    <n v="58187.76"/>
    <n v="59560"/>
    <n v="57583.09"/>
    <n v="58545.16"/>
    <n v="1692.08"/>
    <s v="May"/>
    <s v="BTCUSD"/>
    <x v="4"/>
  </r>
  <r>
    <x v="125"/>
    <x v="4"/>
    <x v="0"/>
    <n v="58545.16"/>
    <n v="59481.34"/>
    <n v="56275.13"/>
    <n v="59407.78"/>
    <n v="1710.38"/>
    <s v="May"/>
    <s v="BTCUSD"/>
    <x v="4"/>
  </r>
  <r>
    <x v="126"/>
    <x v="4"/>
    <x v="0"/>
    <n v="59407.78"/>
    <n v="59584.99"/>
    <n v="53434.31"/>
    <n v="55194.75"/>
    <n v="2583.42"/>
    <s v="May"/>
    <s v="BTCUSD"/>
    <x v="4"/>
  </r>
  <r>
    <x v="127"/>
    <x v="4"/>
    <x v="0"/>
    <n v="55194.75"/>
    <n v="57898"/>
    <n v="54684"/>
    <n v="57820"/>
    <n v="1432.56"/>
    <s v="May"/>
    <s v="BTCUSD"/>
    <x v="4"/>
  </r>
  <r>
    <x v="128"/>
    <x v="4"/>
    <x v="0"/>
    <n v="57820"/>
    <n v="57998.26"/>
    <n v="45000"/>
    <n v="50493.11"/>
    <n v="6438.29"/>
    <s v="May"/>
    <s v="BTCUSD"/>
    <x v="4"/>
  </r>
  <r>
    <x v="129"/>
    <x v="4"/>
    <x v="0"/>
    <n v="50493.11"/>
    <n v="51389.95"/>
    <n v="46962.39"/>
    <n v="49221.07"/>
    <n v="4250.47"/>
    <s v="May"/>
    <s v="BTCUSD"/>
    <x v="4"/>
  </r>
  <r>
    <x v="130"/>
    <x v="4"/>
    <x v="0"/>
    <n v="49221.07"/>
    <n v="51575.16"/>
    <n v="48894.79"/>
    <n v="49670.85"/>
    <n v="2001.31"/>
    <s v="May"/>
    <s v="BTCUSD"/>
    <x v="4"/>
  </r>
  <r>
    <x v="131"/>
    <x v="4"/>
    <x v="0"/>
    <n v="49670.85"/>
    <n v="49900"/>
    <n v="46500"/>
    <n v="48383.6"/>
    <n v="1938.26"/>
    <s v="May"/>
    <s v="BTCUSD"/>
    <x v="4"/>
  </r>
  <r>
    <x v="132"/>
    <x v="4"/>
    <x v="0"/>
    <n v="48383.6"/>
    <n v="49790"/>
    <n v="42793"/>
    <n v="42902.09"/>
    <n v="3937.04"/>
    <s v="May"/>
    <s v="BTCUSD"/>
    <x v="4"/>
  </r>
  <r>
    <x v="133"/>
    <x v="4"/>
    <x v="0"/>
    <n v="42902.09"/>
    <n v="45833.48"/>
    <n v="42080"/>
    <n v="44824.75"/>
    <n v="5764.37"/>
    <s v="May"/>
    <s v="BTCUSD"/>
    <x v="4"/>
  </r>
  <r>
    <x v="134"/>
    <x v="4"/>
    <x v="0"/>
    <n v="44824.75"/>
    <n v="45860.17"/>
    <n v="40118"/>
    <n v="40570.980000000003"/>
    <n v="4778.04"/>
    <s v="May"/>
    <s v="BTCUSD"/>
    <x v="4"/>
  </r>
  <r>
    <x v="135"/>
    <x v="4"/>
    <x v="0"/>
    <n v="40570.980000000003"/>
    <n v="40867.4"/>
    <n v="28700"/>
    <n v="38411.14"/>
    <n v="18000.98"/>
    <s v="May"/>
    <s v="BTCUSD"/>
    <x v="4"/>
  </r>
  <r>
    <x v="136"/>
    <x v="4"/>
    <x v="0"/>
    <n v="38411.14"/>
    <n v="42625.43"/>
    <n v="38200"/>
    <n v="40773.519999999997"/>
    <n v="4981.3900000000003"/>
    <s v="May"/>
    <s v="BTCUSD"/>
    <x v="4"/>
  </r>
  <r>
    <x v="137"/>
    <x v="4"/>
    <x v="0"/>
    <n v="40773.519999999997"/>
    <n v="41796.74"/>
    <n v="33500"/>
    <n v="36963.519999999997"/>
    <n v="7491.23"/>
    <s v="May"/>
    <s v="BTCUSD"/>
    <x v="4"/>
  </r>
  <r>
    <x v="138"/>
    <x v="4"/>
    <x v="0"/>
    <n v="36963.519999999997"/>
    <n v="38861.15"/>
    <n v="35272.089999999997"/>
    <n v="37484.18"/>
    <n v="2418.86"/>
    <s v="May"/>
    <s v="BTCUSD"/>
    <x v="4"/>
  </r>
  <r>
    <x v="139"/>
    <x v="4"/>
    <x v="0"/>
    <n v="37484.18"/>
    <n v="37484.18"/>
    <n v="31104.14"/>
    <n v="35318.86"/>
    <n v="7143.1"/>
    <s v="May"/>
    <s v="BTCUSD"/>
    <x v="4"/>
  </r>
  <r>
    <x v="140"/>
    <x v="4"/>
    <x v="0"/>
    <n v="35318.86"/>
    <n v="39953.65"/>
    <n v="34426.410000000003"/>
    <n v="38388.089999999997"/>
    <n v="4706.08"/>
    <s v="May"/>
    <s v="BTCUSD"/>
    <x v="4"/>
  </r>
  <r>
    <x v="141"/>
    <x v="4"/>
    <x v="0"/>
    <n v="38388.089999999997"/>
    <n v="39760.959999999999"/>
    <n v="36489.42"/>
    <n v="39572.33"/>
    <n v="2909.35"/>
    <s v="May"/>
    <s v="BTCUSD"/>
    <x v="4"/>
  </r>
  <r>
    <x v="142"/>
    <x v="4"/>
    <x v="0"/>
    <n v="39572.33"/>
    <n v="40861.199999999997"/>
    <n v="37117.089999999997"/>
    <n v="37672.47"/>
    <n v="3101.07"/>
    <s v="May"/>
    <s v="BTCUSD"/>
    <x v="4"/>
  </r>
  <r>
    <x v="143"/>
    <x v="4"/>
    <x v="0"/>
    <n v="37672.47"/>
    <n v="40432.400000000001"/>
    <n v="37302.06"/>
    <n v="38271.589999999997"/>
    <n v="2140.75"/>
    <s v="May"/>
    <s v="BTCUSD"/>
    <x v="4"/>
  </r>
  <r>
    <x v="144"/>
    <x v="4"/>
    <x v="0"/>
    <n v="38271.589999999997"/>
    <n v="38271.589999999997"/>
    <n v="34558"/>
    <n v="36503.31"/>
    <n v="3541.35"/>
    <s v="May"/>
    <s v="BTCUSD"/>
    <x v="4"/>
  </r>
  <r>
    <x v="145"/>
    <x v="4"/>
    <x v="0"/>
    <n v="36503.31"/>
    <n v="37320"/>
    <n v="33410.29"/>
    <n v="34805.29"/>
    <n v="2212.16"/>
    <s v="May"/>
    <s v="BTCUSD"/>
    <x v="4"/>
  </r>
  <r>
    <x v="146"/>
    <x v="4"/>
    <x v="0"/>
    <n v="34805.29"/>
    <n v="36523.24"/>
    <n v="34298.01"/>
    <n v="34536.71"/>
    <n v="1562.38"/>
    <s v="May"/>
    <s v="BTCUSD"/>
    <x v="4"/>
  </r>
  <r>
    <x v="147"/>
    <x v="4"/>
    <x v="0"/>
    <n v="34536.71"/>
    <n v="37912.870000000003"/>
    <n v="34200"/>
    <n v="36702.879999999997"/>
    <n v="1649.4"/>
    <s v="May"/>
    <s v="BTCUSD"/>
    <x v="4"/>
  </r>
  <r>
    <x v="148"/>
    <x v="5"/>
    <x v="0"/>
    <n v="36702.879999999997"/>
    <n v="37448.019999999997"/>
    <n v="35687"/>
    <n v="36483.57"/>
    <n v="2347.2600000000002"/>
    <s v="Jun"/>
    <s v="BTCUSD"/>
    <x v="5"/>
  </r>
  <r>
    <x v="149"/>
    <x v="5"/>
    <x v="0"/>
    <n v="36483.57"/>
    <n v="38256.400000000001"/>
    <n v="36478.97"/>
    <n v="37655.54"/>
    <n v="1612.75"/>
    <s v="Jun"/>
    <s v="BTCUSD"/>
    <x v="5"/>
  </r>
  <r>
    <x v="150"/>
    <x v="5"/>
    <x v="0"/>
    <n v="37655.54"/>
    <n v="39487.910000000003"/>
    <n v="37400"/>
    <n v="37963.61"/>
    <n v="1786.28"/>
    <s v="Jun"/>
    <s v="BTCUSD"/>
    <x v="5"/>
  </r>
  <r>
    <x v="151"/>
    <x v="5"/>
    <x v="0"/>
    <n v="37963.61"/>
    <n v="37963.61"/>
    <n v="35580.82"/>
    <n v="37419.82"/>
    <n v="2300.7600000000002"/>
    <s v="Jun"/>
    <s v="BTCUSD"/>
    <x v="5"/>
  </r>
  <r>
    <x v="152"/>
    <x v="5"/>
    <x v="0"/>
    <n v="37419.82"/>
    <n v="37918.57"/>
    <n v="34820"/>
    <n v="36025.160000000003"/>
    <n v="2454.4299999999998"/>
    <s v="Jun"/>
    <s v="BTCUSD"/>
    <x v="5"/>
  </r>
  <r>
    <x v="153"/>
    <x v="5"/>
    <x v="0"/>
    <n v="36025.160000000003"/>
    <n v="36812.089999999997"/>
    <n v="35259.980000000003"/>
    <n v="36397.5"/>
    <n v="1007.72"/>
    <s v="Jun"/>
    <s v="BTCUSD"/>
    <x v="5"/>
  </r>
  <r>
    <x v="154"/>
    <x v="5"/>
    <x v="0"/>
    <n v="36397.5"/>
    <n v="36798.03"/>
    <n v="32400.01"/>
    <n v="32843.15"/>
    <n v="3518.6"/>
    <s v="Jun"/>
    <s v="BTCUSD"/>
    <x v="5"/>
  </r>
  <r>
    <x v="155"/>
    <x v="5"/>
    <x v="0"/>
    <n v="32843.15"/>
    <n v="33841.46"/>
    <n v="31000.01"/>
    <n v="32898.06"/>
    <n v="5149.1899999999996"/>
    <s v="Jun"/>
    <s v="BTCUSD"/>
    <x v="5"/>
  </r>
  <r>
    <x v="156"/>
    <x v="5"/>
    <x v="0"/>
    <n v="32898.06"/>
    <n v="37676.6"/>
    <n v="32575.84"/>
    <n v="36982.83"/>
    <n v="4190.37"/>
    <s v="Jun"/>
    <s v="BTCUSD"/>
    <x v="5"/>
  </r>
  <r>
    <x v="157"/>
    <x v="5"/>
    <x v="0"/>
    <n v="36982.83"/>
    <n v="38437.019999999997"/>
    <n v="35819.67"/>
    <n v="36784.370000000003"/>
    <n v="2959.52"/>
    <s v="Jun"/>
    <s v="BTCUSD"/>
    <x v="5"/>
  </r>
  <r>
    <x v="158"/>
    <x v="5"/>
    <x v="0"/>
    <n v="36784.370000000003"/>
    <n v="37690"/>
    <n v="35307.69"/>
    <n v="35591.29"/>
    <n v="2027.8"/>
    <s v="Jun"/>
    <s v="BTCUSD"/>
    <x v="5"/>
  </r>
  <r>
    <x v="159"/>
    <x v="5"/>
    <x v="0"/>
    <n v="35591.29"/>
    <n v="36222.800000000003"/>
    <n v="34655.99"/>
    <n v="34877.300000000003"/>
    <n v="1298.1600000000001"/>
    <s v="Jun"/>
    <s v="BTCUSD"/>
    <x v="5"/>
  </r>
  <r>
    <x v="160"/>
    <x v="5"/>
    <x v="0"/>
    <n v="34877.300000000003"/>
    <n v="39816.720000000001"/>
    <n v="34792.660000000003"/>
    <n v="38988.5"/>
    <n v="2406.83"/>
    <s v="Jun"/>
    <s v="BTCUSD"/>
    <x v="5"/>
  </r>
  <r>
    <x v="161"/>
    <x v="5"/>
    <x v="0"/>
    <n v="38988.5"/>
    <n v="41060.769999999997"/>
    <n v="38807.5"/>
    <n v="40429.379999999997"/>
    <n v="2719.45"/>
    <s v="Jun"/>
    <s v="BTCUSD"/>
    <x v="5"/>
  </r>
  <r>
    <x v="162"/>
    <x v="5"/>
    <x v="0"/>
    <n v="40429.379999999997"/>
    <n v="41380.019999999997"/>
    <n v="39503.9"/>
    <n v="40043.69"/>
    <n v="2687.61"/>
    <s v="Jun"/>
    <s v="BTCUSD"/>
    <x v="5"/>
  </r>
  <r>
    <x v="163"/>
    <x v="5"/>
    <x v="0"/>
    <n v="40043.69"/>
    <n v="40490.019999999997"/>
    <n v="38059.01"/>
    <n v="38875"/>
    <n v="2783.6"/>
    <s v="Jun"/>
    <s v="BTCUSD"/>
    <x v="5"/>
  </r>
  <r>
    <x v="164"/>
    <x v="5"/>
    <x v="0"/>
    <n v="38875"/>
    <n v="39575.03"/>
    <n v="37221.620000000003"/>
    <n v="37938.199999999997"/>
    <n v="2524.23"/>
    <s v="Jun"/>
    <s v="BTCUSD"/>
    <x v="5"/>
  </r>
  <r>
    <x v="165"/>
    <x v="5"/>
    <x v="0"/>
    <n v="37938.199999999997"/>
    <n v="38129.089999999997"/>
    <n v="34845.33"/>
    <n v="35129.230000000003"/>
    <n v="2958.68"/>
    <s v="Jun"/>
    <s v="BTCUSD"/>
    <x v="5"/>
  </r>
  <r>
    <x v="166"/>
    <x v="5"/>
    <x v="0"/>
    <n v="35129.230000000003"/>
    <n v="36464.629999999997"/>
    <n v="34970.25"/>
    <n v="35520.660000000003"/>
    <n v="1611.01"/>
    <s v="Jun"/>
    <s v="BTCUSD"/>
    <x v="5"/>
  </r>
  <r>
    <x v="167"/>
    <x v="5"/>
    <x v="0"/>
    <n v="35520.660000000003"/>
    <n v="36128.129999999997"/>
    <n v="33333.01"/>
    <n v="34629.879999999997"/>
    <n v="2816.74"/>
    <s v="Jun"/>
    <s v="BTCUSD"/>
    <x v="5"/>
  </r>
  <r>
    <x v="168"/>
    <x v="5"/>
    <x v="0"/>
    <n v="34629.879999999997"/>
    <n v="34702.68"/>
    <n v="31176.42"/>
    <n v="33029.769999999997"/>
    <n v="7153.94"/>
    <s v="Jun"/>
    <s v="BTCUSD"/>
    <x v="5"/>
  </r>
  <r>
    <x v="169"/>
    <x v="5"/>
    <x v="0"/>
    <n v="33029.769999999997"/>
    <n v="34392.050000000003"/>
    <n v="28801"/>
    <n v="33992.879999999997"/>
    <n v="10036.629999999999"/>
    <s v="Jun"/>
    <s v="BTCUSD"/>
    <x v="5"/>
  </r>
  <r>
    <x v="170"/>
    <x v="5"/>
    <x v="0"/>
    <n v="33992.879999999997"/>
    <n v="34851.199999999997"/>
    <n v="32355.040000000001"/>
    <n v="32606.959999999999"/>
    <n v="3413.98"/>
    <s v="Jun"/>
    <s v="BTCUSD"/>
    <x v="5"/>
  </r>
  <r>
    <x v="171"/>
    <x v="5"/>
    <x v="0"/>
    <n v="32606.959999999999"/>
    <n v="35274.9"/>
    <n v="32315.01"/>
    <n v="35100"/>
    <n v="2257.34"/>
    <s v="Jun"/>
    <s v="BTCUSD"/>
    <x v="5"/>
  </r>
  <r>
    <x v="172"/>
    <x v="5"/>
    <x v="0"/>
    <n v="35100"/>
    <n v="35100"/>
    <n v="31303.71"/>
    <n v="31983.86"/>
    <n v="3682.14"/>
    <s v="Jun"/>
    <s v="BTCUSD"/>
    <x v="5"/>
  </r>
  <r>
    <x v="173"/>
    <x v="5"/>
    <x v="0"/>
    <n v="31983.86"/>
    <n v="33209.589999999997"/>
    <n v="30142.68"/>
    <n v="33149.18"/>
    <n v="3583.91"/>
    <s v="Jun"/>
    <s v="BTCUSD"/>
    <x v="5"/>
  </r>
  <r>
    <x v="174"/>
    <x v="5"/>
    <x v="0"/>
    <n v="33149.18"/>
    <n v="34983.42"/>
    <n v="32374.05"/>
    <n v="34388.620000000003"/>
    <n v="2229.39"/>
    <s v="Jun"/>
    <s v="BTCUSD"/>
    <x v="5"/>
  </r>
  <r>
    <x v="175"/>
    <x v="5"/>
    <x v="0"/>
    <n v="34388.620000000003"/>
    <n v="35286.03"/>
    <n v="33885.15"/>
    <n v="34591.620000000003"/>
    <n v="2923.54"/>
    <s v="Jun"/>
    <s v="BTCUSD"/>
    <x v="5"/>
  </r>
  <r>
    <x v="176"/>
    <x v="5"/>
    <x v="0"/>
    <n v="34591.620000000003"/>
    <n v="36661.800000000003"/>
    <n v="34556.07"/>
    <n v="35095.440000000002"/>
    <n v="3012.66"/>
    <s v="Jun"/>
    <s v="BTCUSD"/>
    <x v="5"/>
  </r>
  <r>
    <x v="177"/>
    <x v="5"/>
    <x v="0"/>
    <n v="35095.440000000002"/>
    <n v="35333.25"/>
    <n v="34050"/>
    <n v="34132.04"/>
    <n v="2031.63"/>
    <s v="Jun"/>
    <s v="BTCUSD"/>
    <x v="5"/>
  </r>
  <r>
    <x v="178"/>
    <x v="6"/>
    <x v="0"/>
    <n v="34132.04"/>
    <n v="34475.550000000003"/>
    <n v="32722.69"/>
    <n v="32933.440000000002"/>
    <n v="2240.46"/>
    <s v="Jul"/>
    <s v="BTCUSD"/>
    <x v="6"/>
  </r>
  <r>
    <x v="179"/>
    <x v="6"/>
    <x v="0"/>
    <n v="32933.440000000002"/>
    <n v="33926.449999999997"/>
    <n v="32700"/>
    <n v="33540.480000000003"/>
    <n v="1321.23"/>
    <s v="Jul"/>
    <s v="BTCUSD"/>
    <x v="6"/>
  </r>
  <r>
    <x v="180"/>
    <x v="6"/>
    <x v="0"/>
    <n v="33540.480000000003"/>
    <n v="34942.559999999998"/>
    <n v="33466.620000000003"/>
    <n v="34670"/>
    <n v="647.92999999999995"/>
    <s v="Jul"/>
    <s v="BTCUSD"/>
    <x v="6"/>
  </r>
  <r>
    <x v="181"/>
    <x v="6"/>
    <x v="0"/>
    <n v="34670"/>
    <n v="35985.71"/>
    <n v="34211.29"/>
    <n v="34360.839999999997"/>
    <n v="1073.5999999999999"/>
    <s v="Jul"/>
    <s v="BTCUSD"/>
    <x v="6"/>
  </r>
  <r>
    <x v="182"/>
    <x v="6"/>
    <x v="0"/>
    <n v="34360.839999999997"/>
    <n v="34559.72"/>
    <n v="33100"/>
    <n v="33942.22"/>
    <n v="1323.66"/>
    <s v="Jul"/>
    <s v="BTCUSD"/>
    <x v="6"/>
  </r>
  <r>
    <x v="183"/>
    <x v="6"/>
    <x v="0"/>
    <n v="33942.22"/>
    <n v="35114.32"/>
    <n v="33530.400000000001"/>
    <n v="34465.35"/>
    <n v="2039.5"/>
    <s v="Jul"/>
    <s v="BTCUSD"/>
    <x v="6"/>
  </r>
  <r>
    <x v="184"/>
    <x v="6"/>
    <x v="0"/>
    <n v="34465.35"/>
    <n v="35098.28"/>
    <n v="33094.639999999999"/>
    <n v="33337"/>
    <n v="1485.76"/>
    <s v="Jul"/>
    <s v="BTCUSD"/>
    <x v="6"/>
  </r>
  <r>
    <x v="185"/>
    <x v="6"/>
    <x v="0"/>
    <n v="33337"/>
    <n v="33493.24"/>
    <n v="32101"/>
    <n v="32954.75"/>
    <n v="2063.0100000000002"/>
    <s v="Jul"/>
    <s v="BTCUSD"/>
    <x v="6"/>
  </r>
  <r>
    <x v="186"/>
    <x v="6"/>
    <x v="0"/>
    <n v="32954.75"/>
    <n v="34262.53"/>
    <n v="32625.74"/>
    <n v="33799.81"/>
    <n v="1273.26"/>
    <s v="Jul"/>
    <s v="BTCUSD"/>
    <x v="6"/>
  </r>
  <r>
    <x v="187"/>
    <x v="6"/>
    <x v="0"/>
    <n v="33799.81"/>
    <n v="34195.26"/>
    <n v="33046"/>
    <n v="33420.839999999997"/>
    <n v="803.55"/>
    <s v="Jul"/>
    <s v="BTCUSD"/>
    <x v="6"/>
  </r>
  <r>
    <x v="188"/>
    <x v="6"/>
    <x v="0"/>
    <n v="33420.839999999997"/>
    <n v="34602"/>
    <n v="33333.01"/>
    <n v="34452.39"/>
    <n v="816.86"/>
    <s v="Jul"/>
    <s v="BTCUSD"/>
    <x v="6"/>
  </r>
  <r>
    <x v="189"/>
    <x v="6"/>
    <x v="0"/>
    <n v="34452.39"/>
    <n v="34670.21"/>
    <n v="32669.89"/>
    <n v="33087.26"/>
    <n v="1322.29"/>
    <s v="Jul"/>
    <s v="BTCUSD"/>
    <x v="6"/>
  </r>
  <r>
    <x v="190"/>
    <x v="6"/>
    <x v="0"/>
    <n v="33087.26"/>
    <n v="33334.71"/>
    <n v="31661.01"/>
    <n v="31853.69"/>
    <n v="1282.07"/>
    <s v="Jul"/>
    <s v="BTCUSD"/>
    <x v="6"/>
  </r>
  <r>
    <x v="191"/>
    <x v="6"/>
    <x v="0"/>
    <n v="31853.69"/>
    <n v="33189.99"/>
    <n v="31601.59"/>
    <n v="32671.54"/>
    <n v="1083.1199999999999"/>
    <s v="Jul"/>
    <s v="BTCUSD"/>
    <x v="6"/>
  </r>
  <r>
    <x v="192"/>
    <x v="6"/>
    <x v="0"/>
    <n v="32671.54"/>
    <n v="32691.72"/>
    <n v="31135"/>
    <n v="31924.93"/>
    <n v="1534.41"/>
    <s v="Jul"/>
    <s v="BTCUSD"/>
    <x v="6"/>
  </r>
  <r>
    <x v="193"/>
    <x v="6"/>
    <x v="0"/>
    <n v="31924.93"/>
    <n v="32252.21"/>
    <n v="31027.01"/>
    <n v="31313.83"/>
    <n v="1355.02"/>
    <s v="Jul"/>
    <s v="BTCUSD"/>
    <x v="6"/>
  </r>
  <r>
    <x v="194"/>
    <x v="6"/>
    <x v="0"/>
    <n v="31313.83"/>
    <n v="32437.07"/>
    <n v="31206.23"/>
    <n v="32169.82"/>
    <n v="765.31"/>
    <s v="Jul"/>
    <s v="BTCUSD"/>
    <x v="6"/>
  </r>
  <r>
    <x v="195"/>
    <x v="6"/>
    <x v="0"/>
    <n v="32169.82"/>
    <n v="32200.55"/>
    <n v="31123"/>
    <n v="31547.22"/>
    <n v="572.89"/>
    <s v="Jul"/>
    <s v="BTCUSD"/>
    <x v="6"/>
  </r>
  <r>
    <x v="196"/>
    <x v="6"/>
    <x v="0"/>
    <n v="31547.22"/>
    <n v="31890.59"/>
    <n v="29500"/>
    <n v="29605.35"/>
    <n v="2184.44"/>
    <s v="Jul"/>
    <s v="BTCUSD"/>
    <x v="6"/>
  </r>
  <r>
    <x v="197"/>
    <x v="6"/>
    <x v="0"/>
    <n v="29605.35"/>
    <n v="30005.72"/>
    <n v="29284.35"/>
    <n v="29853.86"/>
    <n v="2075.2800000000002"/>
    <s v="Jul"/>
    <s v="BTCUSD"/>
    <x v="6"/>
  </r>
  <r>
    <x v="198"/>
    <x v="6"/>
    <x v="0"/>
    <n v="29853.86"/>
    <n v="32950"/>
    <n v="29853.86"/>
    <n v="31947.52"/>
    <n v="3023.28"/>
    <s v="Jul"/>
    <s v="BTCUSD"/>
    <x v="6"/>
  </r>
  <r>
    <x v="199"/>
    <x v="6"/>
    <x v="0"/>
    <n v="31947.52"/>
    <n v="32806.46"/>
    <n v="31732.34"/>
    <n v="32598.43"/>
    <n v="1223.0999999999999"/>
    <s v="Jul"/>
    <s v="BTCUSD"/>
    <x v="6"/>
  </r>
  <r>
    <x v="200"/>
    <x v="6"/>
    <x v="0"/>
    <n v="32598.43"/>
    <n v="33800"/>
    <n v="32000"/>
    <n v="33689.58"/>
    <n v="1319.58"/>
    <s v="Jul"/>
    <s v="BTCUSD"/>
    <x v="6"/>
  </r>
  <r>
    <x v="201"/>
    <x v="6"/>
    <x v="0"/>
    <n v="33689.58"/>
    <n v="34525.5"/>
    <n v="33582.400000000001"/>
    <n v="34192.14"/>
    <n v="785.46"/>
    <s v="Jul"/>
    <s v="BTCUSD"/>
    <x v="6"/>
  </r>
  <r>
    <x v="202"/>
    <x v="6"/>
    <x v="0"/>
    <n v="34192.14"/>
    <n v="39782.93"/>
    <n v="33894.22"/>
    <n v="38312.57"/>
    <n v="3558.08"/>
    <s v="Jul"/>
    <s v="BTCUSD"/>
    <x v="6"/>
  </r>
  <r>
    <x v="203"/>
    <x v="6"/>
    <x v="0"/>
    <n v="38312.57"/>
    <n v="40572.449999999997"/>
    <n v="36400"/>
    <n v="36851.519999999997"/>
    <n v="5021.1099999999997"/>
    <s v="Jul"/>
    <s v="BTCUSD"/>
    <x v="6"/>
  </r>
  <r>
    <x v="204"/>
    <x v="6"/>
    <x v="0"/>
    <n v="36851.519999999997"/>
    <n v="40366.57"/>
    <n v="36713.129999999997"/>
    <n v="39848.44"/>
    <n v="5729.11"/>
    <s v="Jul"/>
    <s v="BTCUSD"/>
    <x v="6"/>
  </r>
  <r>
    <x v="205"/>
    <x v="6"/>
    <x v="0"/>
    <n v="39848.44"/>
    <n v="40928.46"/>
    <n v="38803.47"/>
    <n v="39638.769999999997"/>
    <n v="3682.36"/>
    <s v="Jul"/>
    <s v="BTCUSD"/>
    <x v="6"/>
  </r>
  <r>
    <x v="206"/>
    <x v="6"/>
    <x v="0"/>
    <n v="39638.769999999997"/>
    <n v="40639.14"/>
    <n v="39409.4"/>
    <n v="39982.79"/>
    <n v="1561.72"/>
    <s v="Jul"/>
    <s v="BTCUSD"/>
    <x v="6"/>
  </r>
  <r>
    <x v="207"/>
    <x v="6"/>
    <x v="0"/>
    <n v="39982.79"/>
    <n v="42400"/>
    <n v="38350"/>
    <n v="41840.36"/>
    <n v="2600.84"/>
    <s v="Jul"/>
    <s v="BTCUSD"/>
    <x v="6"/>
  </r>
  <r>
    <x v="208"/>
    <x v="6"/>
    <x v="0"/>
    <n v="41840.36"/>
    <n v="42600"/>
    <n v="41072.589999999997"/>
    <n v="42461.13"/>
    <n v="687.36"/>
    <s v="Jul"/>
    <s v="BTCUSD"/>
    <x v="6"/>
  </r>
  <r>
    <x v="209"/>
    <x v="7"/>
    <x v="0"/>
    <n v="42461.13"/>
    <n v="42475.28"/>
    <n v="39213.050000000003"/>
    <n v="39811.54"/>
    <n v="1237.92"/>
    <s v="Aug"/>
    <s v="BTCUSD"/>
    <x v="7"/>
  </r>
  <r>
    <x v="210"/>
    <x v="7"/>
    <x v="0"/>
    <n v="39811.54"/>
    <n v="40446.58"/>
    <n v="38515"/>
    <n v="38650"/>
    <n v="1815.1"/>
    <s v="Aug"/>
    <s v="BTCUSD"/>
    <x v="7"/>
  </r>
  <r>
    <x v="211"/>
    <x v="7"/>
    <x v="0"/>
    <n v="38650"/>
    <n v="38824.81"/>
    <n v="37558.089999999997"/>
    <n v="37962.25"/>
    <n v="2750.52"/>
    <s v="Aug"/>
    <s v="BTCUSD"/>
    <x v="7"/>
  </r>
  <r>
    <x v="212"/>
    <x v="7"/>
    <x v="0"/>
    <n v="37962.25"/>
    <n v="39973.96"/>
    <n v="37472.15"/>
    <n v="39440.620000000003"/>
    <n v="1911.35"/>
    <s v="Aug"/>
    <s v="BTCUSD"/>
    <x v="7"/>
  </r>
  <r>
    <x v="213"/>
    <x v="7"/>
    <x v="0"/>
    <n v="39440.620000000003"/>
    <n v="41431.18"/>
    <n v="37311.06"/>
    <n v="40250.79"/>
    <n v="3715.5"/>
    <s v="Aug"/>
    <s v="BTCUSD"/>
    <x v="7"/>
  </r>
  <r>
    <x v="214"/>
    <x v="7"/>
    <x v="0"/>
    <n v="40250.79"/>
    <n v="43792.42"/>
    <n v="39897.39"/>
    <n v="43720"/>
    <n v="2238.33"/>
    <s v="Aug"/>
    <s v="BTCUSD"/>
    <x v="7"/>
  </r>
  <r>
    <x v="215"/>
    <x v="7"/>
    <x v="0"/>
    <n v="43720"/>
    <n v="44837.59"/>
    <n v="42460"/>
    <n v="44391.34"/>
    <n v="3336.16"/>
    <s v="Aug"/>
    <s v="BTCUSD"/>
    <x v="7"/>
  </r>
  <r>
    <x v="216"/>
    <x v="7"/>
    <x v="0"/>
    <n v="44391.34"/>
    <n v="45386.81"/>
    <n v="42813.74"/>
    <n v="43529.34"/>
    <n v="2023.49"/>
    <s v="Aug"/>
    <s v="BTCUSD"/>
    <x v="7"/>
  </r>
  <r>
    <x v="217"/>
    <x v="7"/>
    <x v="0"/>
    <n v="43529.34"/>
    <n v="46729.86"/>
    <n v="43295.22"/>
    <n v="45727.39"/>
    <n v="3092.3"/>
    <s v="Aug"/>
    <s v="BTCUSD"/>
    <x v="7"/>
  </r>
  <r>
    <x v="218"/>
    <x v="7"/>
    <x v="0"/>
    <n v="45727.39"/>
    <n v="46183.47"/>
    <n v="44642.21"/>
    <n v="45594.16"/>
    <n v="1768.99"/>
    <s v="Aug"/>
    <s v="BTCUSD"/>
    <x v="7"/>
  </r>
  <r>
    <x v="219"/>
    <x v="7"/>
    <x v="0"/>
    <n v="45594.16"/>
    <n v="46775"/>
    <n v="45426.58"/>
    <n v="45948.06"/>
    <n v="1565.84"/>
    <s v="Aug"/>
    <s v="BTCUSD"/>
    <x v="7"/>
  </r>
  <r>
    <x v="220"/>
    <x v="7"/>
    <x v="0"/>
    <n v="45948.06"/>
    <n v="46023.08"/>
    <n v="43800"/>
    <n v="45205.46"/>
    <n v="1840.77"/>
    <s v="Aug"/>
    <s v="BTCUSD"/>
    <x v="7"/>
  </r>
  <r>
    <x v="221"/>
    <x v="7"/>
    <x v="0"/>
    <n v="45205.46"/>
    <n v="47900"/>
    <n v="44952.59"/>
    <n v="47571.64"/>
    <n v="1609.57"/>
    <s v="Aug"/>
    <s v="BTCUSD"/>
    <x v="7"/>
  </r>
  <r>
    <x v="222"/>
    <x v="7"/>
    <x v="0"/>
    <n v="47571.64"/>
    <n v="48181.51"/>
    <n v="46045.86"/>
    <n v="46910.99"/>
    <n v="1112.0899999999999"/>
    <s v="Aug"/>
    <s v="BTCUSD"/>
    <x v="7"/>
  </r>
  <r>
    <x v="223"/>
    <x v="7"/>
    <x v="0"/>
    <n v="46910.99"/>
    <n v="48044.25"/>
    <n v="45509.51"/>
    <n v="47400.89"/>
    <n v="1360.76"/>
    <s v="Aug"/>
    <s v="BTCUSD"/>
    <x v="7"/>
  </r>
  <r>
    <x v="224"/>
    <x v="7"/>
    <x v="0"/>
    <n v="47400.89"/>
    <n v="47744.5"/>
    <n v="45250.51"/>
    <n v="46435.44"/>
    <n v="1687.08"/>
    <s v="Aug"/>
    <s v="BTCUSD"/>
    <x v="7"/>
  </r>
  <r>
    <x v="225"/>
    <x v="7"/>
    <x v="0"/>
    <n v="46435.44"/>
    <n v="47162.94"/>
    <n v="44211.13"/>
    <n v="45078.79"/>
    <n v="2149.38"/>
    <s v="Aug"/>
    <s v="BTCUSD"/>
    <x v="7"/>
  </r>
  <r>
    <x v="226"/>
    <x v="7"/>
    <x v="0"/>
    <n v="45078.79"/>
    <n v="46031"/>
    <n v="44055"/>
    <n v="44074.77"/>
    <n v="1324.73"/>
    <s v="Aug"/>
    <s v="BTCUSD"/>
    <x v="7"/>
  </r>
  <r>
    <x v="227"/>
    <x v="7"/>
    <x v="0"/>
    <n v="44074.77"/>
    <n v="47424.13"/>
    <n v="43902.53"/>
    <n v="47042.28"/>
    <n v="1566"/>
    <s v="Aug"/>
    <s v="BTCUSD"/>
    <x v="7"/>
  </r>
  <r>
    <x v="228"/>
    <x v="7"/>
    <x v="0"/>
    <n v="47042.28"/>
    <n v="49400"/>
    <n v="46714.57"/>
    <n v="48839.62"/>
    <n v="1328.32"/>
    <s v="Aug"/>
    <s v="BTCUSD"/>
    <x v="7"/>
  </r>
  <r>
    <x v="229"/>
    <x v="7"/>
    <x v="0"/>
    <n v="48839.62"/>
    <n v="49812.54"/>
    <n v="48281.42"/>
    <n v="48837.62"/>
    <n v="1213.1099999999999"/>
    <s v="Aug"/>
    <s v="BTCUSD"/>
    <x v="7"/>
  </r>
  <r>
    <x v="230"/>
    <x v="7"/>
    <x v="0"/>
    <n v="48837.62"/>
    <n v="50540.19"/>
    <n v="48071.03"/>
    <n v="50289.05"/>
    <n v="974.81"/>
    <s v="Aug"/>
    <s v="BTCUSD"/>
    <x v="7"/>
  </r>
  <r>
    <x v="231"/>
    <x v="7"/>
    <x v="0"/>
    <n v="50289.05"/>
    <n v="50517.99"/>
    <n v="48800"/>
    <n v="49350"/>
    <n v="1051.6600000000001"/>
    <s v="Aug"/>
    <s v="BTCUSD"/>
    <x v="7"/>
  </r>
  <r>
    <x v="232"/>
    <x v="7"/>
    <x v="0"/>
    <n v="49350"/>
    <n v="49867.71"/>
    <n v="47614.3"/>
    <n v="47995.78"/>
    <n v="1369.87"/>
    <s v="Aug"/>
    <s v="BTCUSD"/>
    <x v="7"/>
  </r>
  <r>
    <x v="233"/>
    <x v="7"/>
    <x v="0"/>
    <n v="47995.78"/>
    <n v="49365.42"/>
    <n v="47112.12"/>
    <n v="47931"/>
    <n v="1666.41"/>
    <s v="Aug"/>
    <s v="BTCUSD"/>
    <x v="7"/>
  </r>
  <r>
    <x v="234"/>
    <x v="7"/>
    <x v="0"/>
    <n v="47931"/>
    <n v="48053.14"/>
    <n v="46287.63"/>
    <n v="46845.94"/>
    <n v="2205"/>
    <s v="Aug"/>
    <s v="BTCUSD"/>
    <x v="7"/>
  </r>
  <r>
    <x v="235"/>
    <x v="7"/>
    <x v="0"/>
    <n v="46845.94"/>
    <n v="49313.26"/>
    <n v="46603.360000000001"/>
    <n v="48900.01"/>
    <n v="1383.21"/>
    <s v="Aug"/>
    <s v="BTCUSD"/>
    <x v="7"/>
  </r>
  <r>
    <x v="236"/>
    <x v="7"/>
    <x v="0"/>
    <n v="48900.01"/>
    <n v="49650"/>
    <n v="48107.99"/>
    <n v="48267.19"/>
    <n v="544.26"/>
    <s v="Aug"/>
    <s v="BTCUSD"/>
    <x v="7"/>
  </r>
  <r>
    <x v="237"/>
    <x v="7"/>
    <x v="0"/>
    <n v="48267.19"/>
    <n v="49408.07"/>
    <n v="47800"/>
    <n v="47989.58"/>
    <n v="446.77"/>
    <s v="Aug"/>
    <s v="BTCUSD"/>
    <x v="7"/>
  </r>
  <r>
    <x v="238"/>
    <x v="7"/>
    <x v="0"/>
    <n v="47989.58"/>
    <n v="48735.71"/>
    <n v="46717.24"/>
    <n v="47151.91"/>
    <n v="933.28"/>
    <s v="Aug"/>
    <s v="BTCUSD"/>
    <x v="7"/>
  </r>
  <r>
    <x v="239"/>
    <x v="7"/>
    <x v="0"/>
    <n v="47151.91"/>
    <n v="48261.59"/>
    <n v="46524.71"/>
    <n v="47052.84"/>
    <n v="1019.19"/>
    <s v="Aug"/>
    <s v="BTCUSD"/>
    <x v="7"/>
  </r>
  <r>
    <x v="240"/>
    <x v="8"/>
    <x v="0"/>
    <n v="47052.84"/>
    <n v="49935.09"/>
    <n v="46980.44"/>
    <n v="49596.74"/>
    <n v="1105.1400000000001"/>
    <s v="Sep"/>
    <s v="BTCUSD"/>
    <x v="8"/>
  </r>
  <r>
    <x v="241"/>
    <x v="8"/>
    <x v="0"/>
    <n v="49596.74"/>
    <n v="50412"/>
    <n v="48358.879999999997"/>
    <n v="49485"/>
    <n v="885.44"/>
    <s v="Sep"/>
    <s v="BTCUSD"/>
    <x v="8"/>
  </r>
  <r>
    <x v="242"/>
    <x v="8"/>
    <x v="0"/>
    <n v="49485"/>
    <n v="51046.11"/>
    <n v="49241.34"/>
    <n v="50292.02"/>
    <n v="1114.4000000000001"/>
    <s v="Sep"/>
    <s v="BTCUSD"/>
    <x v="8"/>
  </r>
  <r>
    <x v="243"/>
    <x v="8"/>
    <x v="0"/>
    <n v="50292.02"/>
    <n v="50545.41"/>
    <n v="49414.36"/>
    <n v="49692.22"/>
    <n v="1167.1500000000001"/>
    <s v="Sep"/>
    <s v="BTCUSD"/>
    <x v="8"/>
  </r>
  <r>
    <x v="244"/>
    <x v="8"/>
    <x v="0"/>
    <n v="49692.22"/>
    <n v="51962.68"/>
    <n v="49505.43"/>
    <n v="51638.18"/>
    <n v="1231.1400000000001"/>
    <s v="Sep"/>
    <s v="BTCUSD"/>
    <x v="8"/>
  </r>
  <r>
    <x v="245"/>
    <x v="8"/>
    <x v="0"/>
    <n v="51638.18"/>
    <n v="52938.78"/>
    <n v="51003.37"/>
    <n v="52663.45"/>
    <n v="1408.74"/>
    <s v="Sep"/>
    <s v="BTCUSD"/>
    <x v="8"/>
  </r>
  <r>
    <x v="246"/>
    <x v="8"/>
    <x v="0"/>
    <n v="52663.45"/>
    <n v="52744.480000000003"/>
    <n v="42600"/>
    <n v="46490.38"/>
    <n v="4513.57"/>
    <s v="Sep"/>
    <s v="BTCUSD"/>
    <x v="8"/>
  </r>
  <r>
    <x v="247"/>
    <x v="8"/>
    <x v="0"/>
    <n v="46490.38"/>
    <n v="46885.38"/>
    <n v="44419.5"/>
    <n v="46005.27"/>
    <n v="2277.31"/>
    <s v="Sep"/>
    <s v="BTCUSD"/>
    <x v="8"/>
  </r>
  <r>
    <x v="248"/>
    <x v="8"/>
    <x v="0"/>
    <n v="46005.27"/>
    <n v="47396.38"/>
    <n v="45651.86"/>
    <n v="46743.4"/>
    <n v="1563.22"/>
    <s v="Sep"/>
    <s v="BTCUSD"/>
    <x v="8"/>
  </r>
  <r>
    <x v="249"/>
    <x v="8"/>
    <x v="0"/>
    <n v="46743.4"/>
    <n v="46812.87"/>
    <n v="44156.88"/>
    <n v="45181.52"/>
    <n v="1783.43"/>
    <s v="Sep"/>
    <s v="BTCUSD"/>
    <x v="8"/>
  </r>
  <r>
    <x v="250"/>
    <x v="8"/>
    <x v="0"/>
    <n v="45181.52"/>
    <n v="46001.33"/>
    <n v="44758.59"/>
    <n v="45311.46"/>
    <n v="685.32"/>
    <s v="Sep"/>
    <s v="BTCUSD"/>
    <x v="8"/>
  </r>
  <r>
    <x v="251"/>
    <x v="8"/>
    <x v="0"/>
    <n v="45311.46"/>
    <n v="46504.62"/>
    <n v="44535.26"/>
    <n v="44619.12"/>
    <n v="893.38"/>
    <s v="Sep"/>
    <s v="BTCUSD"/>
    <x v="8"/>
  </r>
  <r>
    <x v="252"/>
    <x v="8"/>
    <x v="0"/>
    <n v="44619.12"/>
    <n v="46897"/>
    <n v="43400"/>
    <n v="45206.43"/>
    <n v="2422.25"/>
    <s v="Sep"/>
    <s v="BTCUSD"/>
    <x v="8"/>
  </r>
  <r>
    <x v="253"/>
    <x v="8"/>
    <x v="0"/>
    <n v="45206.43"/>
    <n v="47498.54"/>
    <n v="45067.51"/>
    <n v="47101.27"/>
    <n v="1516.06"/>
    <s v="Sep"/>
    <s v="BTCUSD"/>
    <x v="8"/>
  </r>
  <r>
    <x v="254"/>
    <x v="8"/>
    <x v="0"/>
    <n v="47101.27"/>
    <n v="48455.16"/>
    <n v="46730.15"/>
    <n v="47629.1"/>
    <n v="1276.6199999999999"/>
    <s v="Sep"/>
    <s v="BTCUSD"/>
    <x v="8"/>
  </r>
  <r>
    <x v="255"/>
    <x v="8"/>
    <x v="0"/>
    <n v="47629.1"/>
    <n v="48500"/>
    <n v="47041.24"/>
    <n v="47907"/>
    <n v="1069.57"/>
    <s v="Sep"/>
    <s v="BTCUSD"/>
    <x v="8"/>
  </r>
  <r>
    <x v="256"/>
    <x v="8"/>
    <x v="0"/>
    <n v="47907"/>
    <n v="48165.96"/>
    <n v="46754.93"/>
    <n v="47962.79"/>
    <n v="1247.3800000000001"/>
    <s v="Sep"/>
    <s v="BTCUSD"/>
    <x v="8"/>
  </r>
  <r>
    <x v="257"/>
    <x v="8"/>
    <x v="0"/>
    <n v="47962.79"/>
    <n v="48808.97"/>
    <n v="47613.93"/>
    <n v="47854.23"/>
    <n v="671.36"/>
    <s v="Sep"/>
    <s v="BTCUSD"/>
    <x v="8"/>
  </r>
  <r>
    <x v="258"/>
    <x v="8"/>
    <x v="0"/>
    <n v="47854.23"/>
    <n v="48333.32"/>
    <n v="45175.199999999997"/>
    <n v="45553.62"/>
    <n v="860.71"/>
    <s v="Sep"/>
    <s v="BTCUSD"/>
    <x v="8"/>
  </r>
  <r>
    <x v="259"/>
    <x v="8"/>
    <x v="0"/>
    <n v="45553.62"/>
    <n v="45837.9"/>
    <n v="40137.980000000003"/>
    <n v="42688.03"/>
    <n v="4373.38"/>
    <s v="Sep"/>
    <s v="BTCUSD"/>
    <x v="8"/>
  </r>
  <r>
    <x v="260"/>
    <x v="8"/>
    <x v="0"/>
    <n v="42688.03"/>
    <n v="43655.53"/>
    <n v="39590"/>
    <n v="42089.88"/>
    <n v="2962.61"/>
    <s v="Sep"/>
    <s v="BTCUSD"/>
    <x v="8"/>
  </r>
  <r>
    <x v="261"/>
    <x v="8"/>
    <x v="0"/>
    <n v="42089.88"/>
    <n v="44231.92"/>
    <n v="41836.589999999997"/>
    <n v="44094.55"/>
    <n v="1238.6099999999999"/>
    <s v="Sep"/>
    <s v="BTCUSD"/>
    <x v="8"/>
  </r>
  <r>
    <x v="262"/>
    <x v="8"/>
    <x v="0"/>
    <n v="44094.55"/>
    <n v="45062.97"/>
    <n v="43389.94"/>
    <n v="44301"/>
    <n v="1699.82"/>
    <s v="Sep"/>
    <s v="BTCUSD"/>
    <x v="8"/>
  </r>
  <r>
    <x v="263"/>
    <x v="8"/>
    <x v="0"/>
    <n v="44301"/>
    <n v="45157.81"/>
    <n v="40696"/>
    <n v="42650"/>
    <n v="4398.2700000000004"/>
    <s v="Sep"/>
    <s v="BTCUSD"/>
    <x v="8"/>
  </r>
  <r>
    <x v="264"/>
    <x v="8"/>
    <x v="0"/>
    <n v="42650"/>
    <n v="42985.06"/>
    <n v="41677.82"/>
    <n v="42239.94"/>
    <n v="1058.07"/>
    <s v="Sep"/>
    <s v="BTCUSD"/>
    <x v="8"/>
  </r>
  <r>
    <x v="265"/>
    <x v="8"/>
    <x v="0"/>
    <n v="42239.94"/>
    <n v="44350"/>
    <n v="40801.19"/>
    <n v="44024.27"/>
    <n v="1395.68"/>
    <s v="Sep"/>
    <s v="BTCUSD"/>
    <x v="8"/>
  </r>
  <r>
    <x v="266"/>
    <x v="8"/>
    <x v="0"/>
    <n v="44024.27"/>
    <n v="44250.76"/>
    <n v="41980.4"/>
    <n v="42565.16"/>
    <n v="1531.06"/>
    <s v="Sep"/>
    <s v="BTCUSD"/>
    <x v="8"/>
  </r>
  <r>
    <x v="267"/>
    <x v="8"/>
    <x v="0"/>
    <n v="42565.16"/>
    <n v="42771.12"/>
    <n v="40764.26"/>
    <n v="42210.47"/>
    <n v="2104.5"/>
    <s v="Sep"/>
    <s v="BTCUSD"/>
    <x v="8"/>
  </r>
  <r>
    <x v="268"/>
    <x v="8"/>
    <x v="0"/>
    <n v="42210.47"/>
    <n v="43726.63"/>
    <n v="40908.410000000003"/>
    <n v="43601.2"/>
    <n v="1511.58"/>
    <s v="Sep"/>
    <s v="BTCUSD"/>
    <x v="8"/>
  </r>
  <r>
    <x v="269"/>
    <x v="8"/>
    <x v="0"/>
    <n v="43601.2"/>
    <n v="44097.7"/>
    <n v="42702.71"/>
    <n v="43628.160000000003"/>
    <n v="1891.52"/>
    <s v="Sep"/>
    <s v="BTCUSD"/>
    <x v="8"/>
  </r>
  <r>
    <x v="270"/>
    <x v="9"/>
    <x v="0"/>
    <n v="43628.160000000003"/>
    <n v="48495.68"/>
    <n v="43472.59"/>
    <n v="47555.51"/>
    <n v="3254.02"/>
    <s v="Oct"/>
    <s v="BTCUSD"/>
    <x v="9"/>
  </r>
  <r>
    <x v="271"/>
    <x v="9"/>
    <x v="0"/>
    <n v="47555.51"/>
    <n v="48346.7"/>
    <n v="47144"/>
    <n v="47899.79"/>
    <n v="761.86"/>
    <s v="Oct"/>
    <s v="BTCUSD"/>
    <x v="9"/>
  </r>
  <r>
    <x v="272"/>
    <x v="9"/>
    <x v="0"/>
    <n v="47899.79"/>
    <n v="49259.3"/>
    <n v="47372.35"/>
    <n v="47509.65"/>
    <n v="864.8"/>
    <s v="Oct"/>
    <s v="BTCUSD"/>
    <x v="9"/>
  </r>
  <r>
    <x v="273"/>
    <x v="9"/>
    <x v="0"/>
    <n v="47509.65"/>
    <n v="49789.33"/>
    <n v="46926.68"/>
    <n v="49320.94"/>
    <n v="1755.41"/>
    <s v="Oct"/>
    <s v="BTCUSD"/>
    <x v="9"/>
  </r>
  <r>
    <x v="274"/>
    <x v="9"/>
    <x v="0"/>
    <n v="49320.94"/>
    <n v="51927.83"/>
    <n v="49108.3"/>
    <n v="51561.599999999999"/>
    <n v="1691.52"/>
    <s v="Oct"/>
    <s v="BTCUSD"/>
    <x v="9"/>
  </r>
  <r>
    <x v="275"/>
    <x v="9"/>
    <x v="0"/>
    <n v="51561.599999999999"/>
    <n v="55800"/>
    <n v="50410"/>
    <n v="54838.9"/>
    <n v="3288.23"/>
    <s v="Oct"/>
    <s v="BTCUSD"/>
    <x v="9"/>
  </r>
  <r>
    <x v="276"/>
    <x v="9"/>
    <x v="0"/>
    <n v="54838.9"/>
    <n v="55231.53"/>
    <n v="53366"/>
    <n v="53826.69"/>
    <n v="1338.83"/>
    <s v="Oct"/>
    <s v="BTCUSD"/>
    <x v="9"/>
  </r>
  <r>
    <x v="277"/>
    <x v="9"/>
    <x v="0"/>
    <n v="53826.69"/>
    <n v="56150.58"/>
    <n v="53655"/>
    <n v="54588"/>
    <n v="1485.78"/>
    <s v="Oct"/>
    <s v="BTCUSD"/>
    <x v="9"/>
  </r>
  <r>
    <x v="278"/>
    <x v="9"/>
    <x v="0"/>
    <n v="54588"/>
    <n v="55486.87"/>
    <n v="54115.27"/>
    <n v="55043.76"/>
    <n v="707.72"/>
    <s v="Oct"/>
    <s v="BTCUSD"/>
    <x v="9"/>
  </r>
  <r>
    <x v="279"/>
    <x v="9"/>
    <x v="0"/>
    <n v="55043.76"/>
    <n v="56759.01"/>
    <n v="54376.52"/>
    <n v="56520.58"/>
    <n v="1166.24"/>
    <s v="Oct"/>
    <s v="BTCUSD"/>
    <x v="9"/>
  </r>
  <r>
    <x v="280"/>
    <x v="9"/>
    <x v="0"/>
    <n v="56520.58"/>
    <n v="58000"/>
    <n v="55838.77"/>
    <n v="56710"/>
    <n v="1027.9100000000001"/>
    <s v="Oct"/>
    <s v="BTCUSD"/>
    <x v="9"/>
  </r>
  <r>
    <x v="281"/>
    <x v="9"/>
    <x v="0"/>
    <n v="56710"/>
    <n v="57688.88"/>
    <n v="53911.79"/>
    <n v="56289.06"/>
    <n v="1713.92"/>
    <s v="Oct"/>
    <s v="BTCUSD"/>
    <x v="9"/>
  </r>
  <r>
    <x v="282"/>
    <x v="9"/>
    <x v="0"/>
    <n v="56289.06"/>
    <n v="58500.02"/>
    <n v="54250"/>
    <n v="58073.82"/>
    <n v="1574.7"/>
    <s v="Oct"/>
    <s v="BTCUSD"/>
    <x v="9"/>
  </r>
  <r>
    <x v="283"/>
    <x v="9"/>
    <x v="0"/>
    <n v="58073.82"/>
    <n v="59450"/>
    <n v="56807.96"/>
    <n v="59407.55"/>
    <n v="1166.8900000000001"/>
    <s v="Oct"/>
    <s v="BTCUSD"/>
    <x v="9"/>
  </r>
  <r>
    <x v="284"/>
    <x v="9"/>
    <x v="0"/>
    <n v="59407.55"/>
    <n v="62898"/>
    <n v="58768.79"/>
    <n v="61624.84"/>
    <n v="3069.46"/>
    <s v="Oct"/>
    <s v="BTCUSD"/>
    <x v="9"/>
  </r>
  <r>
    <x v="285"/>
    <x v="9"/>
    <x v="0"/>
    <n v="61624.84"/>
    <n v="62366.080000000002"/>
    <n v="60174.14"/>
    <n v="61144.42"/>
    <n v="864.57"/>
    <s v="Oct"/>
    <s v="BTCUSD"/>
    <x v="9"/>
  </r>
  <r>
    <x v="286"/>
    <x v="9"/>
    <x v="0"/>
    <n v="61144.42"/>
    <n v="62552.73"/>
    <n v="58937.03"/>
    <n v="62100"/>
    <n v="929.51"/>
    <s v="Oct"/>
    <s v="BTCUSD"/>
    <x v="9"/>
  </r>
  <r>
    <x v="287"/>
    <x v="9"/>
    <x v="0"/>
    <n v="62100"/>
    <n v="62973.38"/>
    <n v="59926.13"/>
    <n v="62600"/>
    <n v="2631.53"/>
    <s v="Oct"/>
    <s v="BTCUSD"/>
    <x v="9"/>
  </r>
  <r>
    <x v="288"/>
    <x v="9"/>
    <x v="0"/>
    <n v="62600"/>
    <n v="64498.12"/>
    <n v="61312"/>
    <n v="63870.2"/>
    <n v="1914.15"/>
    <s v="Oct"/>
    <s v="BTCUSD"/>
    <x v="9"/>
  </r>
  <r>
    <x v="289"/>
    <x v="9"/>
    <x v="0"/>
    <n v="63870.2"/>
    <n v="66994.720000000001"/>
    <n v="63540.51"/>
    <n v="65077.99"/>
    <n v="2836.59"/>
    <s v="Oct"/>
    <s v="BTCUSD"/>
    <x v="9"/>
  </r>
  <r>
    <x v="290"/>
    <x v="9"/>
    <x v="0"/>
    <n v="65077.99"/>
    <n v="66643.14"/>
    <n v="61418.02"/>
    <n v="63243.4"/>
    <n v="2908.73"/>
    <s v="Oct"/>
    <s v="BTCUSD"/>
    <x v="9"/>
  </r>
  <r>
    <x v="291"/>
    <x v="9"/>
    <x v="0"/>
    <n v="63243.4"/>
    <n v="63745.62"/>
    <n v="60000"/>
    <n v="61234.9"/>
    <n v="1652.99"/>
    <s v="Oct"/>
    <s v="BTCUSD"/>
    <x v="9"/>
  </r>
  <r>
    <x v="292"/>
    <x v="9"/>
    <x v="0"/>
    <n v="61234.9"/>
    <n v="61743.51"/>
    <n v="59648.91"/>
    <n v="61226"/>
    <n v="543.67999999999995"/>
    <s v="Oct"/>
    <s v="BTCUSD"/>
    <x v="9"/>
  </r>
  <r>
    <x v="293"/>
    <x v="9"/>
    <x v="0"/>
    <n v="61226"/>
    <n v="62223.14"/>
    <n v="59505"/>
    <n v="62091.93"/>
    <n v="848.7"/>
    <s v="Oct"/>
    <s v="BTCUSD"/>
    <x v="9"/>
  </r>
  <r>
    <x v="294"/>
    <x v="9"/>
    <x v="0"/>
    <n v="62091.93"/>
    <n v="63703.3"/>
    <n v="61822.81"/>
    <n v="62765.47"/>
    <n v="1477.09"/>
    <s v="Oct"/>
    <s v="BTCUSD"/>
    <x v="9"/>
  </r>
  <r>
    <x v="295"/>
    <x v="9"/>
    <x v="0"/>
    <n v="62765.47"/>
    <n v="63102.8"/>
    <n v="59850"/>
    <n v="60728"/>
    <n v="1278.71"/>
    <s v="Oct"/>
    <s v="BTCUSD"/>
    <x v="9"/>
  </r>
  <r>
    <x v="296"/>
    <x v="9"/>
    <x v="0"/>
    <n v="60728"/>
    <n v="61500"/>
    <n v="58100"/>
    <n v="58884.7"/>
    <n v="1865.12"/>
    <s v="Oct"/>
    <s v="BTCUSD"/>
    <x v="9"/>
  </r>
  <r>
    <x v="297"/>
    <x v="9"/>
    <x v="0"/>
    <n v="58884.7"/>
    <n v="62508.87"/>
    <n v="57500"/>
    <n v="61706.36"/>
    <n v="2789.79"/>
    <s v="Oct"/>
    <s v="BTCUSD"/>
    <x v="9"/>
  </r>
  <r>
    <x v="298"/>
    <x v="9"/>
    <x v="0"/>
    <n v="61706.36"/>
    <n v="62978"/>
    <n v="60367"/>
    <n v="61669.43"/>
    <n v="1737.13"/>
    <s v="Oct"/>
    <s v="BTCUSD"/>
    <x v="9"/>
  </r>
  <r>
    <x v="299"/>
    <x v="9"/>
    <x v="0"/>
    <n v="61669.43"/>
    <n v="62487.97"/>
    <n v="60696.52"/>
    <n v="61719.1"/>
    <n v="1116.81"/>
    <s v="Oct"/>
    <s v="BTCUSD"/>
    <x v="9"/>
  </r>
  <r>
    <x v="300"/>
    <x v="9"/>
    <x v="0"/>
    <n v="61719.1"/>
    <n v="61768"/>
    <n v="59731.57"/>
    <n v="59947.01"/>
    <n v="975.65"/>
    <s v="Oct"/>
    <s v="BTCUSD"/>
    <x v="9"/>
  </r>
  <r>
    <x v="301"/>
    <x v="10"/>
    <x v="0"/>
    <n v="59947.01"/>
    <n v="62490"/>
    <n v="59490.18"/>
    <n v="61133.24"/>
    <n v="1488.56"/>
    <s v="Nov"/>
    <s v="BTCUSD"/>
    <x v="10"/>
  </r>
  <r>
    <x v="302"/>
    <x v="10"/>
    <x v="0"/>
    <n v="61133.24"/>
    <n v="64319"/>
    <n v="61124.5"/>
    <n v="63257.57"/>
    <n v="1791.9"/>
    <s v="Nov"/>
    <s v="BTCUSD"/>
    <x v="10"/>
  </r>
  <r>
    <x v="303"/>
    <x v="10"/>
    <x v="0"/>
    <n v="63257.57"/>
    <n v="63547.54"/>
    <n v="60110"/>
    <n v="62469.83"/>
    <n v="1448.49"/>
    <s v="Nov"/>
    <s v="BTCUSD"/>
    <x v="10"/>
  </r>
  <r>
    <x v="304"/>
    <x v="10"/>
    <x v="0"/>
    <n v="62469.83"/>
    <n v="62858.83"/>
    <n v="60724.160000000003"/>
    <n v="62249.599999999999"/>
    <n v="1036.53"/>
    <s v="Nov"/>
    <s v="BTCUSD"/>
    <x v="10"/>
  </r>
  <r>
    <x v="305"/>
    <x v="10"/>
    <x v="0"/>
    <n v="62249.599999999999"/>
    <n v="64000"/>
    <n v="60777.3"/>
    <n v="61172.03"/>
    <n v="1043.9100000000001"/>
    <s v="Nov"/>
    <s v="BTCUSD"/>
    <x v="10"/>
  </r>
  <r>
    <x v="306"/>
    <x v="10"/>
    <x v="0"/>
    <n v="61172.03"/>
    <n v="62338.16"/>
    <n v="60120"/>
    <n v="62199.69"/>
    <n v="758.38"/>
    <s v="Nov"/>
    <s v="BTCUSD"/>
    <x v="10"/>
  </r>
  <r>
    <x v="307"/>
    <x v="10"/>
    <x v="0"/>
    <n v="62199.69"/>
    <n v="65680"/>
    <n v="61537.32"/>
    <n v="65235.199999999997"/>
    <n v="892.82"/>
    <s v="Nov"/>
    <s v="BTCUSD"/>
    <x v="10"/>
  </r>
  <r>
    <x v="308"/>
    <x v="10"/>
    <x v="0"/>
    <n v="65235.199999999997"/>
    <n v="68534.11"/>
    <n v="65138"/>
    <n v="68525.75"/>
    <n v="1421.08"/>
    <s v="Nov"/>
    <s v="BTCUSD"/>
    <x v="10"/>
  </r>
  <r>
    <x v="309"/>
    <x v="10"/>
    <x v="0"/>
    <n v="68525.75"/>
    <n v="68529.52"/>
    <n v="66262.48"/>
    <n v="66491.25"/>
    <n v="1229.46"/>
    <s v="Nov"/>
    <s v="BTCUSD"/>
    <x v="10"/>
  </r>
  <r>
    <x v="310"/>
    <x v="10"/>
    <x v="0"/>
    <n v="66491.25"/>
    <n v="69000"/>
    <n v="62927.97"/>
    <n v="64785.34"/>
    <n v="2966.58"/>
    <s v="Nov"/>
    <s v="BTCUSD"/>
    <x v="10"/>
  </r>
  <r>
    <x v="311"/>
    <x v="10"/>
    <x v="0"/>
    <n v="64785.34"/>
    <n v="65587"/>
    <n v="64121"/>
    <n v="64857.63"/>
    <n v="1050.51"/>
    <s v="Nov"/>
    <s v="BTCUSD"/>
    <x v="10"/>
  </r>
  <r>
    <x v="312"/>
    <x v="10"/>
    <x v="0"/>
    <n v="64857.63"/>
    <n v="65071.49"/>
    <n v="62875"/>
    <n v="63805.120000000003"/>
    <n v="1466.29"/>
    <s v="Nov"/>
    <s v="BTCUSD"/>
    <x v="10"/>
  </r>
  <r>
    <x v="313"/>
    <x v="10"/>
    <x v="0"/>
    <n v="63805.120000000003"/>
    <n v="65338.87"/>
    <n v="63409.49"/>
    <n v="64673.279999999999"/>
    <n v="310.01"/>
    <s v="Nov"/>
    <s v="BTCUSD"/>
    <x v="10"/>
  </r>
  <r>
    <x v="314"/>
    <x v="10"/>
    <x v="0"/>
    <n v="64673.279999999999"/>
    <n v="66200"/>
    <n v="63602.2"/>
    <n v="65744.179999999993"/>
    <n v="528.5"/>
    <s v="Nov"/>
    <s v="BTCUSD"/>
    <x v="10"/>
  </r>
  <r>
    <x v="315"/>
    <x v="10"/>
    <x v="0"/>
    <n v="65744.179999999993"/>
    <n v="66340.740000000005"/>
    <n v="60503"/>
    <n v="60944.13"/>
    <n v="1790.8"/>
    <s v="Nov"/>
    <s v="BTCUSD"/>
    <x v="10"/>
  </r>
  <r>
    <x v="316"/>
    <x v="10"/>
    <x v="0"/>
    <n v="60944.13"/>
    <n v="61558.53"/>
    <n v="58573"/>
    <n v="59050.45"/>
    <n v="2725.2"/>
    <s v="Nov"/>
    <s v="BTCUSD"/>
    <x v="10"/>
  </r>
  <r>
    <x v="317"/>
    <x v="10"/>
    <x v="0"/>
    <n v="59050.45"/>
    <n v="60976.25"/>
    <n v="58434.8"/>
    <n v="59885.21"/>
    <n v="1794.84"/>
    <s v="Nov"/>
    <s v="BTCUSD"/>
    <x v="10"/>
  </r>
  <r>
    <x v="318"/>
    <x v="10"/>
    <x v="0"/>
    <n v="59885.21"/>
    <n v="60106.3"/>
    <n v="53760"/>
    <n v="55911.16"/>
    <n v="3999.42"/>
    <s v="Nov"/>
    <s v="BTCUSD"/>
    <x v="10"/>
  </r>
  <r>
    <x v="319"/>
    <x v="10"/>
    <x v="0"/>
    <n v="55911.16"/>
    <n v="59042"/>
    <n v="55856.95"/>
    <n v="58596.83"/>
    <n v="1483.12"/>
    <s v="Nov"/>
    <s v="BTCUSD"/>
    <x v="10"/>
  </r>
  <r>
    <x v="320"/>
    <x v="10"/>
    <x v="0"/>
    <n v="58596.83"/>
    <n v="59886.11"/>
    <n v="57442"/>
    <n v="58741.06"/>
    <n v="777.79"/>
    <s v="Nov"/>
    <s v="BTCUSD"/>
    <x v="10"/>
  </r>
  <r>
    <x v="321"/>
    <x v="10"/>
    <x v="0"/>
    <n v="58741.06"/>
    <n v="60061.89"/>
    <n v="57049.07"/>
    <n v="57440.38"/>
    <n v="649.59"/>
    <s v="Nov"/>
    <s v="BTCUSD"/>
    <x v="10"/>
  </r>
  <r>
    <x v="322"/>
    <x v="10"/>
    <x v="0"/>
    <n v="57440.38"/>
    <n v="59581.52"/>
    <n v="55648.53"/>
    <n v="56975.38"/>
    <n v="1430.31"/>
    <s v="Nov"/>
    <s v="BTCUSD"/>
    <x v="10"/>
  </r>
  <r>
    <x v="323"/>
    <x v="10"/>
    <x v="0"/>
    <n v="56975.38"/>
    <n v="57882.26"/>
    <n v="55384"/>
    <n v="56423.5"/>
    <n v="1584.78"/>
    <s v="Nov"/>
    <s v="BTCUSD"/>
    <x v="10"/>
  </r>
  <r>
    <x v="324"/>
    <x v="10"/>
    <x v="0"/>
    <n v="56423.5"/>
    <n v="58276.58"/>
    <n v="55899"/>
    <n v="57756.25"/>
    <n v="1105.1600000000001"/>
    <s v="Nov"/>
    <s v="BTCUSD"/>
    <x v="10"/>
  </r>
  <r>
    <x v="325"/>
    <x v="10"/>
    <x v="0"/>
    <n v="57756.25"/>
    <n v="59476.65"/>
    <n v="57051.76"/>
    <n v="57952.35"/>
    <n v="628.99"/>
    <s v="Nov"/>
    <s v="BTCUSD"/>
    <x v="10"/>
  </r>
  <r>
    <x v="326"/>
    <x v="10"/>
    <x v="0"/>
    <n v="57952.35"/>
    <n v="58043.76"/>
    <n v="53529"/>
    <n v="54409.03"/>
    <n v="2804.1"/>
    <s v="Nov"/>
    <s v="BTCUSD"/>
    <x v="10"/>
  </r>
  <r>
    <x v="327"/>
    <x v="10"/>
    <x v="0"/>
    <n v="54409.03"/>
    <n v="55320.800000000003"/>
    <n v="53739.8"/>
    <n v="54161.85"/>
    <n v="556.51"/>
    <s v="Nov"/>
    <s v="BTCUSD"/>
    <x v="10"/>
  </r>
  <r>
    <x v="328"/>
    <x v="10"/>
    <x v="0"/>
    <n v="54161.85"/>
    <n v="58265.2"/>
    <n v="53333.33"/>
    <n v="57400.61"/>
    <n v="790.75"/>
    <s v="Nov"/>
    <s v="BTCUSD"/>
    <x v="10"/>
  </r>
  <r>
    <x v="329"/>
    <x v="10"/>
    <x v="0"/>
    <n v="57400.61"/>
    <n v="58903.31"/>
    <n v="56734.49"/>
    <n v="57163.87"/>
    <n v="1057.04"/>
    <s v="Nov"/>
    <s v="BTCUSD"/>
    <x v="10"/>
  </r>
  <r>
    <x v="330"/>
    <x v="10"/>
    <x v="0"/>
    <n v="57163.87"/>
    <n v="59226.98"/>
    <n v="55930.25"/>
    <n v="57404.47"/>
    <n v="1487.28"/>
    <s v="Nov"/>
    <s v="BTCUSD"/>
    <x v="10"/>
  </r>
  <r>
    <x v="331"/>
    <x v="11"/>
    <x v="0"/>
    <n v="57404.47"/>
    <n v="59105.91"/>
    <n v="55860.02"/>
    <n v="56362.19"/>
    <n v="1420.43"/>
    <s v="Dec"/>
    <s v="BTCUSD"/>
    <x v="11"/>
  </r>
  <r>
    <x v="332"/>
    <x v="11"/>
    <x v="0"/>
    <n v="56362.19"/>
    <n v="57277.919999999998"/>
    <n v="56000"/>
    <n v="56380.25"/>
    <n v="1140.49"/>
    <s v="Dec"/>
    <s v="BTCUSD"/>
    <x v="11"/>
  </r>
  <r>
    <x v="333"/>
    <x v="11"/>
    <x v="0"/>
    <n v="56380.25"/>
    <n v="57673.58"/>
    <n v="51619.3"/>
    <n v="52055.9"/>
    <n v="1784.77"/>
    <s v="Dec"/>
    <s v="BTCUSD"/>
    <x v="11"/>
  </r>
  <r>
    <x v="334"/>
    <x v="11"/>
    <x v="0"/>
    <n v="52055.9"/>
    <n v="52644.42"/>
    <n v="42074.62"/>
    <n v="49249.56"/>
    <n v="5486.89"/>
    <s v="Dec"/>
    <s v="BTCUSD"/>
    <x v="11"/>
  </r>
  <r>
    <x v="335"/>
    <x v="11"/>
    <x v="0"/>
    <n v="49249.56"/>
    <n v="49786.95"/>
    <n v="47844.03"/>
    <n v="49103.01"/>
    <n v="3697.03"/>
    <s v="Dec"/>
    <s v="BTCUSD"/>
    <x v="11"/>
  </r>
  <r>
    <x v="336"/>
    <x v="11"/>
    <x v="0"/>
    <n v="49103.01"/>
    <n v="51481.04"/>
    <n v="47165.65"/>
    <n v="51012.43"/>
    <n v="2139.33"/>
    <s v="Dec"/>
    <s v="BTCUSD"/>
    <x v="11"/>
  </r>
  <r>
    <x v="337"/>
    <x v="11"/>
    <x v="0"/>
    <n v="51012.43"/>
    <n v="51982.66"/>
    <n v="50086"/>
    <n v="50162.48"/>
    <n v="1220.79"/>
    <s v="Dec"/>
    <s v="BTCUSD"/>
    <x v="11"/>
  </r>
  <r>
    <x v="338"/>
    <x v="11"/>
    <x v="0"/>
    <n v="50162.48"/>
    <n v="51269.82"/>
    <n v="48669.68"/>
    <n v="49567.4"/>
    <n v="1215.5999999999999"/>
    <s v="Dec"/>
    <s v="BTCUSD"/>
    <x v="11"/>
  </r>
  <r>
    <x v="339"/>
    <x v="11"/>
    <x v="0"/>
    <n v="49567.4"/>
    <n v="50362.35"/>
    <n v="47335.199999999997"/>
    <n v="48405.03"/>
    <n v="1686.8"/>
    <s v="Dec"/>
    <s v="BTCUSD"/>
    <x v="11"/>
  </r>
  <r>
    <x v="340"/>
    <x v="11"/>
    <x v="0"/>
    <n v="48405.03"/>
    <n v="49243"/>
    <n v="46759.199999999997"/>
    <n v="48331.11"/>
    <n v="766.72"/>
    <s v="Dec"/>
    <s v="BTCUSD"/>
    <x v="11"/>
  </r>
  <r>
    <x v="341"/>
    <x v="11"/>
    <x v="0"/>
    <n v="48331.11"/>
    <n v="49699.99"/>
    <n v="47819.28"/>
    <n v="49333.66"/>
    <n v="623.86"/>
    <s v="Dec"/>
    <s v="BTCUSD"/>
    <x v="11"/>
  </r>
  <r>
    <x v="342"/>
    <x v="11"/>
    <x v="0"/>
    <n v="49333.66"/>
    <n v="50808.480000000003"/>
    <n v="48490.81"/>
    <n v="48899.75"/>
    <n v="779.55"/>
    <s v="Dec"/>
    <s v="BTCUSD"/>
    <x v="11"/>
  </r>
  <r>
    <x v="343"/>
    <x v="11"/>
    <x v="0"/>
    <n v="48899.75"/>
    <n v="49348.69"/>
    <n v="45618.84"/>
    <n v="46968.47"/>
    <n v="1749.04"/>
    <s v="Dec"/>
    <s v="BTCUSD"/>
    <x v="11"/>
  </r>
  <r>
    <x v="344"/>
    <x v="11"/>
    <x v="0"/>
    <n v="46968.47"/>
    <n v="48784.28"/>
    <n v="46350"/>
    <n v="48280.5"/>
    <n v="1026.1199999999999"/>
    <s v="Dec"/>
    <s v="BTCUSD"/>
    <x v="11"/>
  </r>
  <r>
    <x v="345"/>
    <x v="11"/>
    <x v="0"/>
    <n v="48280.5"/>
    <n v="49500"/>
    <n v="46539"/>
    <n v="48838.59"/>
    <n v="1684.17"/>
    <s v="Dec"/>
    <s v="BTCUSD"/>
    <x v="11"/>
  </r>
  <r>
    <x v="346"/>
    <x v="11"/>
    <x v="0"/>
    <n v="48838.59"/>
    <n v="49466.29"/>
    <n v="47438.15"/>
    <n v="47779.8"/>
    <n v="881.67"/>
    <s v="Dec"/>
    <s v="BTCUSD"/>
    <x v="11"/>
  </r>
  <r>
    <x v="347"/>
    <x v="11"/>
    <x v="0"/>
    <n v="47779.8"/>
    <n v="48194.13"/>
    <n v="45463.96"/>
    <n v="46312.19"/>
    <n v="1294.0999999999999"/>
    <s v="Dec"/>
    <s v="BTCUSD"/>
    <x v="11"/>
  </r>
  <r>
    <x v="348"/>
    <x v="11"/>
    <x v="0"/>
    <n v="46312.19"/>
    <n v="47980.93"/>
    <n v="46100"/>
    <n v="47745.99"/>
    <n v="500.98"/>
    <s v="Dec"/>
    <s v="BTCUSD"/>
    <x v="11"/>
  </r>
  <r>
    <x v="349"/>
    <x v="11"/>
    <x v="0"/>
    <n v="47745.99"/>
    <n v="48306.22"/>
    <n v="46255"/>
    <n v="46709.08"/>
    <n v="670.52"/>
    <s v="Dec"/>
    <s v="BTCUSD"/>
    <x v="11"/>
  </r>
  <r>
    <x v="350"/>
    <x v="11"/>
    <x v="0"/>
    <n v="46709.08"/>
    <n v="48082.61"/>
    <n v="45579.18"/>
    <n v="47954.559999999998"/>
    <n v="954.7"/>
    <s v="Dec"/>
    <s v="BTCUSD"/>
    <x v="11"/>
  </r>
  <r>
    <x v="351"/>
    <x v="11"/>
    <x v="0"/>
    <n v="47954.559999999998"/>
    <n v="49598.11"/>
    <n v="47948.07"/>
    <n v="49263.44"/>
    <n v="1235.8900000000001"/>
    <s v="Dec"/>
    <s v="BTCUSD"/>
    <x v="11"/>
  </r>
  <r>
    <x v="352"/>
    <x v="11"/>
    <x v="0"/>
    <n v="49263.44"/>
    <n v="49548.86"/>
    <n v="48063.360000000001"/>
    <n v="48545.38"/>
    <n v="726.8"/>
    <s v="Dec"/>
    <s v="BTCUSD"/>
    <x v="11"/>
  </r>
  <r>
    <x v="353"/>
    <x v="11"/>
    <x v="0"/>
    <n v="48545.38"/>
    <n v="51533.71"/>
    <n v="48072.35"/>
    <n v="51067.839999999997"/>
    <n v="1001.26"/>
    <s v="Dec"/>
    <s v="BTCUSD"/>
    <x v="11"/>
  </r>
  <r>
    <x v="354"/>
    <x v="11"/>
    <x v="0"/>
    <n v="51067.839999999997"/>
    <n v="51866.86"/>
    <n v="50461.08"/>
    <n v="50872.31"/>
    <n v="558.12"/>
    <s v="Dec"/>
    <s v="BTCUSD"/>
    <x v="11"/>
  </r>
  <r>
    <x v="355"/>
    <x v="11"/>
    <x v="0"/>
    <n v="50872.31"/>
    <n v="51156.95"/>
    <n v="49656.65"/>
    <n v="49705.21"/>
    <n v="400.67"/>
    <s v="Dec"/>
    <s v="BTCUSD"/>
    <x v="11"/>
  </r>
  <r>
    <x v="356"/>
    <x v="11"/>
    <x v="0"/>
    <n v="49705.21"/>
    <n v="51294.26"/>
    <n v="49460.66"/>
    <n v="51036.12"/>
    <n v="489.24"/>
    <s v="Dec"/>
    <s v="BTCUSD"/>
    <x v="11"/>
  </r>
  <r>
    <x v="357"/>
    <x v="11"/>
    <x v="0"/>
    <n v="51036.12"/>
    <n v="52104.93"/>
    <n v="49509.47"/>
    <n v="49821.79"/>
    <n v="896.04"/>
    <s v="Dec"/>
    <s v="BTCUSD"/>
    <x v="11"/>
  </r>
  <r>
    <x v="358"/>
    <x v="11"/>
    <x v="0"/>
    <n v="49821.79"/>
    <n v="49834.68"/>
    <n v="47322.97"/>
    <n v="48017.93"/>
    <n v="1275.01"/>
    <s v="Dec"/>
    <s v="BTCUSD"/>
    <x v="11"/>
  </r>
  <r>
    <x v="359"/>
    <x v="11"/>
    <x v="0"/>
    <n v="48017.93"/>
    <n v="48075.97"/>
    <n v="45945.3"/>
    <n v="46502.44"/>
    <n v="1119.6300000000001"/>
    <s v="Dec"/>
    <s v="BTCUSD"/>
    <x v="11"/>
  </r>
  <r>
    <x v="360"/>
    <x v="11"/>
    <x v="0"/>
    <n v="46502.44"/>
    <n v="47949.3"/>
    <n v="46496.19"/>
    <n v="47207.99"/>
    <n v="998.41"/>
    <s v="Dec"/>
    <s v="BTCUSD"/>
    <x v="11"/>
  </r>
  <r>
    <x v="361"/>
    <x v="11"/>
    <x v="0"/>
    <n v="47207.99"/>
    <n v="48578.35"/>
    <n v="45641.11"/>
    <n v="46806.83"/>
    <n v="1591.71"/>
    <s v="Dec"/>
    <s v="BTCUSD"/>
    <x v="11"/>
  </r>
  <r>
    <x v="0"/>
    <x v="12"/>
    <x v="1"/>
    <n v="3764.61"/>
    <n v="3769.99"/>
    <n v="3662.71"/>
    <n v="3700.65"/>
    <n v="5006680000"/>
    <s v="January"/>
    <s v="SP500"/>
    <x v="0"/>
  </r>
  <r>
    <x v="1"/>
    <x v="12"/>
    <x v="1"/>
    <n v="3698.02"/>
    <n v="3737.83"/>
    <n v="3695.07"/>
    <n v="3726.86"/>
    <n v="4582620000"/>
    <s v="January"/>
    <s v="SP500"/>
    <x v="0"/>
  </r>
  <r>
    <x v="2"/>
    <x v="12"/>
    <x v="1"/>
    <n v="3712.2"/>
    <n v="3783.04"/>
    <n v="3705.34"/>
    <n v="3748.14"/>
    <n v="6049970000"/>
    <s v="January"/>
    <s v="SP500"/>
    <x v="0"/>
  </r>
  <r>
    <x v="3"/>
    <x v="12"/>
    <x v="1"/>
    <n v="3764.71"/>
    <n v="3811.55"/>
    <n v="3764.71"/>
    <n v="3803.79"/>
    <n v="5080870000"/>
    <s v="January"/>
    <s v="SP500"/>
    <x v="0"/>
  </r>
  <r>
    <x v="4"/>
    <x v="12"/>
    <x v="1"/>
    <n v="3815.05"/>
    <n v="3826.69"/>
    <n v="3783.6"/>
    <n v="3824.68"/>
    <n v="4764180000"/>
    <s v="January"/>
    <s v="SP500"/>
    <x v="0"/>
  </r>
  <r>
    <x v="7"/>
    <x v="12"/>
    <x v="1"/>
    <n v="3803.14"/>
    <n v="3817.86"/>
    <n v="3789.02"/>
    <n v="3799.61"/>
    <n v="4450500000"/>
    <s v="January"/>
    <s v="SP500"/>
    <x v="0"/>
  </r>
  <r>
    <x v="8"/>
    <x v="12"/>
    <x v="1"/>
    <n v="3801.62"/>
    <n v="3810.78"/>
    <n v="3776.51"/>
    <n v="3801.19"/>
    <n v="4977210000"/>
    <s v="January"/>
    <s v="SP500"/>
    <x v="0"/>
  </r>
  <r>
    <x v="9"/>
    <x v="12"/>
    <x v="1"/>
    <n v="3802.23"/>
    <n v="3820.96"/>
    <n v="3791.5"/>
    <n v="3809.84"/>
    <n v="4590420000"/>
    <s v="January"/>
    <s v="SP500"/>
    <x v="0"/>
  </r>
  <r>
    <x v="10"/>
    <x v="12"/>
    <x v="1"/>
    <n v="3814.98"/>
    <n v="3823.6"/>
    <n v="3792.86"/>
    <n v="3795.54"/>
    <n v="5180140000"/>
    <s v="January"/>
    <s v="SP500"/>
    <x v="0"/>
  </r>
  <r>
    <x v="11"/>
    <x v="12"/>
    <x v="1"/>
    <n v="3788.73"/>
    <n v="3788.73"/>
    <n v="3749.62"/>
    <n v="3768.25"/>
    <n v="5353060000"/>
    <s v="January"/>
    <s v="SP500"/>
    <x v="0"/>
  </r>
  <r>
    <x v="15"/>
    <x v="12"/>
    <x v="1"/>
    <n v="3781.88"/>
    <n v="3804.53"/>
    <n v="3780.37"/>
    <n v="3798.91"/>
    <n v="4982940000"/>
    <s v="January"/>
    <s v="SP500"/>
    <x v="0"/>
  </r>
  <r>
    <x v="16"/>
    <x v="12"/>
    <x v="1"/>
    <n v="3816.22"/>
    <n v="3859.75"/>
    <n v="3816.22"/>
    <n v="3851.85"/>
    <n v="4551790000"/>
    <s v="January"/>
    <s v="SP500"/>
    <x v="0"/>
  </r>
  <r>
    <x v="17"/>
    <x v="12"/>
    <x v="1"/>
    <n v="3857.46"/>
    <n v="3861.45"/>
    <n v="3845.05"/>
    <n v="3853.07"/>
    <n v="4484460000"/>
    <s v="January"/>
    <s v="SP500"/>
    <x v="0"/>
  </r>
  <r>
    <x v="18"/>
    <x v="12"/>
    <x v="1"/>
    <n v="3844.24"/>
    <n v="3852.31"/>
    <n v="3830.41"/>
    <n v="3841.47"/>
    <n v="5080430000"/>
    <s v="January"/>
    <s v="SP500"/>
    <x v="0"/>
  </r>
  <r>
    <x v="21"/>
    <x v="12"/>
    <x v="1"/>
    <n v="3851.68"/>
    <n v="3859.23"/>
    <n v="3797.16"/>
    <n v="3855.36"/>
    <n v="6955860000"/>
    <s v="January"/>
    <s v="SP500"/>
    <x v="0"/>
  </r>
  <r>
    <x v="22"/>
    <x v="12"/>
    <x v="1"/>
    <n v="3862.96"/>
    <n v="3870.9"/>
    <n v="3847.78"/>
    <n v="3849.62"/>
    <n v="6029090000"/>
    <s v="January"/>
    <s v="SP500"/>
    <x v="0"/>
  </r>
  <r>
    <x v="23"/>
    <x v="12"/>
    <x v="1"/>
    <n v="3836.83"/>
    <n v="3836.83"/>
    <n v="3732.48"/>
    <n v="3750.77"/>
    <n v="9878040000"/>
    <s v="January"/>
    <s v="SP500"/>
    <x v="0"/>
  </r>
  <r>
    <x v="24"/>
    <x v="12"/>
    <x v="1"/>
    <n v="3755.75"/>
    <n v="3830.5"/>
    <n v="3755.75"/>
    <n v="3787.38"/>
    <n v="6937960000"/>
    <s v="January"/>
    <s v="SP500"/>
    <x v="0"/>
  </r>
  <r>
    <x v="25"/>
    <x v="12"/>
    <x v="1"/>
    <n v="3778.05"/>
    <n v="3778.05"/>
    <n v="3694.12"/>
    <n v="3714.24"/>
    <n v="6612570000"/>
    <s v="January"/>
    <s v="SP500"/>
    <x v="0"/>
  </r>
  <r>
    <x v="28"/>
    <x v="13"/>
    <x v="1"/>
    <n v="3731.17"/>
    <n v="3784.32"/>
    <n v="3725.62"/>
    <n v="3773.86"/>
    <n v="5392870000"/>
    <s v="February"/>
    <s v="SP500"/>
    <x v="1"/>
  </r>
  <r>
    <x v="29"/>
    <x v="13"/>
    <x v="1"/>
    <n v="3791.84"/>
    <n v="3843.09"/>
    <n v="3791.84"/>
    <n v="3826.31"/>
    <n v="5495370000"/>
    <s v="February"/>
    <s v="SP500"/>
    <x v="1"/>
  </r>
  <r>
    <x v="30"/>
    <x v="13"/>
    <x v="1"/>
    <n v="3840.27"/>
    <n v="3847.51"/>
    <n v="3816.68"/>
    <n v="3830.17"/>
    <n v="4846900000"/>
    <s v="February"/>
    <s v="SP500"/>
    <x v="1"/>
  </r>
  <r>
    <x v="31"/>
    <x v="13"/>
    <x v="1"/>
    <n v="3836.66"/>
    <n v="3872.42"/>
    <n v="3836.66"/>
    <n v="3871.74"/>
    <n v="4856670000"/>
    <s v="February"/>
    <s v="SP500"/>
    <x v="1"/>
  </r>
  <r>
    <x v="32"/>
    <x v="13"/>
    <x v="1"/>
    <n v="3878.3"/>
    <n v="3894.56"/>
    <n v="3874.93"/>
    <n v="3886.83"/>
    <n v="4838580000"/>
    <s v="February"/>
    <s v="SP500"/>
    <x v="1"/>
  </r>
  <r>
    <x v="35"/>
    <x v="13"/>
    <x v="1"/>
    <n v="3892.59"/>
    <n v="3915.77"/>
    <n v="3892.59"/>
    <n v="3915.59"/>
    <n v="4635030000"/>
    <s v="February"/>
    <s v="SP500"/>
    <x v="1"/>
  </r>
  <r>
    <x v="36"/>
    <x v="13"/>
    <x v="1"/>
    <n v="3910.49"/>
    <n v="3918.35"/>
    <n v="3902.64"/>
    <n v="3911.23"/>
    <n v="4554610000"/>
    <s v="February"/>
    <s v="SP500"/>
    <x v="1"/>
  </r>
  <r>
    <x v="37"/>
    <x v="13"/>
    <x v="1"/>
    <n v="3920.78"/>
    <n v="3931.5"/>
    <n v="3884.94"/>
    <n v="3909.88"/>
    <n v="4815380000"/>
    <s v="February"/>
    <s v="SP500"/>
    <x v="1"/>
  </r>
  <r>
    <x v="38"/>
    <x v="13"/>
    <x v="1"/>
    <n v="3916.4"/>
    <n v="3925.99"/>
    <n v="3890.39"/>
    <n v="3916.38"/>
    <n v="4570080000"/>
    <s v="February"/>
    <s v="SP500"/>
    <x v="1"/>
  </r>
  <r>
    <x v="39"/>
    <x v="13"/>
    <x v="1"/>
    <n v="3911.65"/>
    <n v="3937.23"/>
    <n v="3905.78"/>
    <n v="3934.83"/>
    <n v="4119260000"/>
    <s v="February"/>
    <s v="SP500"/>
    <x v="1"/>
  </r>
  <r>
    <x v="43"/>
    <x v="13"/>
    <x v="1"/>
    <n v="3939.61"/>
    <n v="3950.43"/>
    <n v="3923.85"/>
    <n v="3932.59"/>
    <n v="5037360000"/>
    <s v="February"/>
    <s v="SP500"/>
    <x v="1"/>
  </r>
  <r>
    <x v="44"/>
    <x v="13"/>
    <x v="1"/>
    <n v="3918.5"/>
    <n v="3933.61"/>
    <n v="3900.43"/>
    <n v="3931.33"/>
    <n v="4718280000"/>
    <s v="February"/>
    <s v="SP500"/>
    <x v="1"/>
  </r>
  <r>
    <x v="45"/>
    <x v="13"/>
    <x v="1"/>
    <n v="3915.86"/>
    <n v="3921.98"/>
    <n v="3885.03"/>
    <n v="3913.97"/>
    <n v="4773430000"/>
    <s v="February"/>
    <s v="SP500"/>
    <x v="1"/>
  </r>
  <r>
    <x v="46"/>
    <x v="13"/>
    <x v="1"/>
    <n v="3921.16"/>
    <n v="3930.41"/>
    <n v="3903.07"/>
    <n v="3906.71"/>
    <n v="4823940000"/>
    <s v="February"/>
    <s v="SP500"/>
    <x v="1"/>
  </r>
  <r>
    <x v="49"/>
    <x v="13"/>
    <x v="1"/>
    <n v="3885.55"/>
    <n v="3902.92"/>
    <n v="3874.71"/>
    <n v="3876.5"/>
    <n v="5870190000"/>
    <s v="February"/>
    <s v="SP500"/>
    <x v="1"/>
  </r>
  <r>
    <x v="50"/>
    <x v="13"/>
    <x v="1"/>
    <n v="3857.07"/>
    <n v="3895.98"/>
    <n v="3805.59"/>
    <n v="3881.37"/>
    <n v="6280650000"/>
    <s v="February"/>
    <s v="SP500"/>
    <x v="1"/>
  </r>
  <r>
    <x v="51"/>
    <x v="13"/>
    <x v="1"/>
    <n v="3873.71"/>
    <n v="3928.65"/>
    <n v="3859.6"/>
    <n v="3925.43"/>
    <n v="5942350000"/>
    <s v="February"/>
    <s v="SP500"/>
    <x v="1"/>
  </r>
  <r>
    <x v="52"/>
    <x v="13"/>
    <x v="1"/>
    <n v="3915.8"/>
    <n v="3925.02"/>
    <n v="3814.04"/>
    <n v="3829.34"/>
    <n v="6513060000"/>
    <s v="February"/>
    <s v="SP500"/>
    <x v="1"/>
  </r>
  <r>
    <x v="53"/>
    <x v="13"/>
    <x v="1"/>
    <n v="3839.66"/>
    <n v="3861.08"/>
    <n v="3789.54"/>
    <n v="3811.15"/>
    <n v="6512950000"/>
    <s v="February"/>
    <s v="SP500"/>
    <x v="1"/>
  </r>
  <r>
    <x v="56"/>
    <x v="14"/>
    <x v="1"/>
    <n v="3842.51"/>
    <n v="3914.5"/>
    <n v="3842.51"/>
    <n v="3901.82"/>
    <n v="5071540000"/>
    <s v="March"/>
    <s v="SP500"/>
    <x v="2"/>
  </r>
  <r>
    <x v="57"/>
    <x v="14"/>
    <x v="1"/>
    <n v="3903.64"/>
    <n v="3906.41"/>
    <n v="3868.57"/>
    <n v="3870.29"/>
    <n v="5493690000"/>
    <s v="March"/>
    <s v="SP500"/>
    <x v="2"/>
  </r>
  <r>
    <x v="58"/>
    <x v="14"/>
    <x v="1"/>
    <n v="3863.99"/>
    <n v="3874.47"/>
    <n v="3818.86"/>
    <n v="3819.72"/>
    <n v="6150790000"/>
    <s v="March"/>
    <s v="SP500"/>
    <x v="2"/>
  </r>
  <r>
    <x v="59"/>
    <x v="14"/>
    <x v="1"/>
    <n v="3818.53"/>
    <n v="3843.67"/>
    <n v="3723.34"/>
    <n v="3768.47"/>
    <n v="7142240000"/>
    <s v="March"/>
    <s v="SP500"/>
    <x v="2"/>
  </r>
  <r>
    <x v="60"/>
    <x v="14"/>
    <x v="1"/>
    <n v="3793.58"/>
    <n v="3851.69"/>
    <n v="3730.19"/>
    <n v="3841.94"/>
    <n v="6842570000"/>
    <s v="March"/>
    <s v="SP500"/>
    <x v="2"/>
  </r>
  <r>
    <x v="63"/>
    <x v="14"/>
    <x v="1"/>
    <n v="3844.39"/>
    <n v="3881.06"/>
    <n v="3819.25"/>
    <n v="3821.35"/>
    <n v="5852240000"/>
    <s v="March"/>
    <s v="SP500"/>
    <x v="2"/>
  </r>
  <r>
    <x v="64"/>
    <x v="14"/>
    <x v="1"/>
    <n v="3851.93"/>
    <n v="3903.76"/>
    <n v="3851.93"/>
    <n v="3875.44"/>
    <n v="5496340000"/>
    <s v="March"/>
    <s v="SP500"/>
    <x v="2"/>
  </r>
  <r>
    <x v="65"/>
    <x v="14"/>
    <x v="1"/>
    <n v="3891.99"/>
    <n v="3917.35"/>
    <n v="3885.73"/>
    <n v="3898.81"/>
    <n v="5827250000"/>
    <s v="March"/>
    <s v="SP500"/>
    <x v="2"/>
  </r>
  <r>
    <x v="66"/>
    <x v="14"/>
    <x v="1"/>
    <n v="3915.54"/>
    <n v="3960.27"/>
    <n v="3915.54"/>
    <n v="3939.34"/>
    <n v="5300010000"/>
    <s v="March"/>
    <s v="SP500"/>
    <x v="2"/>
  </r>
  <r>
    <x v="67"/>
    <x v="14"/>
    <x v="1"/>
    <n v="3924.52"/>
    <n v="3944.99"/>
    <n v="3915.21"/>
    <n v="3943.34"/>
    <n v="4469240000"/>
    <s v="March"/>
    <s v="SP500"/>
    <x v="2"/>
  </r>
  <r>
    <x v="70"/>
    <x v="14"/>
    <x v="1"/>
    <n v="3942.96"/>
    <n v="3970.08"/>
    <n v="3923.54"/>
    <n v="3968.94"/>
    <n v="4882190000"/>
    <s v="March"/>
    <s v="SP500"/>
    <x v="2"/>
  </r>
  <r>
    <x v="71"/>
    <x v="14"/>
    <x v="1"/>
    <n v="3973.59"/>
    <n v="3981.04"/>
    <n v="3953.44"/>
    <n v="3962.71"/>
    <n v="4604870000"/>
    <s v="March"/>
    <s v="SP500"/>
    <x v="2"/>
  </r>
  <r>
    <x v="72"/>
    <x v="14"/>
    <x v="1"/>
    <n v="3949.57"/>
    <n v="3983.87"/>
    <n v="3935.74"/>
    <n v="3974.12"/>
    <n v="4541620000"/>
    <s v="March"/>
    <s v="SP500"/>
    <x v="2"/>
  </r>
  <r>
    <x v="73"/>
    <x v="14"/>
    <x v="1"/>
    <n v="3953.5"/>
    <n v="3969.62"/>
    <n v="3910.86"/>
    <n v="3915.46"/>
    <n v="4043170000"/>
    <s v="March"/>
    <s v="SP500"/>
    <x v="2"/>
  </r>
  <r>
    <x v="74"/>
    <x v="14"/>
    <x v="1"/>
    <n v="3913.14"/>
    <n v="3930.12"/>
    <n v="3886.75"/>
    <n v="3913.1"/>
    <n v="7725050000"/>
    <s v="March"/>
    <s v="SP500"/>
    <x v="2"/>
  </r>
  <r>
    <x v="77"/>
    <x v="14"/>
    <x v="1"/>
    <n v="3916.48"/>
    <n v="3955.31"/>
    <n v="3914.16"/>
    <n v="3940.59"/>
    <n v="4311380000"/>
    <s v="March"/>
    <s v="SP500"/>
    <x v="2"/>
  </r>
  <r>
    <x v="78"/>
    <x v="14"/>
    <x v="1"/>
    <n v="3937.6"/>
    <n v="3949.13"/>
    <n v="3901.57"/>
    <n v="3910.52"/>
    <n v="4645340000"/>
    <s v="March"/>
    <s v="SP500"/>
    <x v="2"/>
  </r>
  <r>
    <x v="79"/>
    <x v="14"/>
    <x v="1"/>
    <n v="3919.93"/>
    <n v="3942.08"/>
    <n v="3889.07"/>
    <n v="3889.14"/>
    <n v="4766990000"/>
    <s v="March"/>
    <s v="SP500"/>
    <x v="2"/>
  </r>
  <r>
    <x v="80"/>
    <x v="14"/>
    <x v="1"/>
    <n v="3879.34"/>
    <n v="3919.54"/>
    <n v="3853.5"/>
    <n v="3909.52"/>
    <n v="4940800000"/>
    <s v="March"/>
    <s v="SP500"/>
    <x v="2"/>
  </r>
  <r>
    <x v="81"/>
    <x v="14"/>
    <x v="1"/>
    <n v="3917.12"/>
    <n v="3978.19"/>
    <n v="3917.12"/>
    <n v="3974.54"/>
    <n v="5467850000"/>
    <s v="March"/>
    <s v="SP500"/>
    <x v="2"/>
  </r>
  <r>
    <x v="84"/>
    <x v="14"/>
    <x v="1"/>
    <n v="3969.31"/>
    <n v="3981.83"/>
    <n v="3943.25"/>
    <n v="3971.09"/>
    <n v="4619840000"/>
    <s v="March"/>
    <s v="SP500"/>
    <x v="2"/>
  </r>
  <r>
    <x v="85"/>
    <x v="14"/>
    <x v="1"/>
    <n v="3963.34"/>
    <n v="3968.01"/>
    <n v="3944.35"/>
    <n v="3958.55"/>
    <n v="4103570000"/>
    <s v="March"/>
    <s v="SP500"/>
    <x v="2"/>
  </r>
  <r>
    <x v="86"/>
    <x v="14"/>
    <x v="1"/>
    <n v="3967.25"/>
    <n v="3994.41"/>
    <n v="3966.98"/>
    <n v="3972.89"/>
    <n v="4564980000"/>
    <s v="March"/>
    <s v="SP500"/>
    <x v="2"/>
  </r>
  <r>
    <x v="87"/>
    <x v="15"/>
    <x v="1"/>
    <n v="3992.78"/>
    <n v="4020.63"/>
    <n v="3992.78"/>
    <n v="4019.87"/>
    <n v="4151240000"/>
    <s v="April"/>
    <s v="SP500"/>
    <x v="3"/>
  </r>
  <r>
    <x v="91"/>
    <x v="15"/>
    <x v="1"/>
    <n v="4034.44"/>
    <n v="4083.42"/>
    <n v="4034.44"/>
    <n v="4077.91"/>
    <n v="3999760000"/>
    <s v="April"/>
    <s v="SP500"/>
    <x v="3"/>
  </r>
  <r>
    <x v="92"/>
    <x v="15"/>
    <x v="1"/>
    <n v="4075.57"/>
    <n v="4086.23"/>
    <n v="4068.14"/>
    <n v="4073.94"/>
    <n v="4027880000"/>
    <s v="April"/>
    <s v="SP500"/>
    <x v="3"/>
  </r>
  <r>
    <x v="93"/>
    <x v="15"/>
    <x v="1"/>
    <n v="4074.29"/>
    <n v="4083.13"/>
    <n v="4068.31"/>
    <n v="4079.95"/>
    <n v="4112640000"/>
    <s v="April"/>
    <s v="SP500"/>
    <x v="3"/>
  </r>
  <r>
    <x v="94"/>
    <x v="15"/>
    <x v="1"/>
    <n v="4089.95"/>
    <n v="4098.1899999999996"/>
    <n v="4082.54"/>
    <n v="4097.17"/>
    <n v="3901910000"/>
    <s v="April"/>
    <s v="SP500"/>
    <x v="3"/>
  </r>
  <r>
    <x v="95"/>
    <x v="15"/>
    <x v="1"/>
    <n v="4096.1099999999997"/>
    <n v="4129.4799999999996"/>
    <n v="4095.51"/>
    <n v="4128.8"/>
    <n v="3634910000"/>
    <s v="April"/>
    <s v="SP500"/>
    <x v="3"/>
  </r>
  <r>
    <x v="98"/>
    <x v="15"/>
    <x v="1"/>
    <n v="4124.71"/>
    <n v="4131.76"/>
    <n v="4114.82"/>
    <n v="4127.99"/>
    <n v="3578500000"/>
    <s v="April"/>
    <s v="SP500"/>
    <x v="3"/>
  </r>
  <r>
    <x v="99"/>
    <x v="15"/>
    <x v="1"/>
    <n v="4130.1000000000004"/>
    <n v="4148"/>
    <n v="4124.43"/>
    <n v="4141.59"/>
    <n v="3728440000"/>
    <s v="April"/>
    <s v="SP500"/>
    <x v="3"/>
  </r>
  <r>
    <x v="100"/>
    <x v="15"/>
    <x v="1"/>
    <n v="4141.58"/>
    <n v="4151.6899999999996"/>
    <n v="4120.87"/>
    <n v="4124.66"/>
    <n v="3976540000"/>
    <s v="April"/>
    <s v="SP500"/>
    <x v="3"/>
  </r>
  <r>
    <x v="101"/>
    <x v="15"/>
    <x v="1"/>
    <n v="4139.76"/>
    <n v="4173.49"/>
    <n v="4139.76"/>
    <n v="4170.42"/>
    <n v="4027680000"/>
    <s v="April"/>
    <s v="SP500"/>
    <x v="3"/>
  </r>
  <r>
    <x v="102"/>
    <x v="15"/>
    <x v="1"/>
    <n v="4174.1400000000003"/>
    <n v="4191.3100000000004"/>
    <n v="4170.75"/>
    <n v="4185.47"/>
    <n v="4157430000"/>
    <s v="April"/>
    <s v="SP500"/>
    <x v="3"/>
  </r>
  <r>
    <x v="105"/>
    <x v="15"/>
    <x v="1"/>
    <n v="4179.8"/>
    <n v="4180.8100000000004"/>
    <n v="4150.47"/>
    <n v="4163.26"/>
    <n v="3788020000"/>
    <s v="April"/>
    <s v="SP500"/>
    <x v="3"/>
  </r>
  <r>
    <x v="106"/>
    <x v="15"/>
    <x v="1"/>
    <n v="4159.18"/>
    <n v="4159.18"/>
    <n v="4118.38"/>
    <n v="4134.9399999999996"/>
    <n v="4338230000"/>
    <s v="April"/>
    <s v="SP500"/>
    <x v="3"/>
  </r>
  <r>
    <x v="107"/>
    <x v="15"/>
    <x v="1"/>
    <n v="4128.42"/>
    <n v="4175.0200000000004"/>
    <n v="4126.3500000000004"/>
    <n v="4173.42"/>
    <n v="3865820000"/>
    <s v="April"/>
    <s v="SP500"/>
    <x v="3"/>
  </r>
  <r>
    <x v="108"/>
    <x v="15"/>
    <x v="1"/>
    <n v="4170.46"/>
    <n v="4179.57"/>
    <n v="4123.6899999999996"/>
    <n v="4134.9799999999996"/>
    <n v="4235040000"/>
    <s v="April"/>
    <s v="SP500"/>
    <x v="3"/>
  </r>
  <r>
    <x v="109"/>
    <x v="15"/>
    <x v="1"/>
    <n v="4138.78"/>
    <n v="4194.17"/>
    <n v="4138.78"/>
    <n v="4180.17"/>
    <n v="3568080000"/>
    <s v="April"/>
    <s v="SP500"/>
    <x v="3"/>
  </r>
  <r>
    <x v="112"/>
    <x v="15"/>
    <x v="1"/>
    <n v="4185.03"/>
    <n v="4194.1899999999996"/>
    <n v="4182.3599999999997"/>
    <n v="4187.62"/>
    <n v="3738920000"/>
    <s v="April"/>
    <s v="SP500"/>
    <x v="3"/>
  </r>
  <r>
    <x v="113"/>
    <x v="15"/>
    <x v="1"/>
    <n v="4188.25"/>
    <n v="4193.3500000000004"/>
    <n v="4176.22"/>
    <n v="4186.72"/>
    <n v="3703240000"/>
    <s v="April"/>
    <s v="SP500"/>
    <x v="3"/>
  </r>
  <r>
    <x v="114"/>
    <x v="15"/>
    <x v="1"/>
    <n v="4185.1400000000003"/>
    <n v="4201.53"/>
    <n v="4181.78"/>
    <n v="4183.18"/>
    <n v="3772390000"/>
    <s v="April"/>
    <s v="SP500"/>
    <x v="3"/>
  </r>
  <r>
    <x v="115"/>
    <x v="15"/>
    <x v="1"/>
    <n v="4206.1400000000003"/>
    <n v="4218.78"/>
    <n v="4176.8100000000004"/>
    <n v="4211.47"/>
    <n v="4288940000"/>
    <s v="April"/>
    <s v="SP500"/>
    <x v="3"/>
  </r>
  <r>
    <x v="116"/>
    <x v="15"/>
    <x v="1"/>
    <n v="4198.1000000000004"/>
    <n v="4198.1000000000004"/>
    <n v="4174.8500000000004"/>
    <n v="4181.17"/>
    <n v="4273680000"/>
    <s v="April"/>
    <s v="SP500"/>
    <x v="3"/>
  </r>
  <r>
    <x v="119"/>
    <x v="4"/>
    <x v="1"/>
    <n v="4191.9799999999996"/>
    <n v="4209.3900000000003"/>
    <n v="4188.03"/>
    <n v="4192.66"/>
    <n v="4061170000"/>
    <s v="May"/>
    <s v="SP500"/>
    <x v="4"/>
  </r>
  <r>
    <x v="120"/>
    <x v="4"/>
    <x v="1"/>
    <n v="4179.04"/>
    <n v="4179.04"/>
    <n v="4128.59"/>
    <n v="4164.66"/>
    <n v="4441080000"/>
    <s v="May"/>
    <s v="SP500"/>
    <x v="4"/>
  </r>
  <r>
    <x v="121"/>
    <x v="4"/>
    <x v="1"/>
    <n v="4177.0600000000004"/>
    <n v="4187.72"/>
    <n v="4160.9399999999996"/>
    <n v="4167.59"/>
    <n v="4029050000"/>
    <s v="May"/>
    <s v="SP500"/>
    <x v="4"/>
  </r>
  <r>
    <x v="122"/>
    <x v="4"/>
    <x v="1"/>
    <n v="4169.1400000000003"/>
    <n v="4202.7"/>
    <n v="4147.33"/>
    <n v="4201.62"/>
    <n v="4504860000"/>
    <s v="May"/>
    <s v="SP500"/>
    <x v="4"/>
  </r>
  <r>
    <x v="123"/>
    <x v="4"/>
    <x v="1"/>
    <n v="4210.34"/>
    <n v="4238.04"/>
    <n v="4201.6400000000003"/>
    <n v="4232.6000000000004"/>
    <n v="4013060000"/>
    <s v="May"/>
    <s v="SP500"/>
    <x v="4"/>
  </r>
  <r>
    <x v="126"/>
    <x v="4"/>
    <x v="1"/>
    <n v="4228.29"/>
    <n v="4236.3900000000003"/>
    <n v="4188.13"/>
    <n v="4188.43"/>
    <n v="3678970000"/>
    <s v="May"/>
    <s v="SP500"/>
    <x v="4"/>
  </r>
  <r>
    <x v="127"/>
    <x v="4"/>
    <x v="1"/>
    <n v="4150.34"/>
    <n v="4162.04"/>
    <n v="4111.53"/>
    <n v="4152.1000000000004"/>
    <n v="3593110000"/>
    <s v="May"/>
    <s v="SP500"/>
    <x v="4"/>
  </r>
  <r>
    <x v="128"/>
    <x v="4"/>
    <x v="1"/>
    <n v="4130.55"/>
    <n v="4134.7299999999996"/>
    <n v="4056.88"/>
    <n v="4063.04"/>
    <n v="3735080000"/>
    <s v="May"/>
    <s v="SP500"/>
    <x v="4"/>
  </r>
  <r>
    <x v="129"/>
    <x v="4"/>
    <x v="1"/>
    <n v="4074.99"/>
    <n v="4131.58"/>
    <n v="4074.99"/>
    <n v="4112.5"/>
    <n v="3687780000"/>
    <s v="May"/>
    <s v="SP500"/>
    <x v="4"/>
  </r>
  <r>
    <x v="130"/>
    <x v="4"/>
    <x v="1"/>
    <n v="4129.58"/>
    <n v="4183.13"/>
    <n v="4129.58"/>
    <n v="4173.8500000000004"/>
    <n v="3251920000"/>
    <s v="May"/>
    <s v="SP500"/>
    <x v="4"/>
  </r>
  <r>
    <x v="133"/>
    <x v="4"/>
    <x v="1"/>
    <n v="4169.92"/>
    <n v="4171.92"/>
    <n v="4142.6899999999996"/>
    <n v="4163.29"/>
    <n v="3307130000"/>
    <s v="May"/>
    <s v="SP500"/>
    <x v="4"/>
  </r>
  <r>
    <x v="134"/>
    <x v="4"/>
    <x v="1"/>
    <n v="4165.9399999999996"/>
    <n v="4169.1499999999996"/>
    <n v="4125.99"/>
    <n v="4127.83"/>
    <n v="3559790000"/>
    <s v="May"/>
    <s v="SP500"/>
    <x v="4"/>
  </r>
  <r>
    <x v="135"/>
    <x v="4"/>
    <x v="1"/>
    <n v="4098.45"/>
    <n v="4116.93"/>
    <n v="4061.41"/>
    <n v="4115.68"/>
    <n v="3485550000"/>
    <s v="May"/>
    <s v="SP500"/>
    <x v="4"/>
  </r>
  <r>
    <x v="136"/>
    <x v="4"/>
    <x v="1"/>
    <n v="4121.97"/>
    <n v="4172.8"/>
    <n v="4121.97"/>
    <n v="4159.12"/>
    <n v="3019060000"/>
    <s v="May"/>
    <s v="SP500"/>
    <x v="4"/>
  </r>
  <r>
    <x v="137"/>
    <x v="4"/>
    <x v="1"/>
    <n v="4168.6099999999997"/>
    <n v="4188.72"/>
    <n v="4151.72"/>
    <n v="4155.8599999999997"/>
    <n v="3344620000"/>
    <s v="May"/>
    <s v="SP500"/>
    <x v="4"/>
  </r>
  <r>
    <x v="140"/>
    <x v="4"/>
    <x v="1"/>
    <n v="4170.16"/>
    <n v="4209.5200000000004"/>
    <n v="4170.16"/>
    <n v="4197.05"/>
    <n v="2947400000"/>
    <s v="May"/>
    <s v="SP500"/>
    <x v="4"/>
  </r>
  <r>
    <x v="141"/>
    <x v="4"/>
    <x v="1"/>
    <n v="4205.9399999999996"/>
    <n v="4213.42"/>
    <n v="4182.5200000000004"/>
    <n v="4188.13"/>
    <n v="3420870000"/>
    <s v="May"/>
    <s v="SP500"/>
    <x v="4"/>
  </r>
  <r>
    <x v="142"/>
    <x v="4"/>
    <x v="1"/>
    <n v="4191.59"/>
    <n v="4202.6099999999997"/>
    <n v="4184.1099999999997"/>
    <n v="4195.99"/>
    <n v="3674490000"/>
    <s v="May"/>
    <s v="SP500"/>
    <x v="4"/>
  </r>
  <r>
    <x v="143"/>
    <x v="4"/>
    <x v="1"/>
    <n v="4201.9399999999996"/>
    <n v="4213.38"/>
    <n v="4197.78"/>
    <n v="4200.88"/>
    <n v="5201110000"/>
    <s v="May"/>
    <s v="SP500"/>
    <x v="4"/>
  </r>
  <r>
    <x v="144"/>
    <x v="4"/>
    <x v="1"/>
    <n v="4210.7700000000004"/>
    <n v="4218.3599999999997"/>
    <n v="4203.57"/>
    <n v="4204.1099999999997"/>
    <n v="4199270000"/>
    <s v="May"/>
    <s v="SP500"/>
    <x v="4"/>
  </r>
  <r>
    <x v="148"/>
    <x v="16"/>
    <x v="1"/>
    <n v="4216.5200000000004"/>
    <n v="4234.12"/>
    <n v="4197.59"/>
    <n v="4202.04"/>
    <n v="4122960000"/>
    <s v="June"/>
    <s v="SP500"/>
    <x v="5"/>
  </r>
  <r>
    <x v="149"/>
    <x v="16"/>
    <x v="1"/>
    <n v="4206.82"/>
    <n v="4217.37"/>
    <n v="4198.2700000000004"/>
    <n v="4208.12"/>
    <n v="4860930000"/>
    <s v="June"/>
    <s v="SP500"/>
    <x v="5"/>
  </r>
  <r>
    <x v="150"/>
    <x v="16"/>
    <x v="1"/>
    <n v="4191.43"/>
    <n v="4204.3900000000003"/>
    <n v="4167.93"/>
    <n v="4192.8500000000004"/>
    <n v="4579450000"/>
    <s v="June"/>
    <s v="SP500"/>
    <x v="5"/>
  </r>
  <r>
    <x v="151"/>
    <x v="16"/>
    <x v="1"/>
    <n v="4206.05"/>
    <n v="4233.45"/>
    <n v="4206.05"/>
    <n v="4229.8900000000003"/>
    <n v="3487070000"/>
    <s v="June"/>
    <s v="SP500"/>
    <x v="5"/>
  </r>
  <r>
    <x v="154"/>
    <x v="16"/>
    <x v="1"/>
    <n v="4229.34"/>
    <n v="4232.34"/>
    <n v="4215.66"/>
    <n v="4226.5200000000004"/>
    <n v="3835570000"/>
    <s v="June"/>
    <s v="SP500"/>
    <x v="5"/>
  </r>
  <r>
    <x v="155"/>
    <x v="16"/>
    <x v="1"/>
    <n v="4233.8100000000004"/>
    <n v="4236.74"/>
    <n v="4208.41"/>
    <n v="4227.26"/>
    <n v="3943870000"/>
    <s v="June"/>
    <s v="SP500"/>
    <x v="5"/>
  </r>
  <r>
    <x v="156"/>
    <x v="16"/>
    <x v="1"/>
    <n v="4232.99"/>
    <n v="4237.09"/>
    <n v="4218.74"/>
    <n v="4219.55"/>
    <n v="3902870000"/>
    <s v="June"/>
    <s v="SP500"/>
    <x v="5"/>
  </r>
  <r>
    <x v="157"/>
    <x v="16"/>
    <x v="1"/>
    <n v="4228.5600000000004"/>
    <n v="4249.74"/>
    <n v="4220.34"/>
    <n v="4239.18"/>
    <n v="3502480000"/>
    <s v="June"/>
    <s v="SP500"/>
    <x v="5"/>
  </r>
  <r>
    <x v="158"/>
    <x v="16"/>
    <x v="1"/>
    <n v="4242.8999999999996"/>
    <n v="4248.38"/>
    <n v="4232.25"/>
    <n v="4247.4399999999996"/>
    <n v="3204280000"/>
    <s v="June"/>
    <s v="SP500"/>
    <x v="5"/>
  </r>
  <r>
    <x v="161"/>
    <x v="16"/>
    <x v="1"/>
    <n v="4248.3100000000004"/>
    <n v="4255.59"/>
    <n v="4234.07"/>
    <n v="4255.1499999999996"/>
    <n v="3612050000"/>
    <s v="June"/>
    <s v="SP500"/>
    <x v="5"/>
  </r>
  <r>
    <x v="162"/>
    <x v="16"/>
    <x v="1"/>
    <n v="4255.28"/>
    <n v="4257.16"/>
    <n v="4238.3500000000004"/>
    <n v="4246.59"/>
    <n v="3578450000"/>
    <s v="June"/>
    <s v="SP500"/>
    <x v="5"/>
  </r>
  <r>
    <x v="163"/>
    <x v="16"/>
    <x v="1"/>
    <n v="4248.87"/>
    <n v="4251.8900000000003"/>
    <n v="4202.45"/>
    <n v="4223.7"/>
    <n v="3722050000"/>
    <s v="June"/>
    <s v="SP500"/>
    <x v="5"/>
  </r>
  <r>
    <x v="164"/>
    <x v="16"/>
    <x v="1"/>
    <n v="4220.37"/>
    <n v="4232.29"/>
    <n v="4196.05"/>
    <n v="4221.8599999999997"/>
    <n v="3952110000"/>
    <s v="June"/>
    <s v="SP500"/>
    <x v="5"/>
  </r>
  <r>
    <x v="165"/>
    <x v="16"/>
    <x v="1"/>
    <n v="4204.78"/>
    <n v="4204.78"/>
    <n v="4164.3999999999996"/>
    <n v="4166.45"/>
    <n v="6084980000"/>
    <s v="June"/>
    <s v="SP500"/>
    <x v="5"/>
  </r>
  <r>
    <x v="168"/>
    <x v="16"/>
    <x v="1"/>
    <n v="4173.3999999999996"/>
    <n v="4226.24"/>
    <n v="4173.3999999999996"/>
    <n v="4224.79"/>
    <n v="3391740000"/>
    <s v="June"/>
    <s v="SP500"/>
    <x v="5"/>
  </r>
  <r>
    <x v="169"/>
    <x v="16"/>
    <x v="1"/>
    <n v="4224.6099999999997"/>
    <n v="4255.84"/>
    <n v="4217.2700000000004"/>
    <n v="4246.4399999999996"/>
    <n v="3208760000"/>
    <s v="June"/>
    <s v="SP500"/>
    <x v="5"/>
  </r>
  <r>
    <x v="170"/>
    <x v="16"/>
    <x v="1"/>
    <n v="4249.2700000000004"/>
    <n v="4256.6000000000004"/>
    <n v="4241.43"/>
    <n v="4241.84"/>
    <n v="3172440000"/>
    <s v="June"/>
    <s v="SP500"/>
    <x v="5"/>
  </r>
  <r>
    <x v="171"/>
    <x v="16"/>
    <x v="1"/>
    <n v="4256.97"/>
    <n v="4271.28"/>
    <n v="4256.97"/>
    <n v="4266.49"/>
    <n v="3141680000"/>
    <s v="June"/>
    <s v="SP500"/>
    <x v="5"/>
  </r>
  <r>
    <x v="172"/>
    <x v="16"/>
    <x v="1"/>
    <n v="4274.45"/>
    <n v="4286.12"/>
    <n v="4271.16"/>
    <n v="4280.7"/>
    <n v="6248390000"/>
    <s v="June"/>
    <s v="SP500"/>
    <x v="5"/>
  </r>
  <r>
    <x v="175"/>
    <x v="16"/>
    <x v="1"/>
    <n v="4284.8999999999996"/>
    <n v="4292.1400000000003"/>
    <n v="4274.67"/>
    <n v="4290.6099999999997"/>
    <n v="3415610000"/>
    <s v="June"/>
    <s v="SP500"/>
    <x v="5"/>
  </r>
  <r>
    <x v="176"/>
    <x v="16"/>
    <x v="1"/>
    <n v="4293.21"/>
    <n v="4300.5200000000004"/>
    <n v="4287.04"/>
    <n v="4291.8"/>
    <n v="3049560000"/>
    <s v="June"/>
    <s v="SP500"/>
    <x v="5"/>
  </r>
  <r>
    <x v="177"/>
    <x v="16"/>
    <x v="1"/>
    <n v="4290.6499999999996"/>
    <n v="4302.43"/>
    <n v="4287.96"/>
    <n v="4297.5"/>
    <n v="3687880000"/>
    <s v="June"/>
    <s v="SP500"/>
    <x v="5"/>
  </r>
  <r>
    <x v="178"/>
    <x v="17"/>
    <x v="1"/>
    <n v="4300.7299999999996"/>
    <n v="4320.66"/>
    <n v="4300.7299999999996"/>
    <n v="4319.9399999999996"/>
    <n v="3077580000"/>
    <s v="July"/>
    <s v="SP500"/>
    <x v="6"/>
  </r>
  <r>
    <x v="179"/>
    <x v="17"/>
    <x v="1"/>
    <n v="4326.6000000000004"/>
    <n v="4355.43"/>
    <n v="4326.6000000000004"/>
    <n v="4352.34"/>
    <n v="2628550000"/>
    <s v="July"/>
    <s v="SP500"/>
    <x v="6"/>
  </r>
  <r>
    <x v="183"/>
    <x v="17"/>
    <x v="1"/>
    <n v="4356.46"/>
    <n v="4356.46"/>
    <n v="4314.37"/>
    <n v="4343.54"/>
    <n v="3437900000"/>
    <s v="July"/>
    <s v="SP500"/>
    <x v="6"/>
  </r>
  <r>
    <x v="184"/>
    <x v="17"/>
    <x v="1"/>
    <n v="4351.01"/>
    <n v="4361.88"/>
    <n v="4329.79"/>
    <n v="4358.13"/>
    <n v="3243900000"/>
    <s v="July"/>
    <s v="SP500"/>
    <x v="6"/>
  </r>
  <r>
    <x v="185"/>
    <x v="17"/>
    <x v="1"/>
    <n v="4321.07"/>
    <n v="4330.88"/>
    <n v="4289.37"/>
    <n v="4320.82"/>
    <n v="3393780000"/>
    <s v="July"/>
    <s v="SP500"/>
    <x v="6"/>
  </r>
  <r>
    <x v="186"/>
    <x v="17"/>
    <x v="1"/>
    <n v="4329.38"/>
    <n v="4371.6000000000004"/>
    <n v="4329.38"/>
    <n v="4369.55"/>
    <n v="2738280000"/>
    <s v="July"/>
    <s v="SP500"/>
    <x v="6"/>
  </r>
  <r>
    <x v="189"/>
    <x v="17"/>
    <x v="1"/>
    <n v="4372.41"/>
    <n v="4386.68"/>
    <n v="4364.03"/>
    <n v="4384.63"/>
    <n v="2983980000"/>
    <s v="July"/>
    <s v="SP500"/>
    <x v="6"/>
  </r>
  <r>
    <x v="190"/>
    <x v="17"/>
    <x v="1"/>
    <n v="4381.07"/>
    <n v="4392.37"/>
    <n v="4366.92"/>
    <n v="4369.21"/>
    <n v="3166900000"/>
    <s v="July"/>
    <s v="SP500"/>
    <x v="6"/>
  </r>
  <r>
    <x v="191"/>
    <x v="17"/>
    <x v="1"/>
    <n v="4380.1099999999997"/>
    <n v="4393.68"/>
    <n v="4362.3599999999997"/>
    <n v="4374.3"/>
    <n v="3213870000"/>
    <s v="July"/>
    <s v="SP500"/>
    <x v="6"/>
  </r>
  <r>
    <x v="192"/>
    <x v="17"/>
    <x v="1"/>
    <n v="4369.0200000000004"/>
    <n v="4369.0200000000004"/>
    <n v="4340.7"/>
    <n v="4360.03"/>
    <n v="3226930000"/>
    <s v="July"/>
    <s v="SP500"/>
    <x v="6"/>
  </r>
  <r>
    <x v="193"/>
    <x v="17"/>
    <x v="1"/>
    <n v="4367.43"/>
    <n v="4375.09"/>
    <n v="4322.53"/>
    <n v="4327.16"/>
    <n v="3165160000"/>
    <s v="July"/>
    <s v="SP500"/>
    <x v="6"/>
  </r>
  <r>
    <x v="196"/>
    <x v="17"/>
    <x v="1"/>
    <n v="4296.3999999999996"/>
    <n v="4296.3999999999996"/>
    <n v="4233.13"/>
    <n v="4258.49"/>
    <n v="4155790000"/>
    <s v="July"/>
    <s v="SP500"/>
    <x v="6"/>
  </r>
  <r>
    <x v="197"/>
    <x v="17"/>
    <x v="1"/>
    <n v="4265.1099999999997"/>
    <n v="4336.84"/>
    <n v="4262.05"/>
    <n v="4323.0600000000004"/>
    <n v="3634190000"/>
    <s v="July"/>
    <s v="SP500"/>
    <x v="6"/>
  </r>
  <r>
    <x v="198"/>
    <x v="17"/>
    <x v="1"/>
    <n v="4331.13"/>
    <n v="4359.7"/>
    <n v="4331.13"/>
    <n v="4358.6899999999996"/>
    <n v="3078550000"/>
    <s v="July"/>
    <s v="SP500"/>
    <x v="6"/>
  </r>
  <r>
    <x v="199"/>
    <x v="17"/>
    <x v="1"/>
    <n v="4361.2700000000004"/>
    <n v="4369.87"/>
    <n v="4350.0600000000004"/>
    <n v="4367.4799999999996"/>
    <n v="2907910000"/>
    <s v="July"/>
    <s v="SP500"/>
    <x v="6"/>
  </r>
  <r>
    <x v="200"/>
    <x v="17"/>
    <x v="1"/>
    <n v="4381.2"/>
    <n v="4415.18"/>
    <n v="4381.2"/>
    <n v="4411.79"/>
    <n v="3490730000"/>
    <s v="July"/>
    <s v="SP500"/>
    <x v="6"/>
  </r>
  <r>
    <x v="203"/>
    <x v="17"/>
    <x v="1"/>
    <n v="4409.58"/>
    <n v="4422.7299999999996"/>
    <n v="4405.45"/>
    <n v="4422.3"/>
    <n v="2679110000"/>
    <s v="July"/>
    <s v="SP500"/>
    <x v="6"/>
  </r>
  <r>
    <x v="204"/>
    <x v="17"/>
    <x v="1"/>
    <n v="4416.38"/>
    <n v="4416.38"/>
    <n v="4372.51"/>
    <n v="4401.46"/>
    <n v="3381080000"/>
    <s v="July"/>
    <s v="SP500"/>
    <x v="6"/>
  </r>
  <r>
    <x v="205"/>
    <x v="17"/>
    <x v="1"/>
    <n v="4402.95"/>
    <n v="4415.47"/>
    <n v="4387.01"/>
    <n v="4400.6400000000003"/>
    <n v="3215130000"/>
    <s v="July"/>
    <s v="SP500"/>
    <x v="6"/>
  </r>
  <r>
    <x v="206"/>
    <x v="17"/>
    <x v="1"/>
    <n v="4403.59"/>
    <n v="4429.97"/>
    <n v="4403.59"/>
    <n v="4419.1499999999996"/>
    <n v="2815510000"/>
    <s v="July"/>
    <s v="SP500"/>
    <x v="6"/>
  </r>
  <r>
    <x v="207"/>
    <x v="17"/>
    <x v="1"/>
    <n v="4395.12"/>
    <n v="4412.25"/>
    <n v="4389.6499999999996"/>
    <n v="4395.26"/>
    <n v="2861600000"/>
    <s v="July"/>
    <s v="SP500"/>
    <x v="6"/>
  </r>
  <r>
    <x v="210"/>
    <x v="18"/>
    <x v="1"/>
    <n v="4406.8599999999997"/>
    <n v="4422.18"/>
    <n v="4384.8100000000004"/>
    <n v="4387.16"/>
    <n v="2919940000"/>
    <s v="August"/>
    <s v="SP500"/>
    <x v="7"/>
  </r>
  <r>
    <x v="211"/>
    <x v="18"/>
    <x v="1"/>
    <n v="4392.74"/>
    <n v="4423.79"/>
    <n v="4373"/>
    <n v="4423.1499999999996"/>
    <n v="3305340000"/>
    <s v="August"/>
    <s v="SP500"/>
    <x v="7"/>
  </r>
  <r>
    <x v="212"/>
    <x v="18"/>
    <x v="1"/>
    <n v="4415.95"/>
    <n v="4416.17"/>
    <n v="4400.2299999999996"/>
    <n v="4402.66"/>
    <n v="3382620000"/>
    <s v="August"/>
    <s v="SP500"/>
    <x v="7"/>
  </r>
  <r>
    <x v="213"/>
    <x v="18"/>
    <x v="1"/>
    <n v="4408.8599999999997"/>
    <n v="4429.76"/>
    <n v="4408.8599999999997"/>
    <n v="4429.1000000000004"/>
    <n v="2734220000"/>
    <s v="August"/>
    <s v="SP500"/>
    <x v="7"/>
  </r>
  <r>
    <x v="214"/>
    <x v="18"/>
    <x v="1"/>
    <n v="4429.07"/>
    <n v="4440.82"/>
    <n v="4429.07"/>
    <n v="4436.5200000000004"/>
    <n v="2839970000"/>
    <s v="August"/>
    <s v="SP500"/>
    <x v="7"/>
  </r>
  <r>
    <x v="217"/>
    <x v="18"/>
    <x v="1"/>
    <n v="4437.7700000000004"/>
    <n v="4439.3900000000003"/>
    <n v="4424.74"/>
    <n v="4432.3500000000004"/>
    <n v="2779880000"/>
    <s v="August"/>
    <s v="SP500"/>
    <x v="7"/>
  </r>
  <r>
    <x v="218"/>
    <x v="18"/>
    <x v="1"/>
    <n v="4435.79"/>
    <n v="4445.21"/>
    <n v="4430.03"/>
    <n v="4436.75"/>
    <n v="3219840000"/>
    <s v="August"/>
    <s v="SP500"/>
    <x v="7"/>
  </r>
  <r>
    <x v="219"/>
    <x v="18"/>
    <x v="1"/>
    <n v="4442.18"/>
    <n v="4449.4399999999996"/>
    <n v="4436.42"/>
    <n v="4442.41"/>
    <n v="2803060000"/>
    <s v="August"/>
    <s v="SP500"/>
    <x v="7"/>
  </r>
  <r>
    <x v="220"/>
    <x v="18"/>
    <x v="1"/>
    <n v="4446.08"/>
    <n v="4461.7700000000004"/>
    <n v="4435.96"/>
    <n v="4460.83"/>
    <n v="2543860000"/>
    <s v="August"/>
    <s v="SP500"/>
    <x v="7"/>
  </r>
  <r>
    <x v="221"/>
    <x v="18"/>
    <x v="1"/>
    <n v="4464.84"/>
    <n v="4468.37"/>
    <n v="4460.82"/>
    <n v="4468"/>
    <n v="2371630000"/>
    <s v="August"/>
    <s v="SP500"/>
    <x v="7"/>
  </r>
  <r>
    <x v="224"/>
    <x v="18"/>
    <x v="1"/>
    <n v="4461.6499999999996"/>
    <n v="4480.26"/>
    <n v="4437.66"/>
    <n v="4479.71"/>
    <n v="2707170000"/>
    <s v="August"/>
    <s v="SP500"/>
    <x v="7"/>
  </r>
  <r>
    <x v="225"/>
    <x v="18"/>
    <x v="1"/>
    <n v="4462.12"/>
    <n v="4462.12"/>
    <n v="4417.83"/>
    <n v="4448.08"/>
    <n v="2884000000"/>
    <s v="August"/>
    <s v="SP500"/>
    <x v="7"/>
  </r>
  <r>
    <x v="226"/>
    <x v="18"/>
    <x v="1"/>
    <n v="4440.9399999999996"/>
    <n v="4454.32"/>
    <n v="4397.59"/>
    <n v="4400.2700000000004"/>
    <n v="2965210000"/>
    <s v="August"/>
    <s v="SP500"/>
    <x v="7"/>
  </r>
  <r>
    <x v="227"/>
    <x v="18"/>
    <x v="1"/>
    <n v="4382.4399999999996"/>
    <n v="4418.6099999999997"/>
    <n v="4367.7299999999996"/>
    <n v="4405.8"/>
    <n v="3120840000"/>
    <s v="August"/>
    <s v="SP500"/>
    <x v="7"/>
  </r>
  <r>
    <x v="228"/>
    <x v="18"/>
    <x v="1"/>
    <n v="4410.5600000000004"/>
    <n v="4444.3500000000004"/>
    <n v="4406.8"/>
    <n v="4441.67"/>
    <n v="2867770000"/>
    <s v="August"/>
    <s v="SP500"/>
    <x v="7"/>
  </r>
  <r>
    <x v="231"/>
    <x v="18"/>
    <x v="1"/>
    <n v="4450.29"/>
    <n v="4489.88"/>
    <n v="4450.29"/>
    <n v="4479.53"/>
    <n v="2965520000"/>
    <s v="August"/>
    <s v="SP500"/>
    <x v="7"/>
  </r>
  <r>
    <x v="232"/>
    <x v="18"/>
    <x v="1"/>
    <n v="4484.3999999999996"/>
    <n v="4492.8100000000004"/>
    <n v="4482.28"/>
    <n v="4486.2299999999996"/>
    <n v="3037770000"/>
    <s v="August"/>
    <s v="SP500"/>
    <x v="7"/>
  </r>
  <r>
    <x v="233"/>
    <x v="18"/>
    <x v="1"/>
    <n v="4490.45"/>
    <n v="4501.71"/>
    <n v="4485.66"/>
    <n v="4496.1899999999996"/>
    <n v="2554680000"/>
    <s v="August"/>
    <s v="SP500"/>
    <x v="7"/>
  </r>
  <r>
    <x v="234"/>
    <x v="18"/>
    <x v="1"/>
    <n v="4493.75"/>
    <n v="4495.8999999999996"/>
    <n v="4468.99"/>
    <n v="4470"/>
    <n v="2704600000"/>
    <s v="August"/>
    <s v="SP500"/>
    <x v="7"/>
  </r>
  <r>
    <x v="235"/>
    <x v="18"/>
    <x v="1"/>
    <n v="4474.1000000000004"/>
    <n v="4513.33"/>
    <n v="4474.1000000000004"/>
    <n v="4509.37"/>
    <n v="2862360000"/>
    <s v="August"/>
    <s v="SP500"/>
    <x v="7"/>
  </r>
  <r>
    <x v="238"/>
    <x v="18"/>
    <x v="1"/>
    <n v="4513.76"/>
    <n v="4537.3599999999997"/>
    <n v="4513.76"/>
    <n v="4528.79"/>
    <n v="2557300000"/>
    <s v="August"/>
    <s v="SP500"/>
    <x v="7"/>
  </r>
  <r>
    <x v="239"/>
    <x v="18"/>
    <x v="1"/>
    <n v="4529.75"/>
    <n v="4531.3900000000003"/>
    <n v="4515.8"/>
    <n v="4522.68"/>
    <n v="3090380000"/>
    <s v="August"/>
    <s v="SP500"/>
    <x v="7"/>
  </r>
  <r>
    <x v="240"/>
    <x v="19"/>
    <x v="1"/>
    <n v="4528.8"/>
    <n v="4537.1099999999997"/>
    <n v="4522.0200000000004"/>
    <n v="4524.09"/>
    <n v="3101830000"/>
    <s v="September"/>
    <s v="SP500"/>
    <x v="8"/>
  </r>
  <r>
    <x v="241"/>
    <x v="19"/>
    <x v="1"/>
    <n v="4534.4799999999996"/>
    <n v="4545.8500000000004"/>
    <n v="4524.66"/>
    <n v="4536.95"/>
    <n v="2897010000"/>
    <s v="September"/>
    <s v="SP500"/>
    <x v="8"/>
  </r>
  <r>
    <x v="242"/>
    <x v="19"/>
    <x v="1"/>
    <n v="4532.42"/>
    <n v="4541.45"/>
    <n v="4521.3"/>
    <n v="4535.43"/>
    <n v="2609660000"/>
    <s v="September"/>
    <s v="SP500"/>
    <x v="8"/>
  </r>
  <r>
    <x v="246"/>
    <x v="19"/>
    <x v="1"/>
    <n v="4535.38"/>
    <n v="4535.38"/>
    <n v="4513"/>
    <n v="4520.03"/>
    <n v="3098870000"/>
    <s v="September"/>
    <s v="SP500"/>
    <x v="8"/>
  </r>
  <r>
    <x v="247"/>
    <x v="19"/>
    <x v="1"/>
    <n v="4518.09"/>
    <n v="4521.79"/>
    <n v="4493.95"/>
    <n v="4514.07"/>
    <n v="2808480000"/>
    <s v="September"/>
    <s v="SP500"/>
    <x v="8"/>
  </r>
  <r>
    <x v="248"/>
    <x v="19"/>
    <x v="1"/>
    <n v="4513.0200000000004"/>
    <n v="4529.8999999999996"/>
    <n v="4492.07"/>
    <n v="4493.28"/>
    <n v="3035300000"/>
    <s v="September"/>
    <s v="SP500"/>
    <x v="8"/>
  </r>
  <r>
    <x v="249"/>
    <x v="19"/>
    <x v="1"/>
    <n v="4506.92"/>
    <n v="4520.47"/>
    <n v="4457.66"/>
    <n v="4458.58"/>
    <n v="2851140000"/>
    <s v="September"/>
    <s v="SP500"/>
    <x v="8"/>
  </r>
  <r>
    <x v="252"/>
    <x v="19"/>
    <x v="1"/>
    <n v="4474.8100000000004"/>
    <n v="4492.99"/>
    <n v="4445.7"/>
    <n v="4468.7299999999996"/>
    <n v="3096390000"/>
    <s v="September"/>
    <s v="SP500"/>
    <x v="8"/>
  </r>
  <r>
    <x v="253"/>
    <x v="19"/>
    <x v="1"/>
    <n v="4479.33"/>
    <n v="4485.68"/>
    <n v="4435.46"/>
    <n v="4443.05"/>
    <n v="2568730000"/>
    <s v="September"/>
    <s v="SP500"/>
    <x v="8"/>
  </r>
  <r>
    <x v="254"/>
    <x v="19"/>
    <x v="1"/>
    <n v="4447.49"/>
    <n v="4486.87"/>
    <n v="4438.37"/>
    <n v="4480.7"/>
    <n v="3154760000"/>
    <s v="September"/>
    <s v="SP500"/>
    <x v="8"/>
  </r>
  <r>
    <x v="255"/>
    <x v="19"/>
    <x v="1"/>
    <n v="4477.09"/>
    <n v="4485.87"/>
    <n v="4443.8"/>
    <n v="4473.75"/>
    <n v="3321030000"/>
    <s v="September"/>
    <s v="SP500"/>
    <x v="8"/>
  </r>
  <r>
    <x v="256"/>
    <x v="19"/>
    <x v="1"/>
    <n v="4469.74"/>
    <n v="4471.5200000000004"/>
    <n v="4427.76"/>
    <n v="4432.99"/>
    <n v="5622210000"/>
    <s v="September"/>
    <s v="SP500"/>
    <x v="8"/>
  </r>
  <r>
    <x v="259"/>
    <x v="19"/>
    <x v="1"/>
    <n v="4402.95"/>
    <n v="4402.95"/>
    <n v="4305.91"/>
    <n v="4357.7299999999996"/>
    <n v="3773680000"/>
    <s v="September"/>
    <s v="SP500"/>
    <x v="8"/>
  </r>
  <r>
    <x v="260"/>
    <x v="19"/>
    <x v="1"/>
    <n v="4374.45"/>
    <n v="4394.87"/>
    <n v="4347.96"/>
    <n v="4354.1899999999996"/>
    <n v="3044300000"/>
    <s v="September"/>
    <s v="SP500"/>
    <x v="8"/>
  </r>
  <r>
    <x v="261"/>
    <x v="19"/>
    <x v="1"/>
    <n v="4367.43"/>
    <n v="4416.75"/>
    <n v="4367.43"/>
    <n v="4395.6400000000003"/>
    <n v="3273670000"/>
    <s v="September"/>
    <s v="SP500"/>
    <x v="8"/>
  </r>
  <r>
    <x v="262"/>
    <x v="19"/>
    <x v="1"/>
    <n v="4406.75"/>
    <n v="4465.3999999999996"/>
    <n v="4406.75"/>
    <n v="4448.9799999999996"/>
    <n v="2833290000"/>
    <s v="September"/>
    <s v="SP500"/>
    <x v="8"/>
  </r>
  <r>
    <x v="263"/>
    <x v="19"/>
    <x v="1"/>
    <n v="4438.04"/>
    <n v="4463.12"/>
    <n v="4430.2700000000004"/>
    <n v="4455.4799999999996"/>
    <n v="2772090000"/>
    <s v="September"/>
    <s v="SP500"/>
    <x v="8"/>
  </r>
  <r>
    <x v="266"/>
    <x v="19"/>
    <x v="1"/>
    <n v="4442.12"/>
    <n v="4457.3"/>
    <n v="4436.1899999999996"/>
    <n v="4443.1099999999997"/>
    <n v="3032870000"/>
    <s v="September"/>
    <s v="SP500"/>
    <x v="8"/>
  </r>
  <r>
    <x v="267"/>
    <x v="19"/>
    <x v="1"/>
    <n v="4419.54"/>
    <n v="4419.54"/>
    <n v="4346.33"/>
    <n v="4352.63"/>
    <n v="3495970000"/>
    <s v="September"/>
    <s v="SP500"/>
    <x v="8"/>
  </r>
  <r>
    <x v="268"/>
    <x v="19"/>
    <x v="1"/>
    <n v="4362.41"/>
    <n v="4385.57"/>
    <n v="4355.08"/>
    <n v="4359.46"/>
    <n v="2753800000"/>
    <s v="September"/>
    <s v="SP500"/>
    <x v="8"/>
  </r>
  <r>
    <x v="269"/>
    <x v="19"/>
    <x v="1"/>
    <n v="4370.67"/>
    <n v="4382.55"/>
    <n v="4306.24"/>
    <n v="4307.54"/>
    <n v="3123770000"/>
    <s v="September"/>
    <s v="SP500"/>
    <x v="8"/>
  </r>
  <r>
    <x v="270"/>
    <x v="20"/>
    <x v="1"/>
    <n v="4317.16"/>
    <n v="4375.1899999999996"/>
    <n v="4288.5200000000004"/>
    <n v="4357.04"/>
    <n v="3148980000"/>
    <s v="October"/>
    <s v="SP500"/>
    <x v="9"/>
  </r>
  <r>
    <x v="273"/>
    <x v="20"/>
    <x v="1"/>
    <n v="4348.84"/>
    <n v="4355.51"/>
    <n v="4278.9399999999996"/>
    <n v="4300.46"/>
    <n v="3110560000"/>
    <s v="October"/>
    <s v="SP500"/>
    <x v="9"/>
  </r>
  <r>
    <x v="274"/>
    <x v="20"/>
    <x v="1"/>
    <n v="4309.87"/>
    <n v="4369.2299999999996"/>
    <n v="4309.87"/>
    <n v="4345.72"/>
    <n v="2967400000"/>
    <s v="October"/>
    <s v="SP500"/>
    <x v="9"/>
  </r>
  <r>
    <x v="275"/>
    <x v="20"/>
    <x v="1"/>
    <n v="4319.57"/>
    <n v="4365.57"/>
    <n v="4290.49"/>
    <n v="4363.55"/>
    <n v="3219590000"/>
    <s v="October"/>
    <s v="SP500"/>
    <x v="9"/>
  </r>
  <r>
    <x v="276"/>
    <x v="20"/>
    <x v="1"/>
    <n v="4383.7299999999996"/>
    <n v="4429.97"/>
    <n v="4383.7299999999996"/>
    <n v="4399.76"/>
    <n v="3096080000"/>
    <s v="October"/>
    <s v="SP500"/>
    <x v="9"/>
  </r>
  <r>
    <x v="277"/>
    <x v="20"/>
    <x v="1"/>
    <n v="4406.51"/>
    <n v="4412.0200000000004"/>
    <n v="4386.22"/>
    <n v="4391.34"/>
    <n v="2401890000"/>
    <s v="October"/>
    <s v="SP500"/>
    <x v="9"/>
  </r>
  <r>
    <x v="280"/>
    <x v="20"/>
    <x v="1"/>
    <n v="4385.4399999999996"/>
    <n v="4415.88"/>
    <n v="4360.59"/>
    <n v="4361.1899999999996"/>
    <n v="2580000000"/>
    <s v="October"/>
    <s v="SP500"/>
    <x v="9"/>
  </r>
  <r>
    <x v="281"/>
    <x v="20"/>
    <x v="1"/>
    <n v="4368.3100000000004"/>
    <n v="4374.8900000000003"/>
    <n v="4342.09"/>
    <n v="4350.6499999999996"/>
    <n v="2608150000"/>
    <s v="October"/>
    <s v="SP500"/>
    <x v="9"/>
  </r>
  <r>
    <x v="282"/>
    <x v="20"/>
    <x v="1"/>
    <n v="4358.01"/>
    <n v="4372.87"/>
    <n v="4329.92"/>
    <n v="4363.8"/>
    <n v="2926460000"/>
    <s v="October"/>
    <s v="SP500"/>
    <x v="9"/>
  </r>
  <r>
    <x v="283"/>
    <x v="20"/>
    <x v="1"/>
    <n v="4386.75"/>
    <n v="4439.7299999999996"/>
    <n v="4386.75"/>
    <n v="4438.26"/>
    <n v="2642920000"/>
    <s v="October"/>
    <s v="SP500"/>
    <x v="9"/>
  </r>
  <r>
    <x v="284"/>
    <x v="20"/>
    <x v="1"/>
    <n v="4447.6899999999996"/>
    <n v="4475.82"/>
    <n v="4447.6899999999996"/>
    <n v="4471.37"/>
    <n v="3000560000"/>
    <s v="October"/>
    <s v="SP500"/>
    <x v="9"/>
  </r>
  <r>
    <x v="287"/>
    <x v="20"/>
    <x v="1"/>
    <n v="4463.72"/>
    <n v="4488.75"/>
    <n v="4447.47"/>
    <n v="4486.46"/>
    <n v="2683540000"/>
    <s v="October"/>
    <s v="SP500"/>
    <x v="9"/>
  </r>
  <r>
    <x v="288"/>
    <x v="20"/>
    <x v="1"/>
    <n v="4497.34"/>
    <n v="4520.3999999999996"/>
    <n v="4496.41"/>
    <n v="4519.63"/>
    <n v="2531210000"/>
    <s v="October"/>
    <s v="SP500"/>
    <x v="9"/>
  </r>
  <r>
    <x v="289"/>
    <x v="20"/>
    <x v="1"/>
    <n v="4524.42"/>
    <n v="4540.87"/>
    <n v="4524.3999999999996"/>
    <n v="4536.1899999999996"/>
    <n v="2671560000"/>
    <s v="October"/>
    <s v="SP500"/>
    <x v="9"/>
  </r>
  <r>
    <x v="290"/>
    <x v="20"/>
    <x v="1"/>
    <n v="4532.24"/>
    <n v="4551.4399999999996"/>
    <n v="4526.8900000000003"/>
    <n v="4549.78"/>
    <n v="3016950000"/>
    <s v="October"/>
    <s v="SP500"/>
    <x v="9"/>
  </r>
  <r>
    <x v="291"/>
    <x v="20"/>
    <x v="1"/>
    <n v="4546.12"/>
    <n v="4559.67"/>
    <n v="4524"/>
    <n v="4544.8999999999996"/>
    <n v="3062810000"/>
    <s v="October"/>
    <s v="SP500"/>
    <x v="9"/>
  </r>
  <r>
    <x v="294"/>
    <x v="20"/>
    <x v="1"/>
    <n v="4553.6899999999996"/>
    <n v="4572.62"/>
    <n v="4537.3599999999997"/>
    <n v="4566.4799999999996"/>
    <n v="3250210000"/>
    <s v="October"/>
    <s v="SP500"/>
    <x v="9"/>
  </r>
  <r>
    <x v="295"/>
    <x v="20"/>
    <x v="1"/>
    <n v="4578.6899999999996"/>
    <n v="4598.53"/>
    <n v="4569.17"/>
    <n v="4574.79"/>
    <n v="2866500000"/>
    <s v="October"/>
    <s v="SP500"/>
    <x v="9"/>
  </r>
  <r>
    <x v="296"/>
    <x v="20"/>
    <x v="1"/>
    <n v="4580.22"/>
    <n v="4584.57"/>
    <n v="4551.66"/>
    <n v="4551.68"/>
    <n v="3259510000"/>
    <s v="October"/>
    <s v="SP500"/>
    <x v="9"/>
  </r>
  <r>
    <x v="297"/>
    <x v="20"/>
    <x v="1"/>
    <n v="4562.84"/>
    <n v="4597.55"/>
    <n v="4562.84"/>
    <n v="4596.42"/>
    <n v="3197560000"/>
    <s v="October"/>
    <s v="SP500"/>
    <x v="9"/>
  </r>
  <r>
    <x v="298"/>
    <x v="20"/>
    <x v="1"/>
    <n v="4572.87"/>
    <n v="4608.08"/>
    <n v="4567.59"/>
    <n v="4605.38"/>
    <n v="3632260000"/>
    <s v="October"/>
    <s v="SP500"/>
    <x v="9"/>
  </r>
  <r>
    <x v="301"/>
    <x v="21"/>
    <x v="1"/>
    <n v="4610.62"/>
    <n v="4620.34"/>
    <n v="4595.0600000000004"/>
    <n v="4613.67"/>
    <n v="2924000000"/>
    <s v="November"/>
    <s v="SP500"/>
    <x v="10"/>
  </r>
  <r>
    <x v="302"/>
    <x v="21"/>
    <x v="1"/>
    <n v="4613.34"/>
    <n v="4635.1499999999996"/>
    <n v="4613.34"/>
    <n v="4630.6499999999996"/>
    <n v="3309690000"/>
    <s v="November"/>
    <s v="SP500"/>
    <x v="10"/>
  </r>
  <r>
    <x v="303"/>
    <x v="21"/>
    <x v="1"/>
    <n v="4630.6499999999996"/>
    <n v="4663.46"/>
    <n v="4621.1899999999996"/>
    <n v="4660.57"/>
    <n v="3339440000"/>
    <s v="November"/>
    <s v="SP500"/>
    <x v="10"/>
  </r>
  <r>
    <x v="304"/>
    <x v="21"/>
    <x v="1"/>
    <n v="4662.93"/>
    <n v="4683"/>
    <n v="4662.59"/>
    <n v="4680.0600000000004"/>
    <n v="3332940000"/>
    <s v="November"/>
    <s v="SP500"/>
    <x v="10"/>
  </r>
  <r>
    <x v="305"/>
    <x v="21"/>
    <x v="1"/>
    <n v="4699.26"/>
    <n v="4718.5"/>
    <n v="4681.32"/>
    <n v="4697.53"/>
    <n v="3491150000"/>
    <s v="November"/>
    <s v="SP500"/>
    <x v="10"/>
  </r>
  <r>
    <x v="308"/>
    <x v="21"/>
    <x v="1"/>
    <n v="4701.4799999999996"/>
    <n v="4714.92"/>
    <n v="4694.3900000000003"/>
    <n v="4701.7"/>
    <n v="3465720000"/>
    <s v="November"/>
    <s v="SP500"/>
    <x v="10"/>
  </r>
  <r>
    <x v="309"/>
    <x v="21"/>
    <x v="1"/>
    <n v="4707.25"/>
    <n v="4708.53"/>
    <n v="4670.87"/>
    <n v="4685.25"/>
    <n v="3110230000"/>
    <s v="November"/>
    <s v="SP500"/>
    <x v="10"/>
  </r>
  <r>
    <x v="310"/>
    <x v="21"/>
    <x v="1"/>
    <n v="4670.26"/>
    <n v="4684.8500000000004"/>
    <n v="4630.8599999999997"/>
    <n v="4646.71"/>
    <n v="3581630000"/>
    <s v="November"/>
    <s v="SP500"/>
    <x v="10"/>
  </r>
  <r>
    <x v="311"/>
    <x v="21"/>
    <x v="1"/>
    <n v="4659.3900000000003"/>
    <n v="4664.55"/>
    <n v="4648.3100000000004"/>
    <n v="4649.2700000000004"/>
    <n v="2623140000"/>
    <s v="November"/>
    <s v="SP500"/>
    <x v="10"/>
  </r>
  <r>
    <x v="312"/>
    <x v="21"/>
    <x v="1"/>
    <n v="4655.24"/>
    <n v="4688.47"/>
    <n v="4650.7700000000004"/>
    <n v="4682.8500000000004"/>
    <n v="2865790000"/>
    <s v="November"/>
    <s v="SP500"/>
    <x v="10"/>
  </r>
  <r>
    <x v="315"/>
    <x v="21"/>
    <x v="1"/>
    <n v="4689.3"/>
    <n v="4697.42"/>
    <n v="4672.8599999999997"/>
    <n v="4682.8"/>
    <n v="2618980000"/>
    <s v="November"/>
    <s v="SP500"/>
    <x v="10"/>
  </r>
  <r>
    <x v="316"/>
    <x v="21"/>
    <x v="1"/>
    <n v="4679.42"/>
    <n v="4714.95"/>
    <n v="4679.42"/>
    <n v="4700.8999999999996"/>
    <n v="2838210000"/>
    <s v="November"/>
    <s v="SP500"/>
    <x v="10"/>
  </r>
  <r>
    <x v="317"/>
    <x v="21"/>
    <x v="1"/>
    <n v="4701.5"/>
    <n v="4701.5"/>
    <n v="4684.41"/>
    <n v="4688.67"/>
    <n v="3221250000"/>
    <s v="November"/>
    <s v="SP500"/>
    <x v="10"/>
  </r>
  <r>
    <x v="318"/>
    <x v="21"/>
    <x v="1"/>
    <n v="4700.72"/>
    <n v="4708.8"/>
    <n v="4672.78"/>
    <n v="4704.54"/>
    <n v="3335620000"/>
    <s v="November"/>
    <s v="SP500"/>
    <x v="10"/>
  </r>
  <r>
    <x v="319"/>
    <x v="21"/>
    <x v="1"/>
    <n v="4708.4399999999996"/>
    <n v="4717.75"/>
    <n v="4694.22"/>
    <n v="4697.96"/>
    <n v="3265600000"/>
    <s v="November"/>
    <s v="SP500"/>
    <x v="10"/>
  </r>
  <r>
    <x v="322"/>
    <x v="21"/>
    <x v="1"/>
    <n v="4712"/>
    <n v="4743.83"/>
    <n v="4682.17"/>
    <n v="4682.9399999999996"/>
    <n v="3206280000"/>
    <s v="November"/>
    <s v="SP500"/>
    <x v="10"/>
  </r>
  <r>
    <x v="323"/>
    <x v="21"/>
    <x v="1"/>
    <n v="4678.4799999999996"/>
    <n v="4699.3900000000003"/>
    <n v="4652.66"/>
    <n v="4690.7"/>
    <n v="3428780000"/>
    <s v="November"/>
    <s v="SP500"/>
    <x v="10"/>
  </r>
  <r>
    <x v="324"/>
    <x v="21"/>
    <x v="1"/>
    <n v="4675.78"/>
    <n v="4702.87"/>
    <n v="4659.8900000000003"/>
    <n v="4701.46"/>
    <n v="2464040000"/>
    <s v="November"/>
    <s v="SP500"/>
    <x v="10"/>
  </r>
  <r>
    <x v="326"/>
    <x v="21"/>
    <x v="1"/>
    <n v="4664.63"/>
    <n v="4664.63"/>
    <n v="4585.43"/>
    <n v="4594.62"/>
    <n v="2676740000"/>
    <s v="November"/>
    <s v="SP500"/>
    <x v="10"/>
  </r>
  <r>
    <x v="329"/>
    <x v="21"/>
    <x v="1"/>
    <n v="4628.75"/>
    <n v="4672.95"/>
    <n v="4625.26"/>
    <n v="4655.2700000000004"/>
    <n v="3471380000"/>
    <s v="November"/>
    <s v="SP500"/>
    <x v="10"/>
  </r>
  <r>
    <x v="330"/>
    <x v="21"/>
    <x v="1"/>
    <n v="4640.25"/>
    <n v="4646.0200000000004"/>
    <n v="4560"/>
    <n v="4567"/>
    <n v="4950190000"/>
    <s v="November"/>
    <s v="SP500"/>
    <x v="10"/>
  </r>
  <r>
    <x v="331"/>
    <x v="22"/>
    <x v="1"/>
    <n v="4602.82"/>
    <n v="4652.9399999999996"/>
    <n v="4510.2700000000004"/>
    <n v="4513.04"/>
    <n v="4078260000"/>
    <s v="December"/>
    <s v="SP500"/>
    <x v="11"/>
  </r>
  <r>
    <x v="332"/>
    <x v="22"/>
    <x v="1"/>
    <n v="4504.7299999999996"/>
    <n v="4595.46"/>
    <n v="4504.7299999999996"/>
    <n v="4577.1000000000004"/>
    <n v="3771510000"/>
    <s v="December"/>
    <s v="SP500"/>
    <x v="11"/>
  </r>
  <r>
    <x v="333"/>
    <x v="22"/>
    <x v="1"/>
    <n v="4589.49"/>
    <n v="4608.03"/>
    <n v="4495.12"/>
    <n v="4538.43"/>
    <n v="3971500000"/>
    <s v="December"/>
    <s v="SP500"/>
    <x v="11"/>
  </r>
  <r>
    <x v="336"/>
    <x v="22"/>
    <x v="1"/>
    <n v="4548.37"/>
    <n v="4612.6000000000004"/>
    <n v="4540.51"/>
    <n v="4591.67"/>
    <n v="3305690000"/>
    <s v="December"/>
    <s v="SP500"/>
    <x v="11"/>
  </r>
  <r>
    <x v="337"/>
    <x v="22"/>
    <x v="1"/>
    <n v="4631.97"/>
    <n v="4694.04"/>
    <n v="4631.97"/>
    <n v="4686.75"/>
    <n v="3334320000"/>
    <s v="December"/>
    <s v="SP500"/>
    <x v="11"/>
  </r>
  <r>
    <x v="338"/>
    <x v="22"/>
    <x v="1"/>
    <n v="4690.8599999999997"/>
    <n v="4705.0600000000004"/>
    <n v="4674.5200000000004"/>
    <n v="4701.21"/>
    <n v="3061550000"/>
    <s v="December"/>
    <s v="SP500"/>
    <x v="11"/>
  </r>
  <r>
    <x v="339"/>
    <x v="22"/>
    <x v="1"/>
    <n v="4691"/>
    <n v="4695.26"/>
    <n v="4665.9799999999996"/>
    <n v="4667.45"/>
    <n v="2851660000"/>
    <s v="December"/>
    <s v="SP500"/>
    <x v="11"/>
  </r>
  <r>
    <x v="340"/>
    <x v="22"/>
    <x v="1"/>
    <n v="4687.6400000000003"/>
    <n v="4713.57"/>
    <n v="4670.24"/>
    <n v="4712.0200000000004"/>
    <n v="2858310000"/>
    <s v="December"/>
    <s v="SP500"/>
    <x v="11"/>
  </r>
  <r>
    <x v="343"/>
    <x v="22"/>
    <x v="1"/>
    <n v="4710.3"/>
    <n v="4710.3"/>
    <n v="4667.6000000000004"/>
    <n v="4668.97"/>
    <n v="3322050000"/>
    <s v="December"/>
    <s v="SP500"/>
    <x v="11"/>
  </r>
  <r>
    <x v="344"/>
    <x v="22"/>
    <x v="1"/>
    <n v="4642.99"/>
    <n v="4660.47"/>
    <n v="4606.5200000000004"/>
    <n v="4634.09"/>
    <n v="3292740000"/>
    <s v="December"/>
    <s v="SP500"/>
    <x v="11"/>
  </r>
  <r>
    <x v="345"/>
    <x v="22"/>
    <x v="1"/>
    <n v="4636.46"/>
    <n v="4712.6000000000004"/>
    <n v="4611.22"/>
    <n v="4709.8500000000004"/>
    <n v="3367580000"/>
    <s v="December"/>
    <s v="SP500"/>
    <x v="11"/>
  </r>
  <r>
    <x v="346"/>
    <x v="22"/>
    <x v="1"/>
    <n v="4719.13"/>
    <n v="4731.99"/>
    <n v="4651.8900000000003"/>
    <n v="4668.67"/>
    <n v="3592810000"/>
    <s v="December"/>
    <s v="SP500"/>
    <x v="11"/>
  </r>
  <r>
    <x v="347"/>
    <x v="22"/>
    <x v="1"/>
    <n v="4652.5"/>
    <n v="4666.7"/>
    <n v="4600.22"/>
    <n v="4620.6400000000003"/>
    <n v="5609780000"/>
    <s v="December"/>
    <s v="SP500"/>
    <x v="11"/>
  </r>
  <r>
    <x v="350"/>
    <x v="22"/>
    <x v="1"/>
    <n v="4587.8999999999996"/>
    <n v="4587.8999999999996"/>
    <n v="4531.1000000000004"/>
    <n v="4568.0200000000004"/>
    <n v="3395780000"/>
    <s v="December"/>
    <s v="SP500"/>
    <x v="11"/>
  </r>
  <r>
    <x v="351"/>
    <x v="22"/>
    <x v="1"/>
    <n v="4594.96"/>
    <n v="4651.1400000000003"/>
    <n v="4583.16"/>
    <n v="4649.2299999999996"/>
    <n v="2564370000"/>
    <s v="December"/>
    <s v="SP500"/>
    <x v="11"/>
  </r>
  <r>
    <x v="352"/>
    <x v="22"/>
    <x v="1"/>
    <n v="4650.3599999999997"/>
    <n v="4697.67"/>
    <n v="4645.53"/>
    <n v="4696.5600000000004"/>
    <n v="2439570000"/>
    <s v="December"/>
    <s v="SP500"/>
    <x v="11"/>
  </r>
  <r>
    <x v="353"/>
    <x v="22"/>
    <x v="1"/>
    <n v="4703.96"/>
    <n v="4740.74"/>
    <n v="4703.96"/>
    <n v="4725.79"/>
    <n v="2194630000"/>
    <s v="December"/>
    <s v="SP500"/>
    <x v="11"/>
  </r>
  <r>
    <x v="357"/>
    <x v="22"/>
    <x v="1"/>
    <n v="4733.99"/>
    <n v="4791.49"/>
    <n v="4733.99"/>
    <n v="4791.1899999999996"/>
    <n v="2264120000"/>
    <s v="December"/>
    <s v="SP500"/>
    <x v="11"/>
  </r>
  <r>
    <x v="358"/>
    <x v="22"/>
    <x v="1"/>
    <n v="4795.49"/>
    <n v="4807.0200000000004"/>
    <n v="4780.04"/>
    <n v="4786.3500000000004"/>
    <n v="2217050000"/>
    <s v="December"/>
    <s v="SP500"/>
    <x v="11"/>
  </r>
  <r>
    <x v="359"/>
    <x v="22"/>
    <x v="1"/>
    <n v="4788.6400000000003"/>
    <n v="4804.0600000000004"/>
    <n v="4778.08"/>
    <n v="4793.0600000000004"/>
    <n v="2369370000"/>
    <s v="December"/>
    <s v="SP500"/>
    <x v="11"/>
  </r>
  <r>
    <x v="360"/>
    <x v="22"/>
    <x v="1"/>
    <n v="4794.2299999999996"/>
    <n v="4808.93"/>
    <n v="4775.33"/>
    <n v="4778.7299999999996"/>
    <n v="2390990000"/>
    <s v="December"/>
    <s v="SP500"/>
    <x v="11"/>
  </r>
  <r>
    <x v="361"/>
    <x v="22"/>
    <x v="1"/>
    <n v="4775.21"/>
    <n v="4786.83"/>
    <n v="4765.75"/>
    <n v="4766.18"/>
    <n v="2446190000"/>
    <s v="December"/>
    <s v="SP500"/>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8C90F0-14D3-46BE-904F-BBBD2040D390}" name="PivotTable1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18:E382" firstHeaderRow="1" firstDataRow="2" firstDataCol="1"/>
  <pivotFields count="13">
    <pivotField axis="axisRow" numFmtId="14" showAll="0">
      <items count="3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t="default"/>
      </items>
    </pivotField>
    <pivotField showAll="0">
      <items count="24">
        <item x="3"/>
        <item x="15"/>
        <item x="7"/>
        <item x="18"/>
        <item x="11"/>
        <item x="22"/>
        <item x="1"/>
        <item x="13"/>
        <item x="0"/>
        <item x="12"/>
        <item x="6"/>
        <item x="17"/>
        <item x="5"/>
        <item x="16"/>
        <item x="2"/>
        <item x="14"/>
        <item x="4"/>
        <item x="10"/>
        <item x="21"/>
        <item x="9"/>
        <item x="20"/>
        <item x="8"/>
        <item x="19"/>
        <item t="default"/>
      </items>
    </pivotField>
    <pivotField axis="axisCol" showAll="0">
      <items count="3">
        <item x="0"/>
        <item x="1"/>
        <item t="default"/>
      </items>
    </pivotField>
    <pivotField showAll="0"/>
    <pivotField dataField="1" showAll="0"/>
    <pivotField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36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t="grand">
      <x/>
    </i>
  </rowItems>
  <colFields count="1">
    <field x="2"/>
  </colFields>
  <colItems count="3">
    <i>
      <x/>
    </i>
    <i>
      <x v="1"/>
    </i>
    <i t="grand">
      <x/>
    </i>
  </colItems>
  <dataFields count="1">
    <dataField name="Sum of High" fld="4" baseField="0" baseItem="0" numFmtId="4"/>
  </dataFields>
  <formats count="1">
    <format dxfId="6">
      <pivotArea outline="0" collapsedLevelsAreSubtotals="1" fieldPosition="0"/>
    </format>
  </formats>
  <chartFormats count="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5485C5-ACBE-465D-A56E-B587E7938350}" name="PivotTable1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E16" firstHeaderRow="1" firstDataRow="2" firstDataCol="1"/>
  <pivotFields count="13">
    <pivotField numFmtId="14" showAll="0">
      <items count="3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t="default"/>
      </items>
    </pivotField>
    <pivotField showAll="0">
      <items count="24">
        <item x="3"/>
        <item x="15"/>
        <item x="7"/>
        <item x="18"/>
        <item x="11"/>
        <item x="22"/>
        <item x="1"/>
        <item x="13"/>
        <item x="0"/>
        <item x="12"/>
        <item x="6"/>
        <item x="17"/>
        <item x="5"/>
        <item x="16"/>
        <item x="2"/>
        <item x="14"/>
        <item x="4"/>
        <item x="10"/>
        <item x="21"/>
        <item x="9"/>
        <item x="20"/>
        <item x="8"/>
        <item x="19"/>
        <item t="default"/>
      </items>
    </pivotField>
    <pivotField axis="axisCol" showAll="0">
      <items count="3">
        <item x="0"/>
        <item x="1"/>
        <item t="default"/>
      </items>
    </pivotField>
    <pivotField showAll="0"/>
    <pivotField showAll="0"/>
    <pivotField showAll="0"/>
    <pivotField dataField="1" showAll="0"/>
    <pivotField showAll="0"/>
    <pivotField showAll="0"/>
    <pivotField showAll="0"/>
    <pivotField axis="axisRow" showAll="0">
      <items count="13">
        <item x="0"/>
        <item x="1"/>
        <item x="2"/>
        <item x="3"/>
        <item x="4"/>
        <item x="5"/>
        <item x="6"/>
        <item x="7"/>
        <item x="8"/>
        <item x="9"/>
        <item x="10"/>
        <item x="1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0"/>
  </rowFields>
  <rowItems count="13">
    <i>
      <x/>
    </i>
    <i>
      <x v="1"/>
    </i>
    <i>
      <x v="2"/>
    </i>
    <i>
      <x v="3"/>
    </i>
    <i>
      <x v="4"/>
    </i>
    <i>
      <x v="5"/>
    </i>
    <i>
      <x v="6"/>
    </i>
    <i>
      <x v="7"/>
    </i>
    <i>
      <x v="8"/>
    </i>
    <i>
      <x v="9"/>
    </i>
    <i>
      <x v="10"/>
    </i>
    <i>
      <x v="11"/>
    </i>
    <i t="grand">
      <x/>
    </i>
  </rowItems>
  <colFields count="1">
    <field x="2"/>
  </colFields>
  <colItems count="3">
    <i>
      <x/>
    </i>
    <i>
      <x v="1"/>
    </i>
    <i t="grand">
      <x/>
    </i>
  </colItems>
  <dataFields count="1">
    <dataField name="Avg. of Close" fld="6" subtotal="average" baseField="1" baseItem="0" numFmtId="4"/>
  </dataFields>
  <formats count="1">
    <format dxfId="7">
      <pivotArea outline="0" collapsedLevelsAreSubtotals="1" fieldPosition="0"/>
    </format>
  </formats>
  <conditionalFormats count="2">
    <conditionalFormat priority="2">
      <pivotAreas count="1">
        <pivotArea type="data" collapsedLevelsAreSubtotals="1" fieldPosition="0">
          <references count="3">
            <reference field="4294967294" count="1" selected="0">
              <x v="0"/>
            </reference>
            <reference field="2" count="1" selected="0">
              <x v="0"/>
            </reference>
            <reference field="10" count="12">
              <x v="0"/>
              <x v="1"/>
              <x v="2"/>
              <x v="3"/>
              <x v="4"/>
              <x v="5"/>
              <x v="6"/>
              <x v="7"/>
              <x v="8"/>
              <x v="9"/>
              <x v="10"/>
              <x v="11"/>
            </reference>
          </references>
        </pivotArea>
      </pivotAreas>
    </conditionalFormat>
    <conditionalFormat priority="1">
      <pivotAreas count="1">
        <pivotArea type="data" collapsedLevelsAreSubtotals="1" fieldPosition="0">
          <references count="3">
            <reference field="4294967294" count="1" selected="0">
              <x v="0"/>
            </reference>
            <reference field="2" count="1" selected="0">
              <x v="1"/>
            </reference>
            <reference field="10" count="12">
              <x v="0"/>
              <x v="1"/>
              <x v="2"/>
              <x v="3"/>
              <x v="4"/>
              <x v="5"/>
              <x v="6"/>
              <x v="7"/>
              <x v="8"/>
              <x v="9"/>
              <x v="10"/>
              <x v="1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8B23CC6-3DF9-4A6F-9296-DD0DEB0F64A4}" autoFormatId="16" applyNumberFormats="0" applyBorderFormats="0" applyFontFormats="0" applyPatternFormats="0" applyAlignmentFormats="0" applyWidthHeightFormats="0">
  <queryTableRefresh nextId="12" unboundColumnsRight="3">
    <queryTableFields count="11">
      <queryTableField id="1" name="Date" tableColumnId="1"/>
      <queryTableField id="2" name="Month" tableColumnId="2"/>
      <queryTableField id="3" name="Symbol" tableColumnId="3"/>
      <queryTableField id="4" name="Open" tableColumnId="4"/>
      <queryTableField id="5" name="High" tableColumnId="5"/>
      <queryTableField id="6" name="Low" tableColumnId="6"/>
      <queryTableField id="7" name="Close" tableColumnId="7"/>
      <queryTableField id="8" name="Volume" tableColumnId="8"/>
      <queryTableField id="9" dataBound="0" tableColumnId="9"/>
      <queryTableField id="10" dataBound="0" tableColumnId="10"/>
      <queryTableField id="11" dataBound="0" tableColumnId="1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1D973A-A4E8-4F70-8E10-6A64F3DCF437}" name="data_semicolon" displayName="data_semicolon" ref="A1:K615" tableType="queryTable" totalsRowShown="0">
  <autoFilter ref="A1:K615" xr:uid="{8F1D973A-A4E8-4F70-8E10-6A64F3DCF437}"/>
  <sortState xmlns:xlrd2="http://schemas.microsoft.com/office/spreadsheetml/2017/richdata2" ref="A2:K615">
    <sortCondition ref="C1:C615"/>
  </sortState>
  <tableColumns count="11">
    <tableColumn id="1" xr3:uid="{689BDF0C-7612-4696-9EE4-512EFE2DA588}" uniqueName="1" name="Date" queryTableFieldId="1" dataDxfId="0"/>
    <tableColumn id="2" xr3:uid="{82E02AF9-0C92-410C-ACD4-84BD506B8618}" uniqueName="2" name="Month" queryTableFieldId="2" dataDxfId="12"/>
    <tableColumn id="3" xr3:uid="{567B05EE-F10A-4DE5-BEB7-DDEE84834F6E}" uniqueName="3" name="Symbol" queryTableFieldId="3" dataDxfId="11"/>
    <tableColumn id="4" xr3:uid="{41903F26-C9BE-4400-A62A-7476E02458BF}" uniqueName="4" name="Open" queryTableFieldId="4" dataDxfId="5"/>
    <tableColumn id="5" xr3:uid="{77BCAC70-D1D4-4FE0-9E82-50C18AB79A7B}" uniqueName="5" name="High" queryTableFieldId="5" dataDxfId="4"/>
    <tableColumn id="6" xr3:uid="{17DF26D1-C197-4D5A-9CEA-770A4D9CD186}" uniqueName="6" name="Low" queryTableFieldId="6" dataDxfId="3"/>
    <tableColumn id="7" xr3:uid="{02E32F4C-E45D-4C2B-9F13-58FF7A4A27DE}" uniqueName="7" name="Close" queryTableFieldId="7" dataDxfId="2"/>
    <tableColumn id="8" xr3:uid="{F135662C-CC15-4238-855B-145BC4C95776}" uniqueName="8" name="Volume" queryTableFieldId="8" dataDxfId="1"/>
    <tableColumn id="9" xr3:uid="{DD74F58E-696C-4B66-9A10-91C53D656403}" uniqueName="9" name="Trim Month" queryTableFieldId="9" dataDxfId="10">
      <calculatedColumnFormula>TRIM(B2)</calculatedColumnFormula>
    </tableColumn>
    <tableColumn id="10" xr3:uid="{0C24F407-C0B5-47E1-82AA-BD8C80D302D5}" uniqueName="10" name="Trim Symbol" queryTableFieldId="10" dataDxfId="9">
      <calculatedColumnFormula>TRIM(C2)</calculatedColumnFormula>
    </tableColumn>
    <tableColumn id="11" xr3:uid="{F51FDFD8-40F0-403C-B952-3EA17BC39D15}" uniqueName="11" name="ABC Month" queryTableFieldId="11" dataDxfId="8">
      <calculatedColumnFormula>LEFT(I2,3)</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53BE9-4DE6-4A5C-BAC7-E4805C2677DA}">
  <dimension ref="A1:P615"/>
  <sheetViews>
    <sheetView workbookViewId="0">
      <selection activeCell="C7" sqref="C7"/>
    </sheetView>
  </sheetViews>
  <sheetFormatPr defaultRowHeight="15.5" x14ac:dyDescent="0.35"/>
  <cols>
    <col min="1" max="1" width="10.25" bestFit="1" customWidth="1"/>
    <col min="2" max="2" width="9.75" bestFit="1" customWidth="1"/>
    <col min="3" max="3" width="9" bestFit="1" customWidth="1"/>
    <col min="4" max="7" width="8.83203125" bestFit="1" customWidth="1"/>
    <col min="8" max="8" width="14.58203125" bestFit="1" customWidth="1"/>
  </cols>
  <sheetData>
    <row r="1" spans="1:16" x14ac:dyDescent="0.35">
      <c r="A1" t="s">
        <v>0</v>
      </c>
      <c r="B1" t="s">
        <v>1</v>
      </c>
      <c r="C1" t="s">
        <v>2</v>
      </c>
      <c r="D1" t="s">
        <v>3</v>
      </c>
      <c r="E1" t="s">
        <v>4</v>
      </c>
      <c r="F1" t="s">
        <v>5</v>
      </c>
      <c r="G1" t="s">
        <v>6</v>
      </c>
      <c r="H1" t="s">
        <v>7</v>
      </c>
      <c r="I1" t="s">
        <v>33</v>
      </c>
      <c r="J1" t="s">
        <v>34</v>
      </c>
      <c r="K1" t="s">
        <v>35</v>
      </c>
    </row>
    <row r="2" spans="1:16" x14ac:dyDescent="0.35">
      <c r="A2" s="7">
        <v>44200</v>
      </c>
      <c r="B2" s="1" t="s">
        <v>8</v>
      </c>
      <c r="C2" s="1" t="s">
        <v>9</v>
      </c>
      <c r="D2" s="12">
        <v>33617.300000000003</v>
      </c>
      <c r="E2" s="12">
        <v>33669</v>
      </c>
      <c r="F2" s="12">
        <v>27632.34</v>
      </c>
      <c r="G2" s="12">
        <v>31203.46</v>
      </c>
      <c r="H2" s="12">
        <v>4603.92</v>
      </c>
      <c r="I2" t="str">
        <f>TRIM(B2)</f>
        <v>Jan</v>
      </c>
      <c r="J2" t="str">
        <f>TRIM(C2)</f>
        <v>BTCUSD</v>
      </c>
      <c r="K2" t="str">
        <f>LEFT(I2,3)</f>
        <v>Jan</v>
      </c>
      <c r="M2" s="3" t="s">
        <v>36</v>
      </c>
      <c r="N2" s="3"/>
      <c r="O2" s="3"/>
      <c r="P2" s="3"/>
    </row>
    <row r="3" spans="1:16" ht="15.5" customHeight="1" x14ac:dyDescent="0.35">
      <c r="A3" s="7">
        <v>44201</v>
      </c>
      <c r="B3" s="1" t="s">
        <v>8</v>
      </c>
      <c r="C3" s="1" t="s">
        <v>9</v>
      </c>
      <c r="D3" s="12">
        <v>31203.46</v>
      </c>
      <c r="E3" s="12">
        <v>34536.29</v>
      </c>
      <c r="F3" s="12">
        <v>29914.5</v>
      </c>
      <c r="G3" s="12">
        <v>34228.19</v>
      </c>
      <c r="H3" s="12">
        <v>3056.56</v>
      </c>
      <c r="I3" t="str">
        <f>TRIM(B3)</f>
        <v>Jan</v>
      </c>
      <c r="J3" t="str">
        <f>TRIM(C3)</f>
        <v>BTCUSD</v>
      </c>
      <c r="K3" t="str">
        <f>LEFT(I3,3)</f>
        <v>Jan</v>
      </c>
      <c r="M3" s="4" t="s">
        <v>46</v>
      </c>
      <c r="N3" s="4"/>
      <c r="O3" s="4"/>
      <c r="P3" s="4"/>
    </row>
    <row r="4" spans="1:16" x14ac:dyDescent="0.35">
      <c r="A4" s="7">
        <v>44202</v>
      </c>
      <c r="B4" s="1" t="s">
        <v>8</v>
      </c>
      <c r="C4" s="1" t="s">
        <v>9</v>
      </c>
      <c r="D4" s="12">
        <v>34228.19</v>
      </c>
      <c r="E4" s="12">
        <v>37824.480000000003</v>
      </c>
      <c r="F4" s="12">
        <v>33685.82</v>
      </c>
      <c r="G4" s="12">
        <v>37613.11</v>
      </c>
      <c r="H4" s="12">
        <v>4925</v>
      </c>
      <c r="I4" t="str">
        <f>TRIM(B4)</f>
        <v>Jan</v>
      </c>
      <c r="J4" t="str">
        <f>TRIM(C4)</f>
        <v>BTCUSD</v>
      </c>
      <c r="K4" t="str">
        <f>LEFT(I4,3)</f>
        <v>Jan</v>
      </c>
      <c r="M4" s="4"/>
      <c r="N4" s="4"/>
      <c r="O4" s="4"/>
      <c r="P4" s="4"/>
    </row>
    <row r="5" spans="1:16" x14ac:dyDescent="0.35">
      <c r="A5" s="7">
        <v>44203</v>
      </c>
      <c r="B5" s="1" t="s">
        <v>8</v>
      </c>
      <c r="C5" s="1" t="s">
        <v>9</v>
      </c>
      <c r="D5" s="12">
        <v>37613.11</v>
      </c>
      <c r="E5" s="12">
        <v>40396</v>
      </c>
      <c r="F5" s="12">
        <v>36129.050000000003</v>
      </c>
      <c r="G5" s="12">
        <v>38474.78</v>
      </c>
      <c r="H5" s="12">
        <v>5743.52</v>
      </c>
      <c r="I5" t="str">
        <f>TRIM(B5)</f>
        <v>Jan</v>
      </c>
      <c r="J5" t="str">
        <f>TRIM(C5)</f>
        <v>BTCUSD</v>
      </c>
      <c r="K5" t="str">
        <f>LEFT(I5,3)</f>
        <v>Jan</v>
      </c>
      <c r="M5" s="4"/>
      <c r="N5" s="4"/>
      <c r="O5" s="4"/>
      <c r="P5" s="4"/>
    </row>
    <row r="6" spans="1:16" x14ac:dyDescent="0.35">
      <c r="A6" s="7">
        <v>44204</v>
      </c>
      <c r="B6" s="1" t="s">
        <v>8</v>
      </c>
      <c r="C6" s="1" t="s">
        <v>9</v>
      </c>
      <c r="D6" s="12">
        <v>38474.78</v>
      </c>
      <c r="E6" s="12">
        <v>41999.99</v>
      </c>
      <c r="F6" s="12">
        <v>37574.79</v>
      </c>
      <c r="G6" s="12">
        <v>40279.03</v>
      </c>
      <c r="H6" s="12">
        <v>5661.85</v>
      </c>
      <c r="I6" t="str">
        <f>TRIM(B6)</f>
        <v>Jan</v>
      </c>
      <c r="J6" t="str">
        <f>TRIM(C6)</f>
        <v>BTCUSD</v>
      </c>
      <c r="K6" t="str">
        <f>LEFT(I6,3)</f>
        <v>Jan</v>
      </c>
      <c r="M6" s="4"/>
      <c r="N6" s="4"/>
      <c r="O6" s="4"/>
      <c r="P6" s="4"/>
    </row>
    <row r="7" spans="1:16" x14ac:dyDescent="0.35">
      <c r="A7" s="7">
        <v>44205</v>
      </c>
      <c r="B7" s="1" t="s">
        <v>8</v>
      </c>
      <c r="C7" s="1" t="s">
        <v>9</v>
      </c>
      <c r="D7" s="12">
        <v>40279.03</v>
      </c>
      <c r="E7" s="12">
        <v>41470.21</v>
      </c>
      <c r="F7" s="12">
        <v>38768.82</v>
      </c>
      <c r="G7" s="12">
        <v>40490.5</v>
      </c>
      <c r="H7" s="12">
        <v>2678.95</v>
      </c>
      <c r="I7" t="str">
        <f>TRIM(B7)</f>
        <v>Jan</v>
      </c>
      <c r="J7" t="str">
        <f>TRIM(C7)</f>
        <v>BTCUSD</v>
      </c>
      <c r="K7" t="str">
        <f>LEFT(I7,3)</f>
        <v>Jan</v>
      </c>
      <c r="M7" s="4"/>
      <c r="N7" s="4"/>
      <c r="O7" s="4"/>
      <c r="P7" s="4"/>
    </row>
    <row r="8" spans="1:16" x14ac:dyDescent="0.35">
      <c r="A8" s="7">
        <v>44206</v>
      </c>
      <c r="B8" s="1" t="s">
        <v>8</v>
      </c>
      <c r="C8" s="1" t="s">
        <v>9</v>
      </c>
      <c r="D8" s="12">
        <v>40490.5</v>
      </c>
      <c r="E8" s="12">
        <v>41196.620000000003</v>
      </c>
      <c r="F8" s="12">
        <v>33100</v>
      </c>
      <c r="G8" s="12">
        <v>35435.129999999997</v>
      </c>
      <c r="H8" s="12">
        <v>5913.67</v>
      </c>
      <c r="I8" t="str">
        <f>TRIM(B8)</f>
        <v>Jan</v>
      </c>
      <c r="J8" t="str">
        <f>TRIM(C8)</f>
        <v>BTCUSD</v>
      </c>
      <c r="K8" t="str">
        <f>LEFT(I8,3)</f>
        <v>Jan</v>
      </c>
      <c r="M8" s="4"/>
      <c r="N8" s="4"/>
      <c r="O8" s="4"/>
      <c r="P8" s="4"/>
    </row>
    <row r="9" spans="1:16" x14ac:dyDescent="0.35">
      <c r="A9" s="7">
        <v>44207</v>
      </c>
      <c r="B9" s="1" t="s">
        <v>8</v>
      </c>
      <c r="C9" s="1" t="s">
        <v>9</v>
      </c>
      <c r="D9" s="12">
        <v>35435.129999999997</v>
      </c>
      <c r="E9" s="12">
        <v>36323.25</v>
      </c>
      <c r="F9" s="12">
        <v>30250</v>
      </c>
      <c r="G9" s="12">
        <v>35000</v>
      </c>
      <c r="H9" s="12">
        <v>12556.01</v>
      </c>
      <c r="I9" t="str">
        <f>TRIM(B9)</f>
        <v>Jan</v>
      </c>
      <c r="J9" t="str">
        <f>TRIM(C9)</f>
        <v>BTCUSD</v>
      </c>
      <c r="K9" t="str">
        <f>LEFT(I9,3)</f>
        <v>Jan</v>
      </c>
      <c r="M9" s="4"/>
      <c r="N9" s="4"/>
      <c r="O9" s="4"/>
      <c r="P9" s="4"/>
    </row>
    <row r="10" spans="1:16" x14ac:dyDescent="0.35">
      <c r="A10" s="7">
        <v>44208</v>
      </c>
      <c r="B10" s="1" t="s">
        <v>8</v>
      </c>
      <c r="C10" s="1" t="s">
        <v>9</v>
      </c>
      <c r="D10" s="12">
        <v>35000</v>
      </c>
      <c r="E10" s="12">
        <v>36651.339999999997</v>
      </c>
      <c r="F10" s="12">
        <v>32178.29</v>
      </c>
      <c r="G10" s="12">
        <v>33804.230000000003</v>
      </c>
      <c r="H10" s="12">
        <v>5245.77</v>
      </c>
      <c r="I10" t="str">
        <f>TRIM(B10)</f>
        <v>Jan</v>
      </c>
      <c r="J10" t="str">
        <f>TRIM(C10)</f>
        <v>BTCUSD</v>
      </c>
      <c r="K10" t="str">
        <f>LEFT(I10,3)</f>
        <v>Jan</v>
      </c>
      <c r="M10" s="4"/>
      <c r="N10" s="4"/>
      <c r="O10" s="4"/>
      <c r="P10" s="4"/>
    </row>
    <row r="11" spans="1:16" x14ac:dyDescent="0.35">
      <c r="A11" s="7">
        <v>44209</v>
      </c>
      <c r="B11" s="1" t="s">
        <v>8</v>
      </c>
      <c r="C11" s="1" t="s">
        <v>9</v>
      </c>
      <c r="D11" s="12">
        <v>33804.230000000003</v>
      </c>
      <c r="E11" s="12">
        <v>38188.33</v>
      </c>
      <c r="F11" s="12">
        <v>32800</v>
      </c>
      <c r="G11" s="12">
        <v>37040.699999999997</v>
      </c>
      <c r="H11" s="12">
        <v>4049.91</v>
      </c>
      <c r="I11" t="str">
        <f>TRIM(B11)</f>
        <v>Jan</v>
      </c>
      <c r="J11" t="str">
        <f>TRIM(C11)</f>
        <v>BTCUSD</v>
      </c>
      <c r="K11" t="str">
        <f>LEFT(I11,3)</f>
        <v>Jan</v>
      </c>
      <c r="M11" s="4"/>
      <c r="N11" s="4"/>
      <c r="O11" s="4"/>
      <c r="P11" s="4"/>
    </row>
    <row r="12" spans="1:16" x14ac:dyDescent="0.35">
      <c r="A12" s="7">
        <v>44210</v>
      </c>
      <c r="B12" s="1" t="s">
        <v>8</v>
      </c>
      <c r="C12" s="1" t="s">
        <v>9</v>
      </c>
      <c r="D12" s="12">
        <v>37040.699999999997</v>
      </c>
      <c r="E12" s="12">
        <v>40112.79</v>
      </c>
      <c r="F12" s="12">
        <v>36751.4</v>
      </c>
      <c r="G12" s="12">
        <v>38706.519999999997</v>
      </c>
      <c r="H12" s="12">
        <v>2686.51</v>
      </c>
      <c r="I12" t="str">
        <f>TRIM(B12)</f>
        <v>Jan</v>
      </c>
      <c r="J12" t="str">
        <f>TRIM(C12)</f>
        <v>BTCUSD</v>
      </c>
      <c r="K12" t="str">
        <f>LEFT(I12,3)</f>
        <v>Jan</v>
      </c>
      <c r="M12" s="4"/>
      <c r="N12" s="4"/>
      <c r="O12" s="4"/>
      <c r="P12" s="4"/>
    </row>
    <row r="13" spans="1:16" x14ac:dyDescent="0.35">
      <c r="A13" s="7">
        <v>44211</v>
      </c>
      <c r="B13" s="1" t="s">
        <v>8</v>
      </c>
      <c r="C13" s="1" t="s">
        <v>9</v>
      </c>
      <c r="D13" s="12">
        <v>38706.519999999997</v>
      </c>
      <c r="E13" s="12">
        <v>38849.96</v>
      </c>
      <c r="F13" s="12">
        <v>34353.629999999997</v>
      </c>
      <c r="G13" s="12">
        <v>36549.31</v>
      </c>
      <c r="H13" s="12">
        <v>4503.99</v>
      </c>
      <c r="I13" t="str">
        <f>TRIM(B13)</f>
        <v>Jan</v>
      </c>
      <c r="J13" t="str">
        <f>TRIM(C13)</f>
        <v>BTCUSD</v>
      </c>
      <c r="K13" t="str">
        <f>LEFT(I13,3)</f>
        <v>Jan</v>
      </c>
      <c r="M13" s="4"/>
      <c r="N13" s="4"/>
      <c r="O13" s="4"/>
      <c r="P13" s="4"/>
    </row>
    <row r="14" spans="1:16" x14ac:dyDescent="0.35">
      <c r="A14" s="7">
        <v>44212</v>
      </c>
      <c r="B14" s="1" t="s">
        <v>8</v>
      </c>
      <c r="C14" s="1" t="s">
        <v>9</v>
      </c>
      <c r="D14" s="12">
        <v>36549.31</v>
      </c>
      <c r="E14" s="12">
        <v>37949.71</v>
      </c>
      <c r="F14" s="12">
        <v>35400.01</v>
      </c>
      <c r="G14" s="12">
        <v>36215.22</v>
      </c>
      <c r="H14" s="12">
        <v>1855.53</v>
      </c>
      <c r="I14" t="str">
        <f>TRIM(B14)</f>
        <v>Jan</v>
      </c>
      <c r="J14" t="str">
        <f>TRIM(C14)</f>
        <v>BTCUSD</v>
      </c>
      <c r="K14" t="str">
        <f>LEFT(I14,3)</f>
        <v>Jan</v>
      </c>
      <c r="M14" s="4"/>
      <c r="N14" s="4"/>
      <c r="O14" s="4"/>
      <c r="P14" s="4"/>
    </row>
    <row r="15" spans="1:16" x14ac:dyDescent="0.35">
      <c r="A15" s="7">
        <v>44213</v>
      </c>
      <c r="B15" s="1" t="s">
        <v>8</v>
      </c>
      <c r="C15" s="1" t="s">
        <v>9</v>
      </c>
      <c r="D15" s="12">
        <v>36215.22</v>
      </c>
      <c r="E15" s="12">
        <v>36840.11</v>
      </c>
      <c r="F15" s="12">
        <v>33868.959999999999</v>
      </c>
      <c r="G15" s="12">
        <v>35089.93</v>
      </c>
      <c r="H15" s="12">
        <v>1759.94</v>
      </c>
      <c r="I15" t="str">
        <f>TRIM(B15)</f>
        <v>Jan</v>
      </c>
      <c r="J15" t="str">
        <f>TRIM(C15)</f>
        <v>BTCUSD</v>
      </c>
      <c r="K15" t="str">
        <f>LEFT(I15,3)</f>
        <v>Jan</v>
      </c>
    </row>
    <row r="16" spans="1:16" x14ac:dyDescent="0.35">
      <c r="A16" s="7">
        <v>44214</v>
      </c>
      <c r="B16" s="1" t="s">
        <v>8</v>
      </c>
      <c r="C16" s="1" t="s">
        <v>9</v>
      </c>
      <c r="D16" s="12">
        <v>35089.93</v>
      </c>
      <c r="E16" s="12">
        <v>37469.21</v>
      </c>
      <c r="F16" s="12">
        <v>34778</v>
      </c>
      <c r="G16" s="12">
        <v>36509.42</v>
      </c>
      <c r="H16" s="12">
        <v>2083.84</v>
      </c>
      <c r="I16" t="str">
        <f>TRIM(B16)</f>
        <v>Jan</v>
      </c>
      <c r="J16" t="str">
        <f>TRIM(C16)</f>
        <v>BTCUSD</v>
      </c>
      <c r="K16" t="str">
        <f>LEFT(I16,3)</f>
        <v>Jan</v>
      </c>
    </row>
    <row r="17" spans="1:11" x14ac:dyDescent="0.35">
      <c r="A17" s="7">
        <v>44215</v>
      </c>
      <c r="B17" s="1" t="s">
        <v>8</v>
      </c>
      <c r="C17" s="1" t="s">
        <v>9</v>
      </c>
      <c r="D17" s="12">
        <v>36509.42</v>
      </c>
      <c r="E17" s="12">
        <v>37934.199999999997</v>
      </c>
      <c r="F17" s="12">
        <v>35005</v>
      </c>
      <c r="G17" s="12">
        <v>35075.53</v>
      </c>
      <c r="H17" s="12">
        <v>2726.29</v>
      </c>
      <c r="I17" t="str">
        <f>TRIM(B17)</f>
        <v>Jan</v>
      </c>
      <c r="J17" t="str">
        <f>TRIM(C17)</f>
        <v>BTCUSD</v>
      </c>
      <c r="K17" t="str">
        <f>LEFT(I17,3)</f>
        <v>Jan</v>
      </c>
    </row>
    <row r="18" spans="1:11" x14ac:dyDescent="0.35">
      <c r="A18" s="7">
        <v>44216</v>
      </c>
      <c r="B18" s="1" t="s">
        <v>8</v>
      </c>
      <c r="C18" s="1" t="s">
        <v>9</v>
      </c>
      <c r="D18" s="12">
        <v>35075.53</v>
      </c>
      <c r="E18" s="12">
        <v>35964.949999999997</v>
      </c>
      <c r="F18" s="12">
        <v>33400</v>
      </c>
      <c r="G18" s="12">
        <v>34603.74</v>
      </c>
      <c r="H18" s="12">
        <v>2900.01</v>
      </c>
      <c r="I18" t="str">
        <f>TRIM(B18)</f>
        <v>Jan</v>
      </c>
      <c r="J18" t="str">
        <f>TRIM(C18)</f>
        <v>BTCUSD</v>
      </c>
      <c r="K18" t="str">
        <f>LEFT(I18,3)</f>
        <v>Jan</v>
      </c>
    </row>
    <row r="19" spans="1:11" x14ac:dyDescent="0.35">
      <c r="A19" s="7">
        <v>44217</v>
      </c>
      <c r="B19" s="1" t="s">
        <v>8</v>
      </c>
      <c r="C19" s="1" t="s">
        <v>9</v>
      </c>
      <c r="D19" s="12">
        <v>34603.74</v>
      </c>
      <c r="E19" s="12">
        <v>35000</v>
      </c>
      <c r="F19" s="12">
        <v>28800</v>
      </c>
      <c r="G19" s="12">
        <v>30943.32</v>
      </c>
      <c r="H19" s="12">
        <v>7290.52</v>
      </c>
      <c r="I19" t="str">
        <f>TRIM(B19)</f>
        <v>Jan</v>
      </c>
      <c r="J19" t="str">
        <f>TRIM(C19)</f>
        <v>BTCUSD</v>
      </c>
      <c r="K19" t="str">
        <f>LEFT(I19,3)</f>
        <v>Jan</v>
      </c>
    </row>
    <row r="20" spans="1:11" x14ac:dyDescent="0.35">
      <c r="A20" s="7">
        <v>44218</v>
      </c>
      <c r="B20" s="1" t="s">
        <v>8</v>
      </c>
      <c r="C20" s="1" t="s">
        <v>9</v>
      </c>
      <c r="D20" s="12">
        <v>30943.32</v>
      </c>
      <c r="E20" s="12">
        <v>33880</v>
      </c>
      <c r="F20" s="12">
        <v>30473.87</v>
      </c>
      <c r="G20" s="12">
        <v>32393.63</v>
      </c>
      <c r="H20" s="12">
        <v>2869.23</v>
      </c>
      <c r="I20" t="str">
        <f>TRIM(B20)</f>
        <v>Jan</v>
      </c>
      <c r="J20" t="str">
        <f>TRIM(C20)</f>
        <v>BTCUSD</v>
      </c>
      <c r="K20" t="str">
        <f>LEFT(I20,3)</f>
        <v>Jan</v>
      </c>
    </row>
    <row r="21" spans="1:11" x14ac:dyDescent="0.35">
      <c r="A21" s="7">
        <v>44219</v>
      </c>
      <c r="B21" s="1" t="s">
        <v>8</v>
      </c>
      <c r="C21" s="1" t="s">
        <v>9</v>
      </c>
      <c r="D21" s="12">
        <v>32393.63</v>
      </c>
      <c r="E21" s="12">
        <v>33479.49</v>
      </c>
      <c r="F21" s="12">
        <v>31444</v>
      </c>
      <c r="G21" s="12">
        <v>32500</v>
      </c>
      <c r="H21" s="12">
        <v>942</v>
      </c>
      <c r="I21" t="str">
        <f>TRIM(B21)</f>
        <v>Jan</v>
      </c>
      <c r="J21" t="str">
        <f>TRIM(C21)</f>
        <v>BTCUSD</v>
      </c>
      <c r="K21" t="str">
        <f>LEFT(I21,3)</f>
        <v>Jan</v>
      </c>
    </row>
    <row r="22" spans="1:11" x14ac:dyDescent="0.35">
      <c r="A22" s="7">
        <v>44220</v>
      </c>
      <c r="B22" s="1" t="s">
        <v>8</v>
      </c>
      <c r="C22" s="1" t="s">
        <v>9</v>
      </c>
      <c r="D22" s="12">
        <v>32500</v>
      </c>
      <c r="E22" s="12">
        <v>33672.18</v>
      </c>
      <c r="F22" s="12">
        <v>30958</v>
      </c>
      <c r="G22" s="12">
        <v>33585.440000000002</v>
      </c>
      <c r="H22" s="12">
        <v>1668.48</v>
      </c>
      <c r="I22" t="str">
        <f>TRIM(B22)</f>
        <v>Jan</v>
      </c>
      <c r="J22" t="str">
        <f>TRIM(C22)</f>
        <v>BTCUSD</v>
      </c>
      <c r="K22" t="str">
        <f>LEFT(I22,3)</f>
        <v>Jan</v>
      </c>
    </row>
    <row r="23" spans="1:11" x14ac:dyDescent="0.35">
      <c r="A23" s="7">
        <v>44221</v>
      </c>
      <c r="B23" s="1" t="s">
        <v>8</v>
      </c>
      <c r="C23" s="1" t="s">
        <v>9</v>
      </c>
      <c r="D23" s="12">
        <v>33585.440000000002</v>
      </c>
      <c r="E23" s="12">
        <v>34885.56</v>
      </c>
      <c r="F23" s="12">
        <v>31481.38</v>
      </c>
      <c r="G23" s="12">
        <v>31557.64</v>
      </c>
      <c r="H23" s="12">
        <v>2502.7800000000002</v>
      </c>
      <c r="I23" t="str">
        <f>TRIM(B23)</f>
        <v>Jan</v>
      </c>
      <c r="J23" t="str">
        <f>TRIM(C23)</f>
        <v>BTCUSD</v>
      </c>
      <c r="K23" t="str">
        <f>LEFT(I23,3)</f>
        <v>Jan</v>
      </c>
    </row>
    <row r="24" spans="1:11" x14ac:dyDescent="0.35">
      <c r="A24" s="7">
        <v>44222</v>
      </c>
      <c r="B24" s="1" t="s">
        <v>8</v>
      </c>
      <c r="C24" s="1" t="s">
        <v>9</v>
      </c>
      <c r="D24" s="12">
        <v>31557.64</v>
      </c>
      <c r="E24" s="12">
        <v>32951</v>
      </c>
      <c r="F24" s="12">
        <v>30833.97</v>
      </c>
      <c r="G24" s="12">
        <v>31852.6</v>
      </c>
      <c r="H24" s="12">
        <v>2542.86</v>
      </c>
      <c r="I24" t="str">
        <f>TRIM(B24)</f>
        <v>Jan</v>
      </c>
      <c r="J24" t="str">
        <f>TRIM(C24)</f>
        <v>BTCUSD</v>
      </c>
      <c r="K24" t="str">
        <f>LEFT(I24,3)</f>
        <v>Jan</v>
      </c>
    </row>
    <row r="25" spans="1:11" x14ac:dyDescent="0.35">
      <c r="A25" s="7">
        <v>44223</v>
      </c>
      <c r="B25" s="1" t="s">
        <v>8</v>
      </c>
      <c r="C25" s="1" t="s">
        <v>9</v>
      </c>
      <c r="D25" s="12">
        <v>31852.6</v>
      </c>
      <c r="E25" s="12">
        <v>32059.73</v>
      </c>
      <c r="F25" s="12">
        <v>29191.9</v>
      </c>
      <c r="G25" s="12">
        <v>31514.54</v>
      </c>
      <c r="H25" s="12">
        <v>5779.14</v>
      </c>
      <c r="I25" t="str">
        <f>TRIM(B25)</f>
        <v>Jan</v>
      </c>
      <c r="J25" t="str">
        <f>TRIM(C25)</f>
        <v>BTCUSD</v>
      </c>
      <c r="K25" t="str">
        <f>LEFT(I25,3)</f>
        <v>Jan</v>
      </c>
    </row>
    <row r="26" spans="1:11" x14ac:dyDescent="0.35">
      <c r="A26" s="7">
        <v>44224</v>
      </c>
      <c r="B26" s="1" t="s">
        <v>8</v>
      </c>
      <c r="C26" s="1" t="s">
        <v>9</v>
      </c>
      <c r="D26" s="12">
        <v>31514.54</v>
      </c>
      <c r="E26" s="12">
        <v>34671.769999999997</v>
      </c>
      <c r="F26" s="12">
        <v>30866.39</v>
      </c>
      <c r="G26" s="12">
        <v>33864.01</v>
      </c>
      <c r="H26" s="12">
        <v>4614.55</v>
      </c>
      <c r="I26" t="str">
        <f>TRIM(B26)</f>
        <v>Jan</v>
      </c>
      <c r="J26" t="str">
        <f>TRIM(C26)</f>
        <v>BTCUSD</v>
      </c>
      <c r="K26" t="str">
        <f>LEFT(I26,3)</f>
        <v>Jan</v>
      </c>
    </row>
    <row r="27" spans="1:11" x14ac:dyDescent="0.35">
      <c r="A27" s="7">
        <v>44225</v>
      </c>
      <c r="B27" s="1" t="s">
        <v>8</v>
      </c>
      <c r="C27" s="1" t="s">
        <v>9</v>
      </c>
      <c r="D27" s="12">
        <v>33864.01</v>
      </c>
      <c r="E27" s="12">
        <v>38665.71</v>
      </c>
      <c r="F27" s="12">
        <v>31968.27</v>
      </c>
      <c r="G27" s="12">
        <v>33289.129999999997</v>
      </c>
      <c r="H27" s="12">
        <v>7733.43</v>
      </c>
      <c r="I27" t="str">
        <f>TRIM(B27)</f>
        <v>Jan</v>
      </c>
      <c r="J27" t="str">
        <f>TRIM(C27)</f>
        <v>BTCUSD</v>
      </c>
      <c r="K27" t="str">
        <f>LEFT(I27,3)</f>
        <v>Jan</v>
      </c>
    </row>
    <row r="28" spans="1:11" x14ac:dyDescent="0.35">
      <c r="A28" s="7">
        <v>44226</v>
      </c>
      <c r="B28" s="1" t="s">
        <v>8</v>
      </c>
      <c r="C28" s="1" t="s">
        <v>9</v>
      </c>
      <c r="D28" s="12">
        <v>33289.129999999997</v>
      </c>
      <c r="E28" s="12">
        <v>34805.65</v>
      </c>
      <c r="F28" s="12">
        <v>33153.17</v>
      </c>
      <c r="G28" s="12">
        <v>33949.79</v>
      </c>
      <c r="H28" s="12">
        <v>1379.03</v>
      </c>
      <c r="I28" t="str">
        <f>TRIM(B28)</f>
        <v>Jan</v>
      </c>
      <c r="J28" t="str">
        <f>TRIM(C28)</f>
        <v>BTCUSD</v>
      </c>
      <c r="K28" t="str">
        <f>LEFT(I28,3)</f>
        <v>Jan</v>
      </c>
    </row>
    <row r="29" spans="1:11" x14ac:dyDescent="0.35">
      <c r="A29" s="7">
        <v>44227</v>
      </c>
      <c r="B29" s="1" t="s">
        <v>8</v>
      </c>
      <c r="C29" s="1" t="s">
        <v>9</v>
      </c>
      <c r="D29" s="12">
        <v>33949.79</v>
      </c>
      <c r="E29" s="12">
        <v>34205</v>
      </c>
      <c r="F29" s="12">
        <v>32200</v>
      </c>
      <c r="G29" s="12">
        <v>33608.78</v>
      </c>
      <c r="H29" s="12">
        <v>1153.46</v>
      </c>
      <c r="I29" t="str">
        <f>TRIM(B29)</f>
        <v>Jan</v>
      </c>
      <c r="J29" t="str">
        <f>TRIM(C29)</f>
        <v>BTCUSD</v>
      </c>
      <c r="K29" t="str">
        <f>LEFT(I29,3)</f>
        <v>Jan</v>
      </c>
    </row>
    <row r="30" spans="1:11" x14ac:dyDescent="0.35">
      <c r="A30" s="7">
        <v>44228</v>
      </c>
      <c r="B30" s="1" t="s">
        <v>10</v>
      </c>
      <c r="C30" s="1" t="s">
        <v>9</v>
      </c>
      <c r="D30" s="12">
        <v>33608.78</v>
      </c>
      <c r="E30" s="12">
        <v>34700</v>
      </c>
      <c r="F30" s="12">
        <v>33106.089999999997</v>
      </c>
      <c r="G30" s="12">
        <v>33589.89</v>
      </c>
      <c r="H30" s="12">
        <v>2134.59</v>
      </c>
      <c r="I30" t="str">
        <f>TRIM(B30)</f>
        <v>Feb</v>
      </c>
      <c r="J30" t="str">
        <f>TRIM(C30)</f>
        <v>BTCUSD</v>
      </c>
      <c r="K30" t="str">
        <f>LEFT(I30,3)</f>
        <v>Feb</v>
      </c>
    </row>
    <row r="31" spans="1:11" x14ac:dyDescent="0.35">
      <c r="A31" s="7">
        <v>44229</v>
      </c>
      <c r="B31" s="1" t="s">
        <v>10</v>
      </c>
      <c r="C31" s="1" t="s">
        <v>9</v>
      </c>
      <c r="D31" s="12">
        <v>33589.89</v>
      </c>
      <c r="E31" s="12">
        <v>36545.050000000003</v>
      </c>
      <c r="F31" s="12">
        <v>33535.61</v>
      </c>
      <c r="G31" s="12">
        <v>36467.279999999999</v>
      </c>
      <c r="H31" s="12">
        <v>2328.35</v>
      </c>
      <c r="I31" t="str">
        <f>TRIM(B31)</f>
        <v>Feb</v>
      </c>
      <c r="J31" t="str">
        <f>TRIM(C31)</f>
        <v>BTCUSD</v>
      </c>
      <c r="K31" t="str">
        <f>LEFT(I31,3)</f>
        <v>Feb</v>
      </c>
    </row>
    <row r="32" spans="1:11" x14ac:dyDescent="0.35">
      <c r="A32" s="7">
        <v>44230</v>
      </c>
      <c r="B32" s="1" t="s">
        <v>10</v>
      </c>
      <c r="C32" s="1" t="s">
        <v>9</v>
      </c>
      <c r="D32" s="12">
        <v>36467.279999999999</v>
      </c>
      <c r="E32" s="12">
        <v>38375</v>
      </c>
      <c r="F32" s="12">
        <v>35583.18</v>
      </c>
      <c r="G32" s="12">
        <v>37551.56</v>
      </c>
      <c r="H32" s="12">
        <v>2559.71</v>
      </c>
      <c r="I32" t="str">
        <f>TRIM(B32)</f>
        <v>Feb</v>
      </c>
      <c r="J32" t="str">
        <f>TRIM(C32)</f>
        <v>BTCUSD</v>
      </c>
      <c r="K32" t="str">
        <f>LEFT(I32,3)</f>
        <v>Feb</v>
      </c>
    </row>
    <row r="33" spans="1:11" x14ac:dyDescent="0.35">
      <c r="A33" s="7">
        <v>44231</v>
      </c>
      <c r="B33" s="1" t="s">
        <v>10</v>
      </c>
      <c r="C33" s="1" t="s">
        <v>9</v>
      </c>
      <c r="D33" s="12">
        <v>37551.56</v>
      </c>
      <c r="E33" s="12">
        <v>38785.99</v>
      </c>
      <c r="F33" s="12">
        <v>36211.08</v>
      </c>
      <c r="G33" s="12">
        <v>37380.18</v>
      </c>
      <c r="H33" s="12">
        <v>2637.09</v>
      </c>
      <c r="I33" t="str">
        <f>TRIM(B33)</f>
        <v>Feb</v>
      </c>
      <c r="J33" t="str">
        <f>TRIM(C33)</f>
        <v>BTCUSD</v>
      </c>
      <c r="K33" t="str">
        <f>LEFT(I33,3)</f>
        <v>Feb</v>
      </c>
    </row>
    <row r="34" spans="1:11" x14ac:dyDescent="0.35">
      <c r="A34" s="7">
        <v>44232</v>
      </c>
      <c r="B34" s="1" t="s">
        <v>10</v>
      </c>
      <c r="C34" s="1" t="s">
        <v>9</v>
      </c>
      <c r="D34" s="12">
        <v>37380.18</v>
      </c>
      <c r="E34" s="12">
        <v>39700</v>
      </c>
      <c r="F34" s="12">
        <v>37057.78</v>
      </c>
      <c r="G34" s="12">
        <v>39415.760000000002</v>
      </c>
      <c r="H34" s="12">
        <v>2032.78</v>
      </c>
      <c r="I34" t="str">
        <f>TRIM(B34)</f>
        <v>Feb</v>
      </c>
      <c r="J34" t="str">
        <f>TRIM(C34)</f>
        <v>BTCUSD</v>
      </c>
      <c r="K34" t="str">
        <f>LEFT(I34,3)</f>
        <v>Feb</v>
      </c>
    </row>
    <row r="35" spans="1:11" x14ac:dyDescent="0.35">
      <c r="A35" s="7">
        <v>44233</v>
      </c>
      <c r="B35" s="1" t="s">
        <v>10</v>
      </c>
      <c r="C35" s="1" t="s">
        <v>9</v>
      </c>
      <c r="D35" s="12">
        <v>39415.760000000002</v>
      </c>
      <c r="E35" s="12">
        <v>41000</v>
      </c>
      <c r="F35" s="12">
        <v>38368.69</v>
      </c>
      <c r="G35" s="12">
        <v>38897.949999999997</v>
      </c>
      <c r="H35" s="12">
        <v>2002.11</v>
      </c>
      <c r="I35" t="str">
        <f>TRIM(B35)</f>
        <v>Feb</v>
      </c>
      <c r="J35" t="str">
        <f>TRIM(C35)</f>
        <v>BTCUSD</v>
      </c>
      <c r="K35" t="str">
        <f>LEFT(I35,3)</f>
        <v>Feb</v>
      </c>
    </row>
    <row r="36" spans="1:11" x14ac:dyDescent="0.35">
      <c r="A36" s="7">
        <v>44234</v>
      </c>
      <c r="B36" s="1" t="s">
        <v>10</v>
      </c>
      <c r="C36" s="1" t="s">
        <v>9</v>
      </c>
      <c r="D36" s="12">
        <v>38897.949999999997</v>
      </c>
      <c r="E36" s="12">
        <v>39748.959999999999</v>
      </c>
      <c r="F36" s="12">
        <v>37400</v>
      </c>
      <c r="G36" s="12">
        <v>38107.339999999997</v>
      </c>
      <c r="H36" s="12">
        <v>1239.8699999999999</v>
      </c>
      <c r="I36" t="str">
        <f>TRIM(B36)</f>
        <v>Feb</v>
      </c>
      <c r="J36" t="str">
        <f>TRIM(C36)</f>
        <v>BTCUSD</v>
      </c>
      <c r="K36" t="str">
        <f>LEFT(I36,3)</f>
        <v>Feb</v>
      </c>
    </row>
    <row r="37" spans="1:11" x14ac:dyDescent="0.35">
      <c r="A37" s="7">
        <v>44235</v>
      </c>
      <c r="B37" s="1" t="s">
        <v>10</v>
      </c>
      <c r="C37" s="1" t="s">
        <v>9</v>
      </c>
      <c r="D37" s="12">
        <v>38107.339999999997</v>
      </c>
      <c r="E37" s="12">
        <v>47519.31</v>
      </c>
      <c r="F37" s="12">
        <v>38060.68</v>
      </c>
      <c r="G37" s="12">
        <v>46653.5</v>
      </c>
      <c r="H37" s="12">
        <v>5944.37</v>
      </c>
      <c r="I37" t="str">
        <f>TRIM(B37)</f>
        <v>Feb</v>
      </c>
      <c r="J37" t="str">
        <f>TRIM(C37)</f>
        <v>BTCUSD</v>
      </c>
      <c r="K37" t="str">
        <f>LEFT(I37,3)</f>
        <v>Feb</v>
      </c>
    </row>
    <row r="38" spans="1:11" x14ac:dyDescent="0.35">
      <c r="A38" s="7">
        <v>44236</v>
      </c>
      <c r="B38" s="1" t="s">
        <v>10</v>
      </c>
      <c r="C38" s="1" t="s">
        <v>9</v>
      </c>
      <c r="D38" s="12">
        <v>46653.5</v>
      </c>
      <c r="E38" s="12">
        <v>48201.23</v>
      </c>
      <c r="F38" s="12">
        <v>45037.8</v>
      </c>
      <c r="G38" s="12">
        <v>46309.88</v>
      </c>
      <c r="H38" s="12">
        <v>2992.16</v>
      </c>
      <c r="I38" t="str">
        <f>TRIM(B38)</f>
        <v>Feb</v>
      </c>
      <c r="J38" t="str">
        <f>TRIM(C38)</f>
        <v>BTCUSD</v>
      </c>
      <c r="K38" t="str">
        <f>LEFT(I38,3)</f>
        <v>Feb</v>
      </c>
    </row>
    <row r="39" spans="1:11" x14ac:dyDescent="0.35">
      <c r="A39" s="7">
        <v>44237</v>
      </c>
      <c r="B39" s="1" t="s">
        <v>10</v>
      </c>
      <c r="C39" s="1" t="s">
        <v>9</v>
      </c>
      <c r="D39" s="12">
        <v>46309.88</v>
      </c>
      <c r="E39" s="12">
        <v>47367.17</v>
      </c>
      <c r="F39" s="12">
        <v>43762.99</v>
      </c>
      <c r="G39" s="12">
        <v>45513.94</v>
      </c>
      <c r="H39" s="12">
        <v>2479.69</v>
      </c>
      <c r="I39" t="str">
        <f>TRIM(B39)</f>
        <v>Feb</v>
      </c>
      <c r="J39" t="str">
        <f>TRIM(C39)</f>
        <v>BTCUSD</v>
      </c>
      <c r="K39" t="str">
        <f>LEFT(I39,3)</f>
        <v>Feb</v>
      </c>
    </row>
    <row r="40" spans="1:11" x14ac:dyDescent="0.35">
      <c r="A40" s="7">
        <v>44238</v>
      </c>
      <c r="B40" s="1" t="s">
        <v>10</v>
      </c>
      <c r="C40" s="1" t="s">
        <v>9</v>
      </c>
      <c r="D40" s="12">
        <v>45513.94</v>
      </c>
      <c r="E40" s="12">
        <v>48975</v>
      </c>
      <c r="F40" s="12">
        <v>44457.55</v>
      </c>
      <c r="G40" s="12">
        <v>47624.29</v>
      </c>
      <c r="H40" s="12">
        <v>2589</v>
      </c>
      <c r="I40" t="str">
        <f>TRIM(B40)</f>
        <v>Feb</v>
      </c>
      <c r="J40" t="str">
        <f>TRIM(C40)</f>
        <v>BTCUSD</v>
      </c>
      <c r="K40" t="str">
        <f>LEFT(I40,3)</f>
        <v>Feb</v>
      </c>
    </row>
    <row r="41" spans="1:11" x14ac:dyDescent="0.35">
      <c r="A41" s="7">
        <v>44239</v>
      </c>
      <c r="B41" s="1" t="s">
        <v>10</v>
      </c>
      <c r="C41" s="1" t="s">
        <v>9</v>
      </c>
      <c r="D41" s="12">
        <v>47624.29</v>
      </c>
      <c r="E41" s="12">
        <v>48246.6</v>
      </c>
      <c r="F41" s="12">
        <v>46289.93</v>
      </c>
      <c r="G41" s="12">
        <v>47938.87</v>
      </c>
      <c r="H41" s="12">
        <v>2413.87</v>
      </c>
      <c r="I41" t="str">
        <f>TRIM(B41)</f>
        <v>Feb</v>
      </c>
      <c r="J41" t="str">
        <f>TRIM(C41)</f>
        <v>BTCUSD</v>
      </c>
      <c r="K41" t="str">
        <f>LEFT(I41,3)</f>
        <v>Feb</v>
      </c>
    </row>
    <row r="42" spans="1:11" x14ac:dyDescent="0.35">
      <c r="A42" s="7">
        <v>44240</v>
      </c>
      <c r="B42" s="1" t="s">
        <v>10</v>
      </c>
      <c r="C42" s="1" t="s">
        <v>9</v>
      </c>
      <c r="D42" s="12">
        <v>47938.87</v>
      </c>
      <c r="E42" s="12">
        <v>48027.3</v>
      </c>
      <c r="F42" s="12">
        <v>46290.25</v>
      </c>
      <c r="G42" s="12">
        <v>47381.8</v>
      </c>
      <c r="H42" s="12">
        <v>1252.44</v>
      </c>
      <c r="I42" t="str">
        <f>TRIM(B42)</f>
        <v>Feb</v>
      </c>
      <c r="J42" t="str">
        <f>TRIM(C42)</f>
        <v>BTCUSD</v>
      </c>
      <c r="K42" t="str">
        <f>LEFT(I42,3)</f>
        <v>Feb</v>
      </c>
    </row>
    <row r="43" spans="1:11" x14ac:dyDescent="0.35">
      <c r="A43" s="7">
        <v>44241</v>
      </c>
      <c r="B43" s="1" t="s">
        <v>10</v>
      </c>
      <c r="C43" s="1" t="s">
        <v>9</v>
      </c>
      <c r="D43" s="12">
        <v>47381.8</v>
      </c>
      <c r="E43" s="12">
        <v>49700</v>
      </c>
      <c r="F43" s="12">
        <v>45830.01</v>
      </c>
      <c r="G43" s="12">
        <v>47185.29</v>
      </c>
      <c r="H43" s="12">
        <v>2174.9</v>
      </c>
      <c r="I43" t="str">
        <f>TRIM(B43)</f>
        <v>Feb</v>
      </c>
      <c r="J43" t="str">
        <f>TRIM(C43)</f>
        <v>BTCUSD</v>
      </c>
      <c r="K43" t="str">
        <f>LEFT(I43,3)</f>
        <v>Feb</v>
      </c>
    </row>
    <row r="44" spans="1:11" x14ac:dyDescent="0.35">
      <c r="A44" s="7">
        <v>44242</v>
      </c>
      <c r="B44" s="1" t="s">
        <v>10</v>
      </c>
      <c r="C44" s="1" t="s">
        <v>9</v>
      </c>
      <c r="D44" s="12">
        <v>47185.29</v>
      </c>
      <c r="E44" s="12">
        <v>49600</v>
      </c>
      <c r="F44" s="12">
        <v>46334.68</v>
      </c>
      <c r="G44" s="12">
        <v>49587.199999999997</v>
      </c>
      <c r="H44" s="12">
        <v>1736.03</v>
      </c>
      <c r="I44" t="str">
        <f>TRIM(B44)</f>
        <v>Feb</v>
      </c>
      <c r="J44" t="str">
        <f>TRIM(C44)</f>
        <v>BTCUSD</v>
      </c>
      <c r="K44" t="str">
        <f>LEFT(I44,3)</f>
        <v>Feb</v>
      </c>
    </row>
    <row r="45" spans="1:11" x14ac:dyDescent="0.35">
      <c r="A45" s="7">
        <v>44243</v>
      </c>
      <c r="B45" s="1" t="s">
        <v>10</v>
      </c>
      <c r="C45" s="1" t="s">
        <v>9</v>
      </c>
      <c r="D45" s="12">
        <v>49587.199999999997</v>
      </c>
      <c r="E45" s="12">
        <v>50602.34</v>
      </c>
      <c r="F45" s="12">
        <v>47818.86</v>
      </c>
      <c r="G45" s="12">
        <v>49649.93</v>
      </c>
      <c r="H45" s="12">
        <v>2776.27</v>
      </c>
      <c r="I45" t="str">
        <f>TRIM(B45)</f>
        <v>Feb</v>
      </c>
      <c r="J45" t="str">
        <f>TRIM(C45)</f>
        <v>BTCUSD</v>
      </c>
      <c r="K45" t="str">
        <f>LEFT(I45,3)</f>
        <v>Feb</v>
      </c>
    </row>
    <row r="46" spans="1:11" x14ac:dyDescent="0.35">
      <c r="A46" s="7">
        <v>44244</v>
      </c>
      <c r="B46" s="1" t="s">
        <v>10</v>
      </c>
      <c r="C46" s="1" t="s">
        <v>9</v>
      </c>
      <c r="D46" s="12">
        <v>49649.93</v>
      </c>
      <c r="E46" s="12">
        <v>52668.45</v>
      </c>
      <c r="F46" s="12">
        <v>49164.23</v>
      </c>
      <c r="G46" s="12">
        <v>52068.01</v>
      </c>
      <c r="H46" s="12">
        <v>2858.2</v>
      </c>
      <c r="I46" t="str">
        <f>TRIM(B46)</f>
        <v>Feb</v>
      </c>
      <c r="J46" t="str">
        <f>TRIM(C46)</f>
        <v>BTCUSD</v>
      </c>
      <c r="K46" t="str">
        <f>LEFT(I46,3)</f>
        <v>Feb</v>
      </c>
    </row>
    <row r="47" spans="1:11" x14ac:dyDescent="0.35">
      <c r="A47" s="7">
        <v>44245</v>
      </c>
      <c r="B47" s="1" t="s">
        <v>10</v>
      </c>
      <c r="C47" s="1" t="s">
        <v>9</v>
      </c>
      <c r="D47" s="12">
        <v>52068.01</v>
      </c>
      <c r="E47" s="12">
        <v>52344</v>
      </c>
      <c r="F47" s="12">
        <v>50500</v>
      </c>
      <c r="G47" s="12">
        <v>51241.23</v>
      </c>
      <c r="H47" s="12">
        <v>2002.6</v>
      </c>
      <c r="I47" t="str">
        <f>TRIM(B47)</f>
        <v>Feb</v>
      </c>
      <c r="J47" t="str">
        <f>TRIM(C47)</f>
        <v>BTCUSD</v>
      </c>
      <c r="K47" t="str">
        <f>LEFT(I47,3)</f>
        <v>Feb</v>
      </c>
    </row>
    <row r="48" spans="1:11" x14ac:dyDescent="0.35">
      <c r="A48" s="7">
        <v>44246</v>
      </c>
      <c r="B48" s="1" t="s">
        <v>10</v>
      </c>
      <c r="C48" s="1" t="s">
        <v>9</v>
      </c>
      <c r="D48" s="12">
        <v>51241.23</v>
      </c>
      <c r="E48" s="12">
        <v>56605.599999999999</v>
      </c>
      <c r="F48" s="12">
        <v>50906</v>
      </c>
      <c r="G48" s="12">
        <v>55761.1</v>
      </c>
      <c r="H48" s="12">
        <v>3143.93</v>
      </c>
      <c r="I48" t="str">
        <f>TRIM(B48)</f>
        <v>Feb</v>
      </c>
      <c r="J48" t="str">
        <f>TRIM(C48)</f>
        <v>BTCUSD</v>
      </c>
      <c r="K48" t="str">
        <f>LEFT(I48,3)</f>
        <v>Feb</v>
      </c>
    </row>
    <row r="49" spans="1:11" x14ac:dyDescent="0.35">
      <c r="A49" s="7">
        <v>44247</v>
      </c>
      <c r="B49" s="1" t="s">
        <v>10</v>
      </c>
      <c r="C49" s="1" t="s">
        <v>9</v>
      </c>
      <c r="D49" s="12">
        <v>55761.1</v>
      </c>
      <c r="E49" s="12">
        <v>57500</v>
      </c>
      <c r="F49" s="12">
        <v>54000</v>
      </c>
      <c r="G49" s="12">
        <v>56541.2</v>
      </c>
      <c r="H49" s="12">
        <v>1349.19</v>
      </c>
      <c r="I49" t="str">
        <f>TRIM(B49)</f>
        <v>Feb</v>
      </c>
      <c r="J49" t="str">
        <f>TRIM(C49)</f>
        <v>BTCUSD</v>
      </c>
      <c r="K49" t="str">
        <f>LEFT(I49,3)</f>
        <v>Feb</v>
      </c>
    </row>
    <row r="50" spans="1:11" x14ac:dyDescent="0.35">
      <c r="A50" s="7">
        <v>44248</v>
      </c>
      <c r="B50" s="1" t="s">
        <v>10</v>
      </c>
      <c r="C50" s="1" t="s">
        <v>9</v>
      </c>
      <c r="D50" s="12">
        <v>56541.2</v>
      </c>
      <c r="E50" s="12">
        <v>58481.599999999999</v>
      </c>
      <c r="F50" s="12">
        <v>55800</v>
      </c>
      <c r="G50" s="12">
        <v>55914.43</v>
      </c>
      <c r="H50" s="12">
        <v>1454.9</v>
      </c>
      <c r="I50" t="str">
        <f>TRIM(B50)</f>
        <v>Feb</v>
      </c>
      <c r="J50" t="str">
        <f>TRIM(C50)</f>
        <v>BTCUSD</v>
      </c>
      <c r="K50" t="str">
        <f>LEFT(I50,3)</f>
        <v>Feb</v>
      </c>
    </row>
    <row r="51" spans="1:11" x14ac:dyDescent="0.35">
      <c r="A51" s="7">
        <v>44249</v>
      </c>
      <c r="B51" s="1" t="s">
        <v>10</v>
      </c>
      <c r="C51" s="1" t="s">
        <v>9</v>
      </c>
      <c r="D51" s="12">
        <v>55914.43</v>
      </c>
      <c r="E51" s="12">
        <v>56651.47</v>
      </c>
      <c r="F51" s="12">
        <v>47000</v>
      </c>
      <c r="G51" s="12">
        <v>51847.25</v>
      </c>
      <c r="H51" s="12">
        <v>5371.31</v>
      </c>
      <c r="I51" t="str">
        <f>TRIM(B51)</f>
        <v>Feb</v>
      </c>
      <c r="J51" t="str">
        <f>TRIM(C51)</f>
        <v>BTCUSD</v>
      </c>
      <c r="K51" t="str">
        <f>LEFT(I51,3)</f>
        <v>Feb</v>
      </c>
    </row>
    <row r="52" spans="1:11" x14ac:dyDescent="0.35">
      <c r="A52" s="7">
        <v>44250</v>
      </c>
      <c r="B52" s="1" t="s">
        <v>10</v>
      </c>
      <c r="C52" s="1" t="s">
        <v>9</v>
      </c>
      <c r="D52" s="12">
        <v>51847.25</v>
      </c>
      <c r="E52" s="12">
        <v>52294.87</v>
      </c>
      <c r="F52" s="12">
        <v>44248</v>
      </c>
      <c r="G52" s="12">
        <v>50965.74</v>
      </c>
      <c r="H52" s="12">
        <v>6641.9</v>
      </c>
      <c r="I52" t="str">
        <f>TRIM(B52)</f>
        <v>Feb</v>
      </c>
      <c r="J52" t="str">
        <f>TRIM(C52)</f>
        <v>BTCUSD</v>
      </c>
      <c r="K52" t="str">
        <f>LEFT(I52,3)</f>
        <v>Feb</v>
      </c>
    </row>
    <row r="53" spans="1:11" x14ac:dyDescent="0.35">
      <c r="A53" s="7">
        <v>44251</v>
      </c>
      <c r="B53" s="1" t="s">
        <v>10</v>
      </c>
      <c r="C53" s="1" t="s">
        <v>9</v>
      </c>
      <c r="D53" s="12">
        <v>50965.74</v>
      </c>
      <c r="E53" s="12">
        <v>51442.01</v>
      </c>
      <c r="F53" s="12">
        <v>48113.83</v>
      </c>
      <c r="G53" s="12">
        <v>50266.89</v>
      </c>
      <c r="H53" s="12">
        <v>2798.46</v>
      </c>
      <c r="I53" t="str">
        <f>TRIM(B53)</f>
        <v>Feb</v>
      </c>
      <c r="J53" t="str">
        <f>TRIM(C53)</f>
        <v>BTCUSD</v>
      </c>
      <c r="K53" t="str">
        <f>LEFT(I53,3)</f>
        <v>Feb</v>
      </c>
    </row>
    <row r="54" spans="1:11" x14ac:dyDescent="0.35">
      <c r="A54" s="7">
        <v>44252</v>
      </c>
      <c r="B54" s="1" t="s">
        <v>10</v>
      </c>
      <c r="C54" s="1" t="s">
        <v>9</v>
      </c>
      <c r="D54" s="12">
        <v>50266.89</v>
      </c>
      <c r="E54" s="12">
        <v>52074</v>
      </c>
      <c r="F54" s="12">
        <v>46000</v>
      </c>
      <c r="G54" s="12">
        <v>47360.43</v>
      </c>
      <c r="H54" s="12">
        <v>3900.71</v>
      </c>
      <c r="I54" t="str">
        <f>TRIM(B54)</f>
        <v>Feb</v>
      </c>
      <c r="J54" t="str">
        <f>TRIM(C54)</f>
        <v>BTCUSD</v>
      </c>
      <c r="K54" t="str">
        <f>LEFT(I54,3)</f>
        <v>Feb</v>
      </c>
    </row>
    <row r="55" spans="1:11" x14ac:dyDescent="0.35">
      <c r="A55" s="7">
        <v>44253</v>
      </c>
      <c r="B55" s="1" t="s">
        <v>10</v>
      </c>
      <c r="C55" s="1" t="s">
        <v>9</v>
      </c>
      <c r="D55" s="12">
        <v>47360.43</v>
      </c>
      <c r="E55" s="12">
        <v>48472.08</v>
      </c>
      <c r="F55" s="12">
        <v>44121.24</v>
      </c>
      <c r="G55" s="12">
        <v>47440</v>
      </c>
      <c r="H55" s="12">
        <v>3297.57</v>
      </c>
      <c r="I55" t="str">
        <f>TRIM(B55)</f>
        <v>Feb</v>
      </c>
      <c r="J55" t="str">
        <f>TRIM(C55)</f>
        <v>BTCUSD</v>
      </c>
      <c r="K55" t="str">
        <f>LEFT(I55,3)</f>
        <v>Feb</v>
      </c>
    </row>
    <row r="56" spans="1:11" x14ac:dyDescent="0.35">
      <c r="A56" s="7">
        <v>44254</v>
      </c>
      <c r="B56" s="1" t="s">
        <v>10</v>
      </c>
      <c r="C56" s="1" t="s">
        <v>9</v>
      </c>
      <c r="D56" s="12">
        <v>47440</v>
      </c>
      <c r="E56" s="12">
        <v>48380.14</v>
      </c>
      <c r="F56" s="12">
        <v>44510</v>
      </c>
      <c r="G56" s="12">
        <v>44673.36</v>
      </c>
      <c r="H56" s="12">
        <v>1191.06</v>
      </c>
      <c r="I56" t="str">
        <f>TRIM(B56)</f>
        <v>Feb</v>
      </c>
      <c r="J56" t="str">
        <f>TRIM(C56)</f>
        <v>BTCUSD</v>
      </c>
      <c r="K56" t="str">
        <f>LEFT(I56,3)</f>
        <v>Feb</v>
      </c>
    </row>
    <row r="57" spans="1:11" x14ac:dyDescent="0.35">
      <c r="A57" s="7">
        <v>44255</v>
      </c>
      <c r="B57" s="1" t="s">
        <v>10</v>
      </c>
      <c r="C57" s="1" t="s">
        <v>9</v>
      </c>
      <c r="D57" s="12">
        <v>44673.36</v>
      </c>
      <c r="E57" s="12">
        <v>46920</v>
      </c>
      <c r="F57" s="12">
        <v>43033.66</v>
      </c>
      <c r="G57" s="12">
        <v>46408.05</v>
      </c>
      <c r="H57" s="12">
        <v>2188.54</v>
      </c>
      <c r="I57" t="str">
        <f>TRIM(B57)</f>
        <v>Feb</v>
      </c>
      <c r="J57" t="str">
        <f>TRIM(C57)</f>
        <v>BTCUSD</v>
      </c>
      <c r="K57" t="str">
        <f>LEFT(I57,3)</f>
        <v>Feb</v>
      </c>
    </row>
    <row r="58" spans="1:11" x14ac:dyDescent="0.35">
      <c r="A58" s="7">
        <v>44256</v>
      </c>
      <c r="B58" s="1" t="s">
        <v>11</v>
      </c>
      <c r="C58" s="1" t="s">
        <v>9</v>
      </c>
      <c r="D58" s="12">
        <v>46408.05</v>
      </c>
      <c r="E58" s="12"/>
      <c r="F58" s="12">
        <v>45700.01</v>
      </c>
      <c r="G58" s="12">
        <v>49023.76</v>
      </c>
      <c r="H58" s="12">
        <v>3079.22</v>
      </c>
      <c r="I58" t="str">
        <f>TRIM(B58)</f>
        <v>Mar</v>
      </c>
      <c r="J58" t="str">
        <f>TRIM(C58)</f>
        <v>BTCUSD</v>
      </c>
      <c r="K58" t="str">
        <f>LEFT(I58,3)</f>
        <v>Mar</v>
      </c>
    </row>
    <row r="59" spans="1:11" x14ac:dyDescent="0.35">
      <c r="A59" s="7">
        <v>44257</v>
      </c>
      <c r="B59" s="1" t="s">
        <v>11</v>
      </c>
      <c r="C59" s="1" t="s">
        <v>9</v>
      </c>
      <c r="D59" s="12">
        <v>49023.76</v>
      </c>
      <c r="E59" s="12">
        <v>49757.22</v>
      </c>
      <c r="F59" s="12">
        <v>47076.52</v>
      </c>
      <c r="G59" s="12">
        <v>48749.78</v>
      </c>
      <c r="H59" s="12">
        <v>1887.71</v>
      </c>
      <c r="I59" t="str">
        <f>TRIM(B59)</f>
        <v>Mar</v>
      </c>
      <c r="J59" t="str">
        <f>TRIM(C59)</f>
        <v>BTCUSD</v>
      </c>
      <c r="K59" t="str">
        <f>LEFT(I59,3)</f>
        <v>Mar</v>
      </c>
    </row>
    <row r="60" spans="1:11" x14ac:dyDescent="0.35">
      <c r="A60" s="7">
        <v>44258</v>
      </c>
      <c r="B60" s="1" t="s">
        <v>11</v>
      </c>
      <c r="C60" s="1" t="s">
        <v>9</v>
      </c>
      <c r="D60" s="12">
        <v>48749.78</v>
      </c>
      <c r="E60" s="12">
        <v>52737.2</v>
      </c>
      <c r="F60" s="12">
        <v>48697.279999999999</v>
      </c>
      <c r="G60" s="12">
        <v>49597.23</v>
      </c>
      <c r="H60" s="12">
        <v>2756.27</v>
      </c>
      <c r="I60" t="str">
        <f>TRIM(B60)</f>
        <v>Mar</v>
      </c>
      <c r="J60" t="str">
        <f>TRIM(C60)</f>
        <v>BTCUSD</v>
      </c>
      <c r="K60" t="str">
        <f>LEFT(I60,3)</f>
        <v>Mar</v>
      </c>
    </row>
    <row r="61" spans="1:11" x14ac:dyDescent="0.35">
      <c r="A61" s="7">
        <v>44259</v>
      </c>
      <c r="B61" s="1" t="s">
        <v>11</v>
      </c>
      <c r="C61" s="1" t="s">
        <v>9</v>
      </c>
      <c r="D61" s="12">
        <v>49597.23</v>
      </c>
      <c r="E61" s="12">
        <v>50754.39</v>
      </c>
      <c r="F61" s="12">
        <v>46297.47</v>
      </c>
      <c r="G61" s="12">
        <v>47339.92</v>
      </c>
      <c r="H61" s="12">
        <v>2507.35</v>
      </c>
      <c r="I61" t="str">
        <f>TRIM(B61)</f>
        <v>Mar</v>
      </c>
      <c r="J61" t="str">
        <f>TRIM(C61)</f>
        <v>BTCUSD</v>
      </c>
      <c r="K61" t="str">
        <f>LEFT(I61,3)</f>
        <v>Mar</v>
      </c>
    </row>
    <row r="62" spans="1:11" x14ac:dyDescent="0.35">
      <c r="A62" s="7">
        <v>44260</v>
      </c>
      <c r="B62" s="1" t="s">
        <v>11</v>
      </c>
      <c r="C62" s="1" t="s">
        <v>9</v>
      </c>
      <c r="D62" s="12">
        <v>47339.92</v>
      </c>
      <c r="E62" s="12">
        <v>49455.61</v>
      </c>
      <c r="F62" s="12">
        <v>46443.16</v>
      </c>
      <c r="G62" s="12">
        <v>48648.76</v>
      </c>
      <c r="H62" s="12">
        <v>1774.93</v>
      </c>
      <c r="I62" t="str">
        <f>TRIM(B62)</f>
        <v>Mar</v>
      </c>
      <c r="J62" t="str">
        <f>TRIM(C62)</f>
        <v>BTCUSD</v>
      </c>
      <c r="K62" t="str">
        <f>LEFT(I62,3)</f>
        <v>Mar</v>
      </c>
    </row>
    <row r="63" spans="1:11" x14ac:dyDescent="0.35">
      <c r="A63" s="7">
        <v>44261</v>
      </c>
      <c r="B63" s="1" t="s">
        <v>11</v>
      </c>
      <c r="C63" s="1" t="s">
        <v>9</v>
      </c>
      <c r="D63" s="12">
        <v>48648.76</v>
      </c>
      <c r="E63" s="12">
        <v>49915.73</v>
      </c>
      <c r="F63" s="12">
        <v>47096.87</v>
      </c>
      <c r="G63" s="12">
        <v>49610.32</v>
      </c>
      <c r="H63" s="12">
        <v>1027.29</v>
      </c>
      <c r="I63" t="str">
        <f>TRIM(B63)</f>
        <v>Mar</v>
      </c>
      <c r="J63" t="str">
        <f>TRIM(C63)</f>
        <v>BTCUSD</v>
      </c>
      <c r="K63" t="str">
        <f>LEFT(I63,3)</f>
        <v>Mar</v>
      </c>
    </row>
    <row r="64" spans="1:11" x14ac:dyDescent="0.35">
      <c r="A64" s="7">
        <v>44262</v>
      </c>
      <c r="B64" s="1" t="s">
        <v>11</v>
      </c>
      <c r="C64" s="1" t="s">
        <v>9</v>
      </c>
      <c r="D64" s="12">
        <v>49610.32</v>
      </c>
      <c r="E64" s="12">
        <v>51832.15</v>
      </c>
      <c r="F64" s="12">
        <v>49135.73</v>
      </c>
      <c r="G64" s="12">
        <v>50591.21</v>
      </c>
      <c r="H64" s="12">
        <v>1157.04</v>
      </c>
      <c r="I64" t="str">
        <f>TRIM(B64)</f>
        <v>Mar</v>
      </c>
      <c r="J64" t="str">
        <f>TRIM(C64)</f>
        <v>BTCUSD</v>
      </c>
      <c r="K64" t="str">
        <f>LEFT(I64,3)</f>
        <v>Mar</v>
      </c>
    </row>
    <row r="65" spans="1:11" x14ac:dyDescent="0.35">
      <c r="A65" s="7">
        <v>44263</v>
      </c>
      <c r="B65" s="1" t="s">
        <v>11</v>
      </c>
      <c r="C65" s="1" t="s">
        <v>9</v>
      </c>
      <c r="D65" s="12">
        <v>50591.21</v>
      </c>
      <c r="E65" s="12">
        <v>54126</v>
      </c>
      <c r="F65" s="12">
        <v>49300.01</v>
      </c>
      <c r="G65" s="12">
        <v>53931.34</v>
      </c>
      <c r="H65" s="12">
        <v>1880.72</v>
      </c>
      <c r="I65" t="str">
        <f>TRIM(B65)</f>
        <v>Mar</v>
      </c>
      <c r="J65" t="str">
        <f>TRIM(C65)</f>
        <v>BTCUSD</v>
      </c>
      <c r="K65" t="str">
        <f>LEFT(I65,3)</f>
        <v>Mar</v>
      </c>
    </row>
    <row r="66" spans="1:11" x14ac:dyDescent="0.35">
      <c r="A66" s="7">
        <v>44264</v>
      </c>
      <c r="B66" s="1" t="s">
        <v>11</v>
      </c>
      <c r="C66" s="1" t="s">
        <v>9</v>
      </c>
      <c r="D66" s="12">
        <v>53931.34</v>
      </c>
      <c r="E66" s="12">
        <v>55847.68</v>
      </c>
      <c r="F66" s="12">
        <v>53140.76</v>
      </c>
      <c r="G66" s="12">
        <v>53466.19</v>
      </c>
      <c r="H66" s="12">
        <v>1933.15</v>
      </c>
      <c r="I66" t="str">
        <f>TRIM(B66)</f>
        <v>Mar</v>
      </c>
      <c r="J66" t="str">
        <f>TRIM(C66)</f>
        <v>BTCUSD</v>
      </c>
      <c r="K66" t="str">
        <f>LEFT(I66,3)</f>
        <v>Mar</v>
      </c>
    </row>
    <row r="67" spans="1:11" x14ac:dyDescent="0.35">
      <c r="A67" s="7">
        <v>44265</v>
      </c>
      <c r="B67" s="1" t="s">
        <v>11</v>
      </c>
      <c r="C67" s="1" t="s">
        <v>9</v>
      </c>
      <c r="D67" s="12">
        <v>53466.19</v>
      </c>
      <c r="E67" s="12">
        <v>57400</v>
      </c>
      <c r="F67" s="12">
        <v>53049</v>
      </c>
      <c r="G67" s="12">
        <v>55971.68</v>
      </c>
      <c r="H67" s="12">
        <v>2062.29</v>
      </c>
      <c r="I67" t="str">
        <f>TRIM(B67)</f>
        <v>Mar</v>
      </c>
      <c r="J67" t="str">
        <f>TRIM(C67)</f>
        <v>BTCUSD</v>
      </c>
      <c r="K67" t="str">
        <f>LEFT(I67,3)</f>
        <v>Mar</v>
      </c>
    </row>
    <row r="68" spans="1:11" x14ac:dyDescent="0.35">
      <c r="A68" s="7">
        <v>44266</v>
      </c>
      <c r="B68" s="1" t="s">
        <v>11</v>
      </c>
      <c r="C68" s="1" t="s">
        <v>9</v>
      </c>
      <c r="D68" s="12">
        <v>55971.68</v>
      </c>
      <c r="E68" s="12">
        <v>58120</v>
      </c>
      <c r="F68" s="12">
        <v>54281.74</v>
      </c>
      <c r="G68" s="12">
        <v>57111.63</v>
      </c>
      <c r="H68" s="12">
        <v>1776.09</v>
      </c>
      <c r="I68" t="str">
        <f>TRIM(B68)</f>
        <v>Mar</v>
      </c>
      <c r="J68" t="str">
        <f>TRIM(C68)</f>
        <v>BTCUSD</v>
      </c>
      <c r="K68" t="str">
        <f>LEFT(I68,3)</f>
        <v>Mar</v>
      </c>
    </row>
    <row r="69" spans="1:11" x14ac:dyDescent="0.35">
      <c r="A69" s="7">
        <v>44267</v>
      </c>
      <c r="B69" s="1" t="s">
        <v>11</v>
      </c>
      <c r="C69" s="1" t="s">
        <v>9</v>
      </c>
      <c r="D69" s="12">
        <v>57111.63</v>
      </c>
      <c r="E69" s="12">
        <v>57959.22</v>
      </c>
      <c r="F69" s="12">
        <v>55050</v>
      </c>
      <c r="G69" s="12">
        <v>56705.84</v>
      </c>
      <c r="H69" s="12">
        <v>1595.58</v>
      </c>
      <c r="I69" t="str">
        <f>TRIM(B69)</f>
        <v>Mar</v>
      </c>
      <c r="J69" t="str">
        <f>TRIM(C69)</f>
        <v>BTCUSD</v>
      </c>
      <c r="K69" t="str">
        <f>LEFT(I69,3)</f>
        <v>Mar</v>
      </c>
    </row>
    <row r="70" spans="1:11" x14ac:dyDescent="0.35">
      <c r="A70" s="7">
        <v>44268</v>
      </c>
      <c r="B70" s="1" t="s">
        <v>11</v>
      </c>
      <c r="C70" s="1" t="s">
        <v>9</v>
      </c>
      <c r="D70" s="12">
        <v>56705.84</v>
      </c>
      <c r="E70" s="12">
        <v>61785</v>
      </c>
      <c r="F70" s="12">
        <v>56284.51</v>
      </c>
      <c r="G70" s="12">
        <v>61354.75</v>
      </c>
      <c r="H70" s="12">
        <v>2135.31</v>
      </c>
      <c r="I70" t="str">
        <f>TRIM(B70)</f>
        <v>Mar</v>
      </c>
      <c r="J70" t="str">
        <f>TRIM(C70)</f>
        <v>BTCUSD</v>
      </c>
      <c r="K70" t="str">
        <f>LEFT(I70,3)</f>
        <v>Mar</v>
      </c>
    </row>
    <row r="71" spans="1:11" x14ac:dyDescent="0.35">
      <c r="A71" s="7">
        <v>44269</v>
      </c>
      <c r="B71" s="1" t="s">
        <v>11</v>
      </c>
      <c r="C71" s="1" t="s">
        <v>9</v>
      </c>
      <c r="D71" s="12">
        <v>61354.75</v>
      </c>
      <c r="E71" s="12">
        <v>61500.82</v>
      </c>
      <c r="F71" s="12">
        <v>58750</v>
      </c>
      <c r="G71" s="12">
        <v>60362.18</v>
      </c>
      <c r="H71" s="12">
        <v>1286.1500000000001</v>
      </c>
      <c r="I71" t="str">
        <f>TRIM(B71)</f>
        <v>Mar</v>
      </c>
      <c r="J71" t="str">
        <f>TRIM(C71)</f>
        <v>BTCUSD</v>
      </c>
      <c r="K71" t="str">
        <f>LEFT(I71,3)</f>
        <v>Mar</v>
      </c>
    </row>
    <row r="72" spans="1:11" x14ac:dyDescent="0.35">
      <c r="A72" s="7">
        <v>44270</v>
      </c>
      <c r="B72" s="1" t="s">
        <v>11</v>
      </c>
      <c r="C72" s="1" t="s">
        <v>9</v>
      </c>
      <c r="D72" s="12">
        <v>60362.18</v>
      </c>
      <c r="E72" s="12">
        <v>60561.59</v>
      </c>
      <c r="F72" s="12">
        <v>53238.69</v>
      </c>
      <c r="G72" s="12">
        <v>54255.040000000001</v>
      </c>
      <c r="H72" s="12">
        <v>3453.09</v>
      </c>
      <c r="I72" t="str">
        <f>TRIM(B72)</f>
        <v>Mar</v>
      </c>
      <c r="J72" t="str">
        <f>TRIM(C72)</f>
        <v>BTCUSD</v>
      </c>
      <c r="K72" t="str">
        <f>LEFT(I72,3)</f>
        <v>Mar</v>
      </c>
    </row>
    <row r="73" spans="1:11" x14ac:dyDescent="0.35">
      <c r="A73" s="7">
        <v>44271</v>
      </c>
      <c r="B73" s="1" t="s">
        <v>11</v>
      </c>
      <c r="C73" s="1" t="s">
        <v>9</v>
      </c>
      <c r="D73" s="12">
        <v>54255.040000000001</v>
      </c>
      <c r="E73" s="12">
        <v>57185.78</v>
      </c>
      <c r="F73" s="12">
        <v>53589</v>
      </c>
      <c r="G73" s="12">
        <v>55548.73</v>
      </c>
      <c r="H73" s="12">
        <v>1350.97</v>
      </c>
      <c r="I73" t="str">
        <f>TRIM(B73)</f>
        <v>Mar</v>
      </c>
      <c r="J73" t="str">
        <f>TRIM(C73)</f>
        <v>BTCUSD</v>
      </c>
      <c r="K73" t="str">
        <f>LEFT(I73,3)</f>
        <v>Mar</v>
      </c>
    </row>
    <row r="74" spans="1:11" x14ac:dyDescent="0.35">
      <c r="A74" s="7">
        <v>44272</v>
      </c>
      <c r="B74" s="1" t="s">
        <v>11</v>
      </c>
      <c r="C74" s="1" t="s">
        <v>9</v>
      </c>
      <c r="D74" s="12">
        <v>55548.73</v>
      </c>
      <c r="E74" s="12">
        <v>59567.59</v>
      </c>
      <c r="F74" s="12">
        <v>54144.95</v>
      </c>
      <c r="G74" s="12">
        <v>58687.360000000001</v>
      </c>
      <c r="H74" s="12">
        <v>1950.94</v>
      </c>
      <c r="I74" t="str">
        <f>TRIM(B74)</f>
        <v>Mar</v>
      </c>
      <c r="J74" t="str">
        <f>TRIM(C74)</f>
        <v>BTCUSD</v>
      </c>
      <c r="K74" t="str">
        <f>LEFT(I74,3)</f>
        <v>Mar</v>
      </c>
    </row>
    <row r="75" spans="1:11" x14ac:dyDescent="0.35">
      <c r="A75" s="7">
        <v>44273</v>
      </c>
      <c r="B75" s="1" t="s">
        <v>11</v>
      </c>
      <c r="C75" s="1" t="s">
        <v>9</v>
      </c>
      <c r="D75" s="12">
        <v>58687.360000000001</v>
      </c>
      <c r="E75" s="12">
        <v>60099.99</v>
      </c>
      <c r="F75" s="12">
        <v>56239.55</v>
      </c>
      <c r="G75" s="12">
        <v>57793.71</v>
      </c>
      <c r="H75" s="12">
        <v>1594.38</v>
      </c>
      <c r="I75" t="str">
        <f>TRIM(B75)</f>
        <v>Mar</v>
      </c>
      <c r="J75" t="str">
        <f>TRIM(C75)</f>
        <v>BTCUSD</v>
      </c>
      <c r="K75" t="str">
        <f>LEFT(I75,3)</f>
        <v>Mar</v>
      </c>
    </row>
    <row r="76" spans="1:11" x14ac:dyDescent="0.35">
      <c r="A76" s="7">
        <v>44274</v>
      </c>
      <c r="B76" s="1" t="s">
        <v>11</v>
      </c>
      <c r="C76" s="1" t="s">
        <v>9</v>
      </c>
      <c r="D76" s="12">
        <v>57793.71</v>
      </c>
      <c r="E76" s="12">
        <v>59448.39</v>
      </c>
      <c r="F76" s="12">
        <v>57507.61</v>
      </c>
      <c r="G76" s="12">
        <v>58428.9</v>
      </c>
      <c r="H76" s="12">
        <v>1014.17</v>
      </c>
      <c r="I76" t="str">
        <f>TRIM(B76)</f>
        <v>Mar</v>
      </c>
      <c r="J76" t="str">
        <f>TRIM(C76)</f>
        <v>BTCUSD</v>
      </c>
      <c r="K76" t="str">
        <f>LEFT(I76,3)</f>
        <v>Mar</v>
      </c>
    </row>
    <row r="77" spans="1:11" x14ac:dyDescent="0.35">
      <c r="A77" s="7">
        <v>44275</v>
      </c>
      <c r="B77" s="1" t="s">
        <v>11</v>
      </c>
      <c r="C77" s="1" t="s">
        <v>9</v>
      </c>
      <c r="D77" s="12">
        <v>58428.9</v>
      </c>
      <c r="E77" s="12">
        <v>59880</v>
      </c>
      <c r="F77" s="12">
        <v>57469.36</v>
      </c>
      <c r="G77" s="12">
        <v>57833.32</v>
      </c>
      <c r="H77" s="12">
        <v>774.22</v>
      </c>
      <c r="I77" t="str">
        <f>TRIM(B77)</f>
        <v>Mar</v>
      </c>
      <c r="J77" t="str">
        <f>TRIM(C77)</f>
        <v>BTCUSD</v>
      </c>
      <c r="K77" t="str">
        <f>LEFT(I77,3)</f>
        <v>Mar</v>
      </c>
    </row>
    <row r="78" spans="1:11" x14ac:dyDescent="0.35">
      <c r="A78" s="7">
        <v>44276</v>
      </c>
      <c r="B78" s="1" t="s">
        <v>11</v>
      </c>
      <c r="C78" s="1" t="s">
        <v>9</v>
      </c>
      <c r="D78" s="12">
        <v>57833.32</v>
      </c>
      <c r="E78" s="12">
        <v>58164.58</v>
      </c>
      <c r="F78" s="12">
        <v>55500</v>
      </c>
      <c r="G78" s="12">
        <v>57551.47</v>
      </c>
      <c r="H78" s="12">
        <v>781.35</v>
      </c>
      <c r="I78" t="str">
        <f>TRIM(B78)</f>
        <v>Mar</v>
      </c>
      <c r="J78" t="str">
        <f>TRIM(C78)</f>
        <v>BTCUSD</v>
      </c>
      <c r="K78" t="str">
        <f>LEFT(I78,3)</f>
        <v>Mar</v>
      </c>
    </row>
    <row r="79" spans="1:11" x14ac:dyDescent="0.35">
      <c r="A79" s="7">
        <v>44277</v>
      </c>
      <c r="B79" s="1" t="s">
        <v>11</v>
      </c>
      <c r="C79" s="1" t="s">
        <v>9</v>
      </c>
      <c r="D79" s="12">
        <v>57551.47</v>
      </c>
      <c r="E79" s="12">
        <v>58445.36</v>
      </c>
      <c r="F79" s="12">
        <v>53733.67</v>
      </c>
      <c r="G79" s="12">
        <v>54710.81</v>
      </c>
      <c r="H79" s="12">
        <v>1771.2</v>
      </c>
      <c r="I79" t="str">
        <f>TRIM(B79)</f>
        <v>Mar</v>
      </c>
      <c r="J79" t="str">
        <f>TRIM(C79)</f>
        <v>BTCUSD</v>
      </c>
      <c r="K79" t="str">
        <f>LEFT(I79,3)</f>
        <v>Mar</v>
      </c>
    </row>
    <row r="80" spans="1:11" x14ac:dyDescent="0.35">
      <c r="A80" s="7">
        <v>44278</v>
      </c>
      <c r="B80" s="1" t="s">
        <v>11</v>
      </c>
      <c r="C80" s="1" t="s">
        <v>9</v>
      </c>
      <c r="D80" s="12">
        <v>54710.81</v>
      </c>
      <c r="E80" s="12">
        <v>55903.62</v>
      </c>
      <c r="F80" s="12">
        <v>53000</v>
      </c>
      <c r="G80" s="12">
        <v>54375.12</v>
      </c>
      <c r="H80" s="12">
        <v>1916.14</v>
      </c>
      <c r="I80" t="str">
        <f>TRIM(B80)</f>
        <v>Mar</v>
      </c>
      <c r="J80" t="str">
        <f>TRIM(C80)</f>
        <v>BTCUSD</v>
      </c>
      <c r="K80" t="str">
        <f>LEFT(I80,3)</f>
        <v>Mar</v>
      </c>
    </row>
    <row r="81" spans="1:11" x14ac:dyDescent="0.35">
      <c r="A81" s="7">
        <v>44279</v>
      </c>
      <c r="B81" s="1" t="s">
        <v>11</v>
      </c>
      <c r="C81" s="1" t="s">
        <v>9</v>
      </c>
      <c r="D81" s="12">
        <v>54375.12</v>
      </c>
      <c r="E81" s="12">
        <v>57245</v>
      </c>
      <c r="F81" s="12">
        <v>51533.89</v>
      </c>
      <c r="G81" s="12">
        <v>52152.85</v>
      </c>
      <c r="H81" s="12">
        <v>2556.02</v>
      </c>
      <c r="I81" t="str">
        <f>TRIM(B81)</f>
        <v>Mar</v>
      </c>
      <c r="J81" t="str">
        <f>TRIM(C81)</f>
        <v>BTCUSD</v>
      </c>
      <c r="K81" t="str">
        <f>LEFT(I81,3)</f>
        <v>Mar</v>
      </c>
    </row>
    <row r="82" spans="1:11" x14ac:dyDescent="0.35">
      <c r="A82" s="7">
        <v>44280</v>
      </c>
      <c r="B82" s="1" t="s">
        <v>11</v>
      </c>
      <c r="C82" s="1" t="s">
        <v>9</v>
      </c>
      <c r="D82" s="12">
        <v>52152.85</v>
      </c>
      <c r="E82" s="12">
        <v>53234.52</v>
      </c>
      <c r="F82" s="12">
        <v>50387.01</v>
      </c>
      <c r="G82" s="12">
        <v>52450.8</v>
      </c>
      <c r="H82" s="12">
        <v>1736.99</v>
      </c>
      <c r="I82" t="str">
        <f>TRIM(B82)</f>
        <v>Mar</v>
      </c>
      <c r="J82" t="str">
        <f>TRIM(C82)</f>
        <v>BTCUSD</v>
      </c>
      <c r="K82" t="str">
        <f>LEFT(I82,3)</f>
        <v>Mar</v>
      </c>
    </row>
    <row r="83" spans="1:11" x14ac:dyDescent="0.35">
      <c r="A83" s="7">
        <v>44281</v>
      </c>
      <c r="B83" s="1" t="s">
        <v>11</v>
      </c>
      <c r="C83" s="1" t="s">
        <v>9</v>
      </c>
      <c r="D83" s="12">
        <v>52450.8</v>
      </c>
      <c r="E83" s="12">
        <v>55627.21</v>
      </c>
      <c r="F83" s="12">
        <v>52205.36</v>
      </c>
      <c r="G83" s="12">
        <v>54804.02</v>
      </c>
      <c r="H83" s="12">
        <v>1655.31</v>
      </c>
      <c r="I83" t="str">
        <f>TRIM(B83)</f>
        <v>Mar</v>
      </c>
      <c r="J83" t="str">
        <f>TRIM(C83)</f>
        <v>BTCUSD</v>
      </c>
      <c r="K83" t="str">
        <f>LEFT(I83,3)</f>
        <v>Mar</v>
      </c>
    </row>
    <row r="84" spans="1:11" x14ac:dyDescent="0.35">
      <c r="A84" s="7">
        <v>44282</v>
      </c>
      <c r="B84" s="1" t="s">
        <v>11</v>
      </c>
      <c r="C84" s="1" t="s">
        <v>9</v>
      </c>
      <c r="D84" s="12">
        <v>54804.02</v>
      </c>
      <c r="E84" s="12">
        <v>56624.33</v>
      </c>
      <c r="F84" s="12">
        <v>53990</v>
      </c>
      <c r="G84" s="12">
        <v>56094.03</v>
      </c>
      <c r="H84" s="12">
        <v>730.37</v>
      </c>
      <c r="I84" t="str">
        <f>TRIM(B84)</f>
        <v>Mar</v>
      </c>
      <c r="J84" t="str">
        <f>TRIM(C84)</f>
        <v>BTCUSD</v>
      </c>
      <c r="K84" t="str">
        <f>LEFT(I84,3)</f>
        <v>Mar</v>
      </c>
    </row>
    <row r="85" spans="1:11" x14ac:dyDescent="0.35">
      <c r="A85" s="7">
        <v>44283</v>
      </c>
      <c r="B85" s="1" t="s">
        <v>11</v>
      </c>
      <c r="C85" s="1" t="s">
        <v>9</v>
      </c>
      <c r="D85" s="12">
        <v>56094.03</v>
      </c>
      <c r="E85" s="12">
        <v>56576.23</v>
      </c>
      <c r="F85" s="12">
        <v>54711.01</v>
      </c>
      <c r="G85" s="12">
        <v>55351</v>
      </c>
      <c r="H85" s="12">
        <v>453.44</v>
      </c>
      <c r="I85" t="str">
        <f>TRIM(B85)</f>
        <v>Mar</v>
      </c>
      <c r="J85" t="str">
        <f>TRIM(C85)</f>
        <v>BTCUSD</v>
      </c>
      <c r="K85" t="str">
        <f>LEFT(I85,3)</f>
        <v>Mar</v>
      </c>
    </row>
    <row r="86" spans="1:11" x14ac:dyDescent="0.35">
      <c r="A86" s="7">
        <v>44284</v>
      </c>
      <c r="B86" s="1" t="s">
        <v>11</v>
      </c>
      <c r="C86" s="1" t="s">
        <v>9</v>
      </c>
      <c r="D86" s="12">
        <v>55351</v>
      </c>
      <c r="E86" s="12">
        <v>58430.77</v>
      </c>
      <c r="F86" s="12">
        <v>54889.09</v>
      </c>
      <c r="G86" s="12">
        <v>57155.81</v>
      </c>
      <c r="H86" s="12">
        <v>2020.26</v>
      </c>
      <c r="I86" t="str">
        <f>TRIM(B86)</f>
        <v>Mar</v>
      </c>
      <c r="J86" t="str">
        <f>TRIM(C86)</f>
        <v>BTCUSD</v>
      </c>
      <c r="K86" t="str">
        <f>LEFT(I86,3)</f>
        <v>Mar</v>
      </c>
    </row>
    <row r="87" spans="1:11" x14ac:dyDescent="0.35">
      <c r="A87" s="7">
        <v>44285</v>
      </c>
      <c r="B87" s="1" t="s">
        <v>11</v>
      </c>
      <c r="C87" s="1" t="s">
        <v>9</v>
      </c>
      <c r="D87" s="12">
        <v>57155.81</v>
      </c>
      <c r="E87" s="12">
        <v>59385</v>
      </c>
      <c r="F87" s="12">
        <v>57024.4</v>
      </c>
      <c r="G87" s="12">
        <v>58621.67</v>
      </c>
      <c r="H87" s="12">
        <v>933.97</v>
      </c>
      <c r="I87" t="str">
        <f>TRIM(B87)</f>
        <v>Mar</v>
      </c>
      <c r="J87" t="str">
        <f>TRIM(C87)</f>
        <v>BTCUSD</v>
      </c>
      <c r="K87" t="str">
        <f>LEFT(I87,3)</f>
        <v>Mar</v>
      </c>
    </row>
    <row r="88" spans="1:11" x14ac:dyDescent="0.35">
      <c r="A88" s="7">
        <v>44286</v>
      </c>
      <c r="B88" s="1" t="s">
        <v>11</v>
      </c>
      <c r="C88" s="1" t="s">
        <v>9</v>
      </c>
      <c r="D88" s="12">
        <v>58621.67</v>
      </c>
      <c r="E88" s="12">
        <v>59800</v>
      </c>
      <c r="F88" s="12">
        <v>56880</v>
      </c>
      <c r="G88" s="12">
        <v>59143.58</v>
      </c>
      <c r="H88" s="12">
        <v>1679.55</v>
      </c>
      <c r="I88" t="str">
        <f>TRIM(B88)</f>
        <v>Mar</v>
      </c>
      <c r="J88" t="str">
        <f>TRIM(C88)</f>
        <v>BTCUSD</v>
      </c>
      <c r="K88" t="str">
        <f>LEFT(I88,3)</f>
        <v>Mar</v>
      </c>
    </row>
    <row r="89" spans="1:11" x14ac:dyDescent="0.35">
      <c r="A89" s="7">
        <v>44287</v>
      </c>
      <c r="B89" s="1" t="s">
        <v>12</v>
      </c>
      <c r="C89" s="1" t="s">
        <v>9</v>
      </c>
      <c r="D89" s="12">
        <v>59143.58</v>
      </c>
      <c r="E89" s="12">
        <v>60100</v>
      </c>
      <c r="F89" s="12">
        <v>57946.28</v>
      </c>
      <c r="G89" s="12">
        <v>59800</v>
      </c>
      <c r="H89" s="12">
        <v>1221</v>
      </c>
      <c r="I89" t="str">
        <f>TRIM(B89)</f>
        <v>Apr</v>
      </c>
      <c r="J89" t="str">
        <f>TRIM(C89)</f>
        <v>BTCUSD</v>
      </c>
      <c r="K89" t="str">
        <f>LEFT(I89,3)</f>
        <v>Apr</v>
      </c>
    </row>
    <row r="90" spans="1:11" x14ac:dyDescent="0.35">
      <c r="A90" s="7">
        <v>44288</v>
      </c>
      <c r="B90" s="1" t="s">
        <v>12</v>
      </c>
      <c r="C90" s="1" t="s">
        <v>9</v>
      </c>
      <c r="D90" s="12">
        <v>59800</v>
      </c>
      <c r="E90" s="12">
        <v>59950</v>
      </c>
      <c r="F90" s="12">
        <v>58485.68</v>
      </c>
      <c r="G90" s="12">
        <v>59251.040000000001</v>
      </c>
      <c r="H90" s="12">
        <v>760.64</v>
      </c>
      <c r="I90" t="str">
        <f>TRIM(B90)</f>
        <v>Apr</v>
      </c>
      <c r="J90" t="str">
        <f>TRIM(C90)</f>
        <v>BTCUSD</v>
      </c>
      <c r="K90" t="str">
        <f>LEFT(I90,3)</f>
        <v>Apr</v>
      </c>
    </row>
    <row r="91" spans="1:11" x14ac:dyDescent="0.35">
      <c r="A91" s="7">
        <v>44289</v>
      </c>
      <c r="B91" s="1" t="s">
        <v>12</v>
      </c>
      <c r="C91" s="1" t="s">
        <v>9</v>
      </c>
      <c r="D91" s="12">
        <v>59251.040000000001</v>
      </c>
      <c r="E91" s="12">
        <v>59851.519999999997</v>
      </c>
      <c r="F91" s="12">
        <v>56500</v>
      </c>
      <c r="G91" s="12">
        <v>57557.71</v>
      </c>
      <c r="H91" s="12">
        <v>834.45</v>
      </c>
      <c r="I91" t="str">
        <f>TRIM(B91)</f>
        <v>Apr</v>
      </c>
      <c r="J91" t="str">
        <f>TRIM(C91)</f>
        <v>BTCUSD</v>
      </c>
      <c r="K91" t="str">
        <f>LEFT(I91,3)</f>
        <v>Apr</v>
      </c>
    </row>
    <row r="92" spans="1:11" x14ac:dyDescent="0.35">
      <c r="A92" s="7">
        <v>44290</v>
      </c>
      <c r="B92" s="1" t="s">
        <v>12</v>
      </c>
      <c r="C92" s="1" t="s">
        <v>9</v>
      </c>
      <c r="D92" s="12">
        <v>57557.71</v>
      </c>
      <c r="E92" s="12">
        <v>58500.94</v>
      </c>
      <c r="F92" s="12">
        <v>57042.53</v>
      </c>
      <c r="G92" s="12">
        <v>57479.64</v>
      </c>
      <c r="H92" s="12">
        <v>288.3</v>
      </c>
      <c r="I92" t="str">
        <f>TRIM(B92)</f>
        <v>Apr</v>
      </c>
      <c r="J92" t="str">
        <f>TRIM(C92)</f>
        <v>BTCUSD</v>
      </c>
      <c r="K92" t="str">
        <f>LEFT(I92,3)</f>
        <v>Apr</v>
      </c>
    </row>
    <row r="93" spans="1:11" x14ac:dyDescent="0.35">
      <c r="A93" s="7">
        <v>44291</v>
      </c>
      <c r="B93" s="1" t="s">
        <v>12</v>
      </c>
      <c r="C93" s="1" t="s">
        <v>9</v>
      </c>
      <c r="D93" s="12">
        <v>57479.64</v>
      </c>
      <c r="E93" s="12">
        <v>59468.95</v>
      </c>
      <c r="F93" s="12">
        <v>56810.28</v>
      </c>
      <c r="G93" s="12">
        <v>58638.14</v>
      </c>
      <c r="H93" s="12">
        <v>845.18</v>
      </c>
      <c r="I93" t="str">
        <f>TRIM(B93)</f>
        <v>Apr</v>
      </c>
      <c r="J93" t="str">
        <f>TRIM(C93)</f>
        <v>BTCUSD</v>
      </c>
      <c r="K93" t="str">
        <f>LEFT(I93,3)</f>
        <v>Apr</v>
      </c>
    </row>
    <row r="94" spans="1:11" x14ac:dyDescent="0.35">
      <c r="A94" s="7">
        <v>44292</v>
      </c>
      <c r="B94" s="1" t="s">
        <v>12</v>
      </c>
      <c r="C94" s="1" t="s">
        <v>9</v>
      </c>
      <c r="D94" s="12">
        <v>58638.14</v>
      </c>
      <c r="E94" s="12">
        <v>59028.19</v>
      </c>
      <c r="F94" s="12">
        <v>57255</v>
      </c>
      <c r="G94" s="12">
        <v>57934.16</v>
      </c>
      <c r="H94" s="12">
        <v>1173.72</v>
      </c>
      <c r="I94" t="str">
        <f>TRIM(B94)</f>
        <v>Apr</v>
      </c>
      <c r="J94" t="str">
        <f>TRIM(C94)</f>
        <v>BTCUSD</v>
      </c>
      <c r="K94" t="str">
        <f>LEFT(I94,3)</f>
        <v>Apr</v>
      </c>
    </row>
    <row r="95" spans="1:11" x14ac:dyDescent="0.35">
      <c r="A95" s="7">
        <v>44293</v>
      </c>
      <c r="B95" s="1" t="s">
        <v>12</v>
      </c>
      <c r="C95" s="1" t="s">
        <v>9</v>
      </c>
      <c r="D95" s="12">
        <v>57934.16</v>
      </c>
      <c r="E95" s="12">
        <v>58675.79</v>
      </c>
      <c r="F95" s="12">
        <v>55450</v>
      </c>
      <c r="G95" s="12">
        <v>56559.59</v>
      </c>
      <c r="H95" s="12">
        <v>1994.91</v>
      </c>
      <c r="I95" t="str">
        <f>TRIM(B95)</f>
        <v>Apr</v>
      </c>
      <c r="J95" t="str">
        <f>TRIM(C95)</f>
        <v>BTCUSD</v>
      </c>
      <c r="K95" t="str">
        <f>LEFT(I95,3)</f>
        <v>Apr</v>
      </c>
    </row>
    <row r="96" spans="1:11" x14ac:dyDescent="0.35">
      <c r="A96" s="7">
        <v>44294</v>
      </c>
      <c r="B96" s="1" t="s">
        <v>12</v>
      </c>
      <c r="C96" s="1" t="s">
        <v>9</v>
      </c>
      <c r="D96" s="12">
        <v>56559.59</v>
      </c>
      <c r="E96" s="12">
        <v>58400</v>
      </c>
      <c r="F96" s="12">
        <v>56370.7</v>
      </c>
      <c r="G96" s="12">
        <v>58014.19</v>
      </c>
      <c r="H96" s="12">
        <v>762.92</v>
      </c>
      <c r="I96" t="str">
        <f>TRIM(B96)</f>
        <v>Apr</v>
      </c>
      <c r="J96" t="str">
        <f>TRIM(C96)</f>
        <v>BTCUSD</v>
      </c>
      <c r="K96" t="str">
        <f>LEFT(I96,3)</f>
        <v>Apr</v>
      </c>
    </row>
    <row r="97" spans="1:11" x14ac:dyDescent="0.35">
      <c r="A97" s="7">
        <v>44295</v>
      </c>
      <c r="B97" s="1" t="s">
        <v>12</v>
      </c>
      <c r="C97" s="1" t="s">
        <v>9</v>
      </c>
      <c r="D97" s="12">
        <v>58014.19</v>
      </c>
      <c r="E97" s="12">
        <v>59170</v>
      </c>
      <c r="F97" s="12">
        <v>57689.72</v>
      </c>
      <c r="G97" s="12">
        <v>59160</v>
      </c>
      <c r="H97" s="12">
        <v>930.34</v>
      </c>
      <c r="I97" t="str">
        <f>TRIM(B97)</f>
        <v>Apr</v>
      </c>
      <c r="J97" t="str">
        <f>TRIM(C97)</f>
        <v>BTCUSD</v>
      </c>
      <c r="K97" t="str">
        <f>LEFT(I97,3)</f>
        <v>Apr</v>
      </c>
    </row>
    <row r="98" spans="1:11" x14ac:dyDescent="0.35">
      <c r="A98" s="7">
        <v>44296</v>
      </c>
      <c r="B98" s="1" t="s">
        <v>12</v>
      </c>
      <c r="C98" s="1" t="s">
        <v>9</v>
      </c>
      <c r="D98" s="12">
        <v>59160</v>
      </c>
      <c r="E98" s="12">
        <v>61180</v>
      </c>
      <c r="F98" s="12">
        <v>58316.33</v>
      </c>
      <c r="G98" s="12">
        <v>60240.83</v>
      </c>
      <c r="H98" s="12">
        <v>1344.77</v>
      </c>
      <c r="I98" t="str">
        <f>TRIM(B98)</f>
        <v>Apr</v>
      </c>
      <c r="J98" t="str">
        <f>TRIM(C98)</f>
        <v>BTCUSD</v>
      </c>
      <c r="K98" t="str">
        <f>LEFT(I98,3)</f>
        <v>Apr</v>
      </c>
    </row>
    <row r="99" spans="1:11" x14ac:dyDescent="0.35">
      <c r="A99" s="7">
        <v>44297</v>
      </c>
      <c r="B99" s="1" t="s">
        <v>12</v>
      </c>
      <c r="C99" s="1" t="s">
        <v>9</v>
      </c>
      <c r="D99" s="12">
        <v>60240.83</v>
      </c>
      <c r="E99" s="12">
        <v>60416.42</v>
      </c>
      <c r="F99" s="12">
        <v>59200</v>
      </c>
      <c r="G99" s="12">
        <v>60325.66</v>
      </c>
      <c r="H99" s="12">
        <v>644.47</v>
      </c>
      <c r="I99" t="str">
        <f>TRIM(B99)</f>
        <v>Apr</v>
      </c>
      <c r="J99" t="str">
        <f>TRIM(C99)</f>
        <v>BTCUSD</v>
      </c>
      <c r="K99" t="str">
        <f>LEFT(I99,3)</f>
        <v>Apr</v>
      </c>
    </row>
    <row r="100" spans="1:11" x14ac:dyDescent="0.35">
      <c r="A100" s="7">
        <v>44298</v>
      </c>
      <c r="B100" s="1" t="s">
        <v>12</v>
      </c>
      <c r="C100" s="1" t="s">
        <v>9</v>
      </c>
      <c r="D100" s="12">
        <v>60325.66</v>
      </c>
      <c r="E100" s="12">
        <v>61197.09</v>
      </c>
      <c r="F100" s="12">
        <v>59400.01</v>
      </c>
      <c r="G100" s="12">
        <v>60415.91</v>
      </c>
      <c r="H100" s="12">
        <v>1343.29</v>
      </c>
      <c r="I100" t="str">
        <f>TRIM(B100)</f>
        <v>Apr</v>
      </c>
      <c r="J100" t="str">
        <f>TRIM(C100)</f>
        <v>BTCUSD</v>
      </c>
      <c r="K100" t="str">
        <f>LEFT(I100,3)</f>
        <v>Apr</v>
      </c>
    </row>
    <row r="101" spans="1:11" x14ac:dyDescent="0.35">
      <c r="A101" s="7">
        <v>44299</v>
      </c>
      <c r="B101" s="1" t="s">
        <v>12</v>
      </c>
      <c r="C101" s="1" t="s">
        <v>9</v>
      </c>
      <c r="D101" s="12">
        <v>60415.91</v>
      </c>
      <c r="E101" s="12">
        <v>63880</v>
      </c>
      <c r="F101" s="12">
        <v>60321.120000000003</v>
      </c>
      <c r="G101" s="12">
        <v>63773.18</v>
      </c>
      <c r="H101" s="12">
        <v>2091.4299999999998</v>
      </c>
      <c r="I101" t="str">
        <f>TRIM(B101)</f>
        <v>Apr</v>
      </c>
      <c r="J101" t="str">
        <f>TRIM(C101)</f>
        <v>BTCUSD</v>
      </c>
      <c r="K101" t="str">
        <f>LEFT(I101,3)</f>
        <v>Apr</v>
      </c>
    </row>
    <row r="102" spans="1:11" x14ac:dyDescent="0.35">
      <c r="A102" s="7">
        <v>44300</v>
      </c>
      <c r="B102" s="1" t="s">
        <v>12</v>
      </c>
      <c r="C102" s="1" t="s">
        <v>9</v>
      </c>
      <c r="D102" s="12">
        <v>63773.18</v>
      </c>
      <c r="E102" s="12">
        <v>64900</v>
      </c>
      <c r="F102" s="12">
        <v>61303.97</v>
      </c>
      <c r="G102" s="12">
        <v>63063.72</v>
      </c>
      <c r="H102" s="12">
        <v>2922.03</v>
      </c>
      <c r="I102" t="str">
        <f>TRIM(B102)</f>
        <v>Apr</v>
      </c>
      <c r="J102" t="str">
        <f>TRIM(C102)</f>
        <v>BTCUSD</v>
      </c>
      <c r="K102" t="str">
        <f>LEFT(I102,3)</f>
        <v>Apr</v>
      </c>
    </row>
    <row r="103" spans="1:11" x14ac:dyDescent="0.35">
      <c r="A103" s="7">
        <v>44301</v>
      </c>
      <c r="B103" s="1" t="s">
        <v>12</v>
      </c>
      <c r="C103" s="1" t="s">
        <v>9</v>
      </c>
      <c r="D103" s="12">
        <v>63063.72</v>
      </c>
      <c r="E103" s="12">
        <v>63855.12</v>
      </c>
      <c r="F103" s="12">
        <v>62045</v>
      </c>
      <c r="G103" s="12">
        <v>62998.68</v>
      </c>
      <c r="H103" s="12">
        <v>1328.55</v>
      </c>
      <c r="I103" t="str">
        <f>TRIM(B103)</f>
        <v>Apr</v>
      </c>
      <c r="J103" t="str">
        <f>TRIM(C103)</f>
        <v>BTCUSD</v>
      </c>
      <c r="K103" t="str">
        <f>LEFT(I103,3)</f>
        <v>Apr</v>
      </c>
    </row>
    <row r="104" spans="1:11" x14ac:dyDescent="0.35">
      <c r="A104" s="7">
        <v>44302</v>
      </c>
      <c r="B104" s="1" t="s">
        <v>12</v>
      </c>
      <c r="C104" s="1" t="s">
        <v>9</v>
      </c>
      <c r="D104" s="12">
        <v>62998.68</v>
      </c>
      <c r="E104" s="12">
        <v>62998.68</v>
      </c>
      <c r="F104" s="12">
        <v>60055.14</v>
      </c>
      <c r="G104" s="12">
        <v>62450</v>
      </c>
      <c r="H104" s="12">
        <v>2319.6</v>
      </c>
      <c r="I104" t="str">
        <f>TRIM(B104)</f>
        <v>Apr</v>
      </c>
      <c r="J104" t="str">
        <f>TRIM(C104)</f>
        <v>BTCUSD</v>
      </c>
      <c r="K104" t="str">
        <f>LEFT(I104,3)</f>
        <v>Apr</v>
      </c>
    </row>
    <row r="105" spans="1:11" x14ac:dyDescent="0.35">
      <c r="A105" s="7">
        <v>44303</v>
      </c>
      <c r="B105" s="1" t="s">
        <v>12</v>
      </c>
      <c r="C105" s="1" t="s">
        <v>9</v>
      </c>
      <c r="D105" s="12">
        <v>62450</v>
      </c>
      <c r="E105" s="12">
        <v>62545.78</v>
      </c>
      <c r="F105" s="12">
        <v>50622.32</v>
      </c>
      <c r="G105" s="12">
        <v>55992.97</v>
      </c>
      <c r="H105" s="12">
        <v>2586.09</v>
      </c>
      <c r="I105" t="str">
        <f>TRIM(B105)</f>
        <v>Apr</v>
      </c>
      <c r="J105" t="str">
        <f>TRIM(C105)</f>
        <v>BTCUSD</v>
      </c>
      <c r="K105" t="str">
        <f>LEFT(I105,3)</f>
        <v>Apr</v>
      </c>
    </row>
    <row r="106" spans="1:11" x14ac:dyDescent="0.35">
      <c r="A106" s="7">
        <v>44304</v>
      </c>
      <c r="B106" s="1" t="s">
        <v>12</v>
      </c>
      <c r="C106" s="1" t="s">
        <v>9</v>
      </c>
      <c r="D106" s="12">
        <v>55992.97</v>
      </c>
      <c r="E106" s="12">
        <v>57404.04</v>
      </c>
      <c r="F106" s="12">
        <v>53176.36</v>
      </c>
      <c r="G106" s="12">
        <v>57175.61</v>
      </c>
      <c r="H106" s="12">
        <v>3720.3</v>
      </c>
      <c r="I106" t="str">
        <f>TRIM(B106)</f>
        <v>Apr</v>
      </c>
      <c r="J106" t="str">
        <f>TRIM(C106)</f>
        <v>BTCUSD</v>
      </c>
      <c r="K106" t="str">
        <f>LEFT(I106,3)</f>
        <v>Apr</v>
      </c>
    </row>
    <row r="107" spans="1:11" x14ac:dyDescent="0.35">
      <c r="A107" s="7">
        <v>44305</v>
      </c>
      <c r="B107" s="1" t="s">
        <v>12</v>
      </c>
      <c r="C107" s="1" t="s">
        <v>9</v>
      </c>
      <c r="D107" s="12">
        <v>57175.61</v>
      </c>
      <c r="E107" s="12">
        <v>57624.66</v>
      </c>
      <c r="F107" s="12">
        <v>53606.41</v>
      </c>
      <c r="G107" s="12">
        <v>54586.65</v>
      </c>
      <c r="H107" s="12">
        <v>2832.89</v>
      </c>
      <c r="I107" t="str">
        <f>TRIM(B107)</f>
        <v>Apr</v>
      </c>
      <c r="J107" t="str">
        <f>TRIM(C107)</f>
        <v>BTCUSD</v>
      </c>
      <c r="K107" t="str">
        <f>LEFT(I107,3)</f>
        <v>Apr</v>
      </c>
    </row>
    <row r="108" spans="1:11" x14ac:dyDescent="0.35">
      <c r="A108" s="7">
        <v>44306</v>
      </c>
      <c r="B108" s="1" t="s">
        <v>12</v>
      </c>
      <c r="C108" s="1" t="s">
        <v>9</v>
      </c>
      <c r="D108" s="12">
        <v>54586.65</v>
      </c>
      <c r="E108" s="12">
        <v>57145.34</v>
      </c>
      <c r="F108" s="12">
        <v>53416.76</v>
      </c>
      <c r="G108" s="12">
        <v>55255.57</v>
      </c>
      <c r="H108" s="12">
        <v>2353.91</v>
      </c>
      <c r="I108" t="str">
        <f>TRIM(B108)</f>
        <v>Apr</v>
      </c>
      <c r="J108" t="str">
        <f>TRIM(C108)</f>
        <v>BTCUSD</v>
      </c>
      <c r="K108" t="str">
        <f>LEFT(I108,3)</f>
        <v>Apr</v>
      </c>
    </row>
    <row r="109" spans="1:11" x14ac:dyDescent="0.35">
      <c r="A109" s="7">
        <v>44307</v>
      </c>
      <c r="B109" s="1" t="s">
        <v>12</v>
      </c>
      <c r="C109" s="1" t="s">
        <v>9</v>
      </c>
      <c r="D109" s="12">
        <v>55255.57</v>
      </c>
      <c r="E109" s="12">
        <v>56373</v>
      </c>
      <c r="F109" s="12">
        <v>52600</v>
      </c>
      <c r="G109" s="12">
        <v>53508.08</v>
      </c>
      <c r="H109" s="12">
        <v>2243.11</v>
      </c>
      <c r="I109" t="str">
        <f>TRIM(B109)</f>
        <v>Apr</v>
      </c>
      <c r="J109" t="str">
        <f>TRIM(C109)</f>
        <v>BTCUSD</v>
      </c>
      <c r="K109" t="str">
        <f>LEFT(I109,3)</f>
        <v>Apr</v>
      </c>
    </row>
    <row r="110" spans="1:11" x14ac:dyDescent="0.35">
      <c r="A110" s="7">
        <v>44308</v>
      </c>
      <c r="B110" s="1" t="s">
        <v>12</v>
      </c>
      <c r="C110" s="1" t="s">
        <v>9</v>
      </c>
      <c r="D110" s="12">
        <v>53508.08</v>
      </c>
      <c r="E110" s="12">
        <v>55499.99</v>
      </c>
      <c r="F110" s="12">
        <v>48565.58</v>
      </c>
      <c r="G110" s="12">
        <v>50329.66</v>
      </c>
      <c r="H110" s="12">
        <v>4415.7</v>
      </c>
      <c r="I110" t="str">
        <f>TRIM(B110)</f>
        <v>Apr</v>
      </c>
      <c r="J110" t="str">
        <f>TRIM(C110)</f>
        <v>BTCUSD</v>
      </c>
      <c r="K110" t="str">
        <f>LEFT(I110,3)</f>
        <v>Apr</v>
      </c>
    </row>
    <row r="111" spans="1:11" x14ac:dyDescent="0.35">
      <c r="A111" s="7">
        <v>44309</v>
      </c>
      <c r="B111" s="1" t="s">
        <v>12</v>
      </c>
      <c r="C111" s="1" t="s">
        <v>9</v>
      </c>
      <c r="D111" s="12">
        <v>50329.66</v>
      </c>
      <c r="E111" s="12">
        <v>51380.03</v>
      </c>
      <c r="F111" s="12">
        <v>47231</v>
      </c>
      <c r="G111" s="12">
        <v>50195.42</v>
      </c>
      <c r="H111" s="12">
        <v>3250.51</v>
      </c>
      <c r="I111" t="str">
        <f>TRIM(B111)</f>
        <v>Apr</v>
      </c>
      <c r="J111" t="str">
        <f>TRIM(C111)</f>
        <v>BTCUSD</v>
      </c>
      <c r="K111" t="str">
        <f>LEFT(I111,3)</f>
        <v>Apr</v>
      </c>
    </row>
    <row r="112" spans="1:11" x14ac:dyDescent="0.35">
      <c r="A112" s="7">
        <v>44310</v>
      </c>
      <c r="B112" s="1" t="s">
        <v>12</v>
      </c>
      <c r="C112" s="1" t="s">
        <v>9</v>
      </c>
      <c r="D112" s="12">
        <v>50195.42</v>
      </c>
      <c r="E112" s="12">
        <v>51150.01</v>
      </c>
      <c r="F112" s="12">
        <v>48755.01</v>
      </c>
      <c r="G112" s="12">
        <v>49721.97</v>
      </c>
      <c r="H112" s="12">
        <v>943.26</v>
      </c>
      <c r="I112" t="str">
        <f>TRIM(B112)</f>
        <v>Apr</v>
      </c>
      <c r="J112" t="str">
        <f>TRIM(C112)</f>
        <v>BTCUSD</v>
      </c>
      <c r="K112" t="str">
        <f>LEFT(I112,3)</f>
        <v>Apr</v>
      </c>
    </row>
    <row r="113" spans="1:11" x14ac:dyDescent="0.35">
      <c r="A113" s="7">
        <v>44311</v>
      </c>
      <c r="B113" s="1" t="s">
        <v>12</v>
      </c>
      <c r="C113" s="1" t="s">
        <v>9</v>
      </c>
      <c r="D113" s="12">
        <v>49721.97</v>
      </c>
      <c r="E113" s="12">
        <v>52567.77</v>
      </c>
      <c r="F113" s="12">
        <v>47000</v>
      </c>
      <c r="G113" s="12">
        <v>52435.9</v>
      </c>
      <c r="H113" s="12">
        <v>2662.93</v>
      </c>
      <c r="I113" t="str">
        <f>TRIM(B113)</f>
        <v>Apr</v>
      </c>
      <c r="J113" t="str">
        <f>TRIM(C113)</f>
        <v>BTCUSD</v>
      </c>
      <c r="K113" t="str">
        <f>LEFT(I113,3)</f>
        <v>Apr</v>
      </c>
    </row>
    <row r="114" spans="1:11" x14ac:dyDescent="0.35">
      <c r="A114" s="7">
        <v>44312</v>
      </c>
      <c r="B114" s="1" t="s">
        <v>12</v>
      </c>
      <c r="C114" s="1" t="s">
        <v>9</v>
      </c>
      <c r="D114" s="12">
        <v>52435.9</v>
      </c>
      <c r="E114" s="12">
        <v>54419.57</v>
      </c>
      <c r="F114" s="12">
        <v>52096.87</v>
      </c>
      <c r="G114" s="12">
        <v>53531.94</v>
      </c>
      <c r="H114" s="12">
        <v>1804.88</v>
      </c>
      <c r="I114" t="str">
        <f>TRIM(B114)</f>
        <v>Apr</v>
      </c>
      <c r="J114" t="str">
        <f>TRIM(C114)</f>
        <v>BTCUSD</v>
      </c>
      <c r="K114" t="str">
        <f>LEFT(I114,3)</f>
        <v>Apr</v>
      </c>
    </row>
    <row r="115" spans="1:11" x14ac:dyDescent="0.35">
      <c r="A115" s="7">
        <v>44313</v>
      </c>
      <c r="B115" s="1" t="s">
        <v>12</v>
      </c>
      <c r="C115" s="1" t="s">
        <v>9</v>
      </c>
      <c r="D115" s="12">
        <v>53531.94</v>
      </c>
      <c r="E115" s="12">
        <v>55800</v>
      </c>
      <c r="F115" s="12">
        <v>53345.62</v>
      </c>
      <c r="G115" s="12">
        <v>54883.25</v>
      </c>
      <c r="H115" s="12">
        <v>1508.58</v>
      </c>
      <c r="I115" t="str">
        <f>TRIM(B115)</f>
        <v>Apr</v>
      </c>
      <c r="J115" t="str">
        <f>TRIM(C115)</f>
        <v>BTCUSD</v>
      </c>
      <c r="K115" t="str">
        <f>LEFT(I115,3)</f>
        <v>Apr</v>
      </c>
    </row>
    <row r="116" spans="1:11" x14ac:dyDescent="0.35">
      <c r="A116" s="7">
        <v>44314</v>
      </c>
      <c r="B116" s="1" t="s">
        <v>12</v>
      </c>
      <c r="C116" s="1" t="s">
        <v>9</v>
      </c>
      <c r="D116" s="12">
        <v>54883.25</v>
      </c>
      <c r="E116" s="12">
        <v>56474.720000000001</v>
      </c>
      <c r="F116" s="12">
        <v>53861.120000000003</v>
      </c>
      <c r="G116" s="12">
        <v>54312.41</v>
      </c>
      <c r="H116" s="12">
        <v>1628.45</v>
      </c>
      <c r="I116" t="str">
        <f>TRIM(B116)</f>
        <v>Apr</v>
      </c>
      <c r="J116" t="str">
        <f>TRIM(C116)</f>
        <v>BTCUSD</v>
      </c>
      <c r="K116" t="str">
        <f>LEFT(I116,3)</f>
        <v>Apr</v>
      </c>
    </row>
    <row r="117" spans="1:11" x14ac:dyDescent="0.35">
      <c r="A117" s="7">
        <v>44315</v>
      </c>
      <c r="B117" s="1" t="s">
        <v>12</v>
      </c>
      <c r="C117" s="1" t="s">
        <v>9</v>
      </c>
      <c r="D117" s="12">
        <v>54312.41</v>
      </c>
      <c r="E117" s="12">
        <v>54755.360000000001</v>
      </c>
      <c r="F117" s="12">
        <v>52389.42</v>
      </c>
      <c r="G117" s="12">
        <v>53750.01</v>
      </c>
      <c r="H117" s="12">
        <v>1561.01</v>
      </c>
      <c r="I117" t="str">
        <f>TRIM(B117)</f>
        <v>Apr</v>
      </c>
      <c r="J117" t="str">
        <f>TRIM(C117)</f>
        <v>BTCUSD</v>
      </c>
      <c r="K117" t="str">
        <f>LEFT(I117,3)</f>
        <v>Apr</v>
      </c>
    </row>
    <row r="118" spans="1:11" x14ac:dyDescent="0.35">
      <c r="A118" s="7">
        <v>44316</v>
      </c>
      <c r="B118" s="1" t="s">
        <v>12</v>
      </c>
      <c r="C118" s="1" t="s">
        <v>9</v>
      </c>
      <c r="D118" s="12">
        <v>53750.01</v>
      </c>
      <c r="E118" s="12">
        <v>58553.71</v>
      </c>
      <c r="F118" s="12">
        <v>53750.01</v>
      </c>
      <c r="G118" s="12">
        <v>58272.25</v>
      </c>
      <c r="H118" s="12">
        <v>1869.51</v>
      </c>
      <c r="I118" t="str">
        <f>TRIM(B118)</f>
        <v>Apr</v>
      </c>
      <c r="J118" t="str">
        <f>TRIM(C118)</f>
        <v>BTCUSD</v>
      </c>
      <c r="K118" t="str">
        <f>LEFT(I118,3)</f>
        <v>Apr</v>
      </c>
    </row>
    <row r="119" spans="1:11" x14ac:dyDescent="0.35">
      <c r="A119" s="7">
        <v>44317</v>
      </c>
      <c r="B119" s="1" t="s">
        <v>13</v>
      </c>
      <c r="C119" s="1" t="s">
        <v>9</v>
      </c>
      <c r="D119" s="12">
        <v>58272.25</v>
      </c>
      <c r="E119" s="12"/>
      <c r="F119" s="12">
        <v>56408.62</v>
      </c>
      <c r="G119" s="12">
        <v>56547.4</v>
      </c>
      <c r="H119" s="12">
        <v>538.94000000000005</v>
      </c>
      <c r="I119" t="str">
        <f>TRIM(B119)</f>
        <v>May</v>
      </c>
      <c r="J119" t="str">
        <f>TRIM(C119)</f>
        <v>BTCUSD</v>
      </c>
      <c r="K119" t="str">
        <f>LEFT(I119,3)</f>
        <v>May</v>
      </c>
    </row>
    <row r="120" spans="1:11" x14ac:dyDescent="0.35">
      <c r="A120" s="7">
        <v>44318</v>
      </c>
      <c r="B120" s="1" t="s">
        <v>13</v>
      </c>
      <c r="C120" s="1" t="s">
        <v>9</v>
      </c>
      <c r="D120" s="12">
        <v>56547.4</v>
      </c>
      <c r="E120" s="12">
        <v>58293.35</v>
      </c>
      <c r="F120" s="12">
        <v>56104.4</v>
      </c>
      <c r="G120" s="12">
        <v>57970.74</v>
      </c>
      <c r="H120" s="12">
        <v>653.63</v>
      </c>
      <c r="I120" t="str">
        <f>TRIM(B120)</f>
        <v>May</v>
      </c>
      <c r="J120" t="str">
        <f>TRIM(C120)</f>
        <v>BTCUSD</v>
      </c>
      <c r="K120" t="str">
        <f>LEFT(I120,3)</f>
        <v>May</v>
      </c>
    </row>
    <row r="121" spans="1:11" x14ac:dyDescent="0.35">
      <c r="A121" s="7">
        <v>44319</v>
      </c>
      <c r="B121" s="1" t="s">
        <v>13</v>
      </c>
      <c r="C121" s="1" t="s">
        <v>9</v>
      </c>
      <c r="D121" s="12">
        <v>57970.74</v>
      </c>
      <c r="E121" s="12">
        <v>58988.52</v>
      </c>
      <c r="F121" s="12">
        <v>54654.65</v>
      </c>
      <c r="G121" s="12">
        <v>55511.37</v>
      </c>
      <c r="H121" s="12">
        <v>2363.15</v>
      </c>
      <c r="I121" t="str">
        <f>TRIM(B121)</f>
        <v>May</v>
      </c>
      <c r="J121" t="str">
        <f>TRIM(C121)</f>
        <v>BTCUSD</v>
      </c>
      <c r="K121" t="str">
        <f>LEFT(I121,3)</f>
        <v>May</v>
      </c>
    </row>
    <row r="122" spans="1:11" x14ac:dyDescent="0.35">
      <c r="A122" s="7">
        <v>44320</v>
      </c>
      <c r="B122" s="1" t="s">
        <v>13</v>
      </c>
      <c r="C122" s="1" t="s">
        <v>9</v>
      </c>
      <c r="D122" s="12">
        <v>55511.37</v>
      </c>
      <c r="E122" s="12">
        <v>56659.5</v>
      </c>
      <c r="F122" s="12">
        <v>52947.09</v>
      </c>
      <c r="G122" s="12">
        <v>54832.2</v>
      </c>
      <c r="H122" s="12">
        <v>2880.08</v>
      </c>
      <c r="I122" t="str">
        <f>TRIM(B122)</f>
        <v>May</v>
      </c>
      <c r="J122" t="str">
        <f>TRIM(C122)</f>
        <v>BTCUSD</v>
      </c>
      <c r="K122" t="str">
        <f>LEFT(I122,3)</f>
        <v>May</v>
      </c>
    </row>
    <row r="123" spans="1:11" x14ac:dyDescent="0.35">
      <c r="A123" s="7">
        <v>44321</v>
      </c>
      <c r="B123" s="1" t="s">
        <v>13</v>
      </c>
      <c r="C123" s="1" t="s">
        <v>9</v>
      </c>
      <c r="D123" s="12">
        <v>54832.2</v>
      </c>
      <c r="E123" s="12">
        <v>57974.07</v>
      </c>
      <c r="F123" s="12">
        <v>53158.68</v>
      </c>
      <c r="G123" s="12">
        <v>56900.44</v>
      </c>
      <c r="H123" s="12">
        <v>2430.66</v>
      </c>
      <c r="I123" t="str">
        <f>TRIM(B123)</f>
        <v>May</v>
      </c>
      <c r="J123" t="str">
        <f>TRIM(C123)</f>
        <v>BTCUSD</v>
      </c>
      <c r="K123" t="str">
        <f>LEFT(I123,3)</f>
        <v>May</v>
      </c>
    </row>
    <row r="124" spans="1:11" x14ac:dyDescent="0.35">
      <c r="A124" s="7">
        <v>44322</v>
      </c>
      <c r="B124" s="1" t="s">
        <v>13</v>
      </c>
      <c r="C124" s="1" t="s">
        <v>9</v>
      </c>
      <c r="D124" s="12">
        <v>56900.44</v>
      </c>
      <c r="E124" s="12">
        <v>58465.93</v>
      </c>
      <c r="F124" s="12">
        <v>55200</v>
      </c>
      <c r="G124" s="12">
        <v>55762.28</v>
      </c>
      <c r="H124" s="12">
        <v>1494.9</v>
      </c>
      <c r="I124" t="str">
        <f>TRIM(B124)</f>
        <v>May</v>
      </c>
      <c r="J124" t="str">
        <f>TRIM(C124)</f>
        <v>BTCUSD</v>
      </c>
      <c r="K124" t="str">
        <f>LEFT(I124,3)</f>
        <v>May</v>
      </c>
    </row>
    <row r="125" spans="1:11" x14ac:dyDescent="0.35">
      <c r="A125" s="7">
        <v>44323</v>
      </c>
      <c r="B125" s="1" t="s">
        <v>13</v>
      </c>
      <c r="C125" s="1" t="s">
        <v>9</v>
      </c>
      <c r="D125" s="12">
        <v>55762.28</v>
      </c>
      <c r="E125" s="12">
        <v>58750</v>
      </c>
      <c r="F125" s="12">
        <v>55292.22</v>
      </c>
      <c r="G125" s="12">
        <v>58187.76</v>
      </c>
      <c r="H125" s="12">
        <v>1591.2</v>
      </c>
      <c r="I125" t="str">
        <f>TRIM(B125)</f>
        <v>May</v>
      </c>
      <c r="J125" t="str">
        <f>TRIM(C125)</f>
        <v>BTCUSD</v>
      </c>
      <c r="K125" t="str">
        <f>LEFT(I125,3)</f>
        <v>May</v>
      </c>
    </row>
    <row r="126" spans="1:11" x14ac:dyDescent="0.35">
      <c r="A126" s="7">
        <v>44324</v>
      </c>
      <c r="B126" s="1" t="s">
        <v>13</v>
      </c>
      <c r="C126" s="1" t="s">
        <v>9</v>
      </c>
      <c r="D126" s="12">
        <v>58187.76</v>
      </c>
      <c r="E126" s="12">
        <v>59560</v>
      </c>
      <c r="F126" s="12">
        <v>57583.09</v>
      </c>
      <c r="G126" s="12">
        <v>58545.16</v>
      </c>
      <c r="H126" s="12">
        <v>1692.08</v>
      </c>
      <c r="I126" t="str">
        <f>TRIM(B126)</f>
        <v>May</v>
      </c>
      <c r="J126" t="str">
        <f>TRIM(C126)</f>
        <v>BTCUSD</v>
      </c>
      <c r="K126" t="str">
        <f>LEFT(I126,3)</f>
        <v>May</v>
      </c>
    </row>
    <row r="127" spans="1:11" x14ac:dyDescent="0.35">
      <c r="A127" s="7">
        <v>44325</v>
      </c>
      <c r="B127" s="1" t="s">
        <v>13</v>
      </c>
      <c r="C127" s="1" t="s">
        <v>9</v>
      </c>
      <c r="D127" s="12">
        <v>58545.16</v>
      </c>
      <c r="E127" s="12">
        <v>59481.34</v>
      </c>
      <c r="F127" s="12">
        <v>56275.13</v>
      </c>
      <c r="G127" s="12">
        <v>59407.78</v>
      </c>
      <c r="H127" s="12">
        <v>1710.38</v>
      </c>
      <c r="I127" t="str">
        <f>TRIM(B127)</f>
        <v>May</v>
      </c>
      <c r="J127" t="str">
        <f>TRIM(C127)</f>
        <v>BTCUSD</v>
      </c>
      <c r="K127" t="str">
        <f>LEFT(I127,3)</f>
        <v>May</v>
      </c>
    </row>
    <row r="128" spans="1:11" x14ac:dyDescent="0.35">
      <c r="A128" s="7">
        <v>44326</v>
      </c>
      <c r="B128" s="1" t="s">
        <v>13</v>
      </c>
      <c r="C128" s="1" t="s">
        <v>9</v>
      </c>
      <c r="D128" s="12">
        <v>59407.78</v>
      </c>
      <c r="E128" s="12">
        <v>59584.99</v>
      </c>
      <c r="F128" s="12">
        <v>53434.31</v>
      </c>
      <c r="G128" s="12">
        <v>55194.75</v>
      </c>
      <c r="H128" s="12">
        <v>2583.42</v>
      </c>
      <c r="I128" t="str">
        <f>TRIM(B128)</f>
        <v>May</v>
      </c>
      <c r="J128" t="str">
        <f>TRIM(C128)</f>
        <v>BTCUSD</v>
      </c>
      <c r="K128" t="str">
        <f>LEFT(I128,3)</f>
        <v>May</v>
      </c>
    </row>
    <row r="129" spans="1:11" x14ac:dyDescent="0.35">
      <c r="A129" s="7">
        <v>44327</v>
      </c>
      <c r="B129" s="1" t="s">
        <v>13</v>
      </c>
      <c r="C129" s="1" t="s">
        <v>9</v>
      </c>
      <c r="D129" s="12">
        <v>55194.75</v>
      </c>
      <c r="E129" s="12">
        <v>57898</v>
      </c>
      <c r="F129" s="12">
        <v>54684</v>
      </c>
      <c r="G129" s="12">
        <v>57820</v>
      </c>
      <c r="H129" s="12">
        <v>1432.56</v>
      </c>
      <c r="I129" t="str">
        <f>TRIM(B129)</f>
        <v>May</v>
      </c>
      <c r="J129" t="str">
        <f>TRIM(C129)</f>
        <v>BTCUSD</v>
      </c>
      <c r="K129" t="str">
        <f>LEFT(I129,3)</f>
        <v>May</v>
      </c>
    </row>
    <row r="130" spans="1:11" x14ac:dyDescent="0.35">
      <c r="A130" s="7">
        <v>44328</v>
      </c>
      <c r="B130" s="1" t="s">
        <v>13</v>
      </c>
      <c r="C130" s="1" t="s">
        <v>9</v>
      </c>
      <c r="D130" s="12">
        <v>57820</v>
      </c>
      <c r="E130" s="12">
        <v>57998.26</v>
      </c>
      <c r="F130" s="12">
        <v>45000</v>
      </c>
      <c r="G130" s="12">
        <v>50493.11</v>
      </c>
      <c r="H130" s="12">
        <v>6438.29</v>
      </c>
      <c r="I130" t="str">
        <f>TRIM(B130)</f>
        <v>May</v>
      </c>
      <c r="J130" t="str">
        <f>TRIM(C130)</f>
        <v>BTCUSD</v>
      </c>
      <c r="K130" t="str">
        <f>LEFT(I130,3)</f>
        <v>May</v>
      </c>
    </row>
    <row r="131" spans="1:11" x14ac:dyDescent="0.35">
      <c r="A131" s="7">
        <v>44329</v>
      </c>
      <c r="B131" s="1" t="s">
        <v>13</v>
      </c>
      <c r="C131" s="1" t="s">
        <v>9</v>
      </c>
      <c r="D131" s="12">
        <v>50493.11</v>
      </c>
      <c r="E131" s="12">
        <v>51389.95</v>
      </c>
      <c r="F131" s="12">
        <v>46962.39</v>
      </c>
      <c r="G131" s="12">
        <v>49221.07</v>
      </c>
      <c r="H131" s="12">
        <v>4250.47</v>
      </c>
      <c r="I131" t="str">
        <f>TRIM(B131)</f>
        <v>May</v>
      </c>
      <c r="J131" t="str">
        <f>TRIM(C131)</f>
        <v>BTCUSD</v>
      </c>
      <c r="K131" t="str">
        <f>LEFT(I131,3)</f>
        <v>May</v>
      </c>
    </row>
    <row r="132" spans="1:11" x14ac:dyDescent="0.35">
      <c r="A132" s="7">
        <v>44330</v>
      </c>
      <c r="B132" s="1" t="s">
        <v>13</v>
      </c>
      <c r="C132" s="1" t="s">
        <v>9</v>
      </c>
      <c r="D132" s="12">
        <v>49221.07</v>
      </c>
      <c r="E132" s="12">
        <v>51575.16</v>
      </c>
      <c r="F132" s="12">
        <v>48894.79</v>
      </c>
      <c r="G132" s="12">
        <v>49670.85</v>
      </c>
      <c r="H132" s="12">
        <v>2001.31</v>
      </c>
      <c r="I132" t="str">
        <f>TRIM(B132)</f>
        <v>May</v>
      </c>
      <c r="J132" t="str">
        <f>TRIM(C132)</f>
        <v>BTCUSD</v>
      </c>
      <c r="K132" t="str">
        <f>LEFT(I132,3)</f>
        <v>May</v>
      </c>
    </row>
    <row r="133" spans="1:11" x14ac:dyDescent="0.35">
      <c r="A133" s="7">
        <v>44331</v>
      </c>
      <c r="B133" s="1" t="s">
        <v>13</v>
      </c>
      <c r="C133" s="1" t="s">
        <v>9</v>
      </c>
      <c r="D133" s="12">
        <v>49670.85</v>
      </c>
      <c r="E133" s="12">
        <v>49900</v>
      </c>
      <c r="F133" s="12">
        <v>46500</v>
      </c>
      <c r="G133" s="12">
        <v>48383.6</v>
      </c>
      <c r="H133" s="12">
        <v>1938.26</v>
      </c>
      <c r="I133" t="str">
        <f>TRIM(B133)</f>
        <v>May</v>
      </c>
      <c r="J133" t="str">
        <f>TRIM(C133)</f>
        <v>BTCUSD</v>
      </c>
      <c r="K133" t="str">
        <f>LEFT(I133,3)</f>
        <v>May</v>
      </c>
    </row>
    <row r="134" spans="1:11" x14ac:dyDescent="0.35">
      <c r="A134" s="7">
        <v>44332</v>
      </c>
      <c r="B134" s="1" t="s">
        <v>13</v>
      </c>
      <c r="C134" s="1" t="s">
        <v>9</v>
      </c>
      <c r="D134" s="12">
        <v>48383.6</v>
      </c>
      <c r="E134" s="12">
        <v>49790</v>
      </c>
      <c r="F134" s="12">
        <v>42793</v>
      </c>
      <c r="G134" s="12">
        <v>42902.09</v>
      </c>
      <c r="H134" s="12">
        <v>3937.04</v>
      </c>
      <c r="I134" t="str">
        <f>TRIM(B134)</f>
        <v>May</v>
      </c>
      <c r="J134" t="str">
        <f>TRIM(C134)</f>
        <v>BTCUSD</v>
      </c>
      <c r="K134" t="str">
        <f>LEFT(I134,3)</f>
        <v>May</v>
      </c>
    </row>
    <row r="135" spans="1:11" x14ac:dyDescent="0.35">
      <c r="A135" s="7">
        <v>44333</v>
      </c>
      <c r="B135" s="1" t="s">
        <v>13</v>
      </c>
      <c r="C135" s="1" t="s">
        <v>9</v>
      </c>
      <c r="D135" s="12">
        <v>42902.09</v>
      </c>
      <c r="E135" s="12">
        <v>45833.48</v>
      </c>
      <c r="F135" s="12">
        <v>42080</v>
      </c>
      <c r="G135" s="12">
        <v>44824.75</v>
      </c>
      <c r="H135" s="12">
        <v>5764.37</v>
      </c>
      <c r="I135" t="str">
        <f>TRIM(B135)</f>
        <v>May</v>
      </c>
      <c r="J135" t="str">
        <f>TRIM(C135)</f>
        <v>BTCUSD</v>
      </c>
      <c r="K135" t="str">
        <f>LEFT(I135,3)</f>
        <v>May</v>
      </c>
    </row>
    <row r="136" spans="1:11" x14ac:dyDescent="0.35">
      <c r="A136" s="7">
        <v>44334</v>
      </c>
      <c r="B136" s="1" t="s">
        <v>13</v>
      </c>
      <c r="C136" s="1" t="s">
        <v>9</v>
      </c>
      <c r="D136" s="12">
        <v>44824.75</v>
      </c>
      <c r="E136" s="12">
        <v>45860.17</v>
      </c>
      <c r="F136" s="12">
        <v>40118</v>
      </c>
      <c r="G136" s="12">
        <v>40570.980000000003</v>
      </c>
      <c r="H136" s="12">
        <v>4778.04</v>
      </c>
      <c r="I136" t="str">
        <f>TRIM(B136)</f>
        <v>May</v>
      </c>
      <c r="J136" t="str">
        <f>TRIM(C136)</f>
        <v>BTCUSD</v>
      </c>
      <c r="K136" t="str">
        <f>LEFT(I136,3)</f>
        <v>May</v>
      </c>
    </row>
    <row r="137" spans="1:11" x14ac:dyDescent="0.35">
      <c r="A137" s="7">
        <v>44335</v>
      </c>
      <c r="B137" s="1" t="s">
        <v>13</v>
      </c>
      <c r="C137" s="1" t="s">
        <v>9</v>
      </c>
      <c r="D137" s="12">
        <v>40570.980000000003</v>
      </c>
      <c r="E137" s="12">
        <v>40867.4</v>
      </c>
      <c r="F137" s="12">
        <v>28700</v>
      </c>
      <c r="G137" s="12">
        <v>38411.14</v>
      </c>
      <c r="H137" s="12">
        <v>18000.98</v>
      </c>
      <c r="I137" t="str">
        <f>TRIM(B137)</f>
        <v>May</v>
      </c>
      <c r="J137" t="str">
        <f>TRIM(C137)</f>
        <v>BTCUSD</v>
      </c>
      <c r="K137" t="str">
        <f>LEFT(I137,3)</f>
        <v>May</v>
      </c>
    </row>
    <row r="138" spans="1:11" x14ac:dyDescent="0.35">
      <c r="A138" s="7">
        <v>44336</v>
      </c>
      <c r="B138" s="1" t="s">
        <v>13</v>
      </c>
      <c r="C138" s="1" t="s">
        <v>9</v>
      </c>
      <c r="D138" s="12">
        <v>38411.14</v>
      </c>
      <c r="E138" s="12">
        <v>42625.43</v>
      </c>
      <c r="F138" s="12">
        <v>38200</v>
      </c>
      <c r="G138" s="12">
        <v>40773.519999999997</v>
      </c>
      <c r="H138" s="12">
        <v>4981.3900000000003</v>
      </c>
      <c r="I138" t="str">
        <f>TRIM(B138)</f>
        <v>May</v>
      </c>
      <c r="J138" t="str">
        <f>TRIM(C138)</f>
        <v>BTCUSD</v>
      </c>
      <c r="K138" t="str">
        <f>LEFT(I138,3)</f>
        <v>May</v>
      </c>
    </row>
    <row r="139" spans="1:11" x14ac:dyDescent="0.35">
      <c r="A139" s="7">
        <v>44337</v>
      </c>
      <c r="B139" s="1" t="s">
        <v>13</v>
      </c>
      <c r="C139" s="1" t="s">
        <v>9</v>
      </c>
      <c r="D139" s="12">
        <v>40773.519999999997</v>
      </c>
      <c r="E139" s="12">
        <v>41796.74</v>
      </c>
      <c r="F139" s="12">
        <v>33500</v>
      </c>
      <c r="G139" s="12">
        <v>36963.519999999997</v>
      </c>
      <c r="H139" s="12">
        <v>7491.23</v>
      </c>
      <c r="I139" t="str">
        <f>TRIM(B139)</f>
        <v>May</v>
      </c>
      <c r="J139" t="str">
        <f>TRIM(C139)</f>
        <v>BTCUSD</v>
      </c>
      <c r="K139" t="str">
        <f>LEFT(I139,3)</f>
        <v>May</v>
      </c>
    </row>
    <row r="140" spans="1:11" x14ac:dyDescent="0.35">
      <c r="A140" s="7">
        <v>44338</v>
      </c>
      <c r="B140" s="1" t="s">
        <v>13</v>
      </c>
      <c r="C140" s="1" t="s">
        <v>9</v>
      </c>
      <c r="D140" s="12">
        <v>36963.519999999997</v>
      </c>
      <c r="E140" s="12">
        <v>38861.15</v>
      </c>
      <c r="F140" s="12">
        <v>35272.089999999997</v>
      </c>
      <c r="G140" s="12">
        <v>37484.18</v>
      </c>
      <c r="H140" s="12">
        <v>2418.86</v>
      </c>
      <c r="I140" t="str">
        <f>TRIM(B140)</f>
        <v>May</v>
      </c>
      <c r="J140" t="str">
        <f>TRIM(C140)</f>
        <v>BTCUSD</v>
      </c>
      <c r="K140" t="str">
        <f>LEFT(I140,3)</f>
        <v>May</v>
      </c>
    </row>
    <row r="141" spans="1:11" x14ac:dyDescent="0.35">
      <c r="A141" s="7">
        <v>44339</v>
      </c>
      <c r="B141" s="1" t="s">
        <v>13</v>
      </c>
      <c r="C141" s="1" t="s">
        <v>9</v>
      </c>
      <c r="D141" s="12">
        <v>37484.18</v>
      </c>
      <c r="E141" s="12">
        <v>37484.18</v>
      </c>
      <c r="F141" s="12">
        <v>31104.14</v>
      </c>
      <c r="G141" s="12">
        <v>35318.86</v>
      </c>
      <c r="H141" s="12">
        <v>7143.1</v>
      </c>
      <c r="I141" t="str">
        <f>TRIM(B141)</f>
        <v>May</v>
      </c>
      <c r="J141" t="str">
        <f>TRIM(C141)</f>
        <v>BTCUSD</v>
      </c>
      <c r="K141" t="str">
        <f>LEFT(I141,3)</f>
        <v>May</v>
      </c>
    </row>
    <row r="142" spans="1:11" x14ac:dyDescent="0.35">
      <c r="A142" s="7">
        <v>44340</v>
      </c>
      <c r="B142" s="1" t="s">
        <v>13</v>
      </c>
      <c r="C142" s="1" t="s">
        <v>9</v>
      </c>
      <c r="D142" s="12">
        <v>35318.86</v>
      </c>
      <c r="E142" s="12">
        <v>39953.65</v>
      </c>
      <c r="F142" s="12">
        <v>34426.410000000003</v>
      </c>
      <c r="G142" s="12">
        <v>38388.089999999997</v>
      </c>
      <c r="H142" s="12">
        <v>4706.08</v>
      </c>
      <c r="I142" t="str">
        <f>TRIM(B142)</f>
        <v>May</v>
      </c>
      <c r="J142" t="str">
        <f>TRIM(C142)</f>
        <v>BTCUSD</v>
      </c>
      <c r="K142" t="str">
        <f>LEFT(I142,3)</f>
        <v>May</v>
      </c>
    </row>
    <row r="143" spans="1:11" x14ac:dyDescent="0.35">
      <c r="A143" s="7">
        <v>44341</v>
      </c>
      <c r="B143" s="1" t="s">
        <v>13</v>
      </c>
      <c r="C143" s="1" t="s">
        <v>9</v>
      </c>
      <c r="D143" s="12">
        <v>38388.089999999997</v>
      </c>
      <c r="E143" s="12">
        <v>39760.959999999999</v>
      </c>
      <c r="F143" s="12">
        <v>36489.42</v>
      </c>
      <c r="G143" s="12">
        <v>39572.33</v>
      </c>
      <c r="H143" s="12">
        <v>2909.35</v>
      </c>
      <c r="I143" t="str">
        <f>TRIM(B143)</f>
        <v>May</v>
      </c>
      <c r="J143" t="str">
        <f>TRIM(C143)</f>
        <v>BTCUSD</v>
      </c>
      <c r="K143" t="str">
        <f>LEFT(I143,3)</f>
        <v>May</v>
      </c>
    </row>
    <row r="144" spans="1:11" x14ac:dyDescent="0.35">
      <c r="A144" s="7">
        <v>44342</v>
      </c>
      <c r="B144" s="1" t="s">
        <v>13</v>
      </c>
      <c r="C144" s="1" t="s">
        <v>9</v>
      </c>
      <c r="D144" s="12">
        <v>39572.33</v>
      </c>
      <c r="E144" s="12">
        <v>40861.199999999997</v>
      </c>
      <c r="F144" s="12">
        <v>37117.089999999997</v>
      </c>
      <c r="G144" s="12">
        <v>37672.47</v>
      </c>
      <c r="H144" s="12">
        <v>3101.07</v>
      </c>
      <c r="I144" t="str">
        <f>TRIM(B144)</f>
        <v>May</v>
      </c>
      <c r="J144" t="str">
        <f>TRIM(C144)</f>
        <v>BTCUSD</v>
      </c>
      <c r="K144" t="str">
        <f>LEFT(I144,3)</f>
        <v>May</v>
      </c>
    </row>
    <row r="145" spans="1:11" x14ac:dyDescent="0.35">
      <c r="A145" s="7">
        <v>44343</v>
      </c>
      <c r="B145" s="1" t="s">
        <v>13</v>
      </c>
      <c r="C145" s="1" t="s">
        <v>9</v>
      </c>
      <c r="D145" s="12">
        <v>37672.47</v>
      </c>
      <c r="E145" s="12">
        <v>40432.400000000001</v>
      </c>
      <c r="F145" s="12">
        <v>37302.06</v>
      </c>
      <c r="G145" s="12">
        <v>38271.589999999997</v>
      </c>
      <c r="H145" s="12">
        <v>2140.75</v>
      </c>
      <c r="I145" t="str">
        <f>TRIM(B145)</f>
        <v>May</v>
      </c>
      <c r="J145" t="str">
        <f>TRIM(C145)</f>
        <v>BTCUSD</v>
      </c>
      <c r="K145" t="str">
        <f>LEFT(I145,3)</f>
        <v>May</v>
      </c>
    </row>
    <row r="146" spans="1:11" x14ac:dyDescent="0.35">
      <c r="A146" s="7">
        <v>44344</v>
      </c>
      <c r="B146" s="1" t="s">
        <v>13</v>
      </c>
      <c r="C146" s="1" t="s">
        <v>9</v>
      </c>
      <c r="D146" s="12">
        <v>38271.589999999997</v>
      </c>
      <c r="E146" s="12">
        <v>38271.589999999997</v>
      </c>
      <c r="F146" s="12">
        <v>34558</v>
      </c>
      <c r="G146" s="12">
        <v>36503.31</v>
      </c>
      <c r="H146" s="12">
        <v>3541.35</v>
      </c>
      <c r="I146" t="str">
        <f>TRIM(B146)</f>
        <v>May</v>
      </c>
      <c r="J146" t="str">
        <f>TRIM(C146)</f>
        <v>BTCUSD</v>
      </c>
      <c r="K146" t="str">
        <f>LEFT(I146,3)</f>
        <v>May</v>
      </c>
    </row>
    <row r="147" spans="1:11" x14ac:dyDescent="0.35">
      <c r="A147" s="7">
        <v>44345</v>
      </c>
      <c r="B147" s="1" t="s">
        <v>13</v>
      </c>
      <c r="C147" s="1" t="s">
        <v>9</v>
      </c>
      <c r="D147" s="12">
        <v>36503.31</v>
      </c>
      <c r="E147" s="12">
        <v>37320</v>
      </c>
      <c r="F147" s="12">
        <v>33410.29</v>
      </c>
      <c r="G147" s="12">
        <v>34805.29</v>
      </c>
      <c r="H147" s="12">
        <v>2212.16</v>
      </c>
      <c r="I147" t="str">
        <f>TRIM(B147)</f>
        <v>May</v>
      </c>
      <c r="J147" t="str">
        <f>TRIM(C147)</f>
        <v>BTCUSD</v>
      </c>
      <c r="K147" t="str">
        <f>LEFT(I147,3)</f>
        <v>May</v>
      </c>
    </row>
    <row r="148" spans="1:11" x14ac:dyDescent="0.35">
      <c r="A148" s="7">
        <v>44346</v>
      </c>
      <c r="B148" s="1" t="s">
        <v>13</v>
      </c>
      <c r="C148" s="1" t="s">
        <v>9</v>
      </c>
      <c r="D148" s="12">
        <v>34805.29</v>
      </c>
      <c r="E148" s="12">
        <v>36523.24</v>
      </c>
      <c r="F148" s="12">
        <v>34298.01</v>
      </c>
      <c r="G148" s="12">
        <v>34536.71</v>
      </c>
      <c r="H148" s="12">
        <v>1562.38</v>
      </c>
      <c r="I148" t="str">
        <f>TRIM(B148)</f>
        <v>May</v>
      </c>
      <c r="J148" t="str">
        <f>TRIM(C148)</f>
        <v>BTCUSD</v>
      </c>
      <c r="K148" t="str">
        <f>LEFT(I148,3)</f>
        <v>May</v>
      </c>
    </row>
    <row r="149" spans="1:11" x14ac:dyDescent="0.35">
      <c r="A149" s="7">
        <v>44347</v>
      </c>
      <c r="B149" s="1" t="s">
        <v>13</v>
      </c>
      <c r="C149" s="1" t="s">
        <v>9</v>
      </c>
      <c r="D149" s="12">
        <v>34536.71</v>
      </c>
      <c r="E149" s="12">
        <v>37912.870000000003</v>
      </c>
      <c r="F149" s="12">
        <v>34200</v>
      </c>
      <c r="G149" s="12">
        <v>36702.879999999997</v>
      </c>
      <c r="H149" s="12">
        <v>1649.4</v>
      </c>
      <c r="I149" t="str">
        <f>TRIM(B149)</f>
        <v>May</v>
      </c>
      <c r="J149" t="str">
        <f>TRIM(C149)</f>
        <v>BTCUSD</v>
      </c>
      <c r="K149" t="str">
        <f>LEFT(I149,3)</f>
        <v>May</v>
      </c>
    </row>
    <row r="150" spans="1:11" x14ac:dyDescent="0.35">
      <c r="A150" s="7">
        <v>44348</v>
      </c>
      <c r="B150" s="1" t="s">
        <v>14</v>
      </c>
      <c r="C150" s="1" t="s">
        <v>9</v>
      </c>
      <c r="D150" s="12">
        <v>36702.879999999997</v>
      </c>
      <c r="E150" s="12">
        <v>37448.019999999997</v>
      </c>
      <c r="F150" s="12">
        <v>35687</v>
      </c>
      <c r="G150" s="12">
        <v>36483.57</v>
      </c>
      <c r="H150" s="12">
        <v>2347.2600000000002</v>
      </c>
      <c r="I150" t="str">
        <f>TRIM(B150)</f>
        <v>Jun</v>
      </c>
      <c r="J150" t="str">
        <f>TRIM(C150)</f>
        <v>BTCUSD</v>
      </c>
      <c r="K150" t="str">
        <f>LEFT(I150,3)</f>
        <v>Jun</v>
      </c>
    </row>
    <row r="151" spans="1:11" x14ac:dyDescent="0.35">
      <c r="A151" s="7">
        <v>44349</v>
      </c>
      <c r="B151" s="1" t="s">
        <v>14</v>
      </c>
      <c r="C151" s="1" t="s">
        <v>9</v>
      </c>
      <c r="D151" s="12">
        <v>36483.57</v>
      </c>
      <c r="E151" s="12">
        <v>38256.400000000001</v>
      </c>
      <c r="F151" s="12">
        <v>36478.97</v>
      </c>
      <c r="G151" s="12">
        <v>37655.54</v>
      </c>
      <c r="H151" s="12">
        <v>1612.75</v>
      </c>
      <c r="I151" t="str">
        <f>TRIM(B151)</f>
        <v>Jun</v>
      </c>
      <c r="J151" t="str">
        <f>TRIM(C151)</f>
        <v>BTCUSD</v>
      </c>
      <c r="K151" t="str">
        <f>LEFT(I151,3)</f>
        <v>Jun</v>
      </c>
    </row>
    <row r="152" spans="1:11" x14ac:dyDescent="0.35">
      <c r="A152" s="7">
        <v>44350</v>
      </c>
      <c r="B152" s="1" t="s">
        <v>14</v>
      </c>
      <c r="C152" s="1" t="s">
        <v>9</v>
      </c>
      <c r="D152" s="12">
        <v>37655.54</v>
      </c>
      <c r="E152" s="12">
        <v>39487.910000000003</v>
      </c>
      <c r="F152" s="12">
        <v>37400</v>
      </c>
      <c r="G152" s="12">
        <v>37963.61</v>
      </c>
      <c r="H152" s="12">
        <v>1786.28</v>
      </c>
      <c r="I152" t="str">
        <f>TRIM(B152)</f>
        <v>Jun</v>
      </c>
      <c r="J152" t="str">
        <f>TRIM(C152)</f>
        <v>BTCUSD</v>
      </c>
      <c r="K152" t="str">
        <f>LEFT(I152,3)</f>
        <v>Jun</v>
      </c>
    </row>
    <row r="153" spans="1:11" x14ac:dyDescent="0.35">
      <c r="A153" s="7">
        <v>44351</v>
      </c>
      <c r="B153" s="1" t="s">
        <v>14</v>
      </c>
      <c r="C153" s="1" t="s">
        <v>9</v>
      </c>
      <c r="D153" s="12">
        <v>37963.61</v>
      </c>
      <c r="E153" s="12">
        <v>37963.61</v>
      </c>
      <c r="F153" s="12">
        <v>35580.82</v>
      </c>
      <c r="G153" s="12">
        <v>37419.82</v>
      </c>
      <c r="H153" s="12">
        <v>2300.7600000000002</v>
      </c>
      <c r="I153" t="str">
        <f>TRIM(B153)</f>
        <v>Jun</v>
      </c>
      <c r="J153" t="str">
        <f>TRIM(C153)</f>
        <v>BTCUSD</v>
      </c>
      <c r="K153" t="str">
        <f>LEFT(I153,3)</f>
        <v>Jun</v>
      </c>
    </row>
    <row r="154" spans="1:11" x14ac:dyDescent="0.35">
      <c r="A154" s="7">
        <v>44352</v>
      </c>
      <c r="B154" s="1" t="s">
        <v>14</v>
      </c>
      <c r="C154" s="1" t="s">
        <v>9</v>
      </c>
      <c r="D154" s="12">
        <v>37419.82</v>
      </c>
      <c r="E154" s="12">
        <v>37918.57</v>
      </c>
      <c r="F154" s="12">
        <v>34820</v>
      </c>
      <c r="G154" s="12">
        <v>36025.160000000003</v>
      </c>
      <c r="H154" s="12">
        <v>2454.4299999999998</v>
      </c>
      <c r="I154" t="str">
        <f>TRIM(B154)</f>
        <v>Jun</v>
      </c>
      <c r="J154" t="str">
        <f>TRIM(C154)</f>
        <v>BTCUSD</v>
      </c>
      <c r="K154" t="str">
        <f>LEFT(I154,3)</f>
        <v>Jun</v>
      </c>
    </row>
    <row r="155" spans="1:11" x14ac:dyDescent="0.35">
      <c r="A155" s="7">
        <v>44353</v>
      </c>
      <c r="B155" s="1" t="s">
        <v>14</v>
      </c>
      <c r="C155" s="1" t="s">
        <v>9</v>
      </c>
      <c r="D155" s="12">
        <v>36025.160000000003</v>
      </c>
      <c r="E155" s="12">
        <v>36812.089999999997</v>
      </c>
      <c r="F155" s="12">
        <v>35259.980000000003</v>
      </c>
      <c r="G155" s="12">
        <v>36397.5</v>
      </c>
      <c r="H155" s="12">
        <v>1007.72</v>
      </c>
      <c r="I155" t="str">
        <f>TRIM(B155)</f>
        <v>Jun</v>
      </c>
      <c r="J155" t="str">
        <f>TRIM(C155)</f>
        <v>BTCUSD</v>
      </c>
      <c r="K155" t="str">
        <f>LEFT(I155,3)</f>
        <v>Jun</v>
      </c>
    </row>
    <row r="156" spans="1:11" x14ac:dyDescent="0.35">
      <c r="A156" s="7">
        <v>44354</v>
      </c>
      <c r="B156" s="1" t="s">
        <v>14</v>
      </c>
      <c r="C156" s="1" t="s">
        <v>9</v>
      </c>
      <c r="D156" s="12">
        <v>36397.5</v>
      </c>
      <c r="E156" s="12">
        <v>36798.03</v>
      </c>
      <c r="F156" s="12">
        <v>32400.01</v>
      </c>
      <c r="G156" s="12">
        <v>32843.15</v>
      </c>
      <c r="H156" s="12">
        <v>3518.6</v>
      </c>
      <c r="I156" t="str">
        <f>TRIM(B156)</f>
        <v>Jun</v>
      </c>
      <c r="J156" t="str">
        <f>TRIM(C156)</f>
        <v>BTCUSD</v>
      </c>
      <c r="K156" t="str">
        <f>LEFT(I156,3)</f>
        <v>Jun</v>
      </c>
    </row>
    <row r="157" spans="1:11" x14ac:dyDescent="0.35">
      <c r="A157" s="7">
        <v>44355</v>
      </c>
      <c r="B157" s="1" t="s">
        <v>14</v>
      </c>
      <c r="C157" s="1" t="s">
        <v>9</v>
      </c>
      <c r="D157" s="12">
        <v>32843.15</v>
      </c>
      <c r="E157" s="12">
        <v>33841.46</v>
      </c>
      <c r="F157" s="12">
        <v>31000.01</v>
      </c>
      <c r="G157" s="12">
        <v>32898.06</v>
      </c>
      <c r="H157" s="12">
        <v>5149.1899999999996</v>
      </c>
      <c r="I157" t="str">
        <f>TRIM(B157)</f>
        <v>Jun</v>
      </c>
      <c r="J157" t="str">
        <f>TRIM(C157)</f>
        <v>BTCUSD</v>
      </c>
      <c r="K157" t="str">
        <f>LEFT(I157,3)</f>
        <v>Jun</v>
      </c>
    </row>
    <row r="158" spans="1:11" x14ac:dyDescent="0.35">
      <c r="A158" s="7">
        <v>44356</v>
      </c>
      <c r="B158" s="1" t="s">
        <v>14</v>
      </c>
      <c r="C158" s="1" t="s">
        <v>9</v>
      </c>
      <c r="D158" s="12">
        <v>32898.06</v>
      </c>
      <c r="E158" s="12">
        <v>37676.6</v>
      </c>
      <c r="F158" s="12">
        <v>32575.84</v>
      </c>
      <c r="G158" s="12">
        <v>36982.83</v>
      </c>
      <c r="H158" s="12">
        <v>4190.37</v>
      </c>
      <c r="I158" t="str">
        <f>TRIM(B158)</f>
        <v>Jun</v>
      </c>
      <c r="J158" t="str">
        <f>TRIM(C158)</f>
        <v>BTCUSD</v>
      </c>
      <c r="K158" t="str">
        <f>LEFT(I158,3)</f>
        <v>Jun</v>
      </c>
    </row>
    <row r="159" spans="1:11" x14ac:dyDescent="0.35">
      <c r="A159" s="7">
        <v>44357</v>
      </c>
      <c r="B159" s="1" t="s">
        <v>14</v>
      </c>
      <c r="C159" s="1" t="s">
        <v>9</v>
      </c>
      <c r="D159" s="12">
        <v>36982.83</v>
      </c>
      <c r="E159" s="12">
        <v>38437.019999999997</v>
      </c>
      <c r="F159" s="12">
        <v>35819.67</v>
      </c>
      <c r="G159" s="12">
        <v>36784.370000000003</v>
      </c>
      <c r="H159" s="12">
        <v>2959.52</v>
      </c>
      <c r="I159" t="str">
        <f>TRIM(B159)</f>
        <v>Jun</v>
      </c>
      <c r="J159" t="str">
        <f>TRIM(C159)</f>
        <v>BTCUSD</v>
      </c>
      <c r="K159" t="str">
        <f>LEFT(I159,3)</f>
        <v>Jun</v>
      </c>
    </row>
    <row r="160" spans="1:11" x14ac:dyDescent="0.35">
      <c r="A160" s="7">
        <v>44358</v>
      </c>
      <c r="B160" s="1" t="s">
        <v>14</v>
      </c>
      <c r="C160" s="1" t="s">
        <v>9</v>
      </c>
      <c r="D160" s="12">
        <v>36784.370000000003</v>
      </c>
      <c r="E160" s="12">
        <v>37690</v>
      </c>
      <c r="F160" s="12">
        <v>35307.69</v>
      </c>
      <c r="G160" s="12">
        <v>35591.29</v>
      </c>
      <c r="H160" s="12">
        <v>2027.8</v>
      </c>
      <c r="I160" t="str">
        <f>TRIM(B160)</f>
        <v>Jun</v>
      </c>
      <c r="J160" t="str">
        <f>TRIM(C160)</f>
        <v>BTCUSD</v>
      </c>
      <c r="K160" t="str">
        <f>LEFT(I160,3)</f>
        <v>Jun</v>
      </c>
    </row>
    <row r="161" spans="1:11" x14ac:dyDescent="0.35">
      <c r="A161" s="7">
        <v>44359</v>
      </c>
      <c r="B161" s="1" t="s">
        <v>14</v>
      </c>
      <c r="C161" s="1" t="s">
        <v>9</v>
      </c>
      <c r="D161" s="12">
        <v>35591.29</v>
      </c>
      <c r="E161" s="12">
        <v>36222.800000000003</v>
      </c>
      <c r="F161" s="12">
        <v>34655.99</v>
      </c>
      <c r="G161" s="12">
        <v>34877.300000000003</v>
      </c>
      <c r="H161" s="12">
        <v>1298.1600000000001</v>
      </c>
      <c r="I161" t="str">
        <f>TRIM(B161)</f>
        <v>Jun</v>
      </c>
      <c r="J161" t="str">
        <f>TRIM(C161)</f>
        <v>BTCUSD</v>
      </c>
      <c r="K161" t="str">
        <f>LEFT(I161,3)</f>
        <v>Jun</v>
      </c>
    </row>
    <row r="162" spans="1:11" x14ac:dyDescent="0.35">
      <c r="A162" s="7">
        <v>44360</v>
      </c>
      <c r="B162" s="1" t="s">
        <v>14</v>
      </c>
      <c r="C162" s="1" t="s">
        <v>9</v>
      </c>
      <c r="D162" s="12">
        <v>34877.300000000003</v>
      </c>
      <c r="E162" s="12">
        <v>39816.720000000001</v>
      </c>
      <c r="F162" s="12">
        <v>34792.660000000003</v>
      </c>
      <c r="G162" s="12">
        <v>38988.5</v>
      </c>
      <c r="H162" s="12">
        <v>2406.83</v>
      </c>
      <c r="I162" t="str">
        <f>TRIM(B162)</f>
        <v>Jun</v>
      </c>
      <c r="J162" t="str">
        <f>TRIM(C162)</f>
        <v>BTCUSD</v>
      </c>
      <c r="K162" t="str">
        <f>LEFT(I162,3)</f>
        <v>Jun</v>
      </c>
    </row>
    <row r="163" spans="1:11" x14ac:dyDescent="0.35">
      <c r="A163" s="7">
        <v>44361</v>
      </c>
      <c r="B163" s="1" t="s">
        <v>14</v>
      </c>
      <c r="C163" s="1" t="s">
        <v>9</v>
      </c>
      <c r="D163" s="12">
        <v>38988.5</v>
      </c>
      <c r="E163" s="12">
        <v>41060.769999999997</v>
      </c>
      <c r="F163" s="12">
        <v>38807.5</v>
      </c>
      <c r="G163" s="12">
        <v>40429.379999999997</v>
      </c>
      <c r="H163" s="12">
        <v>2719.45</v>
      </c>
      <c r="I163" t="str">
        <f>TRIM(B163)</f>
        <v>Jun</v>
      </c>
      <c r="J163" t="str">
        <f>TRIM(C163)</f>
        <v>BTCUSD</v>
      </c>
      <c r="K163" t="str">
        <f>LEFT(I163,3)</f>
        <v>Jun</v>
      </c>
    </row>
    <row r="164" spans="1:11" x14ac:dyDescent="0.35">
      <c r="A164" s="7">
        <v>44362</v>
      </c>
      <c r="B164" s="1" t="s">
        <v>14</v>
      </c>
      <c r="C164" s="1" t="s">
        <v>9</v>
      </c>
      <c r="D164" s="12">
        <v>40429.379999999997</v>
      </c>
      <c r="E164" s="12">
        <v>41380.019999999997</v>
      </c>
      <c r="F164" s="12">
        <v>39503.9</v>
      </c>
      <c r="G164" s="12">
        <v>40043.69</v>
      </c>
      <c r="H164" s="12">
        <v>2687.61</v>
      </c>
      <c r="I164" t="str">
        <f>TRIM(B164)</f>
        <v>Jun</v>
      </c>
      <c r="J164" t="str">
        <f>TRIM(C164)</f>
        <v>BTCUSD</v>
      </c>
      <c r="K164" t="str">
        <f>LEFT(I164,3)</f>
        <v>Jun</v>
      </c>
    </row>
    <row r="165" spans="1:11" x14ac:dyDescent="0.35">
      <c r="A165" s="7">
        <v>44363</v>
      </c>
      <c r="B165" s="1" t="s">
        <v>14</v>
      </c>
      <c r="C165" s="1" t="s">
        <v>9</v>
      </c>
      <c r="D165" s="12">
        <v>40043.69</v>
      </c>
      <c r="E165" s="12">
        <v>40490.019999999997</v>
      </c>
      <c r="F165" s="12">
        <v>38059.01</v>
      </c>
      <c r="G165" s="12">
        <v>38875</v>
      </c>
      <c r="H165" s="12">
        <v>2783.6</v>
      </c>
      <c r="I165" t="str">
        <f>TRIM(B165)</f>
        <v>Jun</v>
      </c>
      <c r="J165" t="str">
        <f>TRIM(C165)</f>
        <v>BTCUSD</v>
      </c>
      <c r="K165" t="str">
        <f>LEFT(I165,3)</f>
        <v>Jun</v>
      </c>
    </row>
    <row r="166" spans="1:11" x14ac:dyDescent="0.35">
      <c r="A166" s="7">
        <v>44364</v>
      </c>
      <c r="B166" s="1" t="s">
        <v>14</v>
      </c>
      <c r="C166" s="1" t="s">
        <v>9</v>
      </c>
      <c r="D166" s="12">
        <v>38875</v>
      </c>
      <c r="E166" s="12">
        <v>39575.03</v>
      </c>
      <c r="F166" s="12">
        <v>37221.620000000003</v>
      </c>
      <c r="G166" s="12">
        <v>37938.199999999997</v>
      </c>
      <c r="H166" s="12">
        <v>2524.23</v>
      </c>
      <c r="I166" t="str">
        <f>TRIM(B166)</f>
        <v>Jun</v>
      </c>
      <c r="J166" t="str">
        <f>TRIM(C166)</f>
        <v>BTCUSD</v>
      </c>
      <c r="K166" t="str">
        <f>LEFT(I166,3)</f>
        <v>Jun</v>
      </c>
    </row>
    <row r="167" spans="1:11" x14ac:dyDescent="0.35">
      <c r="A167" s="7">
        <v>44365</v>
      </c>
      <c r="B167" s="1" t="s">
        <v>14</v>
      </c>
      <c r="C167" s="1" t="s">
        <v>9</v>
      </c>
      <c r="D167" s="12">
        <v>37938.199999999997</v>
      </c>
      <c r="E167" s="12">
        <v>38129.089999999997</v>
      </c>
      <c r="F167" s="12">
        <v>34845.33</v>
      </c>
      <c r="G167" s="12">
        <v>35129.230000000003</v>
      </c>
      <c r="H167" s="12">
        <v>2958.68</v>
      </c>
      <c r="I167" t="str">
        <f>TRIM(B167)</f>
        <v>Jun</v>
      </c>
      <c r="J167" t="str">
        <f>TRIM(C167)</f>
        <v>BTCUSD</v>
      </c>
      <c r="K167" t="str">
        <f>LEFT(I167,3)</f>
        <v>Jun</v>
      </c>
    </row>
    <row r="168" spans="1:11" x14ac:dyDescent="0.35">
      <c r="A168" s="7">
        <v>44366</v>
      </c>
      <c r="B168" s="1" t="s">
        <v>14</v>
      </c>
      <c r="C168" s="1" t="s">
        <v>9</v>
      </c>
      <c r="D168" s="12">
        <v>35129.230000000003</v>
      </c>
      <c r="E168" s="12">
        <v>36464.629999999997</v>
      </c>
      <c r="F168" s="12">
        <v>34970.25</v>
      </c>
      <c r="G168" s="12">
        <v>35520.660000000003</v>
      </c>
      <c r="H168" s="12">
        <v>1611.01</v>
      </c>
      <c r="I168" t="str">
        <f>TRIM(B168)</f>
        <v>Jun</v>
      </c>
      <c r="J168" t="str">
        <f>TRIM(C168)</f>
        <v>BTCUSD</v>
      </c>
      <c r="K168" t="str">
        <f>LEFT(I168,3)</f>
        <v>Jun</v>
      </c>
    </row>
    <row r="169" spans="1:11" x14ac:dyDescent="0.35">
      <c r="A169" s="7">
        <v>44367</v>
      </c>
      <c r="B169" s="1" t="s">
        <v>14</v>
      </c>
      <c r="C169" s="1" t="s">
        <v>9</v>
      </c>
      <c r="D169" s="12">
        <v>35520.660000000003</v>
      </c>
      <c r="E169" s="12">
        <v>36128.129999999997</v>
      </c>
      <c r="F169" s="12">
        <v>33333.01</v>
      </c>
      <c r="G169" s="12">
        <v>34629.879999999997</v>
      </c>
      <c r="H169" s="12">
        <v>2816.74</v>
      </c>
      <c r="I169" t="str">
        <f>TRIM(B169)</f>
        <v>Jun</v>
      </c>
      <c r="J169" t="str">
        <f>TRIM(C169)</f>
        <v>BTCUSD</v>
      </c>
      <c r="K169" t="str">
        <f>LEFT(I169,3)</f>
        <v>Jun</v>
      </c>
    </row>
    <row r="170" spans="1:11" x14ac:dyDescent="0.35">
      <c r="A170" s="7">
        <v>44368</v>
      </c>
      <c r="B170" s="1" t="s">
        <v>14</v>
      </c>
      <c r="C170" s="1" t="s">
        <v>9</v>
      </c>
      <c r="D170" s="12">
        <v>34629.879999999997</v>
      </c>
      <c r="E170" s="12">
        <v>34702.68</v>
      </c>
      <c r="F170" s="12">
        <v>31176.42</v>
      </c>
      <c r="G170" s="12">
        <v>33029.769999999997</v>
      </c>
      <c r="H170" s="12">
        <v>7153.94</v>
      </c>
      <c r="I170" t="str">
        <f>TRIM(B170)</f>
        <v>Jun</v>
      </c>
      <c r="J170" t="str">
        <f>TRIM(C170)</f>
        <v>BTCUSD</v>
      </c>
      <c r="K170" t="str">
        <f>LEFT(I170,3)</f>
        <v>Jun</v>
      </c>
    </row>
    <row r="171" spans="1:11" x14ac:dyDescent="0.35">
      <c r="A171" s="7">
        <v>44369</v>
      </c>
      <c r="B171" s="1" t="s">
        <v>14</v>
      </c>
      <c r="C171" s="1" t="s">
        <v>9</v>
      </c>
      <c r="D171" s="12">
        <v>33029.769999999997</v>
      </c>
      <c r="E171" s="12">
        <v>34392.050000000003</v>
      </c>
      <c r="F171" s="12">
        <v>28801</v>
      </c>
      <c r="G171" s="12">
        <v>33992.879999999997</v>
      </c>
      <c r="H171" s="12">
        <v>10036.629999999999</v>
      </c>
      <c r="I171" t="str">
        <f>TRIM(B171)</f>
        <v>Jun</v>
      </c>
      <c r="J171" t="str">
        <f>TRIM(C171)</f>
        <v>BTCUSD</v>
      </c>
      <c r="K171" t="str">
        <f>LEFT(I171,3)</f>
        <v>Jun</v>
      </c>
    </row>
    <row r="172" spans="1:11" x14ac:dyDescent="0.35">
      <c r="A172" s="7">
        <v>44370</v>
      </c>
      <c r="B172" s="1" t="s">
        <v>14</v>
      </c>
      <c r="C172" s="1" t="s">
        <v>9</v>
      </c>
      <c r="D172" s="12">
        <v>33992.879999999997</v>
      </c>
      <c r="E172" s="12">
        <v>34851.199999999997</v>
      </c>
      <c r="F172" s="12">
        <v>32355.040000000001</v>
      </c>
      <c r="G172" s="12">
        <v>32606.959999999999</v>
      </c>
      <c r="H172" s="12">
        <v>3413.98</v>
      </c>
      <c r="I172" t="str">
        <f>TRIM(B172)</f>
        <v>Jun</v>
      </c>
      <c r="J172" t="str">
        <f>TRIM(C172)</f>
        <v>BTCUSD</v>
      </c>
      <c r="K172" t="str">
        <f>LEFT(I172,3)</f>
        <v>Jun</v>
      </c>
    </row>
    <row r="173" spans="1:11" x14ac:dyDescent="0.35">
      <c r="A173" s="7">
        <v>44371</v>
      </c>
      <c r="B173" s="1" t="s">
        <v>14</v>
      </c>
      <c r="C173" s="1" t="s">
        <v>9</v>
      </c>
      <c r="D173" s="12">
        <v>32606.959999999999</v>
      </c>
      <c r="E173" s="12">
        <v>35274.9</v>
      </c>
      <c r="F173" s="12">
        <v>32315.01</v>
      </c>
      <c r="G173" s="12">
        <v>35100</v>
      </c>
      <c r="H173" s="12">
        <v>2257.34</v>
      </c>
      <c r="I173" t="str">
        <f>TRIM(B173)</f>
        <v>Jun</v>
      </c>
      <c r="J173" t="str">
        <f>TRIM(C173)</f>
        <v>BTCUSD</v>
      </c>
      <c r="K173" t="str">
        <f>LEFT(I173,3)</f>
        <v>Jun</v>
      </c>
    </row>
    <row r="174" spans="1:11" x14ac:dyDescent="0.35">
      <c r="A174" s="7">
        <v>44372</v>
      </c>
      <c r="B174" s="1" t="s">
        <v>14</v>
      </c>
      <c r="C174" s="1" t="s">
        <v>9</v>
      </c>
      <c r="D174" s="12">
        <v>35100</v>
      </c>
      <c r="E174" s="12">
        <v>35100</v>
      </c>
      <c r="F174" s="12">
        <v>31303.71</v>
      </c>
      <c r="G174" s="12">
        <v>31983.86</v>
      </c>
      <c r="H174" s="12">
        <v>3682.14</v>
      </c>
      <c r="I174" t="str">
        <f>TRIM(B174)</f>
        <v>Jun</v>
      </c>
      <c r="J174" t="str">
        <f>TRIM(C174)</f>
        <v>BTCUSD</v>
      </c>
      <c r="K174" t="str">
        <f>LEFT(I174,3)</f>
        <v>Jun</v>
      </c>
    </row>
    <row r="175" spans="1:11" x14ac:dyDescent="0.35">
      <c r="A175" s="7">
        <v>44373</v>
      </c>
      <c r="B175" s="1" t="s">
        <v>14</v>
      </c>
      <c r="C175" s="1" t="s">
        <v>9</v>
      </c>
      <c r="D175" s="12">
        <v>31983.86</v>
      </c>
      <c r="E175" s="12">
        <v>33209.589999999997</v>
      </c>
      <c r="F175" s="12">
        <v>30142.68</v>
      </c>
      <c r="G175" s="12">
        <v>33149.18</v>
      </c>
      <c r="H175" s="12">
        <v>3583.91</v>
      </c>
      <c r="I175" t="str">
        <f>TRIM(B175)</f>
        <v>Jun</v>
      </c>
      <c r="J175" t="str">
        <f>TRIM(C175)</f>
        <v>BTCUSD</v>
      </c>
      <c r="K175" t="str">
        <f>LEFT(I175,3)</f>
        <v>Jun</v>
      </c>
    </row>
    <row r="176" spans="1:11" x14ac:dyDescent="0.35">
      <c r="A176" s="7">
        <v>44374</v>
      </c>
      <c r="B176" s="1" t="s">
        <v>14</v>
      </c>
      <c r="C176" s="1" t="s">
        <v>9</v>
      </c>
      <c r="D176" s="12">
        <v>33149.18</v>
      </c>
      <c r="E176" s="12">
        <v>34983.42</v>
      </c>
      <c r="F176" s="12">
        <v>32374.05</v>
      </c>
      <c r="G176" s="12">
        <v>34388.620000000003</v>
      </c>
      <c r="H176" s="12">
        <v>2229.39</v>
      </c>
      <c r="I176" t="str">
        <f>TRIM(B176)</f>
        <v>Jun</v>
      </c>
      <c r="J176" t="str">
        <f>TRIM(C176)</f>
        <v>BTCUSD</v>
      </c>
      <c r="K176" t="str">
        <f>LEFT(I176,3)</f>
        <v>Jun</v>
      </c>
    </row>
    <row r="177" spans="1:11" x14ac:dyDescent="0.35">
      <c r="A177" s="7">
        <v>44375</v>
      </c>
      <c r="B177" s="1" t="s">
        <v>14</v>
      </c>
      <c r="C177" s="1" t="s">
        <v>9</v>
      </c>
      <c r="D177" s="12">
        <v>34388.620000000003</v>
      </c>
      <c r="E177" s="12">
        <v>35286.03</v>
      </c>
      <c r="F177" s="12">
        <v>33885.15</v>
      </c>
      <c r="G177" s="12">
        <v>34591.620000000003</v>
      </c>
      <c r="H177" s="12">
        <v>2923.54</v>
      </c>
      <c r="I177" t="str">
        <f>TRIM(B177)</f>
        <v>Jun</v>
      </c>
      <c r="J177" t="str">
        <f>TRIM(C177)</f>
        <v>BTCUSD</v>
      </c>
      <c r="K177" t="str">
        <f>LEFT(I177,3)</f>
        <v>Jun</v>
      </c>
    </row>
    <row r="178" spans="1:11" x14ac:dyDescent="0.35">
      <c r="A178" s="7">
        <v>44376</v>
      </c>
      <c r="B178" s="1" t="s">
        <v>14</v>
      </c>
      <c r="C178" s="1" t="s">
        <v>9</v>
      </c>
      <c r="D178" s="12">
        <v>34591.620000000003</v>
      </c>
      <c r="E178" s="12">
        <v>36661.800000000003</v>
      </c>
      <c r="F178" s="12">
        <v>34556.07</v>
      </c>
      <c r="G178" s="12">
        <v>35095.440000000002</v>
      </c>
      <c r="H178" s="12">
        <v>3012.66</v>
      </c>
      <c r="I178" t="str">
        <f>TRIM(B178)</f>
        <v>Jun</v>
      </c>
      <c r="J178" t="str">
        <f>TRIM(C178)</f>
        <v>BTCUSD</v>
      </c>
      <c r="K178" t="str">
        <f>LEFT(I178,3)</f>
        <v>Jun</v>
      </c>
    </row>
    <row r="179" spans="1:11" x14ac:dyDescent="0.35">
      <c r="A179" s="7">
        <v>44377</v>
      </c>
      <c r="B179" s="1" t="s">
        <v>14</v>
      </c>
      <c r="C179" s="1" t="s">
        <v>9</v>
      </c>
      <c r="D179" s="12">
        <v>35095.440000000002</v>
      </c>
      <c r="E179" s="12">
        <v>35333.25</v>
      </c>
      <c r="F179" s="12">
        <v>34050</v>
      </c>
      <c r="G179" s="12">
        <v>34132.04</v>
      </c>
      <c r="H179" s="12">
        <v>2031.63</v>
      </c>
      <c r="I179" t="str">
        <f>TRIM(B179)</f>
        <v>Jun</v>
      </c>
      <c r="J179" t="str">
        <f>TRIM(C179)</f>
        <v>BTCUSD</v>
      </c>
      <c r="K179" t="str">
        <f>LEFT(I179,3)</f>
        <v>Jun</v>
      </c>
    </row>
    <row r="180" spans="1:11" x14ac:dyDescent="0.35">
      <c r="A180" s="7">
        <v>44378</v>
      </c>
      <c r="B180" s="1" t="s">
        <v>15</v>
      </c>
      <c r="C180" s="1" t="s">
        <v>9</v>
      </c>
      <c r="D180" s="12">
        <v>34132.04</v>
      </c>
      <c r="E180" s="12">
        <v>34475.550000000003</v>
      </c>
      <c r="F180" s="12">
        <v>32722.69</v>
      </c>
      <c r="G180" s="12">
        <v>32933.440000000002</v>
      </c>
      <c r="H180" s="12">
        <v>2240.46</v>
      </c>
      <c r="I180" t="str">
        <f>TRIM(B180)</f>
        <v>Jul</v>
      </c>
      <c r="J180" t="str">
        <f>TRIM(C180)</f>
        <v>BTCUSD</v>
      </c>
      <c r="K180" t="str">
        <f>LEFT(I180,3)</f>
        <v>Jul</v>
      </c>
    </row>
    <row r="181" spans="1:11" x14ac:dyDescent="0.35">
      <c r="A181" s="7">
        <v>44379</v>
      </c>
      <c r="B181" s="1" t="s">
        <v>15</v>
      </c>
      <c r="C181" s="1" t="s">
        <v>9</v>
      </c>
      <c r="D181" s="12">
        <v>32933.440000000002</v>
      </c>
      <c r="E181" s="12">
        <v>33926.449999999997</v>
      </c>
      <c r="F181" s="12">
        <v>32700</v>
      </c>
      <c r="G181" s="12">
        <v>33540.480000000003</v>
      </c>
      <c r="H181" s="12">
        <v>1321.23</v>
      </c>
      <c r="I181" t="str">
        <f>TRIM(B181)</f>
        <v>Jul</v>
      </c>
      <c r="J181" t="str">
        <f>TRIM(C181)</f>
        <v>BTCUSD</v>
      </c>
      <c r="K181" t="str">
        <f>LEFT(I181,3)</f>
        <v>Jul</v>
      </c>
    </row>
    <row r="182" spans="1:11" x14ac:dyDescent="0.35">
      <c r="A182" s="7">
        <v>44380</v>
      </c>
      <c r="B182" s="1" t="s">
        <v>15</v>
      </c>
      <c r="C182" s="1" t="s">
        <v>9</v>
      </c>
      <c r="D182" s="12">
        <v>33540.480000000003</v>
      </c>
      <c r="E182" s="12">
        <v>34942.559999999998</v>
      </c>
      <c r="F182" s="12">
        <v>33466.620000000003</v>
      </c>
      <c r="G182" s="12">
        <v>34670</v>
      </c>
      <c r="H182" s="12">
        <v>647.92999999999995</v>
      </c>
      <c r="I182" t="str">
        <f>TRIM(B182)</f>
        <v>Jul</v>
      </c>
      <c r="J182" t="str">
        <f>TRIM(C182)</f>
        <v>BTCUSD</v>
      </c>
      <c r="K182" t="str">
        <f>LEFT(I182,3)</f>
        <v>Jul</v>
      </c>
    </row>
    <row r="183" spans="1:11" x14ac:dyDescent="0.35">
      <c r="A183" s="7">
        <v>44381</v>
      </c>
      <c r="B183" s="1" t="s">
        <v>15</v>
      </c>
      <c r="C183" s="1" t="s">
        <v>9</v>
      </c>
      <c r="D183" s="12">
        <v>34670</v>
      </c>
      <c r="E183" s="12">
        <v>35985.71</v>
      </c>
      <c r="F183" s="12">
        <v>34211.29</v>
      </c>
      <c r="G183" s="12">
        <v>34360.839999999997</v>
      </c>
      <c r="H183" s="12">
        <v>1073.5999999999999</v>
      </c>
      <c r="I183" t="str">
        <f>TRIM(B183)</f>
        <v>Jul</v>
      </c>
      <c r="J183" t="str">
        <f>TRIM(C183)</f>
        <v>BTCUSD</v>
      </c>
      <c r="K183" t="str">
        <f>LEFT(I183,3)</f>
        <v>Jul</v>
      </c>
    </row>
    <row r="184" spans="1:11" x14ac:dyDescent="0.35">
      <c r="A184" s="7">
        <v>44382</v>
      </c>
      <c r="B184" s="1" t="s">
        <v>15</v>
      </c>
      <c r="C184" s="1" t="s">
        <v>9</v>
      </c>
      <c r="D184" s="12">
        <v>34360.839999999997</v>
      </c>
      <c r="E184" s="12">
        <v>34559.72</v>
      </c>
      <c r="F184" s="12">
        <v>33100</v>
      </c>
      <c r="G184" s="12">
        <v>33942.22</v>
      </c>
      <c r="H184" s="12">
        <v>1323.66</v>
      </c>
      <c r="I184" t="str">
        <f>TRIM(B184)</f>
        <v>Jul</v>
      </c>
      <c r="J184" t="str">
        <f>TRIM(C184)</f>
        <v>BTCUSD</v>
      </c>
      <c r="K184" t="str">
        <f>LEFT(I184,3)</f>
        <v>Jul</v>
      </c>
    </row>
    <row r="185" spans="1:11" x14ac:dyDescent="0.35">
      <c r="A185" s="7">
        <v>44383</v>
      </c>
      <c r="B185" s="1" t="s">
        <v>15</v>
      </c>
      <c r="C185" s="1" t="s">
        <v>9</v>
      </c>
      <c r="D185" s="12">
        <v>33942.22</v>
      </c>
      <c r="E185" s="12">
        <v>35114.32</v>
      </c>
      <c r="F185" s="12">
        <v>33530.400000000001</v>
      </c>
      <c r="G185" s="12">
        <v>34465.35</v>
      </c>
      <c r="H185" s="12">
        <v>2039.5</v>
      </c>
      <c r="I185" t="str">
        <f>TRIM(B185)</f>
        <v>Jul</v>
      </c>
      <c r="J185" t="str">
        <f>TRIM(C185)</f>
        <v>BTCUSD</v>
      </c>
      <c r="K185" t="str">
        <f>LEFT(I185,3)</f>
        <v>Jul</v>
      </c>
    </row>
    <row r="186" spans="1:11" x14ac:dyDescent="0.35">
      <c r="A186" s="7">
        <v>44384</v>
      </c>
      <c r="B186" s="1" t="s">
        <v>15</v>
      </c>
      <c r="C186" s="1" t="s">
        <v>9</v>
      </c>
      <c r="D186" s="12">
        <v>34465.35</v>
      </c>
      <c r="E186" s="12">
        <v>35098.28</v>
      </c>
      <c r="F186" s="12">
        <v>33094.639999999999</v>
      </c>
      <c r="G186" s="12">
        <v>33337</v>
      </c>
      <c r="H186" s="12">
        <v>1485.76</v>
      </c>
      <c r="I186" t="str">
        <f>TRIM(B186)</f>
        <v>Jul</v>
      </c>
      <c r="J186" t="str">
        <f>TRIM(C186)</f>
        <v>BTCUSD</v>
      </c>
      <c r="K186" t="str">
        <f>LEFT(I186,3)</f>
        <v>Jul</v>
      </c>
    </row>
    <row r="187" spans="1:11" x14ac:dyDescent="0.35">
      <c r="A187" s="7">
        <v>44385</v>
      </c>
      <c r="B187" s="1" t="s">
        <v>15</v>
      </c>
      <c r="C187" s="1" t="s">
        <v>9</v>
      </c>
      <c r="D187" s="12">
        <v>33337</v>
      </c>
      <c r="E187" s="12">
        <v>33493.24</v>
      </c>
      <c r="F187" s="12">
        <v>32101</v>
      </c>
      <c r="G187" s="12">
        <v>32954.75</v>
      </c>
      <c r="H187" s="12">
        <v>2063.0100000000002</v>
      </c>
      <c r="I187" t="str">
        <f>TRIM(B187)</f>
        <v>Jul</v>
      </c>
      <c r="J187" t="str">
        <f>TRIM(C187)</f>
        <v>BTCUSD</v>
      </c>
      <c r="K187" t="str">
        <f>LEFT(I187,3)</f>
        <v>Jul</v>
      </c>
    </row>
    <row r="188" spans="1:11" x14ac:dyDescent="0.35">
      <c r="A188" s="7">
        <v>44386</v>
      </c>
      <c r="B188" s="1" t="s">
        <v>15</v>
      </c>
      <c r="C188" s="1" t="s">
        <v>9</v>
      </c>
      <c r="D188" s="12">
        <v>32954.75</v>
      </c>
      <c r="E188" s="12">
        <v>34262.53</v>
      </c>
      <c r="F188" s="12">
        <v>32625.74</v>
      </c>
      <c r="G188" s="12">
        <v>33799.81</v>
      </c>
      <c r="H188" s="12">
        <v>1273.26</v>
      </c>
      <c r="I188" t="str">
        <f>TRIM(B188)</f>
        <v>Jul</v>
      </c>
      <c r="J188" t="str">
        <f>TRIM(C188)</f>
        <v>BTCUSD</v>
      </c>
      <c r="K188" t="str">
        <f>LEFT(I188,3)</f>
        <v>Jul</v>
      </c>
    </row>
    <row r="189" spans="1:11" x14ac:dyDescent="0.35">
      <c r="A189" s="7">
        <v>44387</v>
      </c>
      <c r="B189" s="1" t="s">
        <v>15</v>
      </c>
      <c r="C189" s="1" t="s">
        <v>9</v>
      </c>
      <c r="D189" s="12">
        <v>33799.81</v>
      </c>
      <c r="E189" s="12">
        <v>34195.26</v>
      </c>
      <c r="F189" s="12">
        <v>33046</v>
      </c>
      <c r="G189" s="12">
        <v>33420.839999999997</v>
      </c>
      <c r="H189" s="12">
        <v>803.55</v>
      </c>
      <c r="I189" t="str">
        <f>TRIM(B189)</f>
        <v>Jul</v>
      </c>
      <c r="J189" t="str">
        <f>TRIM(C189)</f>
        <v>BTCUSD</v>
      </c>
      <c r="K189" t="str">
        <f>LEFT(I189,3)</f>
        <v>Jul</v>
      </c>
    </row>
    <row r="190" spans="1:11" x14ac:dyDescent="0.35">
      <c r="A190" s="7">
        <v>44388</v>
      </c>
      <c r="B190" s="1" t="s">
        <v>15</v>
      </c>
      <c r="C190" s="1" t="s">
        <v>9</v>
      </c>
      <c r="D190" s="12">
        <v>33420.839999999997</v>
      </c>
      <c r="E190" s="12">
        <v>34602</v>
      </c>
      <c r="F190" s="12">
        <v>33333.01</v>
      </c>
      <c r="G190" s="12">
        <v>34452.39</v>
      </c>
      <c r="H190" s="12">
        <v>816.86</v>
      </c>
      <c r="I190" t="str">
        <f>TRIM(B190)</f>
        <v>Jul</v>
      </c>
      <c r="J190" t="str">
        <f>TRIM(C190)</f>
        <v>BTCUSD</v>
      </c>
      <c r="K190" t="str">
        <f>LEFT(I190,3)</f>
        <v>Jul</v>
      </c>
    </row>
    <row r="191" spans="1:11" x14ac:dyDescent="0.35">
      <c r="A191" s="7">
        <v>44389</v>
      </c>
      <c r="B191" s="1" t="s">
        <v>15</v>
      </c>
      <c r="C191" s="1" t="s">
        <v>9</v>
      </c>
      <c r="D191" s="12">
        <v>34452.39</v>
      </c>
      <c r="E191" s="12">
        <v>34670.21</v>
      </c>
      <c r="F191" s="12">
        <v>32669.89</v>
      </c>
      <c r="G191" s="12">
        <v>33087.26</v>
      </c>
      <c r="H191" s="12">
        <v>1322.29</v>
      </c>
      <c r="I191" t="str">
        <f>TRIM(B191)</f>
        <v>Jul</v>
      </c>
      <c r="J191" t="str">
        <f>TRIM(C191)</f>
        <v>BTCUSD</v>
      </c>
      <c r="K191" t="str">
        <f>LEFT(I191,3)</f>
        <v>Jul</v>
      </c>
    </row>
    <row r="192" spans="1:11" x14ac:dyDescent="0.35">
      <c r="A192" s="7">
        <v>44390</v>
      </c>
      <c r="B192" s="1" t="s">
        <v>15</v>
      </c>
      <c r="C192" s="1" t="s">
        <v>9</v>
      </c>
      <c r="D192" s="12">
        <v>33087.26</v>
      </c>
      <c r="E192" s="12">
        <v>33334.71</v>
      </c>
      <c r="F192" s="12">
        <v>31661.01</v>
      </c>
      <c r="G192" s="12">
        <v>31853.69</v>
      </c>
      <c r="H192" s="12">
        <v>1282.07</v>
      </c>
      <c r="I192" t="str">
        <f>TRIM(B192)</f>
        <v>Jul</v>
      </c>
      <c r="J192" t="str">
        <f>TRIM(C192)</f>
        <v>BTCUSD</v>
      </c>
      <c r="K192" t="str">
        <f>LEFT(I192,3)</f>
        <v>Jul</v>
      </c>
    </row>
    <row r="193" spans="1:11" x14ac:dyDescent="0.35">
      <c r="A193" s="7">
        <v>44391</v>
      </c>
      <c r="B193" s="1" t="s">
        <v>15</v>
      </c>
      <c r="C193" s="1" t="s">
        <v>9</v>
      </c>
      <c r="D193" s="12">
        <v>31853.69</v>
      </c>
      <c r="E193" s="12">
        <v>33189.99</v>
      </c>
      <c r="F193" s="12">
        <v>31601.59</v>
      </c>
      <c r="G193" s="12">
        <v>32671.54</v>
      </c>
      <c r="H193" s="12">
        <v>1083.1199999999999</v>
      </c>
      <c r="I193" t="str">
        <f>TRIM(B193)</f>
        <v>Jul</v>
      </c>
      <c r="J193" t="str">
        <f>TRIM(C193)</f>
        <v>BTCUSD</v>
      </c>
      <c r="K193" t="str">
        <f>LEFT(I193,3)</f>
        <v>Jul</v>
      </c>
    </row>
    <row r="194" spans="1:11" x14ac:dyDescent="0.35">
      <c r="A194" s="7">
        <v>44392</v>
      </c>
      <c r="B194" s="1" t="s">
        <v>15</v>
      </c>
      <c r="C194" s="1" t="s">
        <v>9</v>
      </c>
      <c r="D194" s="12">
        <v>32671.54</v>
      </c>
      <c r="E194" s="12">
        <v>32691.72</v>
      </c>
      <c r="F194" s="12">
        <v>31135</v>
      </c>
      <c r="G194" s="12">
        <v>31924.93</v>
      </c>
      <c r="H194" s="12">
        <v>1534.41</v>
      </c>
      <c r="I194" t="str">
        <f>TRIM(B194)</f>
        <v>Jul</v>
      </c>
      <c r="J194" t="str">
        <f>TRIM(C194)</f>
        <v>BTCUSD</v>
      </c>
      <c r="K194" t="str">
        <f>LEFT(I194,3)</f>
        <v>Jul</v>
      </c>
    </row>
    <row r="195" spans="1:11" x14ac:dyDescent="0.35">
      <c r="A195" s="7">
        <v>44393</v>
      </c>
      <c r="B195" s="1" t="s">
        <v>15</v>
      </c>
      <c r="C195" s="1" t="s">
        <v>9</v>
      </c>
      <c r="D195" s="12">
        <v>31924.93</v>
      </c>
      <c r="E195" s="12">
        <v>32252.21</v>
      </c>
      <c r="F195" s="12">
        <v>31027.01</v>
      </c>
      <c r="G195" s="12">
        <v>31313.83</v>
      </c>
      <c r="H195" s="12">
        <v>1355.02</v>
      </c>
      <c r="I195" t="str">
        <f>TRIM(B195)</f>
        <v>Jul</v>
      </c>
      <c r="J195" t="str">
        <f>TRIM(C195)</f>
        <v>BTCUSD</v>
      </c>
      <c r="K195" t="str">
        <f>LEFT(I195,3)</f>
        <v>Jul</v>
      </c>
    </row>
    <row r="196" spans="1:11" x14ac:dyDescent="0.35">
      <c r="A196" s="7">
        <v>44394</v>
      </c>
      <c r="B196" s="1" t="s">
        <v>15</v>
      </c>
      <c r="C196" s="1" t="s">
        <v>9</v>
      </c>
      <c r="D196" s="12">
        <v>31313.83</v>
      </c>
      <c r="E196" s="12">
        <v>32437.07</v>
      </c>
      <c r="F196" s="12">
        <v>31206.23</v>
      </c>
      <c r="G196" s="12">
        <v>32169.82</v>
      </c>
      <c r="H196" s="12">
        <v>765.31</v>
      </c>
      <c r="I196" t="str">
        <f>TRIM(B196)</f>
        <v>Jul</v>
      </c>
      <c r="J196" t="str">
        <f>TRIM(C196)</f>
        <v>BTCUSD</v>
      </c>
      <c r="K196" t="str">
        <f>LEFT(I196,3)</f>
        <v>Jul</v>
      </c>
    </row>
    <row r="197" spans="1:11" x14ac:dyDescent="0.35">
      <c r="A197" s="7">
        <v>44395</v>
      </c>
      <c r="B197" s="1" t="s">
        <v>15</v>
      </c>
      <c r="C197" s="1" t="s">
        <v>9</v>
      </c>
      <c r="D197" s="12">
        <v>32169.82</v>
      </c>
      <c r="E197" s="12">
        <v>32200.55</v>
      </c>
      <c r="F197" s="12">
        <v>31123</v>
      </c>
      <c r="G197" s="12">
        <v>31547.22</v>
      </c>
      <c r="H197" s="12">
        <v>572.89</v>
      </c>
      <c r="I197" t="str">
        <f>TRIM(B197)</f>
        <v>Jul</v>
      </c>
      <c r="J197" t="str">
        <f>TRIM(C197)</f>
        <v>BTCUSD</v>
      </c>
      <c r="K197" t="str">
        <f>LEFT(I197,3)</f>
        <v>Jul</v>
      </c>
    </row>
    <row r="198" spans="1:11" x14ac:dyDescent="0.35">
      <c r="A198" s="7">
        <v>44396</v>
      </c>
      <c r="B198" s="1" t="s">
        <v>15</v>
      </c>
      <c r="C198" s="1" t="s">
        <v>9</v>
      </c>
      <c r="D198" s="12">
        <v>31547.22</v>
      </c>
      <c r="E198" s="12">
        <v>31890.59</v>
      </c>
      <c r="F198" s="12">
        <v>29500</v>
      </c>
      <c r="G198" s="12">
        <v>29605.35</v>
      </c>
      <c r="H198" s="12">
        <v>2184.44</v>
      </c>
      <c r="I198" t="str">
        <f>TRIM(B198)</f>
        <v>Jul</v>
      </c>
      <c r="J198" t="str">
        <f>TRIM(C198)</f>
        <v>BTCUSD</v>
      </c>
      <c r="K198" t="str">
        <f>LEFT(I198,3)</f>
        <v>Jul</v>
      </c>
    </row>
    <row r="199" spans="1:11" x14ac:dyDescent="0.35">
      <c r="A199" s="7">
        <v>44397</v>
      </c>
      <c r="B199" s="1" t="s">
        <v>15</v>
      </c>
      <c r="C199" s="1" t="s">
        <v>9</v>
      </c>
      <c r="D199" s="12">
        <v>29605.35</v>
      </c>
      <c r="E199" s="12">
        <v>30005.72</v>
      </c>
      <c r="F199" s="12">
        <v>29284.35</v>
      </c>
      <c r="G199" s="12">
        <v>29853.86</v>
      </c>
      <c r="H199" s="12">
        <v>2075.2800000000002</v>
      </c>
      <c r="I199" t="str">
        <f>TRIM(B199)</f>
        <v>Jul</v>
      </c>
      <c r="J199" t="str">
        <f>TRIM(C199)</f>
        <v>BTCUSD</v>
      </c>
      <c r="K199" t="str">
        <f>LEFT(I199,3)</f>
        <v>Jul</v>
      </c>
    </row>
    <row r="200" spans="1:11" x14ac:dyDescent="0.35">
      <c r="A200" s="7">
        <v>44398</v>
      </c>
      <c r="B200" s="1" t="s">
        <v>15</v>
      </c>
      <c r="C200" s="1" t="s">
        <v>9</v>
      </c>
      <c r="D200" s="12">
        <v>29853.86</v>
      </c>
      <c r="E200" s="12">
        <v>32950</v>
      </c>
      <c r="F200" s="12">
        <v>29853.86</v>
      </c>
      <c r="G200" s="12">
        <v>31947.52</v>
      </c>
      <c r="H200" s="12">
        <v>3023.28</v>
      </c>
      <c r="I200" t="str">
        <f>TRIM(B200)</f>
        <v>Jul</v>
      </c>
      <c r="J200" t="str">
        <f>TRIM(C200)</f>
        <v>BTCUSD</v>
      </c>
      <c r="K200" t="str">
        <f>LEFT(I200,3)</f>
        <v>Jul</v>
      </c>
    </row>
    <row r="201" spans="1:11" x14ac:dyDescent="0.35">
      <c r="A201" s="7">
        <v>44399</v>
      </c>
      <c r="B201" s="1" t="s">
        <v>15</v>
      </c>
      <c r="C201" s="1" t="s">
        <v>9</v>
      </c>
      <c r="D201" s="12">
        <v>31947.52</v>
      </c>
      <c r="E201" s="12">
        <v>32806.46</v>
      </c>
      <c r="F201" s="12">
        <v>31732.34</v>
      </c>
      <c r="G201" s="12">
        <v>32598.43</v>
      </c>
      <c r="H201" s="12">
        <v>1223.0999999999999</v>
      </c>
      <c r="I201" t="str">
        <f>TRIM(B201)</f>
        <v>Jul</v>
      </c>
      <c r="J201" t="str">
        <f>TRIM(C201)</f>
        <v>BTCUSD</v>
      </c>
      <c r="K201" t="str">
        <f>LEFT(I201,3)</f>
        <v>Jul</v>
      </c>
    </row>
    <row r="202" spans="1:11" x14ac:dyDescent="0.35">
      <c r="A202" s="7">
        <v>44400</v>
      </c>
      <c r="B202" s="1" t="s">
        <v>15</v>
      </c>
      <c r="C202" s="1" t="s">
        <v>9</v>
      </c>
      <c r="D202" s="12">
        <v>32598.43</v>
      </c>
      <c r="E202" s="12">
        <v>33800</v>
      </c>
      <c r="F202" s="12">
        <v>32000</v>
      </c>
      <c r="G202" s="12">
        <v>33689.58</v>
      </c>
      <c r="H202" s="12">
        <v>1319.58</v>
      </c>
      <c r="I202" t="str">
        <f>TRIM(B202)</f>
        <v>Jul</v>
      </c>
      <c r="J202" t="str">
        <f>TRIM(C202)</f>
        <v>BTCUSD</v>
      </c>
      <c r="K202" t="str">
        <f>LEFT(I202,3)</f>
        <v>Jul</v>
      </c>
    </row>
    <row r="203" spans="1:11" x14ac:dyDescent="0.35">
      <c r="A203" s="7">
        <v>44401</v>
      </c>
      <c r="B203" s="1" t="s">
        <v>15</v>
      </c>
      <c r="C203" s="1" t="s">
        <v>9</v>
      </c>
      <c r="D203" s="12">
        <v>33689.58</v>
      </c>
      <c r="E203" s="12">
        <v>34525.5</v>
      </c>
      <c r="F203" s="12">
        <v>33582.400000000001</v>
      </c>
      <c r="G203" s="12">
        <v>34192.14</v>
      </c>
      <c r="H203" s="12">
        <v>785.46</v>
      </c>
      <c r="I203" t="str">
        <f>TRIM(B203)</f>
        <v>Jul</v>
      </c>
      <c r="J203" t="str">
        <f>TRIM(C203)</f>
        <v>BTCUSD</v>
      </c>
      <c r="K203" t="str">
        <f>LEFT(I203,3)</f>
        <v>Jul</v>
      </c>
    </row>
    <row r="204" spans="1:11" x14ac:dyDescent="0.35">
      <c r="A204" s="7">
        <v>44402</v>
      </c>
      <c r="B204" s="1" t="s">
        <v>15</v>
      </c>
      <c r="C204" s="1" t="s">
        <v>9</v>
      </c>
      <c r="D204" s="12">
        <v>34192.14</v>
      </c>
      <c r="E204" s="12">
        <v>39782.93</v>
      </c>
      <c r="F204" s="12">
        <v>33894.22</v>
      </c>
      <c r="G204" s="12">
        <v>38312.57</v>
      </c>
      <c r="H204" s="12">
        <v>3558.08</v>
      </c>
      <c r="I204" t="str">
        <f>TRIM(B204)</f>
        <v>Jul</v>
      </c>
      <c r="J204" t="str">
        <f>TRIM(C204)</f>
        <v>BTCUSD</v>
      </c>
      <c r="K204" t="str">
        <f>LEFT(I204,3)</f>
        <v>Jul</v>
      </c>
    </row>
    <row r="205" spans="1:11" x14ac:dyDescent="0.35">
      <c r="A205" s="7">
        <v>44403</v>
      </c>
      <c r="B205" s="1" t="s">
        <v>15</v>
      </c>
      <c r="C205" s="1" t="s">
        <v>9</v>
      </c>
      <c r="D205" s="12">
        <v>38312.57</v>
      </c>
      <c r="E205" s="12">
        <v>40572.449999999997</v>
      </c>
      <c r="F205" s="12">
        <v>36400</v>
      </c>
      <c r="G205" s="12">
        <v>36851.519999999997</v>
      </c>
      <c r="H205" s="12">
        <v>5021.1099999999997</v>
      </c>
      <c r="I205" t="str">
        <f>TRIM(B205)</f>
        <v>Jul</v>
      </c>
      <c r="J205" t="str">
        <f>TRIM(C205)</f>
        <v>BTCUSD</v>
      </c>
      <c r="K205" t="str">
        <f>LEFT(I205,3)</f>
        <v>Jul</v>
      </c>
    </row>
    <row r="206" spans="1:11" x14ac:dyDescent="0.35">
      <c r="A206" s="7">
        <v>44404</v>
      </c>
      <c r="B206" s="1" t="s">
        <v>15</v>
      </c>
      <c r="C206" s="1" t="s">
        <v>9</v>
      </c>
      <c r="D206" s="12">
        <v>36851.519999999997</v>
      </c>
      <c r="E206" s="12">
        <v>40366.57</v>
      </c>
      <c r="F206" s="12">
        <v>36713.129999999997</v>
      </c>
      <c r="G206" s="12">
        <v>39848.44</v>
      </c>
      <c r="H206" s="12">
        <v>5729.11</v>
      </c>
      <c r="I206" t="str">
        <f>TRIM(B206)</f>
        <v>Jul</v>
      </c>
      <c r="J206" t="str">
        <f>TRIM(C206)</f>
        <v>BTCUSD</v>
      </c>
      <c r="K206" t="str">
        <f>LEFT(I206,3)</f>
        <v>Jul</v>
      </c>
    </row>
    <row r="207" spans="1:11" x14ac:dyDescent="0.35">
      <c r="A207" s="7">
        <v>44405</v>
      </c>
      <c r="B207" s="1" t="s">
        <v>15</v>
      </c>
      <c r="C207" s="1" t="s">
        <v>9</v>
      </c>
      <c r="D207" s="12">
        <v>39848.44</v>
      </c>
      <c r="E207" s="12">
        <v>40928.46</v>
      </c>
      <c r="F207" s="12">
        <v>38803.47</v>
      </c>
      <c r="G207" s="12">
        <v>39638.769999999997</v>
      </c>
      <c r="H207" s="12">
        <v>3682.36</v>
      </c>
      <c r="I207" t="str">
        <f>TRIM(B207)</f>
        <v>Jul</v>
      </c>
      <c r="J207" t="str">
        <f>TRIM(C207)</f>
        <v>BTCUSD</v>
      </c>
      <c r="K207" t="str">
        <f>LEFT(I207,3)</f>
        <v>Jul</v>
      </c>
    </row>
    <row r="208" spans="1:11" x14ac:dyDescent="0.35">
      <c r="A208" s="7">
        <v>44406</v>
      </c>
      <c r="B208" s="1" t="s">
        <v>15</v>
      </c>
      <c r="C208" s="1" t="s">
        <v>9</v>
      </c>
      <c r="D208" s="12">
        <v>39638.769999999997</v>
      </c>
      <c r="E208" s="12">
        <v>40639.14</v>
      </c>
      <c r="F208" s="12">
        <v>39409.4</v>
      </c>
      <c r="G208" s="12">
        <v>39982.79</v>
      </c>
      <c r="H208" s="12">
        <v>1561.72</v>
      </c>
      <c r="I208" t="str">
        <f>TRIM(B208)</f>
        <v>Jul</v>
      </c>
      <c r="J208" t="str">
        <f>TRIM(C208)</f>
        <v>BTCUSD</v>
      </c>
      <c r="K208" t="str">
        <f>LEFT(I208,3)</f>
        <v>Jul</v>
      </c>
    </row>
    <row r="209" spans="1:11" x14ac:dyDescent="0.35">
      <c r="A209" s="7">
        <v>44407</v>
      </c>
      <c r="B209" s="1" t="s">
        <v>15</v>
      </c>
      <c r="C209" s="1" t="s">
        <v>9</v>
      </c>
      <c r="D209" s="12">
        <v>39982.79</v>
      </c>
      <c r="E209" s="12">
        <v>42400</v>
      </c>
      <c r="F209" s="12">
        <v>38350</v>
      </c>
      <c r="G209" s="12">
        <v>41840.36</v>
      </c>
      <c r="H209" s="12">
        <v>2600.84</v>
      </c>
      <c r="I209" t="str">
        <f>TRIM(B209)</f>
        <v>Jul</v>
      </c>
      <c r="J209" t="str">
        <f>TRIM(C209)</f>
        <v>BTCUSD</v>
      </c>
      <c r="K209" t="str">
        <f>LEFT(I209,3)</f>
        <v>Jul</v>
      </c>
    </row>
    <row r="210" spans="1:11" x14ac:dyDescent="0.35">
      <c r="A210" s="7">
        <v>44408</v>
      </c>
      <c r="B210" s="1" t="s">
        <v>15</v>
      </c>
      <c r="C210" s="1" t="s">
        <v>9</v>
      </c>
      <c r="D210" s="12">
        <v>41840.36</v>
      </c>
      <c r="E210" s="12">
        <v>42600</v>
      </c>
      <c r="F210" s="12">
        <v>41072.589999999997</v>
      </c>
      <c r="G210" s="12">
        <v>42461.13</v>
      </c>
      <c r="H210" s="12">
        <v>687.36</v>
      </c>
      <c r="I210" t="str">
        <f>TRIM(B210)</f>
        <v>Jul</v>
      </c>
      <c r="J210" t="str">
        <f>TRIM(C210)</f>
        <v>BTCUSD</v>
      </c>
      <c r="K210" t="str">
        <f>LEFT(I210,3)</f>
        <v>Jul</v>
      </c>
    </row>
    <row r="211" spans="1:11" x14ac:dyDescent="0.35">
      <c r="A211" s="7">
        <v>44409</v>
      </c>
      <c r="B211" s="1" t="s">
        <v>16</v>
      </c>
      <c r="C211" s="1" t="s">
        <v>9</v>
      </c>
      <c r="D211" s="12">
        <v>42461.13</v>
      </c>
      <c r="E211" s="12">
        <v>42475.28</v>
      </c>
      <c r="F211" s="12">
        <v>39213.050000000003</v>
      </c>
      <c r="G211" s="12">
        <v>39811.54</v>
      </c>
      <c r="H211" s="12">
        <v>1237.92</v>
      </c>
      <c r="I211" t="str">
        <f>TRIM(B211)</f>
        <v>Aug</v>
      </c>
      <c r="J211" t="str">
        <f>TRIM(C211)</f>
        <v>BTCUSD</v>
      </c>
      <c r="K211" t="str">
        <f>LEFT(I211,3)</f>
        <v>Aug</v>
      </c>
    </row>
    <row r="212" spans="1:11" x14ac:dyDescent="0.35">
      <c r="A212" s="7">
        <v>44410</v>
      </c>
      <c r="B212" s="1" t="s">
        <v>16</v>
      </c>
      <c r="C212" s="1" t="s">
        <v>9</v>
      </c>
      <c r="D212" s="12">
        <v>39811.54</v>
      </c>
      <c r="E212" s="12">
        <v>40446.58</v>
      </c>
      <c r="F212" s="12">
        <v>38515</v>
      </c>
      <c r="G212" s="12">
        <v>38650</v>
      </c>
      <c r="H212" s="12">
        <v>1815.1</v>
      </c>
      <c r="I212" t="str">
        <f>TRIM(B212)</f>
        <v>Aug</v>
      </c>
      <c r="J212" t="str">
        <f>TRIM(C212)</f>
        <v>BTCUSD</v>
      </c>
      <c r="K212" t="str">
        <f>LEFT(I212,3)</f>
        <v>Aug</v>
      </c>
    </row>
    <row r="213" spans="1:11" x14ac:dyDescent="0.35">
      <c r="A213" s="7">
        <v>44411</v>
      </c>
      <c r="B213" s="1" t="s">
        <v>16</v>
      </c>
      <c r="C213" s="1" t="s">
        <v>9</v>
      </c>
      <c r="D213" s="12">
        <v>38650</v>
      </c>
      <c r="E213" s="12">
        <v>38824.81</v>
      </c>
      <c r="F213" s="12">
        <v>37558.089999999997</v>
      </c>
      <c r="G213" s="12">
        <v>37962.25</v>
      </c>
      <c r="H213" s="12">
        <v>2750.52</v>
      </c>
      <c r="I213" t="str">
        <f>TRIM(B213)</f>
        <v>Aug</v>
      </c>
      <c r="J213" t="str">
        <f>TRIM(C213)</f>
        <v>BTCUSD</v>
      </c>
      <c r="K213" t="str">
        <f>LEFT(I213,3)</f>
        <v>Aug</v>
      </c>
    </row>
    <row r="214" spans="1:11" x14ac:dyDescent="0.35">
      <c r="A214" s="7">
        <v>44412</v>
      </c>
      <c r="B214" s="1" t="s">
        <v>16</v>
      </c>
      <c r="C214" s="1" t="s">
        <v>9</v>
      </c>
      <c r="D214" s="12">
        <v>37962.25</v>
      </c>
      <c r="E214" s="12">
        <v>39973.96</v>
      </c>
      <c r="F214" s="12">
        <v>37472.15</v>
      </c>
      <c r="G214" s="12">
        <v>39440.620000000003</v>
      </c>
      <c r="H214" s="12">
        <v>1911.35</v>
      </c>
      <c r="I214" t="str">
        <f>TRIM(B214)</f>
        <v>Aug</v>
      </c>
      <c r="J214" t="str">
        <f>TRIM(C214)</f>
        <v>BTCUSD</v>
      </c>
      <c r="K214" t="str">
        <f>LEFT(I214,3)</f>
        <v>Aug</v>
      </c>
    </row>
    <row r="215" spans="1:11" x14ac:dyDescent="0.35">
      <c r="A215" s="7">
        <v>44413</v>
      </c>
      <c r="B215" s="1" t="s">
        <v>16</v>
      </c>
      <c r="C215" s="1" t="s">
        <v>9</v>
      </c>
      <c r="D215" s="12">
        <v>39440.620000000003</v>
      </c>
      <c r="E215" s="12">
        <v>41431.18</v>
      </c>
      <c r="F215" s="12">
        <v>37311.06</v>
      </c>
      <c r="G215" s="12">
        <v>40250.79</v>
      </c>
      <c r="H215" s="12">
        <v>3715.5</v>
      </c>
      <c r="I215" t="str">
        <f>TRIM(B215)</f>
        <v>Aug</v>
      </c>
      <c r="J215" t="str">
        <f>TRIM(C215)</f>
        <v>BTCUSD</v>
      </c>
      <c r="K215" t="str">
        <f>LEFT(I215,3)</f>
        <v>Aug</v>
      </c>
    </row>
    <row r="216" spans="1:11" x14ac:dyDescent="0.35">
      <c r="A216" s="7">
        <v>44414</v>
      </c>
      <c r="B216" s="1" t="s">
        <v>16</v>
      </c>
      <c r="C216" s="1" t="s">
        <v>9</v>
      </c>
      <c r="D216" s="12">
        <v>40250.79</v>
      </c>
      <c r="E216" s="12">
        <v>43792.42</v>
      </c>
      <c r="F216" s="12">
        <v>39897.39</v>
      </c>
      <c r="G216" s="12">
        <v>43720</v>
      </c>
      <c r="H216" s="12">
        <v>2238.33</v>
      </c>
      <c r="I216" t="str">
        <f>TRIM(B216)</f>
        <v>Aug</v>
      </c>
      <c r="J216" t="str">
        <f>TRIM(C216)</f>
        <v>BTCUSD</v>
      </c>
      <c r="K216" t="str">
        <f>LEFT(I216,3)</f>
        <v>Aug</v>
      </c>
    </row>
    <row r="217" spans="1:11" x14ac:dyDescent="0.35">
      <c r="A217" s="7">
        <v>44415</v>
      </c>
      <c r="B217" s="1" t="s">
        <v>16</v>
      </c>
      <c r="C217" s="1" t="s">
        <v>9</v>
      </c>
      <c r="D217" s="12">
        <v>43720</v>
      </c>
      <c r="E217" s="12">
        <v>44837.59</v>
      </c>
      <c r="F217" s="12">
        <v>42460</v>
      </c>
      <c r="G217" s="12">
        <v>44391.34</v>
      </c>
      <c r="H217" s="12">
        <v>3336.16</v>
      </c>
      <c r="I217" t="str">
        <f>TRIM(B217)</f>
        <v>Aug</v>
      </c>
      <c r="J217" t="str">
        <f>TRIM(C217)</f>
        <v>BTCUSD</v>
      </c>
      <c r="K217" t="str">
        <f>LEFT(I217,3)</f>
        <v>Aug</v>
      </c>
    </row>
    <row r="218" spans="1:11" x14ac:dyDescent="0.35">
      <c r="A218" s="7">
        <v>44416</v>
      </c>
      <c r="B218" s="1" t="s">
        <v>16</v>
      </c>
      <c r="C218" s="1" t="s">
        <v>9</v>
      </c>
      <c r="D218" s="12">
        <v>44391.34</v>
      </c>
      <c r="E218" s="12">
        <v>45386.81</v>
      </c>
      <c r="F218" s="12">
        <v>42813.74</v>
      </c>
      <c r="G218" s="12">
        <v>43529.34</v>
      </c>
      <c r="H218" s="12">
        <v>2023.49</v>
      </c>
      <c r="I218" t="str">
        <f>TRIM(B218)</f>
        <v>Aug</v>
      </c>
      <c r="J218" t="str">
        <f>TRIM(C218)</f>
        <v>BTCUSD</v>
      </c>
      <c r="K218" t="str">
        <f>LEFT(I218,3)</f>
        <v>Aug</v>
      </c>
    </row>
    <row r="219" spans="1:11" x14ac:dyDescent="0.35">
      <c r="A219" s="7">
        <v>44417</v>
      </c>
      <c r="B219" s="1" t="s">
        <v>16</v>
      </c>
      <c r="C219" s="1" t="s">
        <v>9</v>
      </c>
      <c r="D219" s="12">
        <v>43529.34</v>
      </c>
      <c r="E219" s="12">
        <v>46729.86</v>
      </c>
      <c r="F219" s="12">
        <v>43295.22</v>
      </c>
      <c r="G219" s="12">
        <v>45727.39</v>
      </c>
      <c r="H219" s="12">
        <v>3092.3</v>
      </c>
      <c r="I219" t="str">
        <f>TRIM(B219)</f>
        <v>Aug</v>
      </c>
      <c r="J219" t="str">
        <f>TRIM(C219)</f>
        <v>BTCUSD</v>
      </c>
      <c r="K219" t="str">
        <f>LEFT(I219,3)</f>
        <v>Aug</v>
      </c>
    </row>
    <row r="220" spans="1:11" x14ac:dyDescent="0.35">
      <c r="A220" s="7">
        <v>44418</v>
      </c>
      <c r="B220" s="1" t="s">
        <v>16</v>
      </c>
      <c r="C220" s="1" t="s">
        <v>9</v>
      </c>
      <c r="D220" s="12">
        <v>45727.39</v>
      </c>
      <c r="E220" s="12">
        <v>46183.47</v>
      </c>
      <c r="F220" s="12">
        <v>44642.21</v>
      </c>
      <c r="G220" s="12">
        <v>45594.16</v>
      </c>
      <c r="H220" s="12">
        <v>1768.99</v>
      </c>
      <c r="I220" t="str">
        <f>TRIM(B220)</f>
        <v>Aug</v>
      </c>
      <c r="J220" t="str">
        <f>TRIM(C220)</f>
        <v>BTCUSD</v>
      </c>
      <c r="K220" t="str">
        <f>LEFT(I220,3)</f>
        <v>Aug</v>
      </c>
    </row>
    <row r="221" spans="1:11" x14ac:dyDescent="0.35">
      <c r="A221" s="7">
        <v>44419</v>
      </c>
      <c r="B221" s="1" t="s">
        <v>16</v>
      </c>
      <c r="C221" s="1" t="s">
        <v>9</v>
      </c>
      <c r="D221" s="12">
        <v>45594.16</v>
      </c>
      <c r="E221" s="12">
        <v>46775</v>
      </c>
      <c r="F221" s="12">
        <v>45426.58</v>
      </c>
      <c r="G221" s="12">
        <v>45948.06</v>
      </c>
      <c r="H221" s="12">
        <v>1565.84</v>
      </c>
      <c r="I221" t="str">
        <f>TRIM(B221)</f>
        <v>Aug</v>
      </c>
      <c r="J221" t="str">
        <f>TRIM(C221)</f>
        <v>BTCUSD</v>
      </c>
      <c r="K221" t="str">
        <f>LEFT(I221,3)</f>
        <v>Aug</v>
      </c>
    </row>
    <row r="222" spans="1:11" x14ac:dyDescent="0.35">
      <c r="A222" s="7">
        <v>44420</v>
      </c>
      <c r="B222" s="1" t="s">
        <v>16</v>
      </c>
      <c r="C222" s="1" t="s">
        <v>9</v>
      </c>
      <c r="D222" s="12">
        <v>45948.06</v>
      </c>
      <c r="E222" s="12">
        <v>46023.08</v>
      </c>
      <c r="F222" s="12">
        <v>43800</v>
      </c>
      <c r="G222" s="12">
        <v>45205.46</v>
      </c>
      <c r="H222" s="12">
        <v>1840.77</v>
      </c>
      <c r="I222" t="str">
        <f>TRIM(B222)</f>
        <v>Aug</v>
      </c>
      <c r="J222" t="str">
        <f>TRIM(C222)</f>
        <v>BTCUSD</v>
      </c>
      <c r="K222" t="str">
        <f>LEFT(I222,3)</f>
        <v>Aug</v>
      </c>
    </row>
    <row r="223" spans="1:11" x14ac:dyDescent="0.35">
      <c r="A223" s="7">
        <v>44421</v>
      </c>
      <c r="B223" s="1" t="s">
        <v>16</v>
      </c>
      <c r="C223" s="1" t="s">
        <v>9</v>
      </c>
      <c r="D223" s="12">
        <v>45205.46</v>
      </c>
      <c r="E223" s="12">
        <v>47900</v>
      </c>
      <c r="F223" s="12">
        <v>44952.59</v>
      </c>
      <c r="G223" s="12">
        <v>47571.64</v>
      </c>
      <c r="H223" s="12">
        <v>1609.57</v>
      </c>
      <c r="I223" t="str">
        <f>TRIM(B223)</f>
        <v>Aug</v>
      </c>
      <c r="J223" t="str">
        <f>TRIM(C223)</f>
        <v>BTCUSD</v>
      </c>
      <c r="K223" t="str">
        <f>LEFT(I223,3)</f>
        <v>Aug</v>
      </c>
    </row>
    <row r="224" spans="1:11" x14ac:dyDescent="0.35">
      <c r="A224" s="7">
        <v>44422</v>
      </c>
      <c r="B224" s="1" t="s">
        <v>16</v>
      </c>
      <c r="C224" s="1" t="s">
        <v>9</v>
      </c>
      <c r="D224" s="12">
        <v>47571.64</v>
      </c>
      <c r="E224" s="12">
        <v>48181.51</v>
      </c>
      <c r="F224" s="12">
        <v>46045.86</v>
      </c>
      <c r="G224" s="12">
        <v>46910.99</v>
      </c>
      <c r="H224" s="12">
        <v>1112.0899999999999</v>
      </c>
      <c r="I224" t="str">
        <f>TRIM(B224)</f>
        <v>Aug</v>
      </c>
      <c r="J224" t="str">
        <f>TRIM(C224)</f>
        <v>BTCUSD</v>
      </c>
      <c r="K224" t="str">
        <f>LEFT(I224,3)</f>
        <v>Aug</v>
      </c>
    </row>
    <row r="225" spans="1:11" x14ac:dyDescent="0.35">
      <c r="A225" s="7">
        <v>44423</v>
      </c>
      <c r="B225" s="1" t="s">
        <v>16</v>
      </c>
      <c r="C225" s="1" t="s">
        <v>9</v>
      </c>
      <c r="D225" s="12">
        <v>46910.99</v>
      </c>
      <c r="E225" s="12">
        <v>48044.25</v>
      </c>
      <c r="F225" s="12">
        <v>45509.51</v>
      </c>
      <c r="G225" s="12">
        <v>47400.89</v>
      </c>
      <c r="H225" s="12">
        <v>1360.76</v>
      </c>
      <c r="I225" t="str">
        <f>TRIM(B225)</f>
        <v>Aug</v>
      </c>
      <c r="J225" t="str">
        <f>TRIM(C225)</f>
        <v>BTCUSD</v>
      </c>
      <c r="K225" t="str">
        <f>LEFT(I225,3)</f>
        <v>Aug</v>
      </c>
    </row>
    <row r="226" spans="1:11" x14ac:dyDescent="0.35">
      <c r="A226" s="7">
        <v>44424</v>
      </c>
      <c r="B226" s="1" t="s">
        <v>16</v>
      </c>
      <c r="C226" s="1" t="s">
        <v>9</v>
      </c>
      <c r="D226" s="12">
        <v>47400.89</v>
      </c>
      <c r="E226" s="12">
        <v>47744.5</v>
      </c>
      <c r="F226" s="12">
        <v>45250.51</v>
      </c>
      <c r="G226" s="12">
        <v>46435.44</v>
      </c>
      <c r="H226" s="12">
        <v>1687.08</v>
      </c>
      <c r="I226" t="str">
        <f>TRIM(B226)</f>
        <v>Aug</v>
      </c>
      <c r="J226" t="str">
        <f>TRIM(C226)</f>
        <v>BTCUSD</v>
      </c>
      <c r="K226" t="str">
        <f>LEFT(I226,3)</f>
        <v>Aug</v>
      </c>
    </row>
    <row r="227" spans="1:11" x14ac:dyDescent="0.35">
      <c r="A227" s="7">
        <v>44425</v>
      </c>
      <c r="B227" s="1" t="s">
        <v>16</v>
      </c>
      <c r="C227" s="1" t="s">
        <v>9</v>
      </c>
      <c r="D227" s="12">
        <v>46435.44</v>
      </c>
      <c r="E227" s="12">
        <v>47162.94</v>
      </c>
      <c r="F227" s="12">
        <v>44211.13</v>
      </c>
      <c r="G227" s="12">
        <v>45078.79</v>
      </c>
      <c r="H227" s="12">
        <v>2149.38</v>
      </c>
      <c r="I227" t="str">
        <f>TRIM(B227)</f>
        <v>Aug</v>
      </c>
      <c r="J227" t="str">
        <f>TRIM(C227)</f>
        <v>BTCUSD</v>
      </c>
      <c r="K227" t="str">
        <f>LEFT(I227,3)</f>
        <v>Aug</v>
      </c>
    </row>
    <row r="228" spans="1:11" x14ac:dyDescent="0.35">
      <c r="A228" s="7">
        <v>44426</v>
      </c>
      <c r="B228" s="1" t="s">
        <v>16</v>
      </c>
      <c r="C228" s="1" t="s">
        <v>9</v>
      </c>
      <c r="D228" s="12">
        <v>45078.79</v>
      </c>
      <c r="E228" s="12">
        <v>46031</v>
      </c>
      <c r="F228" s="12">
        <v>44055</v>
      </c>
      <c r="G228" s="12">
        <v>44074.77</v>
      </c>
      <c r="H228" s="12">
        <v>1324.73</v>
      </c>
      <c r="I228" t="str">
        <f>TRIM(B228)</f>
        <v>Aug</v>
      </c>
      <c r="J228" t="str">
        <f>TRIM(C228)</f>
        <v>BTCUSD</v>
      </c>
      <c r="K228" t="str">
        <f>LEFT(I228,3)</f>
        <v>Aug</v>
      </c>
    </row>
    <row r="229" spans="1:11" x14ac:dyDescent="0.35">
      <c r="A229" s="7">
        <v>44427</v>
      </c>
      <c r="B229" s="1" t="s">
        <v>16</v>
      </c>
      <c r="C229" s="1" t="s">
        <v>9</v>
      </c>
      <c r="D229" s="12">
        <v>44074.77</v>
      </c>
      <c r="E229" s="12">
        <v>47424.13</v>
      </c>
      <c r="F229" s="12">
        <v>43902.53</v>
      </c>
      <c r="G229" s="12">
        <v>47042.28</v>
      </c>
      <c r="H229" s="12">
        <v>1566</v>
      </c>
      <c r="I229" t="str">
        <f>TRIM(B229)</f>
        <v>Aug</v>
      </c>
      <c r="J229" t="str">
        <f>TRIM(C229)</f>
        <v>BTCUSD</v>
      </c>
      <c r="K229" t="str">
        <f>LEFT(I229,3)</f>
        <v>Aug</v>
      </c>
    </row>
    <row r="230" spans="1:11" x14ac:dyDescent="0.35">
      <c r="A230" s="7">
        <v>44428</v>
      </c>
      <c r="B230" s="1" t="s">
        <v>16</v>
      </c>
      <c r="C230" s="1" t="s">
        <v>9</v>
      </c>
      <c r="D230" s="12">
        <v>47042.28</v>
      </c>
      <c r="E230" s="12">
        <v>49400</v>
      </c>
      <c r="F230" s="12">
        <v>46714.57</v>
      </c>
      <c r="G230" s="12">
        <v>48839.62</v>
      </c>
      <c r="H230" s="12">
        <v>1328.32</v>
      </c>
      <c r="I230" t="str">
        <f>TRIM(B230)</f>
        <v>Aug</v>
      </c>
      <c r="J230" t="str">
        <f>TRIM(C230)</f>
        <v>BTCUSD</v>
      </c>
      <c r="K230" t="str">
        <f>LEFT(I230,3)</f>
        <v>Aug</v>
      </c>
    </row>
    <row r="231" spans="1:11" x14ac:dyDescent="0.35">
      <c r="A231" s="7">
        <v>44429</v>
      </c>
      <c r="B231" s="1" t="s">
        <v>16</v>
      </c>
      <c r="C231" s="1" t="s">
        <v>9</v>
      </c>
      <c r="D231" s="12">
        <v>48839.62</v>
      </c>
      <c r="E231" s="12">
        <v>49812.54</v>
      </c>
      <c r="F231" s="12">
        <v>48281.42</v>
      </c>
      <c r="G231" s="12">
        <v>48837.62</v>
      </c>
      <c r="H231" s="12">
        <v>1213.1099999999999</v>
      </c>
      <c r="I231" t="str">
        <f>TRIM(B231)</f>
        <v>Aug</v>
      </c>
      <c r="J231" t="str">
        <f>TRIM(C231)</f>
        <v>BTCUSD</v>
      </c>
      <c r="K231" t="str">
        <f>LEFT(I231,3)</f>
        <v>Aug</v>
      </c>
    </row>
    <row r="232" spans="1:11" x14ac:dyDescent="0.35">
      <c r="A232" s="7">
        <v>44430</v>
      </c>
      <c r="B232" s="1" t="s">
        <v>16</v>
      </c>
      <c r="C232" s="1" t="s">
        <v>9</v>
      </c>
      <c r="D232" s="12">
        <v>48837.62</v>
      </c>
      <c r="E232" s="12">
        <v>50540.19</v>
      </c>
      <c r="F232" s="12">
        <v>48071.03</v>
      </c>
      <c r="G232" s="12">
        <v>50289.05</v>
      </c>
      <c r="H232" s="12">
        <v>974.81</v>
      </c>
      <c r="I232" t="str">
        <f>TRIM(B232)</f>
        <v>Aug</v>
      </c>
      <c r="J232" t="str">
        <f>TRIM(C232)</f>
        <v>BTCUSD</v>
      </c>
      <c r="K232" t="str">
        <f>LEFT(I232,3)</f>
        <v>Aug</v>
      </c>
    </row>
    <row r="233" spans="1:11" x14ac:dyDescent="0.35">
      <c r="A233" s="7">
        <v>44431</v>
      </c>
      <c r="B233" s="1" t="s">
        <v>16</v>
      </c>
      <c r="C233" s="1" t="s">
        <v>9</v>
      </c>
      <c r="D233" s="12">
        <v>50289.05</v>
      </c>
      <c r="E233" s="12">
        <v>50517.99</v>
      </c>
      <c r="F233" s="12">
        <v>48800</v>
      </c>
      <c r="G233" s="12">
        <v>49350</v>
      </c>
      <c r="H233" s="12">
        <v>1051.6600000000001</v>
      </c>
      <c r="I233" t="str">
        <f>TRIM(B233)</f>
        <v>Aug</v>
      </c>
      <c r="J233" t="str">
        <f>TRIM(C233)</f>
        <v>BTCUSD</v>
      </c>
      <c r="K233" t="str">
        <f>LEFT(I233,3)</f>
        <v>Aug</v>
      </c>
    </row>
    <row r="234" spans="1:11" x14ac:dyDescent="0.35">
      <c r="A234" s="7">
        <v>44432</v>
      </c>
      <c r="B234" s="1" t="s">
        <v>16</v>
      </c>
      <c r="C234" s="1" t="s">
        <v>9</v>
      </c>
      <c r="D234" s="12">
        <v>49350</v>
      </c>
      <c r="E234" s="12">
        <v>49867.71</v>
      </c>
      <c r="F234" s="12">
        <v>47614.3</v>
      </c>
      <c r="G234" s="12">
        <v>47995.78</v>
      </c>
      <c r="H234" s="12">
        <v>1369.87</v>
      </c>
      <c r="I234" t="str">
        <f>TRIM(B234)</f>
        <v>Aug</v>
      </c>
      <c r="J234" t="str">
        <f>TRIM(C234)</f>
        <v>BTCUSD</v>
      </c>
      <c r="K234" t="str">
        <f>LEFT(I234,3)</f>
        <v>Aug</v>
      </c>
    </row>
    <row r="235" spans="1:11" x14ac:dyDescent="0.35">
      <c r="A235" s="7">
        <v>44433</v>
      </c>
      <c r="B235" s="1" t="s">
        <v>16</v>
      </c>
      <c r="C235" s="1" t="s">
        <v>9</v>
      </c>
      <c r="D235" s="12">
        <v>47995.78</v>
      </c>
      <c r="E235" s="12">
        <v>49365.42</v>
      </c>
      <c r="F235" s="12">
        <v>47112.12</v>
      </c>
      <c r="G235" s="12">
        <v>47931</v>
      </c>
      <c r="H235" s="12">
        <v>1666.41</v>
      </c>
      <c r="I235" t="str">
        <f>TRIM(B235)</f>
        <v>Aug</v>
      </c>
      <c r="J235" t="str">
        <f>TRIM(C235)</f>
        <v>BTCUSD</v>
      </c>
      <c r="K235" t="str">
        <f>LEFT(I235,3)</f>
        <v>Aug</v>
      </c>
    </row>
    <row r="236" spans="1:11" x14ac:dyDescent="0.35">
      <c r="A236" s="7">
        <v>44434</v>
      </c>
      <c r="B236" s="1" t="s">
        <v>16</v>
      </c>
      <c r="C236" s="1" t="s">
        <v>9</v>
      </c>
      <c r="D236" s="12">
        <v>47931</v>
      </c>
      <c r="E236" s="12">
        <v>48053.14</v>
      </c>
      <c r="F236" s="12">
        <v>46287.63</v>
      </c>
      <c r="G236" s="12">
        <v>46845.94</v>
      </c>
      <c r="H236" s="12">
        <v>2205</v>
      </c>
      <c r="I236" t="str">
        <f>TRIM(B236)</f>
        <v>Aug</v>
      </c>
      <c r="J236" t="str">
        <f>TRIM(C236)</f>
        <v>BTCUSD</v>
      </c>
      <c r="K236" t="str">
        <f>LEFT(I236,3)</f>
        <v>Aug</v>
      </c>
    </row>
    <row r="237" spans="1:11" x14ac:dyDescent="0.35">
      <c r="A237" s="7">
        <v>44435</v>
      </c>
      <c r="B237" s="1" t="s">
        <v>16</v>
      </c>
      <c r="C237" s="1" t="s">
        <v>9</v>
      </c>
      <c r="D237" s="12">
        <v>46845.94</v>
      </c>
      <c r="E237" s="12">
        <v>49313.26</v>
      </c>
      <c r="F237" s="12">
        <v>46603.360000000001</v>
      </c>
      <c r="G237" s="12">
        <v>48900.01</v>
      </c>
      <c r="H237" s="12">
        <v>1383.21</v>
      </c>
      <c r="I237" t="str">
        <f>TRIM(B237)</f>
        <v>Aug</v>
      </c>
      <c r="J237" t="str">
        <f>TRIM(C237)</f>
        <v>BTCUSD</v>
      </c>
      <c r="K237" t="str">
        <f>LEFT(I237,3)</f>
        <v>Aug</v>
      </c>
    </row>
    <row r="238" spans="1:11" x14ac:dyDescent="0.35">
      <c r="A238" s="7">
        <v>44436</v>
      </c>
      <c r="B238" s="1" t="s">
        <v>16</v>
      </c>
      <c r="C238" s="1" t="s">
        <v>9</v>
      </c>
      <c r="D238" s="12">
        <v>48900.01</v>
      </c>
      <c r="E238" s="12">
        <v>49650</v>
      </c>
      <c r="F238" s="12">
        <v>48107.99</v>
      </c>
      <c r="G238" s="12">
        <v>48267.19</v>
      </c>
      <c r="H238" s="12">
        <v>544.26</v>
      </c>
      <c r="I238" t="str">
        <f>TRIM(B238)</f>
        <v>Aug</v>
      </c>
      <c r="J238" t="str">
        <f>TRIM(C238)</f>
        <v>BTCUSD</v>
      </c>
      <c r="K238" t="str">
        <f>LEFT(I238,3)</f>
        <v>Aug</v>
      </c>
    </row>
    <row r="239" spans="1:11" x14ac:dyDescent="0.35">
      <c r="A239" s="7">
        <v>44437</v>
      </c>
      <c r="B239" s="1" t="s">
        <v>16</v>
      </c>
      <c r="C239" s="1" t="s">
        <v>9</v>
      </c>
      <c r="D239" s="12">
        <v>48267.19</v>
      </c>
      <c r="E239" s="12">
        <v>49408.07</v>
      </c>
      <c r="F239" s="12">
        <v>47800</v>
      </c>
      <c r="G239" s="12">
        <v>47989.58</v>
      </c>
      <c r="H239" s="12">
        <v>446.77</v>
      </c>
      <c r="I239" t="str">
        <f>TRIM(B239)</f>
        <v>Aug</v>
      </c>
      <c r="J239" t="str">
        <f>TRIM(C239)</f>
        <v>BTCUSD</v>
      </c>
      <c r="K239" t="str">
        <f>LEFT(I239,3)</f>
        <v>Aug</v>
      </c>
    </row>
    <row r="240" spans="1:11" x14ac:dyDescent="0.35">
      <c r="A240" s="7">
        <v>44438</v>
      </c>
      <c r="B240" s="1" t="s">
        <v>16</v>
      </c>
      <c r="C240" s="1" t="s">
        <v>9</v>
      </c>
      <c r="D240" s="12">
        <v>47989.58</v>
      </c>
      <c r="E240" s="12">
        <v>48735.71</v>
      </c>
      <c r="F240" s="12">
        <v>46717.24</v>
      </c>
      <c r="G240" s="12">
        <v>47151.91</v>
      </c>
      <c r="H240" s="12">
        <v>933.28</v>
      </c>
      <c r="I240" t="str">
        <f>TRIM(B240)</f>
        <v>Aug</v>
      </c>
      <c r="J240" t="str">
        <f>TRIM(C240)</f>
        <v>BTCUSD</v>
      </c>
      <c r="K240" t="str">
        <f>LEFT(I240,3)</f>
        <v>Aug</v>
      </c>
    </row>
    <row r="241" spans="1:11" x14ac:dyDescent="0.35">
      <c r="A241" s="7">
        <v>44439</v>
      </c>
      <c r="B241" s="1" t="s">
        <v>16</v>
      </c>
      <c r="C241" s="1" t="s">
        <v>9</v>
      </c>
      <c r="D241" s="12">
        <v>47151.91</v>
      </c>
      <c r="E241" s="12">
        <v>48261.59</v>
      </c>
      <c r="F241" s="12">
        <v>46524.71</v>
      </c>
      <c r="G241" s="12">
        <v>47052.84</v>
      </c>
      <c r="H241" s="12">
        <v>1019.19</v>
      </c>
      <c r="I241" t="str">
        <f>TRIM(B241)</f>
        <v>Aug</v>
      </c>
      <c r="J241" t="str">
        <f>TRIM(C241)</f>
        <v>BTCUSD</v>
      </c>
      <c r="K241" t="str">
        <f>LEFT(I241,3)</f>
        <v>Aug</v>
      </c>
    </row>
    <row r="242" spans="1:11" x14ac:dyDescent="0.35">
      <c r="A242" s="7">
        <v>44440</v>
      </c>
      <c r="B242" s="1" t="s">
        <v>17</v>
      </c>
      <c r="C242" s="1" t="s">
        <v>9</v>
      </c>
      <c r="D242" s="12">
        <v>47052.84</v>
      </c>
      <c r="E242" s="12">
        <v>49935.09</v>
      </c>
      <c r="F242" s="12">
        <v>46980.44</v>
      </c>
      <c r="G242" s="12">
        <v>49596.74</v>
      </c>
      <c r="H242" s="12">
        <v>1105.1400000000001</v>
      </c>
      <c r="I242" t="str">
        <f>TRIM(B242)</f>
        <v>Sep</v>
      </c>
      <c r="J242" t="str">
        <f>TRIM(C242)</f>
        <v>BTCUSD</v>
      </c>
      <c r="K242" t="str">
        <f>LEFT(I242,3)</f>
        <v>Sep</v>
      </c>
    </row>
    <row r="243" spans="1:11" x14ac:dyDescent="0.35">
      <c r="A243" s="7">
        <v>44441</v>
      </c>
      <c r="B243" s="1" t="s">
        <v>17</v>
      </c>
      <c r="C243" s="1" t="s">
        <v>9</v>
      </c>
      <c r="D243" s="12">
        <v>49596.74</v>
      </c>
      <c r="E243" s="12">
        <v>50412</v>
      </c>
      <c r="F243" s="12">
        <v>48358.879999999997</v>
      </c>
      <c r="G243" s="12">
        <v>49485</v>
      </c>
      <c r="H243" s="12">
        <v>885.44</v>
      </c>
      <c r="I243" t="str">
        <f>TRIM(B243)</f>
        <v>Sep</v>
      </c>
      <c r="J243" t="str">
        <f>TRIM(C243)</f>
        <v>BTCUSD</v>
      </c>
      <c r="K243" t="str">
        <f>LEFT(I243,3)</f>
        <v>Sep</v>
      </c>
    </row>
    <row r="244" spans="1:11" x14ac:dyDescent="0.35">
      <c r="A244" s="7">
        <v>44442</v>
      </c>
      <c r="B244" s="1" t="s">
        <v>17</v>
      </c>
      <c r="C244" s="1" t="s">
        <v>9</v>
      </c>
      <c r="D244" s="12">
        <v>49485</v>
      </c>
      <c r="E244" s="12">
        <v>51046.11</v>
      </c>
      <c r="F244" s="12">
        <v>49241.34</v>
      </c>
      <c r="G244" s="12">
        <v>50292.02</v>
      </c>
      <c r="H244" s="12">
        <v>1114.4000000000001</v>
      </c>
      <c r="I244" t="str">
        <f>TRIM(B244)</f>
        <v>Sep</v>
      </c>
      <c r="J244" t="str">
        <f>TRIM(C244)</f>
        <v>BTCUSD</v>
      </c>
      <c r="K244" t="str">
        <f>LEFT(I244,3)</f>
        <v>Sep</v>
      </c>
    </row>
    <row r="245" spans="1:11" x14ac:dyDescent="0.35">
      <c r="A245" s="7">
        <v>44443</v>
      </c>
      <c r="B245" s="1" t="s">
        <v>17</v>
      </c>
      <c r="C245" s="1" t="s">
        <v>9</v>
      </c>
      <c r="D245" s="12">
        <v>50292.02</v>
      </c>
      <c r="E245" s="12">
        <v>50545.41</v>
      </c>
      <c r="F245" s="12">
        <v>49414.36</v>
      </c>
      <c r="G245" s="12">
        <v>49692.22</v>
      </c>
      <c r="H245" s="12">
        <v>1167.1500000000001</v>
      </c>
      <c r="I245" t="str">
        <f>TRIM(B245)</f>
        <v>Sep</v>
      </c>
      <c r="J245" t="str">
        <f>TRIM(C245)</f>
        <v>BTCUSD</v>
      </c>
      <c r="K245" t="str">
        <f>LEFT(I245,3)</f>
        <v>Sep</v>
      </c>
    </row>
    <row r="246" spans="1:11" x14ac:dyDescent="0.35">
      <c r="A246" s="7">
        <v>44444</v>
      </c>
      <c r="B246" s="1" t="s">
        <v>17</v>
      </c>
      <c r="C246" s="1" t="s">
        <v>9</v>
      </c>
      <c r="D246" s="12">
        <v>49692.22</v>
      </c>
      <c r="E246" s="12">
        <v>51962.68</v>
      </c>
      <c r="F246" s="12">
        <v>49505.43</v>
      </c>
      <c r="G246" s="12">
        <v>51638.18</v>
      </c>
      <c r="H246" s="12">
        <v>1231.1400000000001</v>
      </c>
      <c r="I246" t="str">
        <f>TRIM(B246)</f>
        <v>Sep</v>
      </c>
      <c r="J246" t="str">
        <f>TRIM(C246)</f>
        <v>BTCUSD</v>
      </c>
      <c r="K246" t="str">
        <f>LEFT(I246,3)</f>
        <v>Sep</v>
      </c>
    </row>
    <row r="247" spans="1:11" x14ac:dyDescent="0.35">
      <c r="A247" s="7">
        <v>44445</v>
      </c>
      <c r="B247" s="1" t="s">
        <v>17</v>
      </c>
      <c r="C247" s="1" t="s">
        <v>9</v>
      </c>
      <c r="D247" s="12">
        <v>51638.18</v>
      </c>
      <c r="E247" s="12">
        <v>52938.78</v>
      </c>
      <c r="F247" s="12">
        <v>51003.37</v>
      </c>
      <c r="G247" s="12">
        <v>52663.45</v>
      </c>
      <c r="H247" s="12">
        <v>1408.74</v>
      </c>
      <c r="I247" t="str">
        <f>TRIM(B247)</f>
        <v>Sep</v>
      </c>
      <c r="J247" t="str">
        <f>TRIM(C247)</f>
        <v>BTCUSD</v>
      </c>
      <c r="K247" t="str">
        <f>LEFT(I247,3)</f>
        <v>Sep</v>
      </c>
    </row>
    <row r="248" spans="1:11" x14ac:dyDescent="0.35">
      <c r="A248" s="7">
        <v>44446</v>
      </c>
      <c r="B248" s="1" t="s">
        <v>17</v>
      </c>
      <c r="C248" s="1" t="s">
        <v>9</v>
      </c>
      <c r="D248" s="12">
        <v>52663.45</v>
      </c>
      <c r="E248" s="12">
        <v>52744.480000000003</v>
      </c>
      <c r="F248" s="12">
        <v>42600</v>
      </c>
      <c r="G248" s="12">
        <v>46490.38</v>
      </c>
      <c r="H248" s="12">
        <v>4513.57</v>
      </c>
      <c r="I248" t="str">
        <f>TRIM(B248)</f>
        <v>Sep</v>
      </c>
      <c r="J248" t="str">
        <f>TRIM(C248)</f>
        <v>BTCUSD</v>
      </c>
      <c r="K248" t="str">
        <f>LEFT(I248,3)</f>
        <v>Sep</v>
      </c>
    </row>
    <row r="249" spans="1:11" x14ac:dyDescent="0.35">
      <c r="A249" s="7">
        <v>44447</v>
      </c>
      <c r="B249" s="1" t="s">
        <v>17</v>
      </c>
      <c r="C249" s="1" t="s">
        <v>9</v>
      </c>
      <c r="D249" s="12">
        <v>46490.38</v>
      </c>
      <c r="E249" s="12">
        <v>46885.38</v>
      </c>
      <c r="F249" s="12">
        <v>44419.5</v>
      </c>
      <c r="G249" s="12">
        <v>46005.27</v>
      </c>
      <c r="H249" s="12">
        <v>2277.31</v>
      </c>
      <c r="I249" t="str">
        <f>TRIM(B249)</f>
        <v>Sep</v>
      </c>
      <c r="J249" t="str">
        <f>TRIM(C249)</f>
        <v>BTCUSD</v>
      </c>
      <c r="K249" t="str">
        <f>LEFT(I249,3)</f>
        <v>Sep</v>
      </c>
    </row>
    <row r="250" spans="1:11" x14ac:dyDescent="0.35">
      <c r="A250" s="7">
        <v>44448</v>
      </c>
      <c r="B250" s="1" t="s">
        <v>17</v>
      </c>
      <c r="C250" s="1" t="s">
        <v>9</v>
      </c>
      <c r="D250" s="12">
        <v>46005.27</v>
      </c>
      <c r="E250" s="12">
        <v>47396.38</v>
      </c>
      <c r="F250" s="12">
        <v>45651.86</v>
      </c>
      <c r="G250" s="12">
        <v>46743.4</v>
      </c>
      <c r="H250" s="12">
        <v>1563.22</v>
      </c>
      <c r="I250" t="str">
        <f>TRIM(B250)</f>
        <v>Sep</v>
      </c>
      <c r="J250" t="str">
        <f>TRIM(C250)</f>
        <v>BTCUSD</v>
      </c>
      <c r="K250" t="str">
        <f>LEFT(I250,3)</f>
        <v>Sep</v>
      </c>
    </row>
    <row r="251" spans="1:11" x14ac:dyDescent="0.35">
      <c r="A251" s="7">
        <v>44449</v>
      </c>
      <c r="B251" s="1" t="s">
        <v>17</v>
      </c>
      <c r="C251" s="1" t="s">
        <v>9</v>
      </c>
      <c r="D251" s="12">
        <v>46743.4</v>
      </c>
      <c r="E251" s="12">
        <v>46812.87</v>
      </c>
      <c r="F251" s="12">
        <v>44156.88</v>
      </c>
      <c r="G251" s="12">
        <v>45181.52</v>
      </c>
      <c r="H251" s="12">
        <v>1783.43</v>
      </c>
      <c r="I251" t="str">
        <f>TRIM(B251)</f>
        <v>Sep</v>
      </c>
      <c r="J251" t="str">
        <f>TRIM(C251)</f>
        <v>BTCUSD</v>
      </c>
      <c r="K251" t="str">
        <f>LEFT(I251,3)</f>
        <v>Sep</v>
      </c>
    </row>
    <row r="252" spans="1:11" x14ac:dyDescent="0.35">
      <c r="A252" s="7">
        <v>44450</v>
      </c>
      <c r="B252" s="1" t="s">
        <v>17</v>
      </c>
      <c r="C252" s="1" t="s">
        <v>9</v>
      </c>
      <c r="D252" s="12">
        <v>45181.52</v>
      </c>
      <c r="E252" s="12">
        <v>46001.33</v>
      </c>
      <c r="F252" s="12">
        <v>44758.59</v>
      </c>
      <c r="G252" s="12">
        <v>45311.46</v>
      </c>
      <c r="H252" s="12">
        <v>685.32</v>
      </c>
      <c r="I252" t="str">
        <f>TRIM(B252)</f>
        <v>Sep</v>
      </c>
      <c r="J252" t="str">
        <f>TRIM(C252)</f>
        <v>BTCUSD</v>
      </c>
      <c r="K252" t="str">
        <f>LEFT(I252,3)</f>
        <v>Sep</v>
      </c>
    </row>
    <row r="253" spans="1:11" x14ac:dyDescent="0.35">
      <c r="A253" s="7">
        <v>44451</v>
      </c>
      <c r="B253" s="1" t="s">
        <v>17</v>
      </c>
      <c r="C253" s="1" t="s">
        <v>9</v>
      </c>
      <c r="D253" s="12">
        <v>45311.46</v>
      </c>
      <c r="E253" s="12">
        <v>46504.62</v>
      </c>
      <c r="F253" s="12">
        <v>44535.26</v>
      </c>
      <c r="G253" s="12">
        <v>44619.12</v>
      </c>
      <c r="H253" s="12">
        <v>893.38</v>
      </c>
      <c r="I253" t="str">
        <f>TRIM(B253)</f>
        <v>Sep</v>
      </c>
      <c r="J253" t="str">
        <f>TRIM(C253)</f>
        <v>BTCUSD</v>
      </c>
      <c r="K253" t="str">
        <f>LEFT(I253,3)</f>
        <v>Sep</v>
      </c>
    </row>
    <row r="254" spans="1:11" x14ac:dyDescent="0.35">
      <c r="A254" s="7">
        <v>44452</v>
      </c>
      <c r="B254" s="1" t="s">
        <v>17</v>
      </c>
      <c r="C254" s="1" t="s">
        <v>9</v>
      </c>
      <c r="D254" s="12">
        <v>44619.12</v>
      </c>
      <c r="E254" s="12">
        <v>46897</v>
      </c>
      <c r="F254" s="12">
        <v>43400</v>
      </c>
      <c r="G254" s="12">
        <v>45206.43</v>
      </c>
      <c r="H254" s="12">
        <v>2422.25</v>
      </c>
      <c r="I254" t="str">
        <f>TRIM(B254)</f>
        <v>Sep</v>
      </c>
      <c r="J254" t="str">
        <f>TRIM(C254)</f>
        <v>BTCUSD</v>
      </c>
      <c r="K254" t="str">
        <f>LEFT(I254,3)</f>
        <v>Sep</v>
      </c>
    </row>
    <row r="255" spans="1:11" x14ac:dyDescent="0.35">
      <c r="A255" s="7">
        <v>44453</v>
      </c>
      <c r="B255" s="1" t="s">
        <v>17</v>
      </c>
      <c r="C255" s="1" t="s">
        <v>9</v>
      </c>
      <c r="D255" s="12">
        <v>45206.43</v>
      </c>
      <c r="E255" s="12">
        <v>47498.54</v>
      </c>
      <c r="F255" s="12">
        <v>45067.51</v>
      </c>
      <c r="G255" s="12">
        <v>47101.27</v>
      </c>
      <c r="H255" s="12">
        <v>1516.06</v>
      </c>
      <c r="I255" t="str">
        <f>TRIM(B255)</f>
        <v>Sep</v>
      </c>
      <c r="J255" t="str">
        <f>TRIM(C255)</f>
        <v>BTCUSD</v>
      </c>
      <c r="K255" t="str">
        <f>LEFT(I255,3)</f>
        <v>Sep</v>
      </c>
    </row>
    <row r="256" spans="1:11" x14ac:dyDescent="0.35">
      <c r="A256" s="7">
        <v>44454</v>
      </c>
      <c r="B256" s="1" t="s">
        <v>17</v>
      </c>
      <c r="C256" s="1" t="s">
        <v>9</v>
      </c>
      <c r="D256" s="12">
        <v>47101.27</v>
      </c>
      <c r="E256" s="12">
        <v>48455.16</v>
      </c>
      <c r="F256" s="12">
        <v>46730.15</v>
      </c>
      <c r="G256" s="12">
        <v>47629.1</v>
      </c>
      <c r="H256" s="12">
        <v>1276.6199999999999</v>
      </c>
      <c r="I256" t="str">
        <f>TRIM(B256)</f>
        <v>Sep</v>
      </c>
      <c r="J256" t="str">
        <f>TRIM(C256)</f>
        <v>BTCUSD</v>
      </c>
      <c r="K256" t="str">
        <f>LEFT(I256,3)</f>
        <v>Sep</v>
      </c>
    </row>
    <row r="257" spans="1:11" x14ac:dyDescent="0.35">
      <c r="A257" s="7">
        <v>44455</v>
      </c>
      <c r="B257" s="1" t="s">
        <v>17</v>
      </c>
      <c r="C257" s="1" t="s">
        <v>9</v>
      </c>
      <c r="D257" s="12">
        <v>47629.1</v>
      </c>
      <c r="E257" s="12">
        <v>48500</v>
      </c>
      <c r="F257" s="12">
        <v>47041.24</v>
      </c>
      <c r="G257" s="12">
        <v>47907</v>
      </c>
      <c r="H257" s="12">
        <v>1069.57</v>
      </c>
      <c r="I257" t="str">
        <f>TRIM(B257)</f>
        <v>Sep</v>
      </c>
      <c r="J257" t="str">
        <f>TRIM(C257)</f>
        <v>BTCUSD</v>
      </c>
      <c r="K257" t="str">
        <f>LEFT(I257,3)</f>
        <v>Sep</v>
      </c>
    </row>
    <row r="258" spans="1:11" x14ac:dyDescent="0.35">
      <c r="A258" s="7">
        <v>44456</v>
      </c>
      <c r="B258" s="1" t="s">
        <v>17</v>
      </c>
      <c r="C258" s="1" t="s">
        <v>9</v>
      </c>
      <c r="D258" s="12">
        <v>47907</v>
      </c>
      <c r="E258" s="12">
        <v>48165.96</v>
      </c>
      <c r="F258" s="12">
        <v>46754.93</v>
      </c>
      <c r="G258" s="12">
        <v>47962.79</v>
      </c>
      <c r="H258" s="12">
        <v>1247.3800000000001</v>
      </c>
      <c r="I258" t="str">
        <f>TRIM(B258)</f>
        <v>Sep</v>
      </c>
      <c r="J258" t="str">
        <f>TRIM(C258)</f>
        <v>BTCUSD</v>
      </c>
      <c r="K258" t="str">
        <f>LEFT(I258,3)</f>
        <v>Sep</v>
      </c>
    </row>
    <row r="259" spans="1:11" x14ac:dyDescent="0.35">
      <c r="A259" s="7">
        <v>44457</v>
      </c>
      <c r="B259" s="1" t="s">
        <v>17</v>
      </c>
      <c r="C259" s="1" t="s">
        <v>9</v>
      </c>
      <c r="D259" s="12">
        <v>47962.79</v>
      </c>
      <c r="E259" s="12">
        <v>48808.97</v>
      </c>
      <c r="F259" s="12">
        <v>47613.93</v>
      </c>
      <c r="G259" s="12">
        <v>47854.23</v>
      </c>
      <c r="H259" s="12">
        <v>671.36</v>
      </c>
      <c r="I259" t="str">
        <f>TRIM(B259)</f>
        <v>Sep</v>
      </c>
      <c r="J259" t="str">
        <f>TRIM(C259)</f>
        <v>BTCUSD</v>
      </c>
      <c r="K259" t="str">
        <f>LEFT(I259,3)</f>
        <v>Sep</v>
      </c>
    </row>
    <row r="260" spans="1:11" x14ac:dyDescent="0.35">
      <c r="A260" s="7">
        <v>44458</v>
      </c>
      <c r="B260" s="1" t="s">
        <v>17</v>
      </c>
      <c r="C260" s="1" t="s">
        <v>9</v>
      </c>
      <c r="D260" s="12">
        <v>47854.23</v>
      </c>
      <c r="E260" s="12">
        <v>48333.32</v>
      </c>
      <c r="F260" s="12">
        <v>45175.199999999997</v>
      </c>
      <c r="G260" s="12">
        <v>45553.62</v>
      </c>
      <c r="H260" s="12">
        <v>860.71</v>
      </c>
      <c r="I260" t="str">
        <f>TRIM(B260)</f>
        <v>Sep</v>
      </c>
      <c r="J260" t="str">
        <f>TRIM(C260)</f>
        <v>BTCUSD</v>
      </c>
      <c r="K260" t="str">
        <f>LEFT(I260,3)</f>
        <v>Sep</v>
      </c>
    </row>
    <row r="261" spans="1:11" x14ac:dyDescent="0.35">
      <c r="A261" s="7">
        <v>44459</v>
      </c>
      <c r="B261" s="1" t="s">
        <v>17</v>
      </c>
      <c r="C261" s="1" t="s">
        <v>9</v>
      </c>
      <c r="D261" s="12">
        <v>45553.62</v>
      </c>
      <c r="E261" s="12">
        <v>45837.9</v>
      </c>
      <c r="F261" s="12">
        <v>40137.980000000003</v>
      </c>
      <c r="G261" s="12">
        <v>42688.03</v>
      </c>
      <c r="H261" s="12">
        <v>4373.38</v>
      </c>
      <c r="I261" t="str">
        <f>TRIM(B261)</f>
        <v>Sep</v>
      </c>
      <c r="J261" t="str">
        <f>TRIM(C261)</f>
        <v>BTCUSD</v>
      </c>
      <c r="K261" t="str">
        <f>LEFT(I261,3)</f>
        <v>Sep</v>
      </c>
    </row>
    <row r="262" spans="1:11" x14ac:dyDescent="0.35">
      <c r="A262" s="7">
        <v>44460</v>
      </c>
      <c r="B262" s="1" t="s">
        <v>17</v>
      </c>
      <c r="C262" s="1" t="s">
        <v>9</v>
      </c>
      <c r="D262" s="12">
        <v>42688.03</v>
      </c>
      <c r="E262" s="12">
        <v>43655.53</v>
      </c>
      <c r="F262" s="12">
        <v>39590</v>
      </c>
      <c r="G262" s="12">
        <v>42089.88</v>
      </c>
      <c r="H262" s="12">
        <v>2962.61</v>
      </c>
      <c r="I262" t="str">
        <f>TRIM(B262)</f>
        <v>Sep</v>
      </c>
      <c r="J262" t="str">
        <f>TRIM(C262)</f>
        <v>BTCUSD</v>
      </c>
      <c r="K262" t="str">
        <f>LEFT(I262,3)</f>
        <v>Sep</v>
      </c>
    </row>
    <row r="263" spans="1:11" x14ac:dyDescent="0.35">
      <c r="A263" s="7">
        <v>44461</v>
      </c>
      <c r="B263" s="1" t="s">
        <v>17</v>
      </c>
      <c r="C263" s="1" t="s">
        <v>9</v>
      </c>
      <c r="D263" s="12">
        <v>42089.88</v>
      </c>
      <c r="E263" s="12">
        <v>44231.92</v>
      </c>
      <c r="F263" s="12">
        <v>41836.589999999997</v>
      </c>
      <c r="G263" s="12">
        <v>44094.55</v>
      </c>
      <c r="H263" s="12">
        <v>1238.6099999999999</v>
      </c>
      <c r="I263" t="str">
        <f>TRIM(B263)</f>
        <v>Sep</v>
      </c>
      <c r="J263" t="str">
        <f>TRIM(C263)</f>
        <v>BTCUSD</v>
      </c>
      <c r="K263" t="str">
        <f>LEFT(I263,3)</f>
        <v>Sep</v>
      </c>
    </row>
    <row r="264" spans="1:11" x14ac:dyDescent="0.35">
      <c r="A264" s="7">
        <v>44462</v>
      </c>
      <c r="B264" s="1" t="s">
        <v>17</v>
      </c>
      <c r="C264" s="1" t="s">
        <v>9</v>
      </c>
      <c r="D264" s="12">
        <v>44094.55</v>
      </c>
      <c r="E264" s="12">
        <v>45062.97</v>
      </c>
      <c r="F264" s="12">
        <v>43389.94</v>
      </c>
      <c r="G264" s="12">
        <v>44301</v>
      </c>
      <c r="H264" s="12">
        <v>1699.82</v>
      </c>
      <c r="I264" t="str">
        <f>TRIM(B264)</f>
        <v>Sep</v>
      </c>
      <c r="J264" t="str">
        <f>TRIM(C264)</f>
        <v>BTCUSD</v>
      </c>
      <c r="K264" t="str">
        <f>LEFT(I264,3)</f>
        <v>Sep</v>
      </c>
    </row>
    <row r="265" spans="1:11" x14ac:dyDescent="0.35">
      <c r="A265" s="7">
        <v>44463</v>
      </c>
      <c r="B265" s="1" t="s">
        <v>17</v>
      </c>
      <c r="C265" s="1" t="s">
        <v>9</v>
      </c>
      <c r="D265" s="12">
        <v>44301</v>
      </c>
      <c r="E265" s="12">
        <v>45157.81</v>
      </c>
      <c r="F265" s="12">
        <v>40696</v>
      </c>
      <c r="G265" s="12">
        <v>42650</v>
      </c>
      <c r="H265" s="12">
        <v>4398.2700000000004</v>
      </c>
      <c r="I265" t="str">
        <f>TRIM(B265)</f>
        <v>Sep</v>
      </c>
      <c r="J265" t="str">
        <f>TRIM(C265)</f>
        <v>BTCUSD</v>
      </c>
      <c r="K265" t="str">
        <f>LEFT(I265,3)</f>
        <v>Sep</v>
      </c>
    </row>
    <row r="266" spans="1:11" x14ac:dyDescent="0.35">
      <c r="A266" s="7">
        <v>44464</v>
      </c>
      <c r="B266" s="1" t="s">
        <v>17</v>
      </c>
      <c r="C266" s="1" t="s">
        <v>9</v>
      </c>
      <c r="D266" s="12">
        <v>42650</v>
      </c>
      <c r="E266" s="12">
        <v>42985.06</v>
      </c>
      <c r="F266" s="12">
        <v>41677.82</v>
      </c>
      <c r="G266" s="12">
        <v>42239.94</v>
      </c>
      <c r="H266" s="12">
        <v>1058.07</v>
      </c>
      <c r="I266" t="str">
        <f>TRIM(B266)</f>
        <v>Sep</v>
      </c>
      <c r="J266" t="str">
        <f>TRIM(C266)</f>
        <v>BTCUSD</v>
      </c>
      <c r="K266" t="str">
        <f>LEFT(I266,3)</f>
        <v>Sep</v>
      </c>
    </row>
    <row r="267" spans="1:11" x14ac:dyDescent="0.35">
      <c r="A267" s="7">
        <v>44465</v>
      </c>
      <c r="B267" s="1" t="s">
        <v>17</v>
      </c>
      <c r="C267" s="1" t="s">
        <v>9</v>
      </c>
      <c r="D267" s="12">
        <v>42239.94</v>
      </c>
      <c r="E267" s="12">
        <v>44350</v>
      </c>
      <c r="F267" s="12">
        <v>40801.19</v>
      </c>
      <c r="G267" s="12">
        <v>44024.27</v>
      </c>
      <c r="H267" s="12">
        <v>1395.68</v>
      </c>
      <c r="I267" t="str">
        <f>TRIM(B267)</f>
        <v>Sep</v>
      </c>
      <c r="J267" t="str">
        <f>TRIM(C267)</f>
        <v>BTCUSD</v>
      </c>
      <c r="K267" t="str">
        <f>LEFT(I267,3)</f>
        <v>Sep</v>
      </c>
    </row>
    <row r="268" spans="1:11" x14ac:dyDescent="0.35">
      <c r="A268" s="7">
        <v>44466</v>
      </c>
      <c r="B268" s="1" t="s">
        <v>17</v>
      </c>
      <c r="C268" s="1" t="s">
        <v>9</v>
      </c>
      <c r="D268" s="12">
        <v>44024.27</v>
      </c>
      <c r="E268" s="12">
        <v>44250.76</v>
      </c>
      <c r="F268" s="12">
        <v>41980.4</v>
      </c>
      <c r="G268" s="12">
        <v>42565.16</v>
      </c>
      <c r="H268" s="12">
        <v>1531.06</v>
      </c>
      <c r="I268" t="str">
        <f>TRIM(B268)</f>
        <v>Sep</v>
      </c>
      <c r="J268" t="str">
        <f>TRIM(C268)</f>
        <v>BTCUSD</v>
      </c>
      <c r="K268" t="str">
        <f>LEFT(I268,3)</f>
        <v>Sep</v>
      </c>
    </row>
    <row r="269" spans="1:11" x14ac:dyDescent="0.35">
      <c r="A269" s="7">
        <v>44467</v>
      </c>
      <c r="B269" s="1" t="s">
        <v>17</v>
      </c>
      <c r="C269" s="1" t="s">
        <v>9</v>
      </c>
      <c r="D269" s="12">
        <v>42565.16</v>
      </c>
      <c r="E269" s="12">
        <v>42771.12</v>
      </c>
      <c r="F269" s="12">
        <v>40764.26</v>
      </c>
      <c r="G269" s="12">
        <v>42210.47</v>
      </c>
      <c r="H269" s="12">
        <v>2104.5</v>
      </c>
      <c r="I269" t="str">
        <f>TRIM(B269)</f>
        <v>Sep</v>
      </c>
      <c r="J269" t="str">
        <f>TRIM(C269)</f>
        <v>BTCUSD</v>
      </c>
      <c r="K269" t="str">
        <f>LEFT(I269,3)</f>
        <v>Sep</v>
      </c>
    </row>
    <row r="270" spans="1:11" x14ac:dyDescent="0.35">
      <c r="A270" s="7">
        <v>44468</v>
      </c>
      <c r="B270" s="1" t="s">
        <v>17</v>
      </c>
      <c r="C270" s="1" t="s">
        <v>9</v>
      </c>
      <c r="D270" s="12">
        <v>42210.47</v>
      </c>
      <c r="E270" s="12">
        <v>43726.63</v>
      </c>
      <c r="F270" s="12">
        <v>40908.410000000003</v>
      </c>
      <c r="G270" s="12">
        <v>43601.2</v>
      </c>
      <c r="H270" s="12">
        <v>1511.58</v>
      </c>
      <c r="I270" t="str">
        <f>TRIM(B270)</f>
        <v>Sep</v>
      </c>
      <c r="J270" t="str">
        <f>TRIM(C270)</f>
        <v>BTCUSD</v>
      </c>
      <c r="K270" t="str">
        <f>LEFT(I270,3)</f>
        <v>Sep</v>
      </c>
    </row>
    <row r="271" spans="1:11" x14ac:dyDescent="0.35">
      <c r="A271" s="7">
        <v>44469</v>
      </c>
      <c r="B271" s="1" t="s">
        <v>17</v>
      </c>
      <c r="C271" s="1" t="s">
        <v>9</v>
      </c>
      <c r="D271" s="12">
        <v>43601.2</v>
      </c>
      <c r="E271" s="12">
        <v>44097.7</v>
      </c>
      <c r="F271" s="12">
        <v>42702.71</v>
      </c>
      <c r="G271" s="12">
        <v>43628.160000000003</v>
      </c>
      <c r="H271" s="12">
        <v>1891.52</v>
      </c>
      <c r="I271" t="str">
        <f>TRIM(B271)</f>
        <v>Sep</v>
      </c>
      <c r="J271" t="str">
        <f>TRIM(C271)</f>
        <v>BTCUSD</v>
      </c>
      <c r="K271" t="str">
        <f>LEFT(I271,3)</f>
        <v>Sep</v>
      </c>
    </row>
    <row r="272" spans="1:11" x14ac:dyDescent="0.35">
      <c r="A272" s="7">
        <v>44470</v>
      </c>
      <c r="B272" s="1" t="s">
        <v>18</v>
      </c>
      <c r="C272" s="1" t="s">
        <v>9</v>
      </c>
      <c r="D272" s="12">
        <v>43628.160000000003</v>
      </c>
      <c r="E272" s="12">
        <v>48495.68</v>
      </c>
      <c r="F272" s="12">
        <v>43472.59</v>
      </c>
      <c r="G272" s="12">
        <v>47555.51</v>
      </c>
      <c r="H272" s="12">
        <v>3254.02</v>
      </c>
      <c r="I272" t="str">
        <f>TRIM(B272)</f>
        <v>Oct</v>
      </c>
      <c r="J272" t="str">
        <f>TRIM(C272)</f>
        <v>BTCUSD</v>
      </c>
      <c r="K272" t="str">
        <f>LEFT(I272,3)</f>
        <v>Oct</v>
      </c>
    </row>
    <row r="273" spans="1:11" x14ac:dyDescent="0.35">
      <c r="A273" s="7">
        <v>44471</v>
      </c>
      <c r="B273" s="1" t="s">
        <v>18</v>
      </c>
      <c r="C273" s="1" t="s">
        <v>9</v>
      </c>
      <c r="D273" s="12">
        <v>47555.51</v>
      </c>
      <c r="E273" s="12">
        <v>48346.7</v>
      </c>
      <c r="F273" s="12">
        <v>47144</v>
      </c>
      <c r="G273" s="12">
        <v>47899.79</v>
      </c>
      <c r="H273" s="12">
        <v>761.86</v>
      </c>
      <c r="I273" t="str">
        <f>TRIM(B273)</f>
        <v>Oct</v>
      </c>
      <c r="J273" t="str">
        <f>TRIM(C273)</f>
        <v>BTCUSD</v>
      </c>
      <c r="K273" t="str">
        <f>LEFT(I273,3)</f>
        <v>Oct</v>
      </c>
    </row>
    <row r="274" spans="1:11" x14ac:dyDescent="0.35">
      <c r="A274" s="7">
        <v>44472</v>
      </c>
      <c r="B274" s="1" t="s">
        <v>18</v>
      </c>
      <c r="C274" s="1" t="s">
        <v>9</v>
      </c>
      <c r="D274" s="12">
        <v>47899.79</v>
      </c>
      <c r="E274" s="12">
        <v>49259.3</v>
      </c>
      <c r="F274" s="12">
        <v>47372.35</v>
      </c>
      <c r="G274" s="12">
        <v>47509.65</v>
      </c>
      <c r="H274" s="12">
        <v>864.8</v>
      </c>
      <c r="I274" t="str">
        <f>TRIM(B274)</f>
        <v>Oct</v>
      </c>
      <c r="J274" t="str">
        <f>TRIM(C274)</f>
        <v>BTCUSD</v>
      </c>
      <c r="K274" t="str">
        <f>LEFT(I274,3)</f>
        <v>Oct</v>
      </c>
    </row>
    <row r="275" spans="1:11" x14ac:dyDescent="0.35">
      <c r="A275" s="7">
        <v>44473</v>
      </c>
      <c r="B275" s="1" t="s">
        <v>18</v>
      </c>
      <c r="C275" s="1" t="s">
        <v>9</v>
      </c>
      <c r="D275" s="12">
        <v>47509.65</v>
      </c>
      <c r="E275" s="12">
        <v>49789.33</v>
      </c>
      <c r="F275" s="12">
        <v>46926.68</v>
      </c>
      <c r="G275" s="12">
        <v>49320.94</v>
      </c>
      <c r="H275" s="12">
        <v>1755.41</v>
      </c>
      <c r="I275" t="str">
        <f>TRIM(B275)</f>
        <v>Oct</v>
      </c>
      <c r="J275" t="str">
        <f>TRIM(C275)</f>
        <v>BTCUSD</v>
      </c>
      <c r="K275" t="str">
        <f>LEFT(I275,3)</f>
        <v>Oct</v>
      </c>
    </row>
    <row r="276" spans="1:11" x14ac:dyDescent="0.35">
      <c r="A276" s="7">
        <v>44474</v>
      </c>
      <c r="B276" s="1" t="s">
        <v>18</v>
      </c>
      <c r="C276" s="1" t="s">
        <v>9</v>
      </c>
      <c r="D276" s="12">
        <v>49320.94</v>
      </c>
      <c r="E276" s="12">
        <v>51927.83</v>
      </c>
      <c r="F276" s="12">
        <v>49108.3</v>
      </c>
      <c r="G276" s="12">
        <v>51561.599999999999</v>
      </c>
      <c r="H276" s="12">
        <v>1691.52</v>
      </c>
      <c r="I276" t="str">
        <f>TRIM(B276)</f>
        <v>Oct</v>
      </c>
      <c r="J276" t="str">
        <f>TRIM(C276)</f>
        <v>BTCUSD</v>
      </c>
      <c r="K276" t="str">
        <f>LEFT(I276,3)</f>
        <v>Oct</v>
      </c>
    </row>
    <row r="277" spans="1:11" x14ac:dyDescent="0.35">
      <c r="A277" s="7">
        <v>44475</v>
      </c>
      <c r="B277" s="1" t="s">
        <v>18</v>
      </c>
      <c r="C277" s="1" t="s">
        <v>9</v>
      </c>
      <c r="D277" s="12">
        <v>51561.599999999999</v>
      </c>
      <c r="E277" s="12">
        <v>55800</v>
      </c>
      <c r="F277" s="12">
        <v>50410</v>
      </c>
      <c r="G277" s="12">
        <v>54838.9</v>
      </c>
      <c r="H277" s="12">
        <v>3288.23</v>
      </c>
      <c r="I277" t="str">
        <f>TRIM(B277)</f>
        <v>Oct</v>
      </c>
      <c r="J277" t="str">
        <f>TRIM(C277)</f>
        <v>BTCUSD</v>
      </c>
      <c r="K277" t="str">
        <f>LEFT(I277,3)</f>
        <v>Oct</v>
      </c>
    </row>
    <row r="278" spans="1:11" x14ac:dyDescent="0.35">
      <c r="A278" s="7">
        <v>44476</v>
      </c>
      <c r="B278" s="1" t="s">
        <v>18</v>
      </c>
      <c r="C278" s="1" t="s">
        <v>9</v>
      </c>
      <c r="D278" s="12">
        <v>54838.9</v>
      </c>
      <c r="E278" s="12">
        <v>55231.53</v>
      </c>
      <c r="F278" s="12">
        <v>53366</v>
      </c>
      <c r="G278" s="12">
        <v>53826.69</v>
      </c>
      <c r="H278" s="12">
        <v>1338.83</v>
      </c>
      <c r="I278" t="str">
        <f>TRIM(B278)</f>
        <v>Oct</v>
      </c>
      <c r="J278" t="str">
        <f>TRIM(C278)</f>
        <v>BTCUSD</v>
      </c>
      <c r="K278" t="str">
        <f>LEFT(I278,3)</f>
        <v>Oct</v>
      </c>
    </row>
    <row r="279" spans="1:11" x14ac:dyDescent="0.35">
      <c r="A279" s="7">
        <v>44477</v>
      </c>
      <c r="B279" s="1" t="s">
        <v>18</v>
      </c>
      <c r="C279" s="1" t="s">
        <v>9</v>
      </c>
      <c r="D279" s="12">
        <v>53826.69</v>
      </c>
      <c r="E279" s="12">
        <v>56150.58</v>
      </c>
      <c r="F279" s="12">
        <v>53655</v>
      </c>
      <c r="G279" s="12">
        <v>54588</v>
      </c>
      <c r="H279" s="12">
        <v>1485.78</v>
      </c>
      <c r="I279" t="str">
        <f>TRIM(B279)</f>
        <v>Oct</v>
      </c>
      <c r="J279" t="str">
        <f>TRIM(C279)</f>
        <v>BTCUSD</v>
      </c>
      <c r="K279" t="str">
        <f>LEFT(I279,3)</f>
        <v>Oct</v>
      </c>
    </row>
    <row r="280" spans="1:11" x14ac:dyDescent="0.35">
      <c r="A280" s="7">
        <v>44478</v>
      </c>
      <c r="B280" s="1" t="s">
        <v>18</v>
      </c>
      <c r="C280" s="1" t="s">
        <v>9</v>
      </c>
      <c r="D280" s="12">
        <v>54588</v>
      </c>
      <c r="E280" s="12">
        <v>55486.87</v>
      </c>
      <c r="F280" s="12">
        <v>54115.27</v>
      </c>
      <c r="G280" s="12">
        <v>55043.76</v>
      </c>
      <c r="H280" s="12">
        <v>707.72</v>
      </c>
      <c r="I280" t="str">
        <f>TRIM(B280)</f>
        <v>Oct</v>
      </c>
      <c r="J280" t="str">
        <f>TRIM(C280)</f>
        <v>BTCUSD</v>
      </c>
      <c r="K280" t="str">
        <f>LEFT(I280,3)</f>
        <v>Oct</v>
      </c>
    </row>
    <row r="281" spans="1:11" x14ac:dyDescent="0.35">
      <c r="A281" s="7">
        <v>44479</v>
      </c>
      <c r="B281" s="1" t="s">
        <v>18</v>
      </c>
      <c r="C281" s="1" t="s">
        <v>9</v>
      </c>
      <c r="D281" s="12">
        <v>55043.76</v>
      </c>
      <c r="E281" s="12">
        <v>56759.01</v>
      </c>
      <c r="F281" s="12">
        <v>54376.52</v>
      </c>
      <c r="G281" s="12">
        <v>56520.58</v>
      </c>
      <c r="H281" s="12">
        <v>1166.24</v>
      </c>
      <c r="I281" t="str">
        <f>TRIM(B281)</f>
        <v>Oct</v>
      </c>
      <c r="J281" t="str">
        <f>TRIM(C281)</f>
        <v>BTCUSD</v>
      </c>
      <c r="K281" t="str">
        <f>LEFT(I281,3)</f>
        <v>Oct</v>
      </c>
    </row>
    <row r="282" spans="1:11" x14ac:dyDescent="0.35">
      <c r="A282" s="7">
        <v>44480</v>
      </c>
      <c r="B282" s="1" t="s">
        <v>18</v>
      </c>
      <c r="C282" s="1" t="s">
        <v>9</v>
      </c>
      <c r="D282" s="12">
        <v>56520.58</v>
      </c>
      <c r="E282" s="12">
        <v>58000</v>
      </c>
      <c r="F282" s="12">
        <v>55838.77</v>
      </c>
      <c r="G282" s="12">
        <v>56710</v>
      </c>
      <c r="H282" s="12">
        <v>1027.9100000000001</v>
      </c>
      <c r="I282" t="str">
        <f>TRIM(B282)</f>
        <v>Oct</v>
      </c>
      <c r="J282" t="str">
        <f>TRIM(C282)</f>
        <v>BTCUSD</v>
      </c>
      <c r="K282" t="str">
        <f>LEFT(I282,3)</f>
        <v>Oct</v>
      </c>
    </row>
    <row r="283" spans="1:11" x14ac:dyDescent="0.35">
      <c r="A283" s="7">
        <v>44481</v>
      </c>
      <c r="B283" s="1" t="s">
        <v>18</v>
      </c>
      <c r="C283" s="1" t="s">
        <v>9</v>
      </c>
      <c r="D283" s="12">
        <v>56710</v>
      </c>
      <c r="E283" s="12">
        <v>57688.88</v>
      </c>
      <c r="F283" s="12">
        <v>53911.79</v>
      </c>
      <c r="G283" s="12">
        <v>56289.06</v>
      </c>
      <c r="H283" s="12">
        <v>1713.92</v>
      </c>
      <c r="I283" t="str">
        <f>TRIM(B283)</f>
        <v>Oct</v>
      </c>
      <c r="J283" t="str">
        <f>TRIM(C283)</f>
        <v>BTCUSD</v>
      </c>
      <c r="K283" t="str">
        <f>LEFT(I283,3)</f>
        <v>Oct</v>
      </c>
    </row>
    <row r="284" spans="1:11" x14ac:dyDescent="0.35">
      <c r="A284" s="7">
        <v>44482</v>
      </c>
      <c r="B284" s="1" t="s">
        <v>18</v>
      </c>
      <c r="C284" s="1" t="s">
        <v>9</v>
      </c>
      <c r="D284" s="12">
        <v>56289.06</v>
      </c>
      <c r="E284" s="12">
        <v>58500.02</v>
      </c>
      <c r="F284" s="12">
        <v>54250</v>
      </c>
      <c r="G284" s="12">
        <v>58073.82</v>
      </c>
      <c r="H284" s="12">
        <v>1574.7</v>
      </c>
      <c r="I284" t="str">
        <f>TRIM(B284)</f>
        <v>Oct</v>
      </c>
      <c r="J284" t="str">
        <f>TRIM(C284)</f>
        <v>BTCUSD</v>
      </c>
      <c r="K284" t="str">
        <f>LEFT(I284,3)</f>
        <v>Oct</v>
      </c>
    </row>
    <row r="285" spans="1:11" x14ac:dyDescent="0.35">
      <c r="A285" s="7">
        <v>44483</v>
      </c>
      <c r="B285" s="1" t="s">
        <v>18</v>
      </c>
      <c r="C285" s="1" t="s">
        <v>9</v>
      </c>
      <c r="D285" s="12">
        <v>58073.82</v>
      </c>
      <c r="E285" s="12">
        <v>59450</v>
      </c>
      <c r="F285" s="12">
        <v>56807.96</v>
      </c>
      <c r="G285" s="12">
        <v>59407.55</v>
      </c>
      <c r="H285" s="12">
        <v>1166.8900000000001</v>
      </c>
      <c r="I285" t="str">
        <f>TRIM(B285)</f>
        <v>Oct</v>
      </c>
      <c r="J285" t="str">
        <f>TRIM(C285)</f>
        <v>BTCUSD</v>
      </c>
      <c r="K285" t="str">
        <f>LEFT(I285,3)</f>
        <v>Oct</v>
      </c>
    </row>
    <row r="286" spans="1:11" x14ac:dyDescent="0.35">
      <c r="A286" s="7">
        <v>44484</v>
      </c>
      <c r="B286" s="1" t="s">
        <v>18</v>
      </c>
      <c r="C286" s="1" t="s">
        <v>9</v>
      </c>
      <c r="D286" s="12">
        <v>59407.55</v>
      </c>
      <c r="E286" s="12">
        <v>62898</v>
      </c>
      <c r="F286" s="12">
        <v>58768.79</v>
      </c>
      <c r="G286" s="12">
        <v>61624.84</v>
      </c>
      <c r="H286" s="12">
        <v>3069.46</v>
      </c>
      <c r="I286" t="str">
        <f>TRIM(B286)</f>
        <v>Oct</v>
      </c>
      <c r="J286" t="str">
        <f>TRIM(C286)</f>
        <v>BTCUSD</v>
      </c>
      <c r="K286" t="str">
        <f>LEFT(I286,3)</f>
        <v>Oct</v>
      </c>
    </row>
    <row r="287" spans="1:11" x14ac:dyDescent="0.35">
      <c r="A287" s="7">
        <v>44485</v>
      </c>
      <c r="B287" s="1" t="s">
        <v>18</v>
      </c>
      <c r="C287" s="1" t="s">
        <v>9</v>
      </c>
      <c r="D287" s="12">
        <v>61624.84</v>
      </c>
      <c r="E287" s="12">
        <v>62366.080000000002</v>
      </c>
      <c r="F287" s="12">
        <v>60174.14</v>
      </c>
      <c r="G287" s="12">
        <v>61144.42</v>
      </c>
      <c r="H287" s="12">
        <v>864.57</v>
      </c>
      <c r="I287" t="str">
        <f>TRIM(B287)</f>
        <v>Oct</v>
      </c>
      <c r="J287" t="str">
        <f>TRIM(C287)</f>
        <v>BTCUSD</v>
      </c>
      <c r="K287" t="str">
        <f>LEFT(I287,3)</f>
        <v>Oct</v>
      </c>
    </row>
    <row r="288" spans="1:11" x14ac:dyDescent="0.35">
      <c r="A288" s="7">
        <v>44486</v>
      </c>
      <c r="B288" s="1" t="s">
        <v>18</v>
      </c>
      <c r="C288" s="1" t="s">
        <v>9</v>
      </c>
      <c r="D288" s="12">
        <v>61144.42</v>
      </c>
      <c r="E288" s="12">
        <v>62552.73</v>
      </c>
      <c r="F288" s="12">
        <v>58937.03</v>
      </c>
      <c r="G288" s="12">
        <v>62100</v>
      </c>
      <c r="H288" s="12">
        <v>929.51</v>
      </c>
      <c r="I288" t="str">
        <f>TRIM(B288)</f>
        <v>Oct</v>
      </c>
      <c r="J288" t="str">
        <f>TRIM(C288)</f>
        <v>BTCUSD</v>
      </c>
      <c r="K288" t="str">
        <f>LEFT(I288,3)</f>
        <v>Oct</v>
      </c>
    </row>
    <row r="289" spans="1:11" x14ac:dyDescent="0.35">
      <c r="A289" s="7">
        <v>44487</v>
      </c>
      <c r="B289" s="1" t="s">
        <v>18</v>
      </c>
      <c r="C289" s="1" t="s">
        <v>9</v>
      </c>
      <c r="D289" s="12">
        <v>62100</v>
      </c>
      <c r="E289" s="12">
        <v>62973.38</v>
      </c>
      <c r="F289" s="12">
        <v>59926.13</v>
      </c>
      <c r="G289" s="12">
        <v>62600</v>
      </c>
      <c r="H289" s="12">
        <v>2631.53</v>
      </c>
      <c r="I289" t="str">
        <f>TRIM(B289)</f>
        <v>Oct</v>
      </c>
      <c r="J289" t="str">
        <f>TRIM(C289)</f>
        <v>BTCUSD</v>
      </c>
      <c r="K289" t="str">
        <f>LEFT(I289,3)</f>
        <v>Oct</v>
      </c>
    </row>
    <row r="290" spans="1:11" x14ac:dyDescent="0.35">
      <c r="A290" s="7">
        <v>44488</v>
      </c>
      <c r="B290" s="1" t="s">
        <v>18</v>
      </c>
      <c r="C290" s="1" t="s">
        <v>9</v>
      </c>
      <c r="D290" s="12">
        <v>62600</v>
      </c>
      <c r="E290" s="12">
        <v>64498.12</v>
      </c>
      <c r="F290" s="12">
        <v>61312</v>
      </c>
      <c r="G290" s="12">
        <v>63870.2</v>
      </c>
      <c r="H290" s="12">
        <v>1914.15</v>
      </c>
      <c r="I290" t="str">
        <f>TRIM(B290)</f>
        <v>Oct</v>
      </c>
      <c r="J290" t="str">
        <f>TRIM(C290)</f>
        <v>BTCUSD</v>
      </c>
      <c r="K290" t="str">
        <f>LEFT(I290,3)</f>
        <v>Oct</v>
      </c>
    </row>
    <row r="291" spans="1:11" x14ac:dyDescent="0.35">
      <c r="A291" s="7">
        <v>44489</v>
      </c>
      <c r="B291" s="1" t="s">
        <v>18</v>
      </c>
      <c r="C291" s="1" t="s">
        <v>9</v>
      </c>
      <c r="D291" s="12">
        <v>63870.2</v>
      </c>
      <c r="E291" s="12">
        <v>66994.720000000001</v>
      </c>
      <c r="F291" s="12">
        <v>63540.51</v>
      </c>
      <c r="G291" s="12">
        <v>65077.99</v>
      </c>
      <c r="H291" s="12">
        <v>2836.59</v>
      </c>
      <c r="I291" t="str">
        <f>TRIM(B291)</f>
        <v>Oct</v>
      </c>
      <c r="J291" t="str">
        <f>TRIM(C291)</f>
        <v>BTCUSD</v>
      </c>
      <c r="K291" t="str">
        <f>LEFT(I291,3)</f>
        <v>Oct</v>
      </c>
    </row>
    <row r="292" spans="1:11" x14ac:dyDescent="0.35">
      <c r="A292" s="7">
        <v>44490</v>
      </c>
      <c r="B292" s="1" t="s">
        <v>18</v>
      </c>
      <c r="C292" s="1" t="s">
        <v>9</v>
      </c>
      <c r="D292" s="12">
        <v>65077.99</v>
      </c>
      <c r="E292" s="12">
        <v>66643.14</v>
      </c>
      <c r="F292" s="12">
        <v>61418.02</v>
      </c>
      <c r="G292" s="12">
        <v>63243.4</v>
      </c>
      <c r="H292" s="12">
        <v>2908.73</v>
      </c>
      <c r="I292" t="str">
        <f>TRIM(B292)</f>
        <v>Oct</v>
      </c>
      <c r="J292" t="str">
        <f>TRIM(C292)</f>
        <v>BTCUSD</v>
      </c>
      <c r="K292" t="str">
        <f>LEFT(I292,3)</f>
        <v>Oct</v>
      </c>
    </row>
    <row r="293" spans="1:11" x14ac:dyDescent="0.35">
      <c r="A293" s="7">
        <v>44491</v>
      </c>
      <c r="B293" s="1" t="s">
        <v>18</v>
      </c>
      <c r="C293" s="1" t="s">
        <v>9</v>
      </c>
      <c r="D293" s="12">
        <v>63243.4</v>
      </c>
      <c r="E293" s="12">
        <v>63745.62</v>
      </c>
      <c r="F293" s="12">
        <v>60000</v>
      </c>
      <c r="G293" s="12">
        <v>61234.9</v>
      </c>
      <c r="H293" s="12">
        <v>1652.99</v>
      </c>
      <c r="I293" t="str">
        <f>TRIM(B293)</f>
        <v>Oct</v>
      </c>
      <c r="J293" t="str">
        <f>TRIM(C293)</f>
        <v>BTCUSD</v>
      </c>
      <c r="K293" t="str">
        <f>LEFT(I293,3)</f>
        <v>Oct</v>
      </c>
    </row>
    <row r="294" spans="1:11" x14ac:dyDescent="0.35">
      <c r="A294" s="7">
        <v>44492</v>
      </c>
      <c r="B294" s="1" t="s">
        <v>18</v>
      </c>
      <c r="C294" s="1" t="s">
        <v>9</v>
      </c>
      <c r="D294" s="12">
        <v>61234.9</v>
      </c>
      <c r="E294" s="12">
        <v>61743.51</v>
      </c>
      <c r="F294" s="12">
        <v>59648.91</v>
      </c>
      <c r="G294" s="12">
        <v>61226</v>
      </c>
      <c r="H294" s="12">
        <v>543.67999999999995</v>
      </c>
      <c r="I294" t="str">
        <f>TRIM(B294)</f>
        <v>Oct</v>
      </c>
      <c r="J294" t="str">
        <f>TRIM(C294)</f>
        <v>BTCUSD</v>
      </c>
      <c r="K294" t="str">
        <f>LEFT(I294,3)</f>
        <v>Oct</v>
      </c>
    </row>
    <row r="295" spans="1:11" x14ac:dyDescent="0.35">
      <c r="A295" s="7">
        <v>44493</v>
      </c>
      <c r="B295" s="1" t="s">
        <v>18</v>
      </c>
      <c r="C295" s="1" t="s">
        <v>9</v>
      </c>
      <c r="D295" s="12">
        <v>61226</v>
      </c>
      <c r="E295" s="12">
        <v>62223.14</v>
      </c>
      <c r="F295" s="12">
        <v>59505</v>
      </c>
      <c r="G295" s="12">
        <v>62091.93</v>
      </c>
      <c r="H295" s="12">
        <v>848.7</v>
      </c>
      <c r="I295" t="str">
        <f>TRIM(B295)</f>
        <v>Oct</v>
      </c>
      <c r="J295" t="str">
        <f>TRIM(C295)</f>
        <v>BTCUSD</v>
      </c>
      <c r="K295" t="str">
        <f>LEFT(I295,3)</f>
        <v>Oct</v>
      </c>
    </row>
    <row r="296" spans="1:11" x14ac:dyDescent="0.35">
      <c r="A296" s="7">
        <v>44494</v>
      </c>
      <c r="B296" s="1" t="s">
        <v>18</v>
      </c>
      <c r="C296" s="1" t="s">
        <v>9</v>
      </c>
      <c r="D296" s="12">
        <v>62091.93</v>
      </c>
      <c r="E296" s="12">
        <v>63703.3</v>
      </c>
      <c r="F296" s="12">
        <v>61822.81</v>
      </c>
      <c r="G296" s="12">
        <v>62765.47</v>
      </c>
      <c r="H296" s="12">
        <v>1477.09</v>
      </c>
      <c r="I296" t="str">
        <f>TRIM(B296)</f>
        <v>Oct</v>
      </c>
      <c r="J296" t="str">
        <f>TRIM(C296)</f>
        <v>BTCUSD</v>
      </c>
      <c r="K296" t="str">
        <f>LEFT(I296,3)</f>
        <v>Oct</v>
      </c>
    </row>
    <row r="297" spans="1:11" x14ac:dyDescent="0.35">
      <c r="A297" s="7">
        <v>44495</v>
      </c>
      <c r="B297" s="1" t="s">
        <v>18</v>
      </c>
      <c r="C297" s="1" t="s">
        <v>9</v>
      </c>
      <c r="D297" s="12">
        <v>62765.47</v>
      </c>
      <c r="E297" s="12">
        <v>63102.8</v>
      </c>
      <c r="F297" s="12">
        <v>59850</v>
      </c>
      <c r="G297" s="12">
        <v>60728</v>
      </c>
      <c r="H297" s="12">
        <v>1278.71</v>
      </c>
      <c r="I297" t="str">
        <f>TRIM(B297)</f>
        <v>Oct</v>
      </c>
      <c r="J297" t="str">
        <f>TRIM(C297)</f>
        <v>BTCUSD</v>
      </c>
      <c r="K297" t="str">
        <f>LEFT(I297,3)</f>
        <v>Oct</v>
      </c>
    </row>
    <row r="298" spans="1:11" x14ac:dyDescent="0.35">
      <c r="A298" s="7">
        <v>44496</v>
      </c>
      <c r="B298" s="1" t="s">
        <v>18</v>
      </c>
      <c r="C298" s="1" t="s">
        <v>9</v>
      </c>
      <c r="D298" s="12">
        <v>60728</v>
      </c>
      <c r="E298" s="12">
        <v>61500</v>
      </c>
      <c r="F298" s="12">
        <v>58100</v>
      </c>
      <c r="G298" s="12">
        <v>58884.7</v>
      </c>
      <c r="H298" s="12">
        <v>1865.12</v>
      </c>
      <c r="I298" t="str">
        <f>TRIM(B298)</f>
        <v>Oct</v>
      </c>
      <c r="J298" t="str">
        <f>TRIM(C298)</f>
        <v>BTCUSD</v>
      </c>
      <c r="K298" t="str">
        <f>LEFT(I298,3)</f>
        <v>Oct</v>
      </c>
    </row>
    <row r="299" spans="1:11" x14ac:dyDescent="0.35">
      <c r="A299" s="7">
        <v>44497</v>
      </c>
      <c r="B299" s="1" t="s">
        <v>18</v>
      </c>
      <c r="C299" s="1" t="s">
        <v>9</v>
      </c>
      <c r="D299" s="12">
        <v>58884.7</v>
      </c>
      <c r="E299" s="12">
        <v>62508.87</v>
      </c>
      <c r="F299" s="12">
        <v>57500</v>
      </c>
      <c r="G299" s="12">
        <v>61706.36</v>
      </c>
      <c r="H299" s="12">
        <v>2789.79</v>
      </c>
      <c r="I299" t="str">
        <f>TRIM(B299)</f>
        <v>Oct</v>
      </c>
      <c r="J299" t="str">
        <f>TRIM(C299)</f>
        <v>BTCUSD</v>
      </c>
      <c r="K299" t="str">
        <f>LEFT(I299,3)</f>
        <v>Oct</v>
      </c>
    </row>
    <row r="300" spans="1:11" x14ac:dyDescent="0.35">
      <c r="A300" s="7">
        <v>44498</v>
      </c>
      <c r="B300" s="1" t="s">
        <v>18</v>
      </c>
      <c r="C300" s="1" t="s">
        <v>9</v>
      </c>
      <c r="D300" s="12">
        <v>61706.36</v>
      </c>
      <c r="E300" s="12">
        <v>62978</v>
      </c>
      <c r="F300" s="12">
        <v>60367</v>
      </c>
      <c r="G300" s="12">
        <v>61669.43</v>
      </c>
      <c r="H300" s="12">
        <v>1737.13</v>
      </c>
      <c r="I300" t="str">
        <f>TRIM(B300)</f>
        <v>Oct</v>
      </c>
      <c r="J300" t="str">
        <f>TRIM(C300)</f>
        <v>BTCUSD</v>
      </c>
      <c r="K300" t="str">
        <f>LEFT(I300,3)</f>
        <v>Oct</v>
      </c>
    </row>
    <row r="301" spans="1:11" x14ac:dyDescent="0.35">
      <c r="A301" s="7">
        <v>44499</v>
      </c>
      <c r="B301" s="1" t="s">
        <v>18</v>
      </c>
      <c r="C301" s="1" t="s">
        <v>9</v>
      </c>
      <c r="D301" s="12">
        <v>61669.43</v>
      </c>
      <c r="E301" s="12">
        <v>62487.97</v>
      </c>
      <c r="F301" s="12">
        <v>60696.52</v>
      </c>
      <c r="G301" s="12">
        <v>61719.1</v>
      </c>
      <c r="H301" s="12">
        <v>1116.81</v>
      </c>
      <c r="I301" t="str">
        <f>TRIM(B301)</f>
        <v>Oct</v>
      </c>
      <c r="J301" t="str">
        <f>TRIM(C301)</f>
        <v>BTCUSD</v>
      </c>
      <c r="K301" t="str">
        <f>LEFT(I301,3)</f>
        <v>Oct</v>
      </c>
    </row>
    <row r="302" spans="1:11" x14ac:dyDescent="0.35">
      <c r="A302" s="7">
        <v>44500</v>
      </c>
      <c r="B302" s="1" t="s">
        <v>18</v>
      </c>
      <c r="C302" s="1" t="s">
        <v>9</v>
      </c>
      <c r="D302" s="12">
        <v>61719.1</v>
      </c>
      <c r="E302" s="12">
        <v>61768</v>
      </c>
      <c r="F302" s="12">
        <v>59731.57</v>
      </c>
      <c r="G302" s="12">
        <v>59947.01</v>
      </c>
      <c r="H302" s="12">
        <v>975.65</v>
      </c>
      <c r="I302" t="str">
        <f>TRIM(B302)</f>
        <v>Oct</v>
      </c>
      <c r="J302" t="str">
        <f>TRIM(C302)</f>
        <v>BTCUSD</v>
      </c>
      <c r="K302" t="str">
        <f>LEFT(I302,3)</f>
        <v>Oct</v>
      </c>
    </row>
    <row r="303" spans="1:11" x14ac:dyDescent="0.35">
      <c r="A303" s="7">
        <v>44501</v>
      </c>
      <c r="B303" s="1" t="s">
        <v>19</v>
      </c>
      <c r="C303" s="1" t="s">
        <v>9</v>
      </c>
      <c r="D303" s="12">
        <v>59947.01</v>
      </c>
      <c r="E303" s="12">
        <v>62490</v>
      </c>
      <c r="F303" s="12">
        <v>59490.18</v>
      </c>
      <c r="G303" s="12">
        <v>61133.24</v>
      </c>
      <c r="H303" s="12">
        <v>1488.56</v>
      </c>
      <c r="I303" t="str">
        <f>TRIM(B303)</f>
        <v>Nov</v>
      </c>
      <c r="J303" t="str">
        <f>TRIM(C303)</f>
        <v>BTCUSD</v>
      </c>
      <c r="K303" t="str">
        <f>LEFT(I303,3)</f>
        <v>Nov</v>
      </c>
    </row>
    <row r="304" spans="1:11" x14ac:dyDescent="0.35">
      <c r="A304" s="7">
        <v>44502</v>
      </c>
      <c r="B304" s="1" t="s">
        <v>19</v>
      </c>
      <c r="C304" s="1" t="s">
        <v>9</v>
      </c>
      <c r="D304" s="12">
        <v>61133.24</v>
      </c>
      <c r="E304" s="12">
        <v>64319</v>
      </c>
      <c r="F304" s="12">
        <v>61124.5</v>
      </c>
      <c r="G304" s="12">
        <v>63257.57</v>
      </c>
      <c r="H304" s="12">
        <v>1791.9</v>
      </c>
      <c r="I304" t="str">
        <f>TRIM(B304)</f>
        <v>Nov</v>
      </c>
      <c r="J304" t="str">
        <f>TRIM(C304)</f>
        <v>BTCUSD</v>
      </c>
      <c r="K304" t="str">
        <f>LEFT(I304,3)</f>
        <v>Nov</v>
      </c>
    </row>
    <row r="305" spans="1:11" x14ac:dyDescent="0.35">
      <c r="A305" s="7">
        <v>44503</v>
      </c>
      <c r="B305" s="1" t="s">
        <v>19</v>
      </c>
      <c r="C305" s="1" t="s">
        <v>9</v>
      </c>
      <c r="D305" s="12">
        <v>63257.57</v>
      </c>
      <c r="E305" s="12">
        <v>63547.54</v>
      </c>
      <c r="F305" s="12">
        <v>60110</v>
      </c>
      <c r="G305" s="12">
        <v>62469.83</v>
      </c>
      <c r="H305" s="12">
        <v>1448.49</v>
      </c>
      <c r="I305" t="str">
        <f>TRIM(B305)</f>
        <v>Nov</v>
      </c>
      <c r="J305" t="str">
        <f>TRIM(C305)</f>
        <v>BTCUSD</v>
      </c>
      <c r="K305" t="str">
        <f>LEFT(I305,3)</f>
        <v>Nov</v>
      </c>
    </row>
    <row r="306" spans="1:11" x14ac:dyDescent="0.35">
      <c r="A306" s="7">
        <v>44504</v>
      </c>
      <c r="B306" s="1" t="s">
        <v>19</v>
      </c>
      <c r="C306" s="1" t="s">
        <v>9</v>
      </c>
      <c r="D306" s="12">
        <v>62469.83</v>
      </c>
      <c r="E306" s="12">
        <v>62858.83</v>
      </c>
      <c r="F306" s="12">
        <v>60724.160000000003</v>
      </c>
      <c r="G306" s="12">
        <v>62249.599999999999</v>
      </c>
      <c r="H306" s="12">
        <v>1036.53</v>
      </c>
      <c r="I306" t="str">
        <f>TRIM(B306)</f>
        <v>Nov</v>
      </c>
      <c r="J306" t="str">
        <f>TRIM(C306)</f>
        <v>BTCUSD</v>
      </c>
      <c r="K306" t="str">
        <f>LEFT(I306,3)</f>
        <v>Nov</v>
      </c>
    </row>
    <row r="307" spans="1:11" x14ac:dyDescent="0.35">
      <c r="A307" s="7">
        <v>44505</v>
      </c>
      <c r="B307" s="1" t="s">
        <v>19</v>
      </c>
      <c r="C307" s="1" t="s">
        <v>9</v>
      </c>
      <c r="D307" s="12">
        <v>62249.599999999999</v>
      </c>
      <c r="E307" s="12">
        <v>64000</v>
      </c>
      <c r="F307" s="12">
        <v>60777.3</v>
      </c>
      <c r="G307" s="12">
        <v>61172.03</v>
      </c>
      <c r="H307" s="12">
        <v>1043.9100000000001</v>
      </c>
      <c r="I307" t="str">
        <f>TRIM(B307)</f>
        <v>Nov</v>
      </c>
      <c r="J307" t="str">
        <f>TRIM(C307)</f>
        <v>BTCUSD</v>
      </c>
      <c r="K307" t="str">
        <f>LEFT(I307,3)</f>
        <v>Nov</v>
      </c>
    </row>
    <row r="308" spans="1:11" x14ac:dyDescent="0.35">
      <c r="A308" s="7">
        <v>44506</v>
      </c>
      <c r="B308" s="1" t="s">
        <v>19</v>
      </c>
      <c r="C308" s="1" t="s">
        <v>9</v>
      </c>
      <c r="D308" s="12">
        <v>61172.03</v>
      </c>
      <c r="E308" s="12">
        <v>62338.16</v>
      </c>
      <c r="F308" s="12">
        <v>60120</v>
      </c>
      <c r="G308" s="12">
        <v>62199.69</v>
      </c>
      <c r="H308" s="12">
        <v>758.38</v>
      </c>
      <c r="I308" t="str">
        <f>TRIM(B308)</f>
        <v>Nov</v>
      </c>
      <c r="J308" t="str">
        <f>TRIM(C308)</f>
        <v>BTCUSD</v>
      </c>
      <c r="K308" t="str">
        <f>LEFT(I308,3)</f>
        <v>Nov</v>
      </c>
    </row>
    <row r="309" spans="1:11" x14ac:dyDescent="0.35">
      <c r="A309" s="7">
        <v>44507</v>
      </c>
      <c r="B309" s="1" t="s">
        <v>19</v>
      </c>
      <c r="C309" s="1" t="s">
        <v>9</v>
      </c>
      <c r="D309" s="12">
        <v>62199.69</v>
      </c>
      <c r="E309" s="12">
        <v>65680</v>
      </c>
      <c r="F309" s="12">
        <v>61537.32</v>
      </c>
      <c r="G309" s="12">
        <v>65235.199999999997</v>
      </c>
      <c r="H309" s="12">
        <v>892.82</v>
      </c>
      <c r="I309" t="str">
        <f>TRIM(B309)</f>
        <v>Nov</v>
      </c>
      <c r="J309" t="str">
        <f>TRIM(C309)</f>
        <v>BTCUSD</v>
      </c>
      <c r="K309" t="str">
        <f>LEFT(I309,3)</f>
        <v>Nov</v>
      </c>
    </row>
    <row r="310" spans="1:11" x14ac:dyDescent="0.35">
      <c r="A310" s="7">
        <v>44508</v>
      </c>
      <c r="B310" s="1" t="s">
        <v>19</v>
      </c>
      <c r="C310" s="1" t="s">
        <v>9</v>
      </c>
      <c r="D310" s="12">
        <v>65235.199999999997</v>
      </c>
      <c r="E310" s="12">
        <v>68534.11</v>
      </c>
      <c r="F310" s="12">
        <v>65138</v>
      </c>
      <c r="G310" s="12">
        <v>68525.75</v>
      </c>
      <c r="H310" s="12">
        <v>1421.08</v>
      </c>
      <c r="I310" t="str">
        <f>TRIM(B310)</f>
        <v>Nov</v>
      </c>
      <c r="J310" t="str">
        <f>TRIM(C310)</f>
        <v>BTCUSD</v>
      </c>
      <c r="K310" t="str">
        <f>LEFT(I310,3)</f>
        <v>Nov</v>
      </c>
    </row>
    <row r="311" spans="1:11" x14ac:dyDescent="0.35">
      <c r="A311" s="7">
        <v>44509</v>
      </c>
      <c r="B311" s="1" t="s">
        <v>19</v>
      </c>
      <c r="C311" s="1" t="s">
        <v>9</v>
      </c>
      <c r="D311" s="12">
        <v>68525.75</v>
      </c>
      <c r="E311" s="12">
        <v>68529.52</v>
      </c>
      <c r="F311" s="12">
        <v>66262.48</v>
      </c>
      <c r="G311" s="12">
        <v>66491.25</v>
      </c>
      <c r="H311" s="12">
        <v>1229.46</v>
      </c>
      <c r="I311" t="str">
        <f>TRIM(B311)</f>
        <v>Nov</v>
      </c>
      <c r="J311" t="str">
        <f>TRIM(C311)</f>
        <v>BTCUSD</v>
      </c>
      <c r="K311" t="str">
        <f>LEFT(I311,3)</f>
        <v>Nov</v>
      </c>
    </row>
    <row r="312" spans="1:11" x14ac:dyDescent="0.35">
      <c r="A312" s="7">
        <v>44510</v>
      </c>
      <c r="B312" s="1" t="s">
        <v>19</v>
      </c>
      <c r="C312" s="1" t="s">
        <v>9</v>
      </c>
      <c r="D312" s="12">
        <v>66491.25</v>
      </c>
      <c r="E312" s="12">
        <v>69000</v>
      </c>
      <c r="F312" s="12">
        <v>62927.97</v>
      </c>
      <c r="G312" s="12">
        <v>64785.34</v>
      </c>
      <c r="H312" s="12">
        <v>2966.58</v>
      </c>
      <c r="I312" t="str">
        <f>TRIM(B312)</f>
        <v>Nov</v>
      </c>
      <c r="J312" t="str">
        <f>TRIM(C312)</f>
        <v>BTCUSD</v>
      </c>
      <c r="K312" t="str">
        <f>LEFT(I312,3)</f>
        <v>Nov</v>
      </c>
    </row>
    <row r="313" spans="1:11" x14ac:dyDescent="0.35">
      <c r="A313" s="7">
        <v>44511</v>
      </c>
      <c r="B313" s="1" t="s">
        <v>19</v>
      </c>
      <c r="C313" s="1" t="s">
        <v>9</v>
      </c>
      <c r="D313" s="12">
        <v>64785.34</v>
      </c>
      <c r="E313" s="12">
        <v>65587</v>
      </c>
      <c r="F313" s="12">
        <v>64121</v>
      </c>
      <c r="G313" s="12">
        <v>64857.63</v>
      </c>
      <c r="H313" s="12">
        <v>1050.51</v>
      </c>
      <c r="I313" t="str">
        <f>TRIM(B313)</f>
        <v>Nov</v>
      </c>
      <c r="J313" t="str">
        <f>TRIM(C313)</f>
        <v>BTCUSD</v>
      </c>
      <c r="K313" t="str">
        <f>LEFT(I313,3)</f>
        <v>Nov</v>
      </c>
    </row>
    <row r="314" spans="1:11" x14ac:dyDescent="0.35">
      <c r="A314" s="7">
        <v>44512</v>
      </c>
      <c r="B314" s="1" t="s">
        <v>19</v>
      </c>
      <c r="C314" s="1" t="s">
        <v>9</v>
      </c>
      <c r="D314" s="12">
        <v>64857.63</v>
      </c>
      <c r="E314" s="12">
        <v>65071.49</v>
      </c>
      <c r="F314" s="12">
        <v>62875</v>
      </c>
      <c r="G314" s="12">
        <v>63805.120000000003</v>
      </c>
      <c r="H314" s="12">
        <v>1466.29</v>
      </c>
      <c r="I314" t="str">
        <f>TRIM(B314)</f>
        <v>Nov</v>
      </c>
      <c r="J314" t="str">
        <f>TRIM(C314)</f>
        <v>BTCUSD</v>
      </c>
      <c r="K314" t="str">
        <f>LEFT(I314,3)</f>
        <v>Nov</v>
      </c>
    </row>
    <row r="315" spans="1:11" x14ac:dyDescent="0.35">
      <c r="A315" s="7">
        <v>44513</v>
      </c>
      <c r="B315" s="1" t="s">
        <v>19</v>
      </c>
      <c r="C315" s="1" t="s">
        <v>9</v>
      </c>
      <c r="D315" s="12">
        <v>63805.120000000003</v>
      </c>
      <c r="E315" s="12">
        <v>65338.87</v>
      </c>
      <c r="F315" s="12">
        <v>63409.49</v>
      </c>
      <c r="G315" s="12">
        <v>64673.279999999999</v>
      </c>
      <c r="H315" s="12">
        <v>310.01</v>
      </c>
      <c r="I315" t="str">
        <f>TRIM(B315)</f>
        <v>Nov</v>
      </c>
      <c r="J315" t="str">
        <f>TRIM(C315)</f>
        <v>BTCUSD</v>
      </c>
      <c r="K315" t="str">
        <f>LEFT(I315,3)</f>
        <v>Nov</v>
      </c>
    </row>
    <row r="316" spans="1:11" x14ac:dyDescent="0.35">
      <c r="A316" s="7">
        <v>44514</v>
      </c>
      <c r="B316" s="1" t="s">
        <v>19</v>
      </c>
      <c r="C316" s="1" t="s">
        <v>9</v>
      </c>
      <c r="D316" s="12">
        <v>64673.279999999999</v>
      </c>
      <c r="E316" s="12">
        <v>66200</v>
      </c>
      <c r="F316" s="12">
        <v>63602.2</v>
      </c>
      <c r="G316" s="12">
        <v>65744.179999999993</v>
      </c>
      <c r="H316" s="12">
        <v>528.5</v>
      </c>
      <c r="I316" t="str">
        <f>TRIM(B316)</f>
        <v>Nov</v>
      </c>
      <c r="J316" t="str">
        <f>TRIM(C316)</f>
        <v>BTCUSD</v>
      </c>
      <c r="K316" t="str">
        <f>LEFT(I316,3)</f>
        <v>Nov</v>
      </c>
    </row>
    <row r="317" spans="1:11" x14ac:dyDescent="0.35">
      <c r="A317" s="7">
        <v>44515</v>
      </c>
      <c r="B317" s="1" t="s">
        <v>19</v>
      </c>
      <c r="C317" s="1" t="s">
        <v>9</v>
      </c>
      <c r="D317" s="12">
        <v>65744.179999999993</v>
      </c>
      <c r="E317" s="12">
        <v>66340.740000000005</v>
      </c>
      <c r="F317" s="12">
        <v>60503</v>
      </c>
      <c r="G317" s="12">
        <v>60944.13</v>
      </c>
      <c r="H317" s="12">
        <v>1790.8</v>
      </c>
      <c r="I317" t="str">
        <f>TRIM(B317)</f>
        <v>Nov</v>
      </c>
      <c r="J317" t="str">
        <f>TRIM(C317)</f>
        <v>BTCUSD</v>
      </c>
      <c r="K317" t="str">
        <f>LEFT(I317,3)</f>
        <v>Nov</v>
      </c>
    </row>
    <row r="318" spans="1:11" x14ac:dyDescent="0.35">
      <c r="A318" s="7">
        <v>44516</v>
      </c>
      <c r="B318" s="1" t="s">
        <v>19</v>
      </c>
      <c r="C318" s="1" t="s">
        <v>9</v>
      </c>
      <c r="D318" s="12">
        <v>60944.13</v>
      </c>
      <c r="E318" s="12">
        <v>61558.53</v>
      </c>
      <c r="F318" s="12">
        <v>58573</v>
      </c>
      <c r="G318" s="12">
        <v>59050.45</v>
      </c>
      <c r="H318" s="12">
        <v>2725.2</v>
      </c>
      <c r="I318" t="str">
        <f>TRIM(B318)</f>
        <v>Nov</v>
      </c>
      <c r="J318" t="str">
        <f>TRIM(C318)</f>
        <v>BTCUSD</v>
      </c>
      <c r="K318" t="str">
        <f>LEFT(I318,3)</f>
        <v>Nov</v>
      </c>
    </row>
    <row r="319" spans="1:11" x14ac:dyDescent="0.35">
      <c r="A319" s="7">
        <v>44517</v>
      </c>
      <c r="B319" s="1" t="s">
        <v>19</v>
      </c>
      <c r="C319" s="1" t="s">
        <v>9</v>
      </c>
      <c r="D319" s="12">
        <v>59050.45</v>
      </c>
      <c r="E319" s="12">
        <v>60976.25</v>
      </c>
      <c r="F319" s="12">
        <v>58434.8</v>
      </c>
      <c r="G319" s="12">
        <v>59885.21</v>
      </c>
      <c r="H319" s="12">
        <v>1794.84</v>
      </c>
      <c r="I319" t="str">
        <f>TRIM(B319)</f>
        <v>Nov</v>
      </c>
      <c r="J319" t="str">
        <f>TRIM(C319)</f>
        <v>BTCUSD</v>
      </c>
      <c r="K319" t="str">
        <f>LEFT(I319,3)</f>
        <v>Nov</v>
      </c>
    </row>
    <row r="320" spans="1:11" x14ac:dyDescent="0.35">
      <c r="A320" s="7">
        <v>44518</v>
      </c>
      <c r="B320" s="1" t="s">
        <v>19</v>
      </c>
      <c r="C320" s="1" t="s">
        <v>9</v>
      </c>
      <c r="D320" s="12">
        <v>59885.21</v>
      </c>
      <c r="E320" s="12">
        <v>60106.3</v>
      </c>
      <c r="F320" s="12">
        <v>53760</v>
      </c>
      <c r="G320" s="12">
        <v>55911.16</v>
      </c>
      <c r="H320" s="12">
        <v>3999.42</v>
      </c>
      <c r="I320" t="str">
        <f>TRIM(B320)</f>
        <v>Nov</v>
      </c>
      <c r="J320" t="str">
        <f>TRIM(C320)</f>
        <v>BTCUSD</v>
      </c>
      <c r="K320" t="str">
        <f>LEFT(I320,3)</f>
        <v>Nov</v>
      </c>
    </row>
    <row r="321" spans="1:11" x14ac:dyDescent="0.35">
      <c r="A321" s="7">
        <v>44519</v>
      </c>
      <c r="B321" s="1" t="s">
        <v>19</v>
      </c>
      <c r="C321" s="1" t="s">
        <v>9</v>
      </c>
      <c r="D321" s="12">
        <v>55911.16</v>
      </c>
      <c r="E321" s="12">
        <v>59042</v>
      </c>
      <c r="F321" s="12">
        <v>55856.95</v>
      </c>
      <c r="G321" s="12">
        <v>58596.83</v>
      </c>
      <c r="H321" s="12">
        <v>1483.12</v>
      </c>
      <c r="I321" t="str">
        <f>TRIM(B321)</f>
        <v>Nov</v>
      </c>
      <c r="J321" t="str">
        <f>TRIM(C321)</f>
        <v>BTCUSD</v>
      </c>
      <c r="K321" t="str">
        <f>LEFT(I321,3)</f>
        <v>Nov</v>
      </c>
    </row>
    <row r="322" spans="1:11" x14ac:dyDescent="0.35">
      <c r="A322" s="7">
        <v>44520</v>
      </c>
      <c r="B322" s="1" t="s">
        <v>19</v>
      </c>
      <c r="C322" s="1" t="s">
        <v>9</v>
      </c>
      <c r="D322" s="12">
        <v>58596.83</v>
      </c>
      <c r="E322" s="12">
        <v>59886.11</v>
      </c>
      <c r="F322" s="12">
        <v>57442</v>
      </c>
      <c r="G322" s="12">
        <v>58741.06</v>
      </c>
      <c r="H322" s="12">
        <v>777.79</v>
      </c>
      <c r="I322" t="str">
        <f>TRIM(B322)</f>
        <v>Nov</v>
      </c>
      <c r="J322" t="str">
        <f>TRIM(C322)</f>
        <v>BTCUSD</v>
      </c>
      <c r="K322" t="str">
        <f>LEFT(I322,3)</f>
        <v>Nov</v>
      </c>
    </row>
    <row r="323" spans="1:11" x14ac:dyDescent="0.35">
      <c r="A323" s="7">
        <v>44521</v>
      </c>
      <c r="B323" s="1" t="s">
        <v>19</v>
      </c>
      <c r="C323" s="1" t="s">
        <v>9</v>
      </c>
      <c r="D323" s="12">
        <v>58741.06</v>
      </c>
      <c r="E323" s="12">
        <v>60061.89</v>
      </c>
      <c r="F323" s="12">
        <v>57049.07</v>
      </c>
      <c r="G323" s="12">
        <v>57440.38</v>
      </c>
      <c r="H323" s="12">
        <v>649.59</v>
      </c>
      <c r="I323" t="str">
        <f>TRIM(B323)</f>
        <v>Nov</v>
      </c>
      <c r="J323" t="str">
        <f>TRIM(C323)</f>
        <v>BTCUSD</v>
      </c>
      <c r="K323" t="str">
        <f>LEFT(I323,3)</f>
        <v>Nov</v>
      </c>
    </row>
    <row r="324" spans="1:11" x14ac:dyDescent="0.35">
      <c r="A324" s="7">
        <v>44522</v>
      </c>
      <c r="B324" s="1" t="s">
        <v>19</v>
      </c>
      <c r="C324" s="1" t="s">
        <v>9</v>
      </c>
      <c r="D324" s="12">
        <v>57440.38</v>
      </c>
      <c r="E324" s="12">
        <v>59581.52</v>
      </c>
      <c r="F324" s="12">
        <v>55648.53</v>
      </c>
      <c r="G324" s="12">
        <v>56975.38</v>
      </c>
      <c r="H324" s="12">
        <v>1430.31</v>
      </c>
      <c r="I324" t="str">
        <f>TRIM(B324)</f>
        <v>Nov</v>
      </c>
      <c r="J324" t="str">
        <f>TRIM(C324)</f>
        <v>BTCUSD</v>
      </c>
      <c r="K324" t="str">
        <f>LEFT(I324,3)</f>
        <v>Nov</v>
      </c>
    </row>
    <row r="325" spans="1:11" x14ac:dyDescent="0.35">
      <c r="A325" s="7">
        <v>44523</v>
      </c>
      <c r="B325" s="1" t="s">
        <v>19</v>
      </c>
      <c r="C325" s="1" t="s">
        <v>9</v>
      </c>
      <c r="D325" s="12">
        <v>56975.38</v>
      </c>
      <c r="E325" s="12">
        <v>57882.26</v>
      </c>
      <c r="F325" s="12">
        <v>55384</v>
      </c>
      <c r="G325" s="12">
        <v>56423.5</v>
      </c>
      <c r="H325" s="12">
        <v>1584.78</v>
      </c>
      <c r="I325" t="str">
        <f>TRIM(B325)</f>
        <v>Nov</v>
      </c>
      <c r="J325" t="str">
        <f>TRIM(C325)</f>
        <v>BTCUSD</v>
      </c>
      <c r="K325" t="str">
        <f>LEFT(I325,3)</f>
        <v>Nov</v>
      </c>
    </row>
    <row r="326" spans="1:11" x14ac:dyDescent="0.35">
      <c r="A326" s="7">
        <v>44524</v>
      </c>
      <c r="B326" s="1" t="s">
        <v>19</v>
      </c>
      <c r="C326" s="1" t="s">
        <v>9</v>
      </c>
      <c r="D326" s="12">
        <v>56423.5</v>
      </c>
      <c r="E326" s="12">
        <v>58276.58</v>
      </c>
      <c r="F326" s="12">
        <v>55899</v>
      </c>
      <c r="G326" s="12">
        <v>57756.25</v>
      </c>
      <c r="H326" s="12">
        <v>1105.1600000000001</v>
      </c>
      <c r="I326" t="str">
        <f>TRIM(B326)</f>
        <v>Nov</v>
      </c>
      <c r="J326" t="str">
        <f>TRIM(C326)</f>
        <v>BTCUSD</v>
      </c>
      <c r="K326" t="str">
        <f>LEFT(I326,3)</f>
        <v>Nov</v>
      </c>
    </row>
    <row r="327" spans="1:11" x14ac:dyDescent="0.35">
      <c r="A327" s="7">
        <v>44525</v>
      </c>
      <c r="B327" s="1" t="s">
        <v>19</v>
      </c>
      <c r="C327" s="1" t="s">
        <v>9</v>
      </c>
      <c r="D327" s="12">
        <v>57756.25</v>
      </c>
      <c r="E327" s="12">
        <v>59476.65</v>
      </c>
      <c r="F327" s="12">
        <v>57051.76</v>
      </c>
      <c r="G327" s="12">
        <v>57952.35</v>
      </c>
      <c r="H327" s="12">
        <v>628.99</v>
      </c>
      <c r="I327" t="str">
        <f>TRIM(B327)</f>
        <v>Nov</v>
      </c>
      <c r="J327" t="str">
        <f>TRIM(C327)</f>
        <v>BTCUSD</v>
      </c>
      <c r="K327" t="str">
        <f>LEFT(I327,3)</f>
        <v>Nov</v>
      </c>
    </row>
    <row r="328" spans="1:11" x14ac:dyDescent="0.35">
      <c r="A328" s="7">
        <v>44526</v>
      </c>
      <c r="B328" s="1" t="s">
        <v>19</v>
      </c>
      <c r="C328" s="1" t="s">
        <v>9</v>
      </c>
      <c r="D328" s="12">
        <v>57952.35</v>
      </c>
      <c r="E328" s="12">
        <v>58043.76</v>
      </c>
      <c r="F328" s="12">
        <v>53529</v>
      </c>
      <c r="G328" s="12">
        <v>54409.03</v>
      </c>
      <c r="H328" s="12">
        <v>2804.1</v>
      </c>
      <c r="I328" t="str">
        <f>TRIM(B328)</f>
        <v>Nov</v>
      </c>
      <c r="J328" t="str">
        <f>TRIM(C328)</f>
        <v>BTCUSD</v>
      </c>
      <c r="K328" t="str">
        <f>LEFT(I328,3)</f>
        <v>Nov</v>
      </c>
    </row>
    <row r="329" spans="1:11" x14ac:dyDescent="0.35">
      <c r="A329" s="7">
        <v>44527</v>
      </c>
      <c r="B329" s="1" t="s">
        <v>19</v>
      </c>
      <c r="C329" s="1" t="s">
        <v>9</v>
      </c>
      <c r="D329" s="12">
        <v>54409.03</v>
      </c>
      <c r="E329" s="12">
        <v>55320.800000000003</v>
      </c>
      <c r="F329" s="12">
        <v>53739.8</v>
      </c>
      <c r="G329" s="12">
        <v>54161.85</v>
      </c>
      <c r="H329" s="12">
        <v>556.51</v>
      </c>
      <c r="I329" t="str">
        <f>TRIM(B329)</f>
        <v>Nov</v>
      </c>
      <c r="J329" t="str">
        <f>TRIM(C329)</f>
        <v>BTCUSD</v>
      </c>
      <c r="K329" t="str">
        <f>LEFT(I329,3)</f>
        <v>Nov</v>
      </c>
    </row>
    <row r="330" spans="1:11" x14ac:dyDescent="0.35">
      <c r="A330" s="7">
        <v>44528</v>
      </c>
      <c r="B330" s="1" t="s">
        <v>19</v>
      </c>
      <c r="C330" s="1" t="s">
        <v>9</v>
      </c>
      <c r="D330" s="12">
        <v>54161.85</v>
      </c>
      <c r="E330" s="12">
        <v>58265.2</v>
      </c>
      <c r="F330" s="12">
        <v>53333.33</v>
      </c>
      <c r="G330" s="12">
        <v>57400.61</v>
      </c>
      <c r="H330" s="12">
        <v>790.75</v>
      </c>
      <c r="I330" t="str">
        <f>TRIM(B330)</f>
        <v>Nov</v>
      </c>
      <c r="J330" t="str">
        <f>TRIM(C330)</f>
        <v>BTCUSD</v>
      </c>
      <c r="K330" t="str">
        <f>LEFT(I330,3)</f>
        <v>Nov</v>
      </c>
    </row>
    <row r="331" spans="1:11" x14ac:dyDescent="0.35">
      <c r="A331" s="7">
        <v>44529</v>
      </c>
      <c r="B331" s="1" t="s">
        <v>19</v>
      </c>
      <c r="C331" s="1" t="s">
        <v>9</v>
      </c>
      <c r="D331" s="12">
        <v>57400.61</v>
      </c>
      <c r="E331" s="12">
        <v>58903.31</v>
      </c>
      <c r="F331" s="12">
        <v>56734.49</v>
      </c>
      <c r="G331" s="12">
        <v>57163.87</v>
      </c>
      <c r="H331" s="12">
        <v>1057.04</v>
      </c>
      <c r="I331" t="str">
        <f>TRIM(B331)</f>
        <v>Nov</v>
      </c>
      <c r="J331" t="str">
        <f>TRIM(C331)</f>
        <v>BTCUSD</v>
      </c>
      <c r="K331" t="str">
        <f>LEFT(I331,3)</f>
        <v>Nov</v>
      </c>
    </row>
    <row r="332" spans="1:11" x14ac:dyDescent="0.35">
      <c r="A332" s="7">
        <v>44530</v>
      </c>
      <c r="B332" s="1" t="s">
        <v>19</v>
      </c>
      <c r="C332" s="1" t="s">
        <v>9</v>
      </c>
      <c r="D332" s="12">
        <v>57163.87</v>
      </c>
      <c r="E332" s="12">
        <v>59226.98</v>
      </c>
      <c r="F332" s="12">
        <v>55930.25</v>
      </c>
      <c r="G332" s="12">
        <v>57404.47</v>
      </c>
      <c r="H332" s="12">
        <v>1487.28</v>
      </c>
      <c r="I332" t="str">
        <f>TRIM(B332)</f>
        <v>Nov</v>
      </c>
      <c r="J332" t="str">
        <f>TRIM(C332)</f>
        <v>BTCUSD</v>
      </c>
      <c r="K332" t="str">
        <f>LEFT(I332,3)</f>
        <v>Nov</v>
      </c>
    </row>
    <row r="333" spans="1:11" x14ac:dyDescent="0.35">
      <c r="A333" s="7">
        <v>44531</v>
      </c>
      <c r="B333" s="1" t="s">
        <v>20</v>
      </c>
      <c r="C333" s="1" t="s">
        <v>9</v>
      </c>
      <c r="D333" s="12">
        <v>57404.47</v>
      </c>
      <c r="E333" s="12">
        <v>59105.91</v>
      </c>
      <c r="F333" s="12">
        <v>55860.02</v>
      </c>
      <c r="G333" s="12">
        <v>56362.19</v>
      </c>
      <c r="H333" s="12">
        <v>1420.43</v>
      </c>
      <c r="I333" t="str">
        <f>TRIM(B333)</f>
        <v>Dec</v>
      </c>
      <c r="J333" t="str">
        <f>TRIM(C333)</f>
        <v>BTCUSD</v>
      </c>
      <c r="K333" t="str">
        <f>LEFT(I333,3)</f>
        <v>Dec</v>
      </c>
    </row>
    <row r="334" spans="1:11" x14ac:dyDescent="0.35">
      <c r="A334" s="7">
        <v>44532</v>
      </c>
      <c r="B334" s="1" t="s">
        <v>20</v>
      </c>
      <c r="C334" s="1" t="s">
        <v>9</v>
      </c>
      <c r="D334" s="12">
        <v>56362.19</v>
      </c>
      <c r="E334" s="12">
        <v>57277.919999999998</v>
      </c>
      <c r="F334" s="12">
        <v>56000</v>
      </c>
      <c r="G334" s="12">
        <v>56380.25</v>
      </c>
      <c r="H334" s="12">
        <v>1140.49</v>
      </c>
      <c r="I334" t="str">
        <f>TRIM(B334)</f>
        <v>Dec</v>
      </c>
      <c r="J334" t="str">
        <f>TRIM(C334)</f>
        <v>BTCUSD</v>
      </c>
      <c r="K334" t="str">
        <f>LEFT(I334,3)</f>
        <v>Dec</v>
      </c>
    </row>
    <row r="335" spans="1:11" x14ac:dyDescent="0.35">
      <c r="A335" s="7">
        <v>44533</v>
      </c>
      <c r="B335" s="1" t="s">
        <v>20</v>
      </c>
      <c r="C335" s="1" t="s">
        <v>9</v>
      </c>
      <c r="D335" s="12">
        <v>56380.25</v>
      </c>
      <c r="E335" s="12">
        <v>57673.58</v>
      </c>
      <c r="F335" s="12">
        <v>51619.3</v>
      </c>
      <c r="G335" s="12">
        <v>52055.9</v>
      </c>
      <c r="H335" s="12">
        <v>1784.77</v>
      </c>
      <c r="I335" t="str">
        <f>TRIM(B335)</f>
        <v>Dec</v>
      </c>
      <c r="J335" t="str">
        <f>TRIM(C335)</f>
        <v>BTCUSD</v>
      </c>
      <c r="K335" t="str">
        <f>LEFT(I335,3)</f>
        <v>Dec</v>
      </c>
    </row>
    <row r="336" spans="1:11" x14ac:dyDescent="0.35">
      <c r="A336" s="7">
        <v>44534</v>
      </c>
      <c r="B336" s="1" t="s">
        <v>20</v>
      </c>
      <c r="C336" s="1" t="s">
        <v>9</v>
      </c>
      <c r="D336" s="12">
        <v>52055.9</v>
      </c>
      <c r="E336" s="12">
        <v>52644.42</v>
      </c>
      <c r="F336" s="12">
        <v>42074.62</v>
      </c>
      <c r="G336" s="12">
        <v>49249.56</v>
      </c>
      <c r="H336" s="12">
        <v>5486.89</v>
      </c>
      <c r="I336" t="str">
        <f>TRIM(B336)</f>
        <v>Dec</v>
      </c>
      <c r="J336" t="str">
        <f>TRIM(C336)</f>
        <v>BTCUSD</v>
      </c>
      <c r="K336" t="str">
        <f>LEFT(I336,3)</f>
        <v>Dec</v>
      </c>
    </row>
    <row r="337" spans="1:11" x14ac:dyDescent="0.35">
      <c r="A337" s="7">
        <v>44535</v>
      </c>
      <c r="B337" s="1" t="s">
        <v>20</v>
      </c>
      <c r="C337" s="1" t="s">
        <v>9</v>
      </c>
      <c r="D337" s="12">
        <v>49249.56</v>
      </c>
      <c r="E337" s="12">
        <v>49786.95</v>
      </c>
      <c r="F337" s="12">
        <v>47844.03</v>
      </c>
      <c r="G337" s="12">
        <v>49103.01</v>
      </c>
      <c r="H337" s="12">
        <v>3697.03</v>
      </c>
      <c r="I337" t="str">
        <f>TRIM(B337)</f>
        <v>Dec</v>
      </c>
      <c r="J337" t="str">
        <f>TRIM(C337)</f>
        <v>BTCUSD</v>
      </c>
      <c r="K337" t="str">
        <f>LEFT(I337,3)</f>
        <v>Dec</v>
      </c>
    </row>
    <row r="338" spans="1:11" x14ac:dyDescent="0.35">
      <c r="A338" s="7">
        <v>44536</v>
      </c>
      <c r="B338" s="1" t="s">
        <v>20</v>
      </c>
      <c r="C338" s="1" t="s">
        <v>9</v>
      </c>
      <c r="D338" s="12">
        <v>49103.01</v>
      </c>
      <c r="E338" s="12">
        <v>51481.04</v>
      </c>
      <c r="F338" s="12">
        <v>47165.65</v>
      </c>
      <c r="G338" s="12">
        <v>51012.43</v>
      </c>
      <c r="H338" s="12">
        <v>2139.33</v>
      </c>
      <c r="I338" t="str">
        <f>TRIM(B338)</f>
        <v>Dec</v>
      </c>
      <c r="J338" t="str">
        <f>TRIM(C338)</f>
        <v>BTCUSD</v>
      </c>
      <c r="K338" t="str">
        <f>LEFT(I338,3)</f>
        <v>Dec</v>
      </c>
    </row>
    <row r="339" spans="1:11" x14ac:dyDescent="0.35">
      <c r="A339" s="7">
        <v>44537</v>
      </c>
      <c r="B339" s="1" t="s">
        <v>20</v>
      </c>
      <c r="C339" s="1" t="s">
        <v>9</v>
      </c>
      <c r="D339" s="12">
        <v>51012.43</v>
      </c>
      <c r="E339" s="12">
        <v>51982.66</v>
      </c>
      <c r="F339" s="12">
        <v>50086</v>
      </c>
      <c r="G339" s="12">
        <v>50162.48</v>
      </c>
      <c r="H339" s="12">
        <v>1220.79</v>
      </c>
      <c r="I339" t="str">
        <f>TRIM(B339)</f>
        <v>Dec</v>
      </c>
      <c r="J339" t="str">
        <f>TRIM(C339)</f>
        <v>BTCUSD</v>
      </c>
      <c r="K339" t="str">
        <f>LEFT(I339,3)</f>
        <v>Dec</v>
      </c>
    </row>
    <row r="340" spans="1:11" x14ac:dyDescent="0.35">
      <c r="A340" s="7">
        <v>44538</v>
      </c>
      <c r="B340" s="1" t="s">
        <v>20</v>
      </c>
      <c r="C340" s="1" t="s">
        <v>9</v>
      </c>
      <c r="D340" s="12">
        <v>50162.48</v>
      </c>
      <c r="E340" s="12">
        <v>51269.82</v>
      </c>
      <c r="F340" s="12">
        <v>48669.68</v>
      </c>
      <c r="G340" s="12">
        <v>49567.4</v>
      </c>
      <c r="H340" s="12">
        <v>1215.5999999999999</v>
      </c>
      <c r="I340" t="str">
        <f>TRIM(B340)</f>
        <v>Dec</v>
      </c>
      <c r="J340" t="str">
        <f>TRIM(C340)</f>
        <v>BTCUSD</v>
      </c>
      <c r="K340" t="str">
        <f>LEFT(I340,3)</f>
        <v>Dec</v>
      </c>
    </row>
    <row r="341" spans="1:11" x14ac:dyDescent="0.35">
      <c r="A341" s="7">
        <v>44539</v>
      </c>
      <c r="B341" s="1" t="s">
        <v>20</v>
      </c>
      <c r="C341" s="1" t="s">
        <v>9</v>
      </c>
      <c r="D341" s="12">
        <v>49567.4</v>
      </c>
      <c r="E341" s="12">
        <v>50362.35</v>
      </c>
      <c r="F341" s="12">
        <v>47335.199999999997</v>
      </c>
      <c r="G341" s="12">
        <v>48405.03</v>
      </c>
      <c r="H341" s="12">
        <v>1686.8</v>
      </c>
      <c r="I341" t="str">
        <f>TRIM(B341)</f>
        <v>Dec</v>
      </c>
      <c r="J341" t="str">
        <f>TRIM(C341)</f>
        <v>BTCUSD</v>
      </c>
      <c r="K341" t="str">
        <f>LEFT(I341,3)</f>
        <v>Dec</v>
      </c>
    </row>
    <row r="342" spans="1:11" x14ac:dyDescent="0.35">
      <c r="A342" s="7">
        <v>44540</v>
      </c>
      <c r="B342" s="1" t="s">
        <v>20</v>
      </c>
      <c r="C342" s="1" t="s">
        <v>9</v>
      </c>
      <c r="D342" s="12">
        <v>48405.03</v>
      </c>
      <c r="E342" s="12">
        <v>49243</v>
      </c>
      <c r="F342" s="12">
        <v>46759.199999999997</v>
      </c>
      <c r="G342" s="12">
        <v>48331.11</v>
      </c>
      <c r="H342" s="12">
        <v>766.72</v>
      </c>
      <c r="I342" t="str">
        <f>TRIM(B342)</f>
        <v>Dec</v>
      </c>
      <c r="J342" t="str">
        <f>TRIM(C342)</f>
        <v>BTCUSD</v>
      </c>
      <c r="K342" t="str">
        <f>LEFT(I342,3)</f>
        <v>Dec</v>
      </c>
    </row>
    <row r="343" spans="1:11" x14ac:dyDescent="0.35">
      <c r="A343" s="7">
        <v>44541</v>
      </c>
      <c r="B343" s="1" t="s">
        <v>20</v>
      </c>
      <c r="C343" s="1" t="s">
        <v>9</v>
      </c>
      <c r="D343" s="12">
        <v>48331.11</v>
      </c>
      <c r="E343" s="12">
        <v>49699.99</v>
      </c>
      <c r="F343" s="12">
        <v>47819.28</v>
      </c>
      <c r="G343" s="12">
        <v>49333.66</v>
      </c>
      <c r="H343" s="12">
        <v>623.86</v>
      </c>
      <c r="I343" t="str">
        <f>TRIM(B343)</f>
        <v>Dec</v>
      </c>
      <c r="J343" t="str">
        <f>TRIM(C343)</f>
        <v>BTCUSD</v>
      </c>
      <c r="K343" t="str">
        <f>LEFT(I343,3)</f>
        <v>Dec</v>
      </c>
    </row>
    <row r="344" spans="1:11" x14ac:dyDescent="0.35">
      <c r="A344" s="7">
        <v>44542</v>
      </c>
      <c r="B344" s="1" t="s">
        <v>20</v>
      </c>
      <c r="C344" s="1" t="s">
        <v>9</v>
      </c>
      <c r="D344" s="12">
        <v>49333.66</v>
      </c>
      <c r="E344" s="12">
        <v>50808.480000000003</v>
      </c>
      <c r="F344" s="12">
        <v>48490.81</v>
      </c>
      <c r="G344" s="12">
        <v>48899.75</v>
      </c>
      <c r="H344" s="12">
        <v>779.55</v>
      </c>
      <c r="I344" t="str">
        <f>TRIM(B344)</f>
        <v>Dec</v>
      </c>
      <c r="J344" t="str">
        <f>TRIM(C344)</f>
        <v>BTCUSD</v>
      </c>
      <c r="K344" t="str">
        <f>LEFT(I344,3)</f>
        <v>Dec</v>
      </c>
    </row>
    <row r="345" spans="1:11" x14ac:dyDescent="0.35">
      <c r="A345" s="7">
        <v>44543</v>
      </c>
      <c r="B345" s="1" t="s">
        <v>20</v>
      </c>
      <c r="C345" s="1" t="s">
        <v>9</v>
      </c>
      <c r="D345" s="12">
        <v>48899.75</v>
      </c>
      <c r="E345" s="12">
        <v>49348.69</v>
      </c>
      <c r="F345" s="12">
        <v>45618.84</v>
      </c>
      <c r="G345" s="12">
        <v>46968.47</v>
      </c>
      <c r="H345" s="12">
        <v>1749.04</v>
      </c>
      <c r="I345" t="str">
        <f>TRIM(B345)</f>
        <v>Dec</v>
      </c>
      <c r="J345" t="str">
        <f>TRIM(C345)</f>
        <v>BTCUSD</v>
      </c>
      <c r="K345" t="str">
        <f>LEFT(I345,3)</f>
        <v>Dec</v>
      </c>
    </row>
    <row r="346" spans="1:11" x14ac:dyDescent="0.35">
      <c r="A346" s="7">
        <v>44544</v>
      </c>
      <c r="B346" s="1" t="s">
        <v>20</v>
      </c>
      <c r="C346" s="1" t="s">
        <v>9</v>
      </c>
      <c r="D346" s="12">
        <v>46968.47</v>
      </c>
      <c r="E346" s="12">
        <v>48784.28</v>
      </c>
      <c r="F346" s="12">
        <v>46350</v>
      </c>
      <c r="G346" s="12">
        <v>48280.5</v>
      </c>
      <c r="H346" s="12">
        <v>1026.1199999999999</v>
      </c>
      <c r="I346" t="str">
        <f>TRIM(B346)</f>
        <v>Dec</v>
      </c>
      <c r="J346" t="str">
        <f>TRIM(C346)</f>
        <v>BTCUSD</v>
      </c>
      <c r="K346" t="str">
        <f>LEFT(I346,3)</f>
        <v>Dec</v>
      </c>
    </row>
    <row r="347" spans="1:11" x14ac:dyDescent="0.35">
      <c r="A347" s="7">
        <v>44545</v>
      </c>
      <c r="B347" s="1" t="s">
        <v>20</v>
      </c>
      <c r="C347" s="1" t="s">
        <v>9</v>
      </c>
      <c r="D347" s="12">
        <v>48280.5</v>
      </c>
      <c r="E347" s="12">
        <v>49500</v>
      </c>
      <c r="F347" s="12">
        <v>46539</v>
      </c>
      <c r="G347" s="12">
        <v>48838.59</v>
      </c>
      <c r="H347" s="12">
        <v>1684.17</v>
      </c>
      <c r="I347" t="str">
        <f>TRIM(B347)</f>
        <v>Dec</v>
      </c>
      <c r="J347" t="str">
        <f>TRIM(C347)</f>
        <v>BTCUSD</v>
      </c>
      <c r="K347" t="str">
        <f>LEFT(I347,3)</f>
        <v>Dec</v>
      </c>
    </row>
    <row r="348" spans="1:11" x14ac:dyDescent="0.35">
      <c r="A348" s="7">
        <v>44546</v>
      </c>
      <c r="B348" s="1" t="s">
        <v>20</v>
      </c>
      <c r="C348" s="1" t="s">
        <v>9</v>
      </c>
      <c r="D348" s="12">
        <v>48838.59</v>
      </c>
      <c r="E348" s="12">
        <v>49466.29</v>
      </c>
      <c r="F348" s="12">
        <v>47438.15</v>
      </c>
      <c r="G348" s="12">
        <v>47779.8</v>
      </c>
      <c r="H348" s="12">
        <v>881.67</v>
      </c>
      <c r="I348" t="str">
        <f>TRIM(B348)</f>
        <v>Dec</v>
      </c>
      <c r="J348" t="str">
        <f>TRIM(C348)</f>
        <v>BTCUSD</v>
      </c>
      <c r="K348" t="str">
        <f>LEFT(I348,3)</f>
        <v>Dec</v>
      </c>
    </row>
    <row r="349" spans="1:11" x14ac:dyDescent="0.35">
      <c r="A349" s="7">
        <v>44547</v>
      </c>
      <c r="B349" s="1" t="s">
        <v>20</v>
      </c>
      <c r="C349" s="1" t="s">
        <v>9</v>
      </c>
      <c r="D349" s="12">
        <v>47779.8</v>
      </c>
      <c r="E349" s="12">
        <v>48194.13</v>
      </c>
      <c r="F349" s="12">
        <v>45463.96</v>
      </c>
      <c r="G349" s="12">
        <v>46312.19</v>
      </c>
      <c r="H349" s="12">
        <v>1294.0999999999999</v>
      </c>
      <c r="I349" t="str">
        <f>TRIM(B349)</f>
        <v>Dec</v>
      </c>
      <c r="J349" t="str">
        <f>TRIM(C349)</f>
        <v>BTCUSD</v>
      </c>
      <c r="K349" t="str">
        <f>LEFT(I349,3)</f>
        <v>Dec</v>
      </c>
    </row>
    <row r="350" spans="1:11" x14ac:dyDescent="0.35">
      <c r="A350" s="7">
        <v>44548</v>
      </c>
      <c r="B350" s="1" t="s">
        <v>20</v>
      </c>
      <c r="C350" s="1" t="s">
        <v>9</v>
      </c>
      <c r="D350" s="12">
        <v>46312.19</v>
      </c>
      <c r="E350" s="12">
        <v>47980.93</v>
      </c>
      <c r="F350" s="12">
        <v>46100</v>
      </c>
      <c r="G350" s="12">
        <v>47745.99</v>
      </c>
      <c r="H350" s="12">
        <v>500.98</v>
      </c>
      <c r="I350" t="str">
        <f>TRIM(B350)</f>
        <v>Dec</v>
      </c>
      <c r="J350" t="str">
        <f>TRIM(C350)</f>
        <v>BTCUSD</v>
      </c>
      <c r="K350" t="str">
        <f>LEFT(I350,3)</f>
        <v>Dec</v>
      </c>
    </row>
    <row r="351" spans="1:11" x14ac:dyDescent="0.35">
      <c r="A351" s="7">
        <v>44549</v>
      </c>
      <c r="B351" s="1" t="s">
        <v>20</v>
      </c>
      <c r="C351" s="1" t="s">
        <v>9</v>
      </c>
      <c r="D351" s="12">
        <v>47745.99</v>
      </c>
      <c r="E351" s="12">
        <v>48306.22</v>
      </c>
      <c r="F351" s="12">
        <v>46255</v>
      </c>
      <c r="G351" s="12">
        <v>46709.08</v>
      </c>
      <c r="H351" s="12">
        <v>670.52</v>
      </c>
      <c r="I351" t="str">
        <f>TRIM(B351)</f>
        <v>Dec</v>
      </c>
      <c r="J351" t="str">
        <f>TRIM(C351)</f>
        <v>BTCUSD</v>
      </c>
      <c r="K351" t="str">
        <f>LEFT(I351,3)</f>
        <v>Dec</v>
      </c>
    </row>
    <row r="352" spans="1:11" x14ac:dyDescent="0.35">
      <c r="A352" s="7">
        <v>44550</v>
      </c>
      <c r="B352" s="1" t="s">
        <v>20</v>
      </c>
      <c r="C352" s="1" t="s">
        <v>9</v>
      </c>
      <c r="D352" s="12">
        <v>46709.08</v>
      </c>
      <c r="E352" s="12">
        <v>48082.61</v>
      </c>
      <c r="F352" s="12">
        <v>45579.18</v>
      </c>
      <c r="G352" s="12">
        <v>47954.559999999998</v>
      </c>
      <c r="H352" s="12">
        <v>954.7</v>
      </c>
      <c r="I352" t="str">
        <f>TRIM(B352)</f>
        <v>Dec</v>
      </c>
      <c r="J352" t="str">
        <f>TRIM(C352)</f>
        <v>BTCUSD</v>
      </c>
      <c r="K352" t="str">
        <f>LEFT(I352,3)</f>
        <v>Dec</v>
      </c>
    </row>
    <row r="353" spans="1:11" x14ac:dyDescent="0.35">
      <c r="A353" s="7">
        <v>44551</v>
      </c>
      <c r="B353" s="1" t="s">
        <v>20</v>
      </c>
      <c r="C353" s="1" t="s">
        <v>9</v>
      </c>
      <c r="D353" s="12">
        <v>47954.559999999998</v>
      </c>
      <c r="E353" s="12">
        <v>49598.11</v>
      </c>
      <c r="F353" s="12">
        <v>47948.07</v>
      </c>
      <c r="G353" s="12">
        <v>49263.44</v>
      </c>
      <c r="H353" s="12">
        <v>1235.8900000000001</v>
      </c>
      <c r="I353" t="str">
        <f>TRIM(B353)</f>
        <v>Dec</v>
      </c>
      <c r="J353" t="str">
        <f>TRIM(C353)</f>
        <v>BTCUSD</v>
      </c>
      <c r="K353" t="str">
        <f>LEFT(I353,3)</f>
        <v>Dec</v>
      </c>
    </row>
    <row r="354" spans="1:11" x14ac:dyDescent="0.35">
      <c r="A354" s="7">
        <v>44552</v>
      </c>
      <c r="B354" s="1" t="s">
        <v>20</v>
      </c>
      <c r="C354" s="1" t="s">
        <v>9</v>
      </c>
      <c r="D354" s="12">
        <v>49263.44</v>
      </c>
      <c r="E354" s="12">
        <v>49548.86</v>
      </c>
      <c r="F354" s="12">
        <v>48063.360000000001</v>
      </c>
      <c r="G354" s="12">
        <v>48545.38</v>
      </c>
      <c r="H354" s="12">
        <v>726.8</v>
      </c>
      <c r="I354" t="str">
        <f>TRIM(B354)</f>
        <v>Dec</v>
      </c>
      <c r="J354" t="str">
        <f>TRIM(C354)</f>
        <v>BTCUSD</v>
      </c>
      <c r="K354" t="str">
        <f>LEFT(I354,3)</f>
        <v>Dec</v>
      </c>
    </row>
    <row r="355" spans="1:11" x14ac:dyDescent="0.35">
      <c r="A355" s="7">
        <v>44553</v>
      </c>
      <c r="B355" s="1" t="s">
        <v>20</v>
      </c>
      <c r="C355" s="1" t="s">
        <v>9</v>
      </c>
      <c r="D355" s="12">
        <v>48545.38</v>
      </c>
      <c r="E355" s="12">
        <v>51533.71</v>
      </c>
      <c r="F355" s="12">
        <v>48072.35</v>
      </c>
      <c r="G355" s="12">
        <v>51067.839999999997</v>
      </c>
      <c r="H355" s="12">
        <v>1001.26</v>
      </c>
      <c r="I355" t="str">
        <f>TRIM(B355)</f>
        <v>Dec</v>
      </c>
      <c r="J355" t="str">
        <f>TRIM(C355)</f>
        <v>BTCUSD</v>
      </c>
      <c r="K355" t="str">
        <f>LEFT(I355,3)</f>
        <v>Dec</v>
      </c>
    </row>
    <row r="356" spans="1:11" x14ac:dyDescent="0.35">
      <c r="A356" s="7">
        <v>44554</v>
      </c>
      <c r="B356" s="1" t="s">
        <v>20</v>
      </c>
      <c r="C356" s="1" t="s">
        <v>9</v>
      </c>
      <c r="D356" s="12">
        <v>51067.839999999997</v>
      </c>
      <c r="E356" s="12">
        <v>51866.86</v>
      </c>
      <c r="F356" s="12">
        <v>50461.08</v>
      </c>
      <c r="G356" s="12">
        <v>50872.31</v>
      </c>
      <c r="H356" s="12">
        <v>558.12</v>
      </c>
      <c r="I356" t="str">
        <f>TRIM(B356)</f>
        <v>Dec</v>
      </c>
      <c r="J356" t="str">
        <f>TRIM(C356)</f>
        <v>BTCUSD</v>
      </c>
      <c r="K356" t="str">
        <f>LEFT(I356,3)</f>
        <v>Dec</v>
      </c>
    </row>
    <row r="357" spans="1:11" x14ac:dyDescent="0.35">
      <c r="A357" s="7">
        <v>44555</v>
      </c>
      <c r="B357" s="1" t="s">
        <v>20</v>
      </c>
      <c r="C357" s="1" t="s">
        <v>9</v>
      </c>
      <c r="D357" s="12">
        <v>50872.31</v>
      </c>
      <c r="E357" s="12">
        <v>51156.95</v>
      </c>
      <c r="F357" s="12">
        <v>49656.65</v>
      </c>
      <c r="G357" s="12">
        <v>49705.21</v>
      </c>
      <c r="H357" s="12">
        <v>400.67</v>
      </c>
      <c r="I357" t="str">
        <f>TRIM(B357)</f>
        <v>Dec</v>
      </c>
      <c r="J357" t="str">
        <f>TRIM(C357)</f>
        <v>BTCUSD</v>
      </c>
      <c r="K357" t="str">
        <f>LEFT(I357,3)</f>
        <v>Dec</v>
      </c>
    </row>
    <row r="358" spans="1:11" x14ac:dyDescent="0.35">
      <c r="A358" s="7">
        <v>44556</v>
      </c>
      <c r="B358" s="1" t="s">
        <v>20</v>
      </c>
      <c r="C358" s="1" t="s">
        <v>9</v>
      </c>
      <c r="D358" s="12">
        <v>49705.21</v>
      </c>
      <c r="E358" s="12">
        <v>51294.26</v>
      </c>
      <c r="F358" s="12">
        <v>49460.66</v>
      </c>
      <c r="G358" s="12">
        <v>51036.12</v>
      </c>
      <c r="H358" s="12">
        <v>489.24</v>
      </c>
      <c r="I358" t="str">
        <f>TRIM(B358)</f>
        <v>Dec</v>
      </c>
      <c r="J358" t="str">
        <f>TRIM(C358)</f>
        <v>BTCUSD</v>
      </c>
      <c r="K358" t="str">
        <f>LEFT(I358,3)</f>
        <v>Dec</v>
      </c>
    </row>
    <row r="359" spans="1:11" x14ac:dyDescent="0.35">
      <c r="A359" s="7">
        <v>44557</v>
      </c>
      <c r="B359" s="1" t="s">
        <v>20</v>
      </c>
      <c r="C359" s="1" t="s">
        <v>9</v>
      </c>
      <c r="D359" s="12">
        <v>51036.12</v>
      </c>
      <c r="E359" s="12">
        <v>52104.93</v>
      </c>
      <c r="F359" s="12">
        <v>49509.47</v>
      </c>
      <c r="G359" s="12">
        <v>49821.79</v>
      </c>
      <c r="H359" s="12">
        <v>896.04</v>
      </c>
      <c r="I359" t="str">
        <f>TRIM(B359)</f>
        <v>Dec</v>
      </c>
      <c r="J359" t="str">
        <f>TRIM(C359)</f>
        <v>BTCUSD</v>
      </c>
      <c r="K359" t="str">
        <f>LEFT(I359,3)</f>
        <v>Dec</v>
      </c>
    </row>
    <row r="360" spans="1:11" x14ac:dyDescent="0.35">
      <c r="A360" s="7">
        <v>44558</v>
      </c>
      <c r="B360" s="1" t="s">
        <v>20</v>
      </c>
      <c r="C360" s="1" t="s">
        <v>9</v>
      </c>
      <c r="D360" s="12">
        <v>49821.79</v>
      </c>
      <c r="E360" s="12">
        <v>49834.68</v>
      </c>
      <c r="F360" s="12">
        <v>47322.97</v>
      </c>
      <c r="G360" s="12">
        <v>48017.93</v>
      </c>
      <c r="H360" s="12">
        <v>1275.01</v>
      </c>
      <c r="I360" t="str">
        <f>TRIM(B360)</f>
        <v>Dec</v>
      </c>
      <c r="J360" t="str">
        <f>TRIM(C360)</f>
        <v>BTCUSD</v>
      </c>
      <c r="K360" t="str">
        <f>LEFT(I360,3)</f>
        <v>Dec</v>
      </c>
    </row>
    <row r="361" spans="1:11" x14ac:dyDescent="0.35">
      <c r="A361" s="7">
        <v>44559</v>
      </c>
      <c r="B361" s="1" t="s">
        <v>20</v>
      </c>
      <c r="C361" s="1" t="s">
        <v>9</v>
      </c>
      <c r="D361" s="12">
        <v>48017.93</v>
      </c>
      <c r="E361" s="12">
        <v>48075.97</v>
      </c>
      <c r="F361" s="12">
        <v>45945.3</v>
      </c>
      <c r="G361" s="12">
        <v>46502.44</v>
      </c>
      <c r="H361" s="12">
        <v>1119.6300000000001</v>
      </c>
      <c r="I361" t="str">
        <f>TRIM(B361)</f>
        <v>Dec</v>
      </c>
      <c r="J361" t="str">
        <f>TRIM(C361)</f>
        <v>BTCUSD</v>
      </c>
      <c r="K361" t="str">
        <f>LEFT(I361,3)</f>
        <v>Dec</v>
      </c>
    </row>
    <row r="362" spans="1:11" x14ac:dyDescent="0.35">
      <c r="A362" s="7">
        <v>44560</v>
      </c>
      <c r="B362" s="1" t="s">
        <v>20</v>
      </c>
      <c r="C362" s="1" t="s">
        <v>9</v>
      </c>
      <c r="D362" s="12">
        <v>46502.44</v>
      </c>
      <c r="E362" s="12">
        <v>47949.3</v>
      </c>
      <c r="F362" s="12">
        <v>46496.19</v>
      </c>
      <c r="G362" s="12">
        <v>47207.99</v>
      </c>
      <c r="H362" s="12">
        <v>998.41</v>
      </c>
      <c r="I362" t="str">
        <f>TRIM(B362)</f>
        <v>Dec</v>
      </c>
      <c r="J362" t="str">
        <f>TRIM(C362)</f>
        <v>BTCUSD</v>
      </c>
      <c r="K362" t="str">
        <f>LEFT(I362,3)</f>
        <v>Dec</v>
      </c>
    </row>
    <row r="363" spans="1:11" x14ac:dyDescent="0.35">
      <c r="A363" s="7">
        <v>44561</v>
      </c>
      <c r="B363" s="1" t="s">
        <v>20</v>
      </c>
      <c r="C363" s="1" t="s">
        <v>9</v>
      </c>
      <c r="D363" s="12">
        <v>47207.99</v>
      </c>
      <c r="E363" s="12">
        <v>48578.35</v>
      </c>
      <c r="F363" s="12">
        <v>45641.11</v>
      </c>
      <c r="G363" s="12">
        <v>46806.83</v>
      </c>
      <c r="H363" s="12">
        <v>1591.71</v>
      </c>
      <c r="I363" t="str">
        <f>TRIM(B363)</f>
        <v>Dec</v>
      </c>
      <c r="J363" t="str">
        <f>TRIM(C363)</f>
        <v>BTCUSD</v>
      </c>
      <c r="K363" t="str">
        <f>LEFT(I363,3)</f>
        <v>Dec</v>
      </c>
    </row>
    <row r="364" spans="1:11" x14ac:dyDescent="0.35">
      <c r="A364" s="7">
        <v>44200</v>
      </c>
      <c r="B364" s="1" t="s">
        <v>21</v>
      </c>
      <c r="C364" s="1" t="s">
        <v>22</v>
      </c>
      <c r="D364" s="12">
        <v>3764.61</v>
      </c>
      <c r="E364" s="12">
        <v>3769.99</v>
      </c>
      <c r="F364" s="12">
        <v>3662.71</v>
      </c>
      <c r="G364" s="12">
        <v>3700.65</v>
      </c>
      <c r="H364" s="12">
        <v>5006680000</v>
      </c>
      <c r="I364" t="str">
        <f>TRIM(B364)</f>
        <v>January</v>
      </c>
      <c r="J364" t="str">
        <f>TRIM(C364)</f>
        <v>SP500</v>
      </c>
      <c r="K364" t="str">
        <f>LEFT(I364,3)</f>
        <v>Jan</v>
      </c>
    </row>
    <row r="365" spans="1:11" x14ac:dyDescent="0.35">
      <c r="A365" s="7">
        <v>44201</v>
      </c>
      <c r="B365" s="1" t="s">
        <v>21</v>
      </c>
      <c r="C365" s="1" t="s">
        <v>22</v>
      </c>
      <c r="D365" s="12">
        <v>3698.02</v>
      </c>
      <c r="E365" s="12">
        <v>3737.83</v>
      </c>
      <c r="F365" s="12">
        <v>3695.07</v>
      </c>
      <c r="G365" s="12">
        <v>3726.86</v>
      </c>
      <c r="H365" s="12">
        <v>4582620000</v>
      </c>
      <c r="I365" t="str">
        <f>TRIM(B365)</f>
        <v>January</v>
      </c>
      <c r="J365" t="str">
        <f>TRIM(C365)</f>
        <v>SP500</v>
      </c>
      <c r="K365" t="str">
        <f>LEFT(I365,3)</f>
        <v>Jan</v>
      </c>
    </row>
    <row r="366" spans="1:11" x14ac:dyDescent="0.35">
      <c r="A366" s="7">
        <v>44202</v>
      </c>
      <c r="B366" s="1" t="s">
        <v>21</v>
      </c>
      <c r="C366" s="1" t="s">
        <v>22</v>
      </c>
      <c r="D366" s="12">
        <v>3712.2</v>
      </c>
      <c r="E366" s="12">
        <v>3783.04</v>
      </c>
      <c r="F366" s="12">
        <v>3705.34</v>
      </c>
      <c r="G366" s="12">
        <v>3748.14</v>
      </c>
      <c r="H366" s="12">
        <v>6049970000</v>
      </c>
      <c r="I366" t="str">
        <f>TRIM(B366)</f>
        <v>January</v>
      </c>
      <c r="J366" t="str">
        <f>TRIM(C366)</f>
        <v>SP500</v>
      </c>
      <c r="K366" t="str">
        <f>LEFT(I366,3)</f>
        <v>Jan</v>
      </c>
    </row>
    <row r="367" spans="1:11" x14ac:dyDescent="0.35">
      <c r="A367" s="7">
        <v>44203</v>
      </c>
      <c r="B367" s="1" t="s">
        <v>21</v>
      </c>
      <c r="C367" s="1" t="s">
        <v>22</v>
      </c>
      <c r="D367" s="12">
        <v>3764.71</v>
      </c>
      <c r="E367" s="12">
        <v>3811.55</v>
      </c>
      <c r="F367" s="12">
        <v>3764.71</v>
      </c>
      <c r="G367" s="12">
        <v>3803.79</v>
      </c>
      <c r="H367" s="12">
        <v>5080870000</v>
      </c>
      <c r="I367" t="str">
        <f>TRIM(B367)</f>
        <v>January</v>
      </c>
      <c r="J367" t="str">
        <f>TRIM(C367)</f>
        <v>SP500</v>
      </c>
      <c r="K367" t="str">
        <f>LEFT(I367,3)</f>
        <v>Jan</v>
      </c>
    </row>
    <row r="368" spans="1:11" x14ac:dyDescent="0.35">
      <c r="A368" s="7">
        <v>44204</v>
      </c>
      <c r="B368" s="1" t="s">
        <v>21</v>
      </c>
      <c r="C368" s="1" t="s">
        <v>22</v>
      </c>
      <c r="D368" s="12">
        <v>3815.05</v>
      </c>
      <c r="E368" s="12">
        <v>3826.69</v>
      </c>
      <c r="F368" s="12">
        <v>3783.6</v>
      </c>
      <c r="G368" s="12">
        <v>3824.68</v>
      </c>
      <c r="H368" s="12">
        <v>4764180000</v>
      </c>
      <c r="I368" t="str">
        <f>TRIM(B368)</f>
        <v>January</v>
      </c>
      <c r="J368" t="str">
        <f>TRIM(C368)</f>
        <v>SP500</v>
      </c>
      <c r="K368" t="str">
        <f>LEFT(I368,3)</f>
        <v>Jan</v>
      </c>
    </row>
    <row r="369" spans="1:11" x14ac:dyDescent="0.35">
      <c r="A369" s="7">
        <v>44207</v>
      </c>
      <c r="B369" s="1" t="s">
        <v>21</v>
      </c>
      <c r="C369" s="1" t="s">
        <v>22</v>
      </c>
      <c r="D369" s="12">
        <v>3803.14</v>
      </c>
      <c r="E369" s="12">
        <v>3817.86</v>
      </c>
      <c r="F369" s="12">
        <v>3789.02</v>
      </c>
      <c r="G369" s="12">
        <v>3799.61</v>
      </c>
      <c r="H369" s="12">
        <v>4450500000</v>
      </c>
      <c r="I369" t="str">
        <f>TRIM(B369)</f>
        <v>January</v>
      </c>
      <c r="J369" t="str">
        <f>TRIM(C369)</f>
        <v>SP500</v>
      </c>
      <c r="K369" t="str">
        <f>LEFT(I369,3)</f>
        <v>Jan</v>
      </c>
    </row>
    <row r="370" spans="1:11" x14ac:dyDescent="0.35">
      <c r="A370" s="7">
        <v>44208</v>
      </c>
      <c r="B370" s="1" t="s">
        <v>21</v>
      </c>
      <c r="C370" s="1" t="s">
        <v>22</v>
      </c>
      <c r="D370" s="12">
        <v>3801.62</v>
      </c>
      <c r="E370" s="12">
        <v>3810.78</v>
      </c>
      <c r="F370" s="12">
        <v>3776.51</v>
      </c>
      <c r="G370" s="12">
        <v>3801.19</v>
      </c>
      <c r="H370" s="12">
        <v>4977210000</v>
      </c>
      <c r="I370" t="str">
        <f>TRIM(B370)</f>
        <v>January</v>
      </c>
      <c r="J370" t="str">
        <f>TRIM(C370)</f>
        <v>SP500</v>
      </c>
      <c r="K370" t="str">
        <f>LEFT(I370,3)</f>
        <v>Jan</v>
      </c>
    </row>
    <row r="371" spans="1:11" x14ac:dyDescent="0.35">
      <c r="A371" s="7">
        <v>44209</v>
      </c>
      <c r="B371" s="1" t="s">
        <v>21</v>
      </c>
      <c r="C371" s="1" t="s">
        <v>22</v>
      </c>
      <c r="D371" s="12">
        <v>3802.23</v>
      </c>
      <c r="E371" s="12">
        <v>3820.96</v>
      </c>
      <c r="F371" s="12">
        <v>3791.5</v>
      </c>
      <c r="G371" s="12">
        <v>3809.84</v>
      </c>
      <c r="H371" s="12">
        <v>4590420000</v>
      </c>
      <c r="I371" t="str">
        <f>TRIM(B371)</f>
        <v>January</v>
      </c>
      <c r="J371" t="str">
        <f>TRIM(C371)</f>
        <v>SP500</v>
      </c>
      <c r="K371" t="str">
        <f>LEFT(I371,3)</f>
        <v>Jan</v>
      </c>
    </row>
    <row r="372" spans="1:11" x14ac:dyDescent="0.35">
      <c r="A372" s="7">
        <v>44210</v>
      </c>
      <c r="B372" s="1" t="s">
        <v>21</v>
      </c>
      <c r="C372" s="1" t="s">
        <v>22</v>
      </c>
      <c r="D372" s="12">
        <v>3814.98</v>
      </c>
      <c r="E372" s="12">
        <v>3823.6</v>
      </c>
      <c r="F372" s="12">
        <v>3792.86</v>
      </c>
      <c r="G372" s="12">
        <v>3795.54</v>
      </c>
      <c r="H372" s="12">
        <v>5180140000</v>
      </c>
      <c r="I372" t="str">
        <f>TRIM(B372)</f>
        <v>January</v>
      </c>
      <c r="J372" t="str">
        <f>TRIM(C372)</f>
        <v>SP500</v>
      </c>
      <c r="K372" t="str">
        <f>LEFT(I372,3)</f>
        <v>Jan</v>
      </c>
    </row>
    <row r="373" spans="1:11" x14ac:dyDescent="0.35">
      <c r="A373" s="7">
        <v>44211</v>
      </c>
      <c r="B373" s="1" t="s">
        <v>21</v>
      </c>
      <c r="C373" s="1" t="s">
        <v>22</v>
      </c>
      <c r="D373" s="12">
        <v>3788.73</v>
      </c>
      <c r="E373" s="12">
        <v>3788.73</v>
      </c>
      <c r="F373" s="12">
        <v>3749.62</v>
      </c>
      <c r="G373" s="12">
        <v>3768.25</v>
      </c>
      <c r="H373" s="12">
        <v>5353060000</v>
      </c>
      <c r="I373" t="str">
        <f>TRIM(B373)</f>
        <v>January</v>
      </c>
      <c r="J373" t="str">
        <f>TRIM(C373)</f>
        <v>SP500</v>
      </c>
      <c r="K373" t="str">
        <f>LEFT(I373,3)</f>
        <v>Jan</v>
      </c>
    </row>
    <row r="374" spans="1:11" x14ac:dyDescent="0.35">
      <c r="A374" s="7">
        <v>44215</v>
      </c>
      <c r="B374" s="1" t="s">
        <v>21</v>
      </c>
      <c r="C374" s="1" t="s">
        <v>22</v>
      </c>
      <c r="D374" s="12">
        <v>3781.88</v>
      </c>
      <c r="E374" s="12">
        <v>3804.53</v>
      </c>
      <c r="F374" s="12">
        <v>3780.37</v>
      </c>
      <c r="G374" s="12">
        <v>3798.91</v>
      </c>
      <c r="H374" s="12">
        <v>4982940000</v>
      </c>
      <c r="I374" t="str">
        <f>TRIM(B374)</f>
        <v>January</v>
      </c>
      <c r="J374" t="str">
        <f>TRIM(C374)</f>
        <v>SP500</v>
      </c>
      <c r="K374" t="str">
        <f>LEFT(I374,3)</f>
        <v>Jan</v>
      </c>
    </row>
    <row r="375" spans="1:11" x14ac:dyDescent="0.35">
      <c r="A375" s="7">
        <v>44216</v>
      </c>
      <c r="B375" s="1" t="s">
        <v>21</v>
      </c>
      <c r="C375" s="1" t="s">
        <v>22</v>
      </c>
      <c r="D375" s="12">
        <v>3816.22</v>
      </c>
      <c r="E375" s="12">
        <v>3859.75</v>
      </c>
      <c r="F375" s="12">
        <v>3816.22</v>
      </c>
      <c r="G375" s="12">
        <v>3851.85</v>
      </c>
      <c r="H375" s="12">
        <v>4551790000</v>
      </c>
      <c r="I375" t="str">
        <f>TRIM(B375)</f>
        <v>January</v>
      </c>
      <c r="J375" t="str">
        <f>TRIM(C375)</f>
        <v>SP500</v>
      </c>
      <c r="K375" t="str">
        <f>LEFT(I375,3)</f>
        <v>Jan</v>
      </c>
    </row>
    <row r="376" spans="1:11" x14ac:dyDescent="0.35">
      <c r="A376" s="7">
        <v>44217</v>
      </c>
      <c r="B376" s="1" t="s">
        <v>21</v>
      </c>
      <c r="C376" s="1" t="s">
        <v>22</v>
      </c>
      <c r="D376" s="12">
        <v>3857.46</v>
      </c>
      <c r="E376" s="12">
        <v>3861.45</v>
      </c>
      <c r="F376" s="12">
        <v>3845.05</v>
      </c>
      <c r="G376" s="12">
        <v>3853.07</v>
      </c>
      <c r="H376" s="12">
        <v>4484460000</v>
      </c>
      <c r="I376" t="str">
        <f>TRIM(B376)</f>
        <v>January</v>
      </c>
      <c r="J376" t="str">
        <f>TRIM(C376)</f>
        <v>SP500</v>
      </c>
      <c r="K376" t="str">
        <f>LEFT(I376,3)</f>
        <v>Jan</v>
      </c>
    </row>
    <row r="377" spans="1:11" x14ac:dyDescent="0.35">
      <c r="A377" s="7">
        <v>44218</v>
      </c>
      <c r="B377" s="1" t="s">
        <v>21</v>
      </c>
      <c r="C377" s="1" t="s">
        <v>22</v>
      </c>
      <c r="D377" s="12">
        <v>3844.24</v>
      </c>
      <c r="E377" s="12">
        <v>3852.31</v>
      </c>
      <c r="F377" s="12">
        <v>3830.41</v>
      </c>
      <c r="G377" s="12">
        <v>3841.47</v>
      </c>
      <c r="H377" s="12">
        <v>5080430000</v>
      </c>
      <c r="I377" t="str">
        <f>TRIM(B377)</f>
        <v>January</v>
      </c>
      <c r="J377" t="str">
        <f>TRIM(C377)</f>
        <v>SP500</v>
      </c>
      <c r="K377" t="str">
        <f>LEFT(I377,3)</f>
        <v>Jan</v>
      </c>
    </row>
    <row r="378" spans="1:11" x14ac:dyDescent="0.35">
      <c r="A378" s="7">
        <v>44221</v>
      </c>
      <c r="B378" s="1" t="s">
        <v>21</v>
      </c>
      <c r="C378" s="1" t="s">
        <v>22</v>
      </c>
      <c r="D378" s="12">
        <v>3851.68</v>
      </c>
      <c r="E378" s="12">
        <v>3859.23</v>
      </c>
      <c r="F378" s="12">
        <v>3797.16</v>
      </c>
      <c r="G378" s="12">
        <v>3855.36</v>
      </c>
      <c r="H378" s="12">
        <v>6955860000</v>
      </c>
      <c r="I378" t="str">
        <f>TRIM(B378)</f>
        <v>January</v>
      </c>
      <c r="J378" t="str">
        <f>TRIM(C378)</f>
        <v>SP500</v>
      </c>
      <c r="K378" t="str">
        <f>LEFT(I378,3)</f>
        <v>Jan</v>
      </c>
    </row>
    <row r="379" spans="1:11" x14ac:dyDescent="0.35">
      <c r="A379" s="7">
        <v>44222</v>
      </c>
      <c r="B379" s="1" t="s">
        <v>21</v>
      </c>
      <c r="C379" s="1" t="s">
        <v>22</v>
      </c>
      <c r="D379" s="12">
        <v>3862.96</v>
      </c>
      <c r="E379" s="12">
        <v>3870.9</v>
      </c>
      <c r="F379" s="12">
        <v>3847.78</v>
      </c>
      <c r="G379" s="12">
        <v>3849.62</v>
      </c>
      <c r="H379" s="12">
        <v>6029090000</v>
      </c>
      <c r="I379" t="str">
        <f>TRIM(B379)</f>
        <v>January</v>
      </c>
      <c r="J379" t="str">
        <f>TRIM(C379)</f>
        <v>SP500</v>
      </c>
      <c r="K379" t="str">
        <f>LEFT(I379,3)</f>
        <v>Jan</v>
      </c>
    </row>
    <row r="380" spans="1:11" x14ac:dyDescent="0.35">
      <c r="A380" s="7">
        <v>44223</v>
      </c>
      <c r="B380" s="1" t="s">
        <v>21</v>
      </c>
      <c r="C380" s="1" t="s">
        <v>22</v>
      </c>
      <c r="D380" s="12">
        <v>3836.83</v>
      </c>
      <c r="E380" s="12">
        <v>3836.83</v>
      </c>
      <c r="F380" s="12">
        <v>3732.48</v>
      </c>
      <c r="G380" s="12">
        <v>3750.77</v>
      </c>
      <c r="H380" s="12">
        <v>9878040000</v>
      </c>
      <c r="I380" t="str">
        <f>TRIM(B380)</f>
        <v>January</v>
      </c>
      <c r="J380" t="str">
        <f>TRIM(C380)</f>
        <v>SP500</v>
      </c>
      <c r="K380" t="str">
        <f>LEFT(I380,3)</f>
        <v>Jan</v>
      </c>
    </row>
    <row r="381" spans="1:11" x14ac:dyDescent="0.35">
      <c r="A381" s="7">
        <v>44224</v>
      </c>
      <c r="B381" s="1" t="s">
        <v>21</v>
      </c>
      <c r="C381" s="1" t="s">
        <v>22</v>
      </c>
      <c r="D381" s="12">
        <v>3755.75</v>
      </c>
      <c r="E381" s="12">
        <v>3830.5</v>
      </c>
      <c r="F381" s="12">
        <v>3755.75</v>
      </c>
      <c r="G381" s="12">
        <v>3787.38</v>
      </c>
      <c r="H381" s="12">
        <v>6937960000</v>
      </c>
      <c r="I381" t="str">
        <f>TRIM(B381)</f>
        <v>January</v>
      </c>
      <c r="J381" t="str">
        <f>TRIM(C381)</f>
        <v>SP500</v>
      </c>
      <c r="K381" t="str">
        <f>LEFT(I381,3)</f>
        <v>Jan</v>
      </c>
    </row>
    <row r="382" spans="1:11" x14ac:dyDescent="0.35">
      <c r="A382" s="7">
        <v>44225</v>
      </c>
      <c r="B382" s="1" t="s">
        <v>21</v>
      </c>
      <c r="C382" s="1" t="s">
        <v>22</v>
      </c>
      <c r="D382" s="12">
        <v>3778.05</v>
      </c>
      <c r="E382" s="12">
        <v>3778.05</v>
      </c>
      <c r="F382" s="12">
        <v>3694.12</v>
      </c>
      <c r="G382" s="12">
        <v>3714.24</v>
      </c>
      <c r="H382" s="12">
        <v>6612570000</v>
      </c>
      <c r="I382" t="str">
        <f>TRIM(B382)</f>
        <v>January</v>
      </c>
      <c r="J382" t="str">
        <f>TRIM(C382)</f>
        <v>SP500</v>
      </c>
      <c r="K382" t="str">
        <f>LEFT(I382,3)</f>
        <v>Jan</v>
      </c>
    </row>
    <row r="383" spans="1:11" x14ac:dyDescent="0.35">
      <c r="A383" s="7">
        <v>44228</v>
      </c>
      <c r="B383" s="1" t="s">
        <v>23</v>
      </c>
      <c r="C383" s="1" t="s">
        <v>22</v>
      </c>
      <c r="D383" s="12">
        <v>3731.17</v>
      </c>
      <c r="E383" s="12">
        <v>3784.32</v>
      </c>
      <c r="F383" s="12">
        <v>3725.62</v>
      </c>
      <c r="G383" s="12">
        <v>3773.86</v>
      </c>
      <c r="H383" s="12">
        <v>5392870000</v>
      </c>
      <c r="I383" t="str">
        <f>TRIM(B383)</f>
        <v>February</v>
      </c>
      <c r="J383" t="str">
        <f>TRIM(C383)</f>
        <v>SP500</v>
      </c>
      <c r="K383" t="str">
        <f>LEFT(I383,3)</f>
        <v>Feb</v>
      </c>
    </row>
    <row r="384" spans="1:11" x14ac:dyDescent="0.35">
      <c r="A384" s="7">
        <v>44229</v>
      </c>
      <c r="B384" s="1" t="s">
        <v>23</v>
      </c>
      <c r="C384" s="1" t="s">
        <v>22</v>
      </c>
      <c r="D384" s="12">
        <v>3791.84</v>
      </c>
      <c r="E384" s="12">
        <v>3843.09</v>
      </c>
      <c r="F384" s="12">
        <v>3791.84</v>
      </c>
      <c r="G384" s="12">
        <v>3826.31</v>
      </c>
      <c r="H384" s="12">
        <v>5495370000</v>
      </c>
      <c r="I384" t="str">
        <f>TRIM(B384)</f>
        <v>February</v>
      </c>
      <c r="J384" t="str">
        <f>TRIM(C384)</f>
        <v>SP500</v>
      </c>
      <c r="K384" t="str">
        <f>LEFT(I384,3)</f>
        <v>Feb</v>
      </c>
    </row>
    <row r="385" spans="1:11" x14ac:dyDescent="0.35">
      <c r="A385" s="7">
        <v>44230</v>
      </c>
      <c r="B385" s="1" t="s">
        <v>23</v>
      </c>
      <c r="C385" s="1" t="s">
        <v>22</v>
      </c>
      <c r="D385" s="12">
        <v>3840.27</v>
      </c>
      <c r="E385" s="12">
        <v>3847.51</v>
      </c>
      <c r="F385" s="12">
        <v>3816.68</v>
      </c>
      <c r="G385" s="12">
        <v>3830.17</v>
      </c>
      <c r="H385" s="12">
        <v>4846900000</v>
      </c>
      <c r="I385" t="str">
        <f>TRIM(B385)</f>
        <v>February</v>
      </c>
      <c r="J385" t="str">
        <f>TRIM(C385)</f>
        <v>SP500</v>
      </c>
      <c r="K385" t="str">
        <f>LEFT(I385,3)</f>
        <v>Feb</v>
      </c>
    </row>
    <row r="386" spans="1:11" x14ac:dyDescent="0.35">
      <c r="A386" s="7">
        <v>44231</v>
      </c>
      <c r="B386" s="1" t="s">
        <v>23</v>
      </c>
      <c r="C386" s="1" t="s">
        <v>22</v>
      </c>
      <c r="D386" s="12">
        <v>3836.66</v>
      </c>
      <c r="E386" s="12">
        <v>3872.42</v>
      </c>
      <c r="F386" s="12">
        <v>3836.66</v>
      </c>
      <c r="G386" s="12">
        <v>3871.74</v>
      </c>
      <c r="H386" s="12">
        <v>4856670000</v>
      </c>
      <c r="I386" t="str">
        <f>TRIM(B386)</f>
        <v>February</v>
      </c>
      <c r="J386" t="str">
        <f>TRIM(C386)</f>
        <v>SP500</v>
      </c>
      <c r="K386" t="str">
        <f>LEFT(I386,3)</f>
        <v>Feb</v>
      </c>
    </row>
    <row r="387" spans="1:11" x14ac:dyDescent="0.35">
      <c r="A387" s="7">
        <v>44232</v>
      </c>
      <c r="B387" s="1" t="s">
        <v>23</v>
      </c>
      <c r="C387" s="1" t="s">
        <v>22</v>
      </c>
      <c r="D387" s="12">
        <v>3878.3</v>
      </c>
      <c r="E387" s="12">
        <v>3894.56</v>
      </c>
      <c r="F387" s="12">
        <v>3874.93</v>
      </c>
      <c r="G387" s="12">
        <v>3886.83</v>
      </c>
      <c r="H387" s="12">
        <v>4838580000</v>
      </c>
      <c r="I387" t="str">
        <f>TRIM(B387)</f>
        <v>February</v>
      </c>
      <c r="J387" t="str">
        <f>TRIM(C387)</f>
        <v>SP500</v>
      </c>
      <c r="K387" t="str">
        <f>LEFT(I387,3)</f>
        <v>Feb</v>
      </c>
    </row>
    <row r="388" spans="1:11" x14ac:dyDescent="0.35">
      <c r="A388" s="7">
        <v>44235</v>
      </c>
      <c r="B388" s="1" t="s">
        <v>23</v>
      </c>
      <c r="C388" s="1" t="s">
        <v>22</v>
      </c>
      <c r="D388" s="12">
        <v>3892.59</v>
      </c>
      <c r="E388" s="12">
        <v>3915.77</v>
      </c>
      <c r="F388" s="12">
        <v>3892.59</v>
      </c>
      <c r="G388" s="12">
        <v>3915.59</v>
      </c>
      <c r="H388" s="12">
        <v>4635030000</v>
      </c>
      <c r="I388" t="str">
        <f>TRIM(B388)</f>
        <v>February</v>
      </c>
      <c r="J388" t="str">
        <f>TRIM(C388)</f>
        <v>SP500</v>
      </c>
      <c r="K388" t="str">
        <f>LEFT(I388,3)</f>
        <v>Feb</v>
      </c>
    </row>
    <row r="389" spans="1:11" x14ac:dyDescent="0.35">
      <c r="A389" s="7">
        <v>44236</v>
      </c>
      <c r="B389" s="1" t="s">
        <v>23</v>
      </c>
      <c r="C389" s="1" t="s">
        <v>22</v>
      </c>
      <c r="D389" s="12">
        <v>3910.49</v>
      </c>
      <c r="E389" s="12">
        <v>3918.35</v>
      </c>
      <c r="F389" s="12">
        <v>3902.64</v>
      </c>
      <c r="G389" s="12">
        <v>3911.23</v>
      </c>
      <c r="H389" s="12">
        <v>4554610000</v>
      </c>
      <c r="I389" t="str">
        <f>TRIM(B389)</f>
        <v>February</v>
      </c>
      <c r="J389" t="str">
        <f>TRIM(C389)</f>
        <v>SP500</v>
      </c>
      <c r="K389" t="str">
        <f>LEFT(I389,3)</f>
        <v>Feb</v>
      </c>
    </row>
    <row r="390" spans="1:11" x14ac:dyDescent="0.35">
      <c r="A390" s="7">
        <v>44237</v>
      </c>
      <c r="B390" s="1" t="s">
        <v>23</v>
      </c>
      <c r="C390" s="1" t="s">
        <v>22</v>
      </c>
      <c r="D390" s="12">
        <v>3920.78</v>
      </c>
      <c r="E390" s="12">
        <v>3931.5</v>
      </c>
      <c r="F390" s="12">
        <v>3884.94</v>
      </c>
      <c r="G390" s="12">
        <v>3909.88</v>
      </c>
      <c r="H390" s="12">
        <v>4815380000</v>
      </c>
      <c r="I390" t="str">
        <f>TRIM(B390)</f>
        <v>February</v>
      </c>
      <c r="J390" t="str">
        <f>TRIM(C390)</f>
        <v>SP500</v>
      </c>
      <c r="K390" t="str">
        <f>LEFT(I390,3)</f>
        <v>Feb</v>
      </c>
    </row>
    <row r="391" spans="1:11" x14ac:dyDescent="0.35">
      <c r="A391" s="7">
        <v>44238</v>
      </c>
      <c r="B391" s="1" t="s">
        <v>23</v>
      </c>
      <c r="C391" s="1" t="s">
        <v>22</v>
      </c>
      <c r="D391" s="12">
        <v>3916.4</v>
      </c>
      <c r="E391" s="12">
        <v>3925.99</v>
      </c>
      <c r="F391" s="12">
        <v>3890.39</v>
      </c>
      <c r="G391" s="12">
        <v>3916.38</v>
      </c>
      <c r="H391" s="12">
        <v>4570080000</v>
      </c>
      <c r="I391" t="str">
        <f>TRIM(B391)</f>
        <v>February</v>
      </c>
      <c r="J391" t="str">
        <f>TRIM(C391)</f>
        <v>SP500</v>
      </c>
      <c r="K391" t="str">
        <f>LEFT(I391,3)</f>
        <v>Feb</v>
      </c>
    </row>
    <row r="392" spans="1:11" x14ac:dyDescent="0.35">
      <c r="A392" s="7">
        <v>44239</v>
      </c>
      <c r="B392" s="1" t="s">
        <v>23</v>
      </c>
      <c r="C392" s="1" t="s">
        <v>22</v>
      </c>
      <c r="D392" s="12">
        <v>3911.65</v>
      </c>
      <c r="E392" s="12">
        <v>3937.23</v>
      </c>
      <c r="F392" s="12">
        <v>3905.78</v>
      </c>
      <c r="G392" s="12">
        <v>3934.83</v>
      </c>
      <c r="H392" s="12">
        <v>4119260000</v>
      </c>
      <c r="I392" t="str">
        <f>TRIM(B392)</f>
        <v>February</v>
      </c>
      <c r="J392" t="str">
        <f>TRIM(C392)</f>
        <v>SP500</v>
      </c>
      <c r="K392" t="str">
        <f>LEFT(I392,3)</f>
        <v>Feb</v>
      </c>
    </row>
    <row r="393" spans="1:11" x14ac:dyDescent="0.35">
      <c r="A393" s="7">
        <v>44243</v>
      </c>
      <c r="B393" s="1" t="s">
        <v>23</v>
      </c>
      <c r="C393" s="1" t="s">
        <v>22</v>
      </c>
      <c r="D393" s="12">
        <v>3939.61</v>
      </c>
      <c r="E393" s="12">
        <v>3950.43</v>
      </c>
      <c r="F393" s="12">
        <v>3923.85</v>
      </c>
      <c r="G393" s="12">
        <v>3932.59</v>
      </c>
      <c r="H393" s="12">
        <v>5037360000</v>
      </c>
      <c r="I393" t="str">
        <f>TRIM(B393)</f>
        <v>February</v>
      </c>
      <c r="J393" t="str">
        <f>TRIM(C393)</f>
        <v>SP500</v>
      </c>
      <c r="K393" t="str">
        <f>LEFT(I393,3)</f>
        <v>Feb</v>
      </c>
    </row>
    <row r="394" spans="1:11" x14ac:dyDescent="0.35">
      <c r="A394" s="7">
        <v>44244</v>
      </c>
      <c r="B394" s="1" t="s">
        <v>23</v>
      </c>
      <c r="C394" s="1" t="s">
        <v>22</v>
      </c>
      <c r="D394" s="12">
        <v>3918.5</v>
      </c>
      <c r="E394" s="12">
        <v>3933.61</v>
      </c>
      <c r="F394" s="12">
        <v>3900.43</v>
      </c>
      <c r="G394" s="12">
        <v>3931.33</v>
      </c>
      <c r="H394" s="12">
        <v>4718280000</v>
      </c>
      <c r="I394" t="str">
        <f>TRIM(B394)</f>
        <v>February</v>
      </c>
      <c r="J394" t="str">
        <f>TRIM(C394)</f>
        <v>SP500</v>
      </c>
      <c r="K394" t="str">
        <f>LEFT(I394,3)</f>
        <v>Feb</v>
      </c>
    </row>
    <row r="395" spans="1:11" x14ac:dyDescent="0.35">
      <c r="A395" s="7">
        <v>44245</v>
      </c>
      <c r="B395" s="1" t="s">
        <v>23</v>
      </c>
      <c r="C395" s="1" t="s">
        <v>22</v>
      </c>
      <c r="D395" s="12">
        <v>3915.86</v>
      </c>
      <c r="E395" s="12">
        <v>3921.98</v>
      </c>
      <c r="F395" s="12">
        <v>3885.03</v>
      </c>
      <c r="G395" s="12">
        <v>3913.97</v>
      </c>
      <c r="H395" s="12">
        <v>4773430000</v>
      </c>
      <c r="I395" t="str">
        <f>TRIM(B395)</f>
        <v>February</v>
      </c>
      <c r="J395" t="str">
        <f>TRIM(C395)</f>
        <v>SP500</v>
      </c>
      <c r="K395" t="str">
        <f>LEFT(I395,3)</f>
        <v>Feb</v>
      </c>
    </row>
    <row r="396" spans="1:11" x14ac:dyDescent="0.35">
      <c r="A396" s="7">
        <v>44246</v>
      </c>
      <c r="B396" s="1" t="s">
        <v>23</v>
      </c>
      <c r="C396" s="1" t="s">
        <v>22</v>
      </c>
      <c r="D396" s="12">
        <v>3921.16</v>
      </c>
      <c r="E396" s="12">
        <v>3930.41</v>
      </c>
      <c r="F396" s="12">
        <v>3903.07</v>
      </c>
      <c r="G396" s="12">
        <v>3906.71</v>
      </c>
      <c r="H396" s="12">
        <v>4823940000</v>
      </c>
      <c r="I396" t="str">
        <f>TRIM(B396)</f>
        <v>February</v>
      </c>
      <c r="J396" t="str">
        <f>TRIM(C396)</f>
        <v>SP500</v>
      </c>
      <c r="K396" t="str">
        <f>LEFT(I396,3)</f>
        <v>Feb</v>
      </c>
    </row>
    <row r="397" spans="1:11" x14ac:dyDescent="0.35">
      <c r="A397" s="7">
        <v>44249</v>
      </c>
      <c r="B397" s="1" t="s">
        <v>23</v>
      </c>
      <c r="C397" s="1" t="s">
        <v>22</v>
      </c>
      <c r="D397" s="12">
        <v>3885.55</v>
      </c>
      <c r="E397" s="12">
        <v>3902.92</v>
      </c>
      <c r="F397" s="12">
        <v>3874.71</v>
      </c>
      <c r="G397" s="12">
        <v>3876.5</v>
      </c>
      <c r="H397" s="12">
        <v>5870190000</v>
      </c>
      <c r="I397" t="str">
        <f>TRIM(B397)</f>
        <v>February</v>
      </c>
      <c r="J397" t="str">
        <f>TRIM(C397)</f>
        <v>SP500</v>
      </c>
      <c r="K397" t="str">
        <f>LEFT(I397,3)</f>
        <v>Feb</v>
      </c>
    </row>
    <row r="398" spans="1:11" x14ac:dyDescent="0.35">
      <c r="A398" s="7">
        <v>44250</v>
      </c>
      <c r="B398" s="1" t="s">
        <v>23</v>
      </c>
      <c r="C398" s="1" t="s">
        <v>22</v>
      </c>
      <c r="D398" s="12">
        <v>3857.07</v>
      </c>
      <c r="E398" s="12">
        <v>3895.98</v>
      </c>
      <c r="F398" s="12">
        <v>3805.59</v>
      </c>
      <c r="G398" s="12">
        <v>3881.37</v>
      </c>
      <c r="H398" s="12">
        <v>6280650000</v>
      </c>
      <c r="I398" t="str">
        <f>TRIM(B398)</f>
        <v>February</v>
      </c>
      <c r="J398" t="str">
        <f>TRIM(C398)</f>
        <v>SP500</v>
      </c>
      <c r="K398" t="str">
        <f>LEFT(I398,3)</f>
        <v>Feb</v>
      </c>
    </row>
    <row r="399" spans="1:11" x14ac:dyDescent="0.35">
      <c r="A399" s="7">
        <v>44251</v>
      </c>
      <c r="B399" s="1" t="s">
        <v>23</v>
      </c>
      <c r="C399" s="1" t="s">
        <v>22</v>
      </c>
      <c r="D399" s="12">
        <v>3873.71</v>
      </c>
      <c r="E399" s="12">
        <v>3928.65</v>
      </c>
      <c r="F399" s="12">
        <v>3859.6</v>
      </c>
      <c r="G399" s="12">
        <v>3925.43</v>
      </c>
      <c r="H399" s="12">
        <v>5942350000</v>
      </c>
      <c r="I399" t="str">
        <f>TRIM(B399)</f>
        <v>February</v>
      </c>
      <c r="J399" t="str">
        <f>TRIM(C399)</f>
        <v>SP500</v>
      </c>
      <c r="K399" t="str">
        <f>LEFT(I399,3)</f>
        <v>Feb</v>
      </c>
    </row>
    <row r="400" spans="1:11" x14ac:dyDescent="0.35">
      <c r="A400" s="7">
        <v>44252</v>
      </c>
      <c r="B400" s="1" t="s">
        <v>23</v>
      </c>
      <c r="C400" s="1" t="s">
        <v>22</v>
      </c>
      <c r="D400" s="12">
        <v>3915.8</v>
      </c>
      <c r="E400" s="12">
        <v>3925.02</v>
      </c>
      <c r="F400" s="12">
        <v>3814.04</v>
      </c>
      <c r="G400" s="12">
        <v>3829.34</v>
      </c>
      <c r="H400" s="12">
        <v>6513060000</v>
      </c>
      <c r="I400" t="str">
        <f>TRIM(B400)</f>
        <v>February</v>
      </c>
      <c r="J400" t="str">
        <f>TRIM(C400)</f>
        <v>SP500</v>
      </c>
      <c r="K400" t="str">
        <f>LEFT(I400,3)</f>
        <v>Feb</v>
      </c>
    </row>
    <row r="401" spans="1:11" x14ac:dyDescent="0.35">
      <c r="A401" s="7">
        <v>44253</v>
      </c>
      <c r="B401" s="1" t="s">
        <v>23</v>
      </c>
      <c r="C401" s="1" t="s">
        <v>22</v>
      </c>
      <c r="D401" s="12">
        <v>3839.66</v>
      </c>
      <c r="E401" s="12">
        <v>3861.08</v>
      </c>
      <c r="F401" s="12">
        <v>3789.54</v>
      </c>
      <c r="G401" s="12">
        <v>3811.15</v>
      </c>
      <c r="H401" s="12">
        <v>6512950000</v>
      </c>
      <c r="I401" t="str">
        <f>TRIM(B401)</f>
        <v>February</v>
      </c>
      <c r="J401" t="str">
        <f>TRIM(C401)</f>
        <v>SP500</v>
      </c>
      <c r="K401" t="str">
        <f>LEFT(I401,3)</f>
        <v>Feb</v>
      </c>
    </row>
    <row r="402" spans="1:11" x14ac:dyDescent="0.35">
      <c r="A402" s="7">
        <v>44256</v>
      </c>
      <c r="B402" s="1" t="s">
        <v>24</v>
      </c>
      <c r="C402" s="1" t="s">
        <v>22</v>
      </c>
      <c r="D402" s="12">
        <v>3842.51</v>
      </c>
      <c r="E402" s="12">
        <v>3914.5</v>
      </c>
      <c r="F402" s="12">
        <v>3842.51</v>
      </c>
      <c r="G402" s="12">
        <v>3901.82</v>
      </c>
      <c r="H402" s="12">
        <v>5071540000</v>
      </c>
      <c r="I402" t="str">
        <f>TRIM(B402)</f>
        <v>March</v>
      </c>
      <c r="J402" t="str">
        <f>TRIM(C402)</f>
        <v>SP500</v>
      </c>
      <c r="K402" t="str">
        <f>LEFT(I402,3)</f>
        <v>Mar</v>
      </c>
    </row>
    <row r="403" spans="1:11" x14ac:dyDescent="0.35">
      <c r="A403" s="7">
        <v>44257</v>
      </c>
      <c r="B403" s="1" t="s">
        <v>24</v>
      </c>
      <c r="C403" s="1" t="s">
        <v>22</v>
      </c>
      <c r="D403" s="12">
        <v>3903.64</v>
      </c>
      <c r="E403" s="12">
        <v>3906.41</v>
      </c>
      <c r="F403" s="12">
        <v>3868.57</v>
      </c>
      <c r="G403" s="12">
        <v>3870.29</v>
      </c>
      <c r="H403" s="12">
        <v>5493690000</v>
      </c>
      <c r="I403" t="str">
        <f>TRIM(B403)</f>
        <v>March</v>
      </c>
      <c r="J403" t="str">
        <f>TRIM(C403)</f>
        <v>SP500</v>
      </c>
      <c r="K403" t="str">
        <f>LEFT(I403,3)</f>
        <v>Mar</v>
      </c>
    </row>
    <row r="404" spans="1:11" x14ac:dyDescent="0.35">
      <c r="A404" s="7">
        <v>44258</v>
      </c>
      <c r="B404" s="1" t="s">
        <v>24</v>
      </c>
      <c r="C404" s="1" t="s">
        <v>22</v>
      </c>
      <c r="D404" s="12">
        <v>3863.99</v>
      </c>
      <c r="E404" s="12">
        <v>3874.47</v>
      </c>
      <c r="F404" s="12">
        <v>3818.86</v>
      </c>
      <c r="G404" s="12">
        <v>3819.72</v>
      </c>
      <c r="H404" s="12">
        <v>6150790000</v>
      </c>
      <c r="I404" t="str">
        <f>TRIM(B404)</f>
        <v>March</v>
      </c>
      <c r="J404" t="str">
        <f>TRIM(C404)</f>
        <v>SP500</v>
      </c>
      <c r="K404" t="str">
        <f>LEFT(I404,3)</f>
        <v>Mar</v>
      </c>
    </row>
    <row r="405" spans="1:11" x14ac:dyDescent="0.35">
      <c r="A405" s="7">
        <v>44259</v>
      </c>
      <c r="B405" s="1" t="s">
        <v>24</v>
      </c>
      <c r="C405" s="1" t="s">
        <v>22</v>
      </c>
      <c r="D405" s="12">
        <v>3818.53</v>
      </c>
      <c r="E405" s="12">
        <v>3843.67</v>
      </c>
      <c r="F405" s="12">
        <v>3723.34</v>
      </c>
      <c r="G405" s="12">
        <v>3768.47</v>
      </c>
      <c r="H405" s="12">
        <v>7142240000</v>
      </c>
      <c r="I405" t="str">
        <f>TRIM(B405)</f>
        <v>March</v>
      </c>
      <c r="J405" t="str">
        <f>TRIM(C405)</f>
        <v>SP500</v>
      </c>
      <c r="K405" t="str">
        <f>LEFT(I405,3)</f>
        <v>Mar</v>
      </c>
    </row>
    <row r="406" spans="1:11" x14ac:dyDescent="0.35">
      <c r="A406" s="7">
        <v>44260</v>
      </c>
      <c r="B406" s="1" t="s">
        <v>24</v>
      </c>
      <c r="C406" s="1" t="s">
        <v>22</v>
      </c>
      <c r="D406" s="12">
        <v>3793.58</v>
      </c>
      <c r="E406" s="12">
        <v>3851.69</v>
      </c>
      <c r="F406" s="12">
        <v>3730.19</v>
      </c>
      <c r="G406" s="12">
        <v>3841.94</v>
      </c>
      <c r="H406" s="12">
        <v>6842570000</v>
      </c>
      <c r="I406" t="str">
        <f>TRIM(B406)</f>
        <v>March</v>
      </c>
      <c r="J406" t="str">
        <f>TRIM(C406)</f>
        <v>SP500</v>
      </c>
      <c r="K406" t="str">
        <f>LEFT(I406,3)</f>
        <v>Mar</v>
      </c>
    </row>
    <row r="407" spans="1:11" x14ac:dyDescent="0.35">
      <c r="A407" s="7">
        <v>44263</v>
      </c>
      <c r="B407" s="1" t="s">
        <v>24</v>
      </c>
      <c r="C407" s="1" t="s">
        <v>22</v>
      </c>
      <c r="D407" s="12">
        <v>3844.39</v>
      </c>
      <c r="E407" s="12">
        <v>3881.06</v>
      </c>
      <c r="F407" s="12">
        <v>3819.25</v>
      </c>
      <c r="G407" s="12">
        <v>3821.35</v>
      </c>
      <c r="H407" s="12">
        <v>5852240000</v>
      </c>
      <c r="I407" t="str">
        <f>TRIM(B407)</f>
        <v>March</v>
      </c>
      <c r="J407" t="str">
        <f>TRIM(C407)</f>
        <v>SP500</v>
      </c>
      <c r="K407" t="str">
        <f>LEFT(I407,3)</f>
        <v>Mar</v>
      </c>
    </row>
    <row r="408" spans="1:11" x14ac:dyDescent="0.35">
      <c r="A408" s="7">
        <v>44264</v>
      </c>
      <c r="B408" s="1" t="s">
        <v>24</v>
      </c>
      <c r="C408" s="1" t="s">
        <v>22</v>
      </c>
      <c r="D408" s="12">
        <v>3851.93</v>
      </c>
      <c r="E408" s="12">
        <v>3903.76</v>
      </c>
      <c r="F408" s="12">
        <v>3851.93</v>
      </c>
      <c r="G408" s="12">
        <v>3875.44</v>
      </c>
      <c r="H408" s="12">
        <v>5496340000</v>
      </c>
      <c r="I408" t="str">
        <f>TRIM(B408)</f>
        <v>March</v>
      </c>
      <c r="J408" t="str">
        <f>TRIM(C408)</f>
        <v>SP500</v>
      </c>
      <c r="K408" t="str">
        <f>LEFT(I408,3)</f>
        <v>Mar</v>
      </c>
    </row>
    <row r="409" spans="1:11" x14ac:dyDescent="0.35">
      <c r="A409" s="7">
        <v>44265</v>
      </c>
      <c r="B409" s="1" t="s">
        <v>24</v>
      </c>
      <c r="C409" s="1" t="s">
        <v>22</v>
      </c>
      <c r="D409" s="12">
        <v>3891.99</v>
      </c>
      <c r="E409" s="12">
        <v>3917.35</v>
      </c>
      <c r="F409" s="12">
        <v>3885.73</v>
      </c>
      <c r="G409" s="12">
        <v>3898.81</v>
      </c>
      <c r="H409" s="12">
        <v>5827250000</v>
      </c>
      <c r="I409" t="str">
        <f>TRIM(B409)</f>
        <v>March</v>
      </c>
      <c r="J409" t="str">
        <f>TRIM(C409)</f>
        <v>SP500</v>
      </c>
      <c r="K409" t="str">
        <f>LEFT(I409,3)</f>
        <v>Mar</v>
      </c>
    </row>
    <row r="410" spans="1:11" x14ac:dyDescent="0.35">
      <c r="A410" s="7">
        <v>44266</v>
      </c>
      <c r="B410" s="1" t="s">
        <v>24</v>
      </c>
      <c r="C410" s="1" t="s">
        <v>22</v>
      </c>
      <c r="D410" s="12">
        <v>3915.54</v>
      </c>
      <c r="E410" s="12">
        <v>3960.27</v>
      </c>
      <c r="F410" s="12">
        <v>3915.54</v>
      </c>
      <c r="G410" s="12">
        <v>3939.34</v>
      </c>
      <c r="H410" s="12">
        <v>5300010000</v>
      </c>
      <c r="I410" t="str">
        <f>TRIM(B410)</f>
        <v>March</v>
      </c>
      <c r="J410" t="str">
        <f>TRIM(C410)</f>
        <v>SP500</v>
      </c>
      <c r="K410" t="str">
        <f>LEFT(I410,3)</f>
        <v>Mar</v>
      </c>
    </row>
    <row r="411" spans="1:11" x14ac:dyDescent="0.35">
      <c r="A411" s="7">
        <v>44267</v>
      </c>
      <c r="B411" s="1" t="s">
        <v>24</v>
      </c>
      <c r="C411" s="1" t="s">
        <v>22</v>
      </c>
      <c r="D411" s="12">
        <v>3924.52</v>
      </c>
      <c r="E411" s="12">
        <v>3944.99</v>
      </c>
      <c r="F411" s="12">
        <v>3915.21</v>
      </c>
      <c r="G411" s="12">
        <v>3943.34</v>
      </c>
      <c r="H411" s="12">
        <v>4469240000</v>
      </c>
      <c r="I411" t="str">
        <f>TRIM(B411)</f>
        <v>March</v>
      </c>
      <c r="J411" t="str">
        <f>TRIM(C411)</f>
        <v>SP500</v>
      </c>
      <c r="K411" t="str">
        <f>LEFT(I411,3)</f>
        <v>Mar</v>
      </c>
    </row>
    <row r="412" spans="1:11" x14ac:dyDescent="0.35">
      <c r="A412" s="7">
        <v>44270</v>
      </c>
      <c r="B412" s="1" t="s">
        <v>24</v>
      </c>
      <c r="C412" s="1" t="s">
        <v>22</v>
      </c>
      <c r="D412" s="12">
        <v>3942.96</v>
      </c>
      <c r="E412" s="12">
        <v>3970.08</v>
      </c>
      <c r="F412" s="12">
        <v>3923.54</v>
      </c>
      <c r="G412" s="12">
        <v>3968.94</v>
      </c>
      <c r="H412" s="12">
        <v>4882190000</v>
      </c>
      <c r="I412" t="str">
        <f>TRIM(B412)</f>
        <v>March</v>
      </c>
      <c r="J412" t="str">
        <f>TRIM(C412)</f>
        <v>SP500</v>
      </c>
      <c r="K412" t="str">
        <f>LEFT(I412,3)</f>
        <v>Mar</v>
      </c>
    </row>
    <row r="413" spans="1:11" x14ac:dyDescent="0.35">
      <c r="A413" s="7">
        <v>44271</v>
      </c>
      <c r="B413" s="1" t="s">
        <v>24</v>
      </c>
      <c r="C413" s="1" t="s">
        <v>22</v>
      </c>
      <c r="D413" s="12">
        <v>3973.59</v>
      </c>
      <c r="E413" s="12">
        <v>3981.04</v>
      </c>
      <c r="F413" s="12">
        <v>3953.44</v>
      </c>
      <c r="G413" s="12">
        <v>3962.71</v>
      </c>
      <c r="H413" s="12">
        <v>4604870000</v>
      </c>
      <c r="I413" t="str">
        <f>TRIM(B413)</f>
        <v>March</v>
      </c>
      <c r="J413" t="str">
        <f>TRIM(C413)</f>
        <v>SP500</v>
      </c>
      <c r="K413" t="str">
        <f>LEFT(I413,3)</f>
        <v>Mar</v>
      </c>
    </row>
    <row r="414" spans="1:11" x14ac:dyDescent="0.35">
      <c r="A414" s="7">
        <v>44272</v>
      </c>
      <c r="B414" s="1" t="s">
        <v>24</v>
      </c>
      <c r="C414" s="1" t="s">
        <v>22</v>
      </c>
      <c r="D414" s="12">
        <v>3949.57</v>
      </c>
      <c r="E414" s="12">
        <v>3983.87</v>
      </c>
      <c r="F414" s="12">
        <v>3935.74</v>
      </c>
      <c r="G414" s="12">
        <v>3974.12</v>
      </c>
      <c r="H414" s="12">
        <v>4541620000</v>
      </c>
      <c r="I414" t="str">
        <f>TRIM(B414)</f>
        <v>March</v>
      </c>
      <c r="J414" t="str">
        <f>TRIM(C414)</f>
        <v>SP500</v>
      </c>
      <c r="K414" t="str">
        <f>LEFT(I414,3)</f>
        <v>Mar</v>
      </c>
    </row>
    <row r="415" spans="1:11" x14ac:dyDescent="0.35">
      <c r="A415" s="7">
        <v>44273</v>
      </c>
      <c r="B415" s="1" t="s">
        <v>24</v>
      </c>
      <c r="C415" s="1" t="s">
        <v>22</v>
      </c>
      <c r="D415" s="12">
        <v>3953.5</v>
      </c>
      <c r="E415" s="12">
        <v>3969.62</v>
      </c>
      <c r="F415" s="12">
        <v>3910.86</v>
      </c>
      <c r="G415" s="12">
        <v>3915.46</v>
      </c>
      <c r="H415" s="12">
        <v>4043170000</v>
      </c>
      <c r="I415" t="str">
        <f>TRIM(B415)</f>
        <v>March</v>
      </c>
      <c r="J415" t="str">
        <f>TRIM(C415)</f>
        <v>SP500</v>
      </c>
      <c r="K415" t="str">
        <f>LEFT(I415,3)</f>
        <v>Mar</v>
      </c>
    </row>
    <row r="416" spans="1:11" x14ac:dyDescent="0.35">
      <c r="A416" s="7">
        <v>44274</v>
      </c>
      <c r="B416" s="1" t="s">
        <v>24</v>
      </c>
      <c r="C416" s="1" t="s">
        <v>22</v>
      </c>
      <c r="D416" s="12">
        <v>3913.14</v>
      </c>
      <c r="E416" s="12">
        <v>3930.12</v>
      </c>
      <c r="F416" s="12">
        <v>3886.75</v>
      </c>
      <c r="G416" s="12">
        <v>3913.1</v>
      </c>
      <c r="H416" s="12">
        <v>7725050000</v>
      </c>
      <c r="I416" t="str">
        <f>TRIM(B416)</f>
        <v>March</v>
      </c>
      <c r="J416" t="str">
        <f>TRIM(C416)</f>
        <v>SP500</v>
      </c>
      <c r="K416" t="str">
        <f>LEFT(I416,3)</f>
        <v>Mar</v>
      </c>
    </row>
    <row r="417" spans="1:11" x14ac:dyDescent="0.35">
      <c r="A417" s="7">
        <v>44277</v>
      </c>
      <c r="B417" s="1" t="s">
        <v>24</v>
      </c>
      <c r="C417" s="1" t="s">
        <v>22</v>
      </c>
      <c r="D417" s="12">
        <v>3916.48</v>
      </c>
      <c r="E417" s="12">
        <v>3955.31</v>
      </c>
      <c r="F417" s="12">
        <v>3914.16</v>
      </c>
      <c r="G417" s="12">
        <v>3940.59</v>
      </c>
      <c r="H417" s="12">
        <v>4311380000</v>
      </c>
      <c r="I417" t="str">
        <f>TRIM(B417)</f>
        <v>March</v>
      </c>
      <c r="J417" t="str">
        <f>TRIM(C417)</f>
        <v>SP500</v>
      </c>
      <c r="K417" t="str">
        <f>LEFT(I417,3)</f>
        <v>Mar</v>
      </c>
    </row>
    <row r="418" spans="1:11" x14ac:dyDescent="0.35">
      <c r="A418" s="7">
        <v>44278</v>
      </c>
      <c r="B418" s="1" t="s">
        <v>24</v>
      </c>
      <c r="C418" s="1" t="s">
        <v>22</v>
      </c>
      <c r="D418" s="12">
        <v>3937.6</v>
      </c>
      <c r="E418" s="12">
        <v>3949.13</v>
      </c>
      <c r="F418" s="12">
        <v>3901.57</v>
      </c>
      <c r="G418" s="12">
        <v>3910.52</v>
      </c>
      <c r="H418" s="12">
        <v>4645340000</v>
      </c>
      <c r="I418" t="str">
        <f>TRIM(B418)</f>
        <v>March</v>
      </c>
      <c r="J418" t="str">
        <f>TRIM(C418)</f>
        <v>SP500</v>
      </c>
      <c r="K418" t="str">
        <f>LEFT(I418,3)</f>
        <v>Mar</v>
      </c>
    </row>
    <row r="419" spans="1:11" x14ac:dyDescent="0.35">
      <c r="A419" s="7">
        <v>44279</v>
      </c>
      <c r="B419" s="1" t="s">
        <v>24</v>
      </c>
      <c r="C419" s="1" t="s">
        <v>22</v>
      </c>
      <c r="D419" s="12">
        <v>3919.93</v>
      </c>
      <c r="E419" s="12">
        <v>3942.08</v>
      </c>
      <c r="F419" s="12">
        <v>3889.07</v>
      </c>
      <c r="G419" s="12">
        <v>3889.14</v>
      </c>
      <c r="H419" s="12">
        <v>4766990000</v>
      </c>
      <c r="I419" t="str">
        <f>TRIM(B419)</f>
        <v>March</v>
      </c>
      <c r="J419" t="str">
        <f>TRIM(C419)</f>
        <v>SP500</v>
      </c>
      <c r="K419" t="str">
        <f>LEFT(I419,3)</f>
        <v>Mar</v>
      </c>
    </row>
    <row r="420" spans="1:11" x14ac:dyDescent="0.35">
      <c r="A420" s="7">
        <v>44280</v>
      </c>
      <c r="B420" s="1" t="s">
        <v>24</v>
      </c>
      <c r="C420" s="1" t="s">
        <v>22</v>
      </c>
      <c r="D420" s="12">
        <v>3879.34</v>
      </c>
      <c r="E420" s="12">
        <v>3919.54</v>
      </c>
      <c r="F420" s="12">
        <v>3853.5</v>
      </c>
      <c r="G420" s="12">
        <v>3909.52</v>
      </c>
      <c r="H420" s="12">
        <v>4940800000</v>
      </c>
      <c r="I420" t="str">
        <f>TRIM(B420)</f>
        <v>March</v>
      </c>
      <c r="J420" t="str">
        <f>TRIM(C420)</f>
        <v>SP500</v>
      </c>
      <c r="K420" t="str">
        <f>LEFT(I420,3)</f>
        <v>Mar</v>
      </c>
    </row>
    <row r="421" spans="1:11" x14ac:dyDescent="0.35">
      <c r="A421" s="7">
        <v>44281</v>
      </c>
      <c r="B421" s="1" t="s">
        <v>24</v>
      </c>
      <c r="C421" s="1" t="s">
        <v>22</v>
      </c>
      <c r="D421" s="12">
        <v>3917.12</v>
      </c>
      <c r="E421" s="12">
        <v>3978.19</v>
      </c>
      <c r="F421" s="12">
        <v>3917.12</v>
      </c>
      <c r="G421" s="12">
        <v>3974.54</v>
      </c>
      <c r="H421" s="12">
        <v>5467850000</v>
      </c>
      <c r="I421" t="str">
        <f>TRIM(B421)</f>
        <v>March</v>
      </c>
      <c r="J421" t="str">
        <f>TRIM(C421)</f>
        <v>SP500</v>
      </c>
      <c r="K421" t="str">
        <f>LEFT(I421,3)</f>
        <v>Mar</v>
      </c>
    </row>
    <row r="422" spans="1:11" x14ac:dyDescent="0.35">
      <c r="A422" s="7">
        <v>44284</v>
      </c>
      <c r="B422" s="1" t="s">
        <v>24</v>
      </c>
      <c r="C422" s="1" t="s">
        <v>22</v>
      </c>
      <c r="D422" s="12">
        <v>3969.31</v>
      </c>
      <c r="E422" s="12">
        <v>3981.83</v>
      </c>
      <c r="F422" s="12">
        <v>3943.25</v>
      </c>
      <c r="G422" s="12">
        <v>3971.09</v>
      </c>
      <c r="H422" s="12">
        <v>4619840000</v>
      </c>
      <c r="I422" t="str">
        <f>TRIM(B422)</f>
        <v>March</v>
      </c>
      <c r="J422" t="str">
        <f>TRIM(C422)</f>
        <v>SP500</v>
      </c>
      <c r="K422" t="str">
        <f>LEFT(I422,3)</f>
        <v>Mar</v>
      </c>
    </row>
    <row r="423" spans="1:11" x14ac:dyDescent="0.35">
      <c r="A423" s="7">
        <v>44285</v>
      </c>
      <c r="B423" s="1" t="s">
        <v>24</v>
      </c>
      <c r="C423" s="1" t="s">
        <v>22</v>
      </c>
      <c r="D423" s="12">
        <v>3963.34</v>
      </c>
      <c r="E423" s="12">
        <v>3968.01</v>
      </c>
      <c r="F423" s="12">
        <v>3944.35</v>
      </c>
      <c r="G423" s="12">
        <v>3958.55</v>
      </c>
      <c r="H423" s="12">
        <v>4103570000</v>
      </c>
      <c r="I423" t="str">
        <f>TRIM(B423)</f>
        <v>March</v>
      </c>
      <c r="J423" t="str">
        <f>TRIM(C423)</f>
        <v>SP500</v>
      </c>
      <c r="K423" t="str">
        <f>LEFT(I423,3)</f>
        <v>Mar</v>
      </c>
    </row>
    <row r="424" spans="1:11" x14ac:dyDescent="0.35">
      <c r="A424" s="7">
        <v>44286</v>
      </c>
      <c r="B424" s="1" t="s">
        <v>24</v>
      </c>
      <c r="C424" s="1" t="s">
        <v>22</v>
      </c>
      <c r="D424" s="12">
        <v>3967.25</v>
      </c>
      <c r="E424" s="12">
        <v>3994.41</v>
      </c>
      <c r="F424" s="12">
        <v>3966.98</v>
      </c>
      <c r="G424" s="12">
        <v>3972.89</v>
      </c>
      <c r="H424" s="12">
        <v>4564980000</v>
      </c>
      <c r="I424" t="str">
        <f>TRIM(B424)</f>
        <v>March</v>
      </c>
      <c r="J424" t="str">
        <f>TRIM(C424)</f>
        <v>SP500</v>
      </c>
      <c r="K424" t="str">
        <f>LEFT(I424,3)</f>
        <v>Mar</v>
      </c>
    </row>
    <row r="425" spans="1:11" x14ac:dyDescent="0.35">
      <c r="A425" s="7">
        <v>44287</v>
      </c>
      <c r="B425" s="1" t="s">
        <v>25</v>
      </c>
      <c r="C425" s="1" t="s">
        <v>22</v>
      </c>
      <c r="D425" s="12">
        <v>3992.78</v>
      </c>
      <c r="E425" s="12">
        <v>4020.63</v>
      </c>
      <c r="F425" s="12">
        <v>3992.78</v>
      </c>
      <c r="G425" s="12">
        <v>4019.87</v>
      </c>
      <c r="H425" s="12">
        <v>4151240000</v>
      </c>
      <c r="I425" t="str">
        <f>TRIM(B425)</f>
        <v>April</v>
      </c>
      <c r="J425" t="str">
        <f>TRIM(C425)</f>
        <v>SP500</v>
      </c>
      <c r="K425" t="str">
        <f>LEFT(I425,3)</f>
        <v>Apr</v>
      </c>
    </row>
    <row r="426" spans="1:11" x14ac:dyDescent="0.35">
      <c r="A426" s="7">
        <v>44291</v>
      </c>
      <c r="B426" s="1" t="s">
        <v>25</v>
      </c>
      <c r="C426" s="1" t="s">
        <v>22</v>
      </c>
      <c r="D426" s="12">
        <v>4034.44</v>
      </c>
      <c r="E426" s="12">
        <v>4083.42</v>
      </c>
      <c r="F426" s="12">
        <v>4034.44</v>
      </c>
      <c r="G426" s="12">
        <v>4077.91</v>
      </c>
      <c r="H426" s="12">
        <v>3999760000</v>
      </c>
      <c r="I426" t="str">
        <f>TRIM(B426)</f>
        <v>April</v>
      </c>
      <c r="J426" t="str">
        <f>TRIM(C426)</f>
        <v>SP500</v>
      </c>
      <c r="K426" t="str">
        <f>LEFT(I426,3)</f>
        <v>Apr</v>
      </c>
    </row>
    <row r="427" spans="1:11" x14ac:dyDescent="0.35">
      <c r="A427" s="7">
        <v>44292</v>
      </c>
      <c r="B427" s="1" t="s">
        <v>25</v>
      </c>
      <c r="C427" s="1" t="s">
        <v>22</v>
      </c>
      <c r="D427" s="12">
        <v>4075.57</v>
      </c>
      <c r="E427" s="12">
        <v>4086.23</v>
      </c>
      <c r="F427" s="12">
        <v>4068.14</v>
      </c>
      <c r="G427" s="12">
        <v>4073.94</v>
      </c>
      <c r="H427" s="12">
        <v>4027880000</v>
      </c>
      <c r="I427" t="str">
        <f>TRIM(B427)</f>
        <v>April</v>
      </c>
      <c r="J427" t="str">
        <f>TRIM(C427)</f>
        <v>SP500</v>
      </c>
      <c r="K427" t="str">
        <f>LEFT(I427,3)</f>
        <v>Apr</v>
      </c>
    </row>
    <row r="428" spans="1:11" x14ac:dyDescent="0.35">
      <c r="A428" s="7">
        <v>44293</v>
      </c>
      <c r="B428" s="1" t="s">
        <v>25</v>
      </c>
      <c r="C428" s="1" t="s">
        <v>22</v>
      </c>
      <c r="D428" s="12">
        <v>4074.29</v>
      </c>
      <c r="E428" s="12">
        <v>4083.13</v>
      </c>
      <c r="F428" s="12">
        <v>4068.31</v>
      </c>
      <c r="G428" s="12">
        <v>4079.95</v>
      </c>
      <c r="H428" s="12">
        <v>4112640000</v>
      </c>
      <c r="I428" t="str">
        <f>TRIM(B428)</f>
        <v>April</v>
      </c>
      <c r="J428" t="str">
        <f>TRIM(C428)</f>
        <v>SP500</v>
      </c>
      <c r="K428" t="str">
        <f>LEFT(I428,3)</f>
        <v>Apr</v>
      </c>
    </row>
    <row r="429" spans="1:11" x14ac:dyDescent="0.35">
      <c r="A429" s="7">
        <v>44294</v>
      </c>
      <c r="B429" s="1" t="s">
        <v>25</v>
      </c>
      <c r="C429" s="1" t="s">
        <v>22</v>
      </c>
      <c r="D429" s="12">
        <v>4089.95</v>
      </c>
      <c r="E429" s="12">
        <v>4098.1899999999996</v>
      </c>
      <c r="F429" s="12">
        <v>4082.54</v>
      </c>
      <c r="G429" s="12">
        <v>4097.17</v>
      </c>
      <c r="H429" s="12">
        <v>3901910000</v>
      </c>
      <c r="I429" t="str">
        <f>TRIM(B429)</f>
        <v>April</v>
      </c>
      <c r="J429" t="str">
        <f>TRIM(C429)</f>
        <v>SP500</v>
      </c>
      <c r="K429" t="str">
        <f>LEFT(I429,3)</f>
        <v>Apr</v>
      </c>
    </row>
    <row r="430" spans="1:11" x14ac:dyDescent="0.35">
      <c r="A430" s="7">
        <v>44295</v>
      </c>
      <c r="B430" s="1" t="s">
        <v>25</v>
      </c>
      <c r="C430" s="1" t="s">
        <v>22</v>
      </c>
      <c r="D430" s="12">
        <v>4096.1099999999997</v>
      </c>
      <c r="E430" s="12">
        <v>4129.4799999999996</v>
      </c>
      <c r="F430" s="12">
        <v>4095.51</v>
      </c>
      <c r="G430" s="12">
        <v>4128.8</v>
      </c>
      <c r="H430" s="12">
        <v>3634910000</v>
      </c>
      <c r="I430" t="str">
        <f>TRIM(B430)</f>
        <v>April</v>
      </c>
      <c r="J430" t="str">
        <f>TRIM(C430)</f>
        <v>SP500</v>
      </c>
      <c r="K430" t="str">
        <f>LEFT(I430,3)</f>
        <v>Apr</v>
      </c>
    </row>
    <row r="431" spans="1:11" x14ac:dyDescent="0.35">
      <c r="A431" s="7">
        <v>44298</v>
      </c>
      <c r="B431" s="1" t="s">
        <v>25</v>
      </c>
      <c r="C431" s="1" t="s">
        <v>22</v>
      </c>
      <c r="D431" s="12">
        <v>4124.71</v>
      </c>
      <c r="E431" s="12">
        <v>4131.76</v>
      </c>
      <c r="F431" s="12">
        <v>4114.82</v>
      </c>
      <c r="G431" s="12">
        <v>4127.99</v>
      </c>
      <c r="H431" s="12">
        <v>3578500000</v>
      </c>
      <c r="I431" t="str">
        <f>TRIM(B431)</f>
        <v>April</v>
      </c>
      <c r="J431" t="str">
        <f>TRIM(C431)</f>
        <v>SP500</v>
      </c>
      <c r="K431" t="str">
        <f>LEFT(I431,3)</f>
        <v>Apr</v>
      </c>
    </row>
    <row r="432" spans="1:11" x14ac:dyDescent="0.35">
      <c r="A432" s="7">
        <v>44299</v>
      </c>
      <c r="B432" s="1" t="s">
        <v>25</v>
      </c>
      <c r="C432" s="1" t="s">
        <v>22</v>
      </c>
      <c r="D432" s="12">
        <v>4130.1000000000004</v>
      </c>
      <c r="E432" s="12">
        <v>4148</v>
      </c>
      <c r="F432" s="12">
        <v>4124.43</v>
      </c>
      <c r="G432" s="12">
        <v>4141.59</v>
      </c>
      <c r="H432" s="12">
        <v>3728440000</v>
      </c>
      <c r="I432" t="str">
        <f>TRIM(B432)</f>
        <v>April</v>
      </c>
      <c r="J432" t="str">
        <f>TRIM(C432)</f>
        <v>SP500</v>
      </c>
      <c r="K432" t="str">
        <f>LEFT(I432,3)</f>
        <v>Apr</v>
      </c>
    </row>
    <row r="433" spans="1:11" x14ac:dyDescent="0.35">
      <c r="A433" s="7">
        <v>44300</v>
      </c>
      <c r="B433" s="1" t="s">
        <v>25</v>
      </c>
      <c r="C433" s="1" t="s">
        <v>22</v>
      </c>
      <c r="D433" s="12">
        <v>4141.58</v>
      </c>
      <c r="E433" s="12">
        <v>4151.6899999999996</v>
      </c>
      <c r="F433" s="12">
        <v>4120.87</v>
      </c>
      <c r="G433" s="12">
        <v>4124.66</v>
      </c>
      <c r="H433" s="12">
        <v>3976540000</v>
      </c>
      <c r="I433" t="str">
        <f>TRIM(B433)</f>
        <v>April</v>
      </c>
      <c r="J433" t="str">
        <f>TRIM(C433)</f>
        <v>SP500</v>
      </c>
      <c r="K433" t="str">
        <f>LEFT(I433,3)</f>
        <v>Apr</v>
      </c>
    </row>
    <row r="434" spans="1:11" x14ac:dyDescent="0.35">
      <c r="A434" s="7">
        <v>44301</v>
      </c>
      <c r="B434" s="1" t="s">
        <v>25</v>
      </c>
      <c r="C434" s="1" t="s">
        <v>22</v>
      </c>
      <c r="D434" s="12">
        <v>4139.76</v>
      </c>
      <c r="E434" s="12">
        <v>4173.49</v>
      </c>
      <c r="F434" s="12">
        <v>4139.76</v>
      </c>
      <c r="G434" s="12">
        <v>4170.42</v>
      </c>
      <c r="H434" s="12">
        <v>4027680000</v>
      </c>
      <c r="I434" t="str">
        <f>TRIM(B434)</f>
        <v>April</v>
      </c>
      <c r="J434" t="str">
        <f>TRIM(C434)</f>
        <v>SP500</v>
      </c>
      <c r="K434" t="str">
        <f>LEFT(I434,3)</f>
        <v>Apr</v>
      </c>
    </row>
    <row r="435" spans="1:11" x14ac:dyDescent="0.35">
      <c r="A435" s="7">
        <v>44302</v>
      </c>
      <c r="B435" s="1" t="s">
        <v>25</v>
      </c>
      <c r="C435" s="1" t="s">
        <v>22</v>
      </c>
      <c r="D435" s="12">
        <v>4174.1400000000003</v>
      </c>
      <c r="E435" s="12">
        <v>4191.3100000000004</v>
      </c>
      <c r="F435" s="12">
        <v>4170.75</v>
      </c>
      <c r="G435" s="12">
        <v>4185.47</v>
      </c>
      <c r="H435" s="12">
        <v>4157430000</v>
      </c>
      <c r="I435" t="str">
        <f>TRIM(B435)</f>
        <v>April</v>
      </c>
      <c r="J435" t="str">
        <f>TRIM(C435)</f>
        <v>SP500</v>
      </c>
      <c r="K435" t="str">
        <f>LEFT(I435,3)</f>
        <v>Apr</v>
      </c>
    </row>
    <row r="436" spans="1:11" x14ac:dyDescent="0.35">
      <c r="A436" s="7">
        <v>44305</v>
      </c>
      <c r="B436" s="1" t="s">
        <v>25</v>
      </c>
      <c r="C436" s="1" t="s">
        <v>22</v>
      </c>
      <c r="D436" s="12">
        <v>4179.8</v>
      </c>
      <c r="E436" s="12">
        <v>4180.8100000000004</v>
      </c>
      <c r="F436" s="12">
        <v>4150.47</v>
      </c>
      <c r="G436" s="12">
        <v>4163.26</v>
      </c>
      <c r="H436" s="12">
        <v>3788020000</v>
      </c>
      <c r="I436" t="str">
        <f>TRIM(B436)</f>
        <v>April</v>
      </c>
      <c r="J436" t="str">
        <f>TRIM(C436)</f>
        <v>SP500</v>
      </c>
      <c r="K436" t="str">
        <f>LEFT(I436,3)</f>
        <v>Apr</v>
      </c>
    </row>
    <row r="437" spans="1:11" x14ac:dyDescent="0.35">
      <c r="A437" s="7">
        <v>44306</v>
      </c>
      <c r="B437" s="1" t="s">
        <v>25</v>
      </c>
      <c r="C437" s="1" t="s">
        <v>22</v>
      </c>
      <c r="D437" s="12">
        <v>4159.18</v>
      </c>
      <c r="E437" s="12">
        <v>4159.18</v>
      </c>
      <c r="F437" s="12">
        <v>4118.38</v>
      </c>
      <c r="G437" s="12">
        <v>4134.9399999999996</v>
      </c>
      <c r="H437" s="12">
        <v>4338230000</v>
      </c>
      <c r="I437" t="str">
        <f>TRIM(B437)</f>
        <v>April</v>
      </c>
      <c r="J437" t="str">
        <f>TRIM(C437)</f>
        <v>SP500</v>
      </c>
      <c r="K437" t="str">
        <f>LEFT(I437,3)</f>
        <v>Apr</v>
      </c>
    </row>
    <row r="438" spans="1:11" x14ac:dyDescent="0.35">
      <c r="A438" s="7">
        <v>44307</v>
      </c>
      <c r="B438" s="1" t="s">
        <v>25</v>
      </c>
      <c r="C438" s="1" t="s">
        <v>22</v>
      </c>
      <c r="D438" s="12">
        <v>4128.42</v>
      </c>
      <c r="E438" s="12">
        <v>4175.0200000000004</v>
      </c>
      <c r="F438" s="12">
        <v>4126.3500000000004</v>
      </c>
      <c r="G438" s="12">
        <v>4173.42</v>
      </c>
      <c r="H438" s="12">
        <v>3865820000</v>
      </c>
      <c r="I438" t="str">
        <f>TRIM(B438)</f>
        <v>April</v>
      </c>
      <c r="J438" t="str">
        <f>TRIM(C438)</f>
        <v>SP500</v>
      </c>
      <c r="K438" t="str">
        <f>LEFT(I438,3)</f>
        <v>Apr</v>
      </c>
    </row>
    <row r="439" spans="1:11" x14ac:dyDescent="0.35">
      <c r="A439" s="7">
        <v>44308</v>
      </c>
      <c r="B439" s="1" t="s">
        <v>25</v>
      </c>
      <c r="C439" s="1" t="s">
        <v>22</v>
      </c>
      <c r="D439" s="12">
        <v>4170.46</v>
      </c>
      <c r="E439" s="12">
        <v>4179.57</v>
      </c>
      <c r="F439" s="12">
        <v>4123.6899999999996</v>
      </c>
      <c r="G439" s="12">
        <v>4134.9799999999996</v>
      </c>
      <c r="H439" s="12">
        <v>4235040000</v>
      </c>
      <c r="I439" t="str">
        <f>TRIM(B439)</f>
        <v>April</v>
      </c>
      <c r="J439" t="str">
        <f>TRIM(C439)</f>
        <v>SP500</v>
      </c>
      <c r="K439" t="str">
        <f>LEFT(I439,3)</f>
        <v>Apr</v>
      </c>
    </row>
    <row r="440" spans="1:11" x14ac:dyDescent="0.35">
      <c r="A440" s="7">
        <v>44309</v>
      </c>
      <c r="B440" s="1" t="s">
        <v>25</v>
      </c>
      <c r="C440" s="1" t="s">
        <v>22</v>
      </c>
      <c r="D440" s="12">
        <v>4138.78</v>
      </c>
      <c r="E440" s="12">
        <v>4194.17</v>
      </c>
      <c r="F440" s="12">
        <v>4138.78</v>
      </c>
      <c r="G440" s="12">
        <v>4180.17</v>
      </c>
      <c r="H440" s="12">
        <v>3568080000</v>
      </c>
      <c r="I440" t="str">
        <f>TRIM(B440)</f>
        <v>April</v>
      </c>
      <c r="J440" t="str">
        <f>TRIM(C440)</f>
        <v>SP500</v>
      </c>
      <c r="K440" t="str">
        <f>LEFT(I440,3)</f>
        <v>Apr</v>
      </c>
    </row>
    <row r="441" spans="1:11" x14ac:dyDescent="0.35">
      <c r="A441" s="7">
        <v>44312</v>
      </c>
      <c r="B441" s="1" t="s">
        <v>25</v>
      </c>
      <c r="C441" s="1" t="s">
        <v>22</v>
      </c>
      <c r="D441" s="12">
        <v>4185.03</v>
      </c>
      <c r="E441" s="12">
        <v>4194.1899999999996</v>
      </c>
      <c r="F441" s="12">
        <v>4182.3599999999997</v>
      </c>
      <c r="G441" s="12">
        <v>4187.62</v>
      </c>
      <c r="H441" s="12">
        <v>3738920000</v>
      </c>
      <c r="I441" t="str">
        <f>TRIM(B441)</f>
        <v>April</v>
      </c>
      <c r="J441" t="str">
        <f>TRIM(C441)</f>
        <v>SP500</v>
      </c>
      <c r="K441" t="str">
        <f>LEFT(I441,3)</f>
        <v>Apr</v>
      </c>
    </row>
    <row r="442" spans="1:11" x14ac:dyDescent="0.35">
      <c r="A442" s="7">
        <v>44313</v>
      </c>
      <c r="B442" s="1" t="s">
        <v>25</v>
      </c>
      <c r="C442" s="1" t="s">
        <v>22</v>
      </c>
      <c r="D442" s="12">
        <v>4188.25</v>
      </c>
      <c r="E442" s="12">
        <v>4193.3500000000004</v>
      </c>
      <c r="F442" s="12">
        <v>4176.22</v>
      </c>
      <c r="G442" s="12">
        <v>4186.72</v>
      </c>
      <c r="H442" s="12">
        <v>3703240000</v>
      </c>
      <c r="I442" t="str">
        <f>TRIM(B442)</f>
        <v>April</v>
      </c>
      <c r="J442" t="str">
        <f>TRIM(C442)</f>
        <v>SP500</v>
      </c>
      <c r="K442" t="str">
        <f>LEFT(I442,3)</f>
        <v>Apr</v>
      </c>
    </row>
    <row r="443" spans="1:11" x14ac:dyDescent="0.35">
      <c r="A443" s="7">
        <v>44314</v>
      </c>
      <c r="B443" s="1" t="s">
        <v>25</v>
      </c>
      <c r="C443" s="1" t="s">
        <v>22</v>
      </c>
      <c r="D443" s="12">
        <v>4185.1400000000003</v>
      </c>
      <c r="E443" s="12">
        <v>4201.53</v>
      </c>
      <c r="F443" s="12">
        <v>4181.78</v>
      </c>
      <c r="G443" s="12">
        <v>4183.18</v>
      </c>
      <c r="H443" s="12">
        <v>3772390000</v>
      </c>
      <c r="I443" t="str">
        <f>TRIM(B443)</f>
        <v>April</v>
      </c>
      <c r="J443" t="str">
        <f>TRIM(C443)</f>
        <v>SP500</v>
      </c>
      <c r="K443" t="str">
        <f>LEFT(I443,3)</f>
        <v>Apr</v>
      </c>
    </row>
    <row r="444" spans="1:11" x14ac:dyDescent="0.35">
      <c r="A444" s="7">
        <v>44315</v>
      </c>
      <c r="B444" s="1" t="s">
        <v>25</v>
      </c>
      <c r="C444" s="1" t="s">
        <v>22</v>
      </c>
      <c r="D444" s="12">
        <v>4206.1400000000003</v>
      </c>
      <c r="E444" s="12">
        <v>4218.78</v>
      </c>
      <c r="F444" s="12">
        <v>4176.8100000000004</v>
      </c>
      <c r="G444" s="12">
        <v>4211.47</v>
      </c>
      <c r="H444" s="12">
        <v>4288940000</v>
      </c>
      <c r="I444" t="str">
        <f>TRIM(B444)</f>
        <v>April</v>
      </c>
      <c r="J444" t="str">
        <f>TRIM(C444)</f>
        <v>SP500</v>
      </c>
      <c r="K444" t="str">
        <f>LEFT(I444,3)</f>
        <v>Apr</v>
      </c>
    </row>
    <row r="445" spans="1:11" x14ac:dyDescent="0.35">
      <c r="A445" s="7">
        <v>44316</v>
      </c>
      <c r="B445" s="1" t="s">
        <v>25</v>
      </c>
      <c r="C445" s="1" t="s">
        <v>22</v>
      </c>
      <c r="D445" s="12">
        <v>4198.1000000000004</v>
      </c>
      <c r="E445" s="12">
        <v>4198.1000000000004</v>
      </c>
      <c r="F445" s="12">
        <v>4174.8500000000004</v>
      </c>
      <c r="G445" s="12">
        <v>4181.17</v>
      </c>
      <c r="H445" s="12">
        <v>4273680000</v>
      </c>
      <c r="I445" t="str">
        <f>TRIM(B445)</f>
        <v>April</v>
      </c>
      <c r="J445" t="str">
        <f>TRIM(C445)</f>
        <v>SP500</v>
      </c>
      <c r="K445" t="str">
        <f>LEFT(I445,3)</f>
        <v>Apr</v>
      </c>
    </row>
    <row r="446" spans="1:11" x14ac:dyDescent="0.35">
      <c r="A446" s="7">
        <v>44319</v>
      </c>
      <c r="B446" s="1" t="s">
        <v>13</v>
      </c>
      <c r="C446" s="1" t="s">
        <v>22</v>
      </c>
      <c r="D446" s="12">
        <v>4191.9799999999996</v>
      </c>
      <c r="E446" s="12">
        <v>4209.3900000000003</v>
      </c>
      <c r="F446" s="12">
        <v>4188.03</v>
      </c>
      <c r="G446" s="12">
        <v>4192.66</v>
      </c>
      <c r="H446" s="12">
        <v>4061170000</v>
      </c>
      <c r="I446" t="str">
        <f>TRIM(B446)</f>
        <v>May</v>
      </c>
      <c r="J446" t="str">
        <f>TRIM(C446)</f>
        <v>SP500</v>
      </c>
      <c r="K446" t="str">
        <f>LEFT(I446,3)</f>
        <v>May</v>
      </c>
    </row>
    <row r="447" spans="1:11" x14ac:dyDescent="0.35">
      <c r="A447" s="7">
        <v>44320</v>
      </c>
      <c r="B447" s="1" t="s">
        <v>13</v>
      </c>
      <c r="C447" s="1" t="s">
        <v>22</v>
      </c>
      <c r="D447" s="12">
        <v>4179.04</v>
      </c>
      <c r="E447" s="12">
        <v>4179.04</v>
      </c>
      <c r="F447" s="12">
        <v>4128.59</v>
      </c>
      <c r="G447" s="12">
        <v>4164.66</v>
      </c>
      <c r="H447" s="12">
        <v>4441080000</v>
      </c>
      <c r="I447" t="str">
        <f>TRIM(B447)</f>
        <v>May</v>
      </c>
      <c r="J447" t="str">
        <f>TRIM(C447)</f>
        <v>SP500</v>
      </c>
      <c r="K447" t="str">
        <f>LEFT(I447,3)</f>
        <v>May</v>
      </c>
    </row>
    <row r="448" spans="1:11" x14ac:dyDescent="0.35">
      <c r="A448" s="7">
        <v>44321</v>
      </c>
      <c r="B448" s="1" t="s">
        <v>13</v>
      </c>
      <c r="C448" s="1" t="s">
        <v>22</v>
      </c>
      <c r="D448" s="12">
        <v>4177.0600000000004</v>
      </c>
      <c r="E448" s="12">
        <v>4187.72</v>
      </c>
      <c r="F448" s="12">
        <v>4160.9399999999996</v>
      </c>
      <c r="G448" s="12">
        <v>4167.59</v>
      </c>
      <c r="H448" s="12">
        <v>4029050000</v>
      </c>
      <c r="I448" t="str">
        <f>TRIM(B448)</f>
        <v>May</v>
      </c>
      <c r="J448" t="str">
        <f>TRIM(C448)</f>
        <v>SP500</v>
      </c>
      <c r="K448" t="str">
        <f>LEFT(I448,3)</f>
        <v>May</v>
      </c>
    </row>
    <row r="449" spans="1:11" x14ac:dyDescent="0.35">
      <c r="A449" s="7">
        <v>44322</v>
      </c>
      <c r="B449" s="1" t="s">
        <v>13</v>
      </c>
      <c r="C449" s="1" t="s">
        <v>22</v>
      </c>
      <c r="D449" s="12">
        <v>4169.1400000000003</v>
      </c>
      <c r="E449" s="12">
        <v>4202.7</v>
      </c>
      <c r="F449" s="12">
        <v>4147.33</v>
      </c>
      <c r="G449" s="12">
        <v>4201.62</v>
      </c>
      <c r="H449" s="12">
        <v>4504860000</v>
      </c>
      <c r="I449" t="str">
        <f>TRIM(B449)</f>
        <v>May</v>
      </c>
      <c r="J449" t="str">
        <f>TRIM(C449)</f>
        <v>SP500</v>
      </c>
      <c r="K449" t="str">
        <f>LEFT(I449,3)</f>
        <v>May</v>
      </c>
    </row>
    <row r="450" spans="1:11" x14ac:dyDescent="0.35">
      <c r="A450" s="7">
        <v>44323</v>
      </c>
      <c r="B450" s="1" t="s">
        <v>13</v>
      </c>
      <c r="C450" s="1" t="s">
        <v>22</v>
      </c>
      <c r="D450" s="12">
        <v>4210.34</v>
      </c>
      <c r="E450" s="12">
        <v>4238.04</v>
      </c>
      <c r="F450" s="12">
        <v>4201.6400000000003</v>
      </c>
      <c r="G450" s="12">
        <v>4232.6000000000004</v>
      </c>
      <c r="H450" s="12">
        <v>4013060000</v>
      </c>
      <c r="I450" t="str">
        <f>TRIM(B450)</f>
        <v>May</v>
      </c>
      <c r="J450" t="str">
        <f>TRIM(C450)</f>
        <v>SP500</v>
      </c>
      <c r="K450" t="str">
        <f>LEFT(I450,3)</f>
        <v>May</v>
      </c>
    </row>
    <row r="451" spans="1:11" x14ac:dyDescent="0.35">
      <c r="A451" s="7">
        <v>44326</v>
      </c>
      <c r="B451" s="1" t="s">
        <v>13</v>
      </c>
      <c r="C451" s="1" t="s">
        <v>22</v>
      </c>
      <c r="D451" s="12">
        <v>4228.29</v>
      </c>
      <c r="E451" s="12">
        <v>4236.3900000000003</v>
      </c>
      <c r="F451" s="12">
        <v>4188.13</v>
      </c>
      <c r="G451" s="12">
        <v>4188.43</v>
      </c>
      <c r="H451" s="12">
        <v>3678970000</v>
      </c>
      <c r="I451" t="str">
        <f>TRIM(B451)</f>
        <v>May</v>
      </c>
      <c r="J451" t="str">
        <f>TRIM(C451)</f>
        <v>SP500</v>
      </c>
      <c r="K451" t="str">
        <f>LEFT(I451,3)</f>
        <v>May</v>
      </c>
    </row>
    <row r="452" spans="1:11" x14ac:dyDescent="0.35">
      <c r="A452" s="7">
        <v>44327</v>
      </c>
      <c r="B452" s="1" t="s">
        <v>13</v>
      </c>
      <c r="C452" s="1" t="s">
        <v>22</v>
      </c>
      <c r="D452" s="12">
        <v>4150.34</v>
      </c>
      <c r="E452" s="12">
        <v>4162.04</v>
      </c>
      <c r="F452" s="12">
        <v>4111.53</v>
      </c>
      <c r="G452" s="12">
        <v>4152.1000000000004</v>
      </c>
      <c r="H452" s="12">
        <v>3593110000</v>
      </c>
      <c r="I452" t="str">
        <f>TRIM(B452)</f>
        <v>May</v>
      </c>
      <c r="J452" t="str">
        <f>TRIM(C452)</f>
        <v>SP500</v>
      </c>
      <c r="K452" t="str">
        <f>LEFT(I452,3)</f>
        <v>May</v>
      </c>
    </row>
    <row r="453" spans="1:11" x14ac:dyDescent="0.35">
      <c r="A453" s="7">
        <v>44328</v>
      </c>
      <c r="B453" s="1" t="s">
        <v>13</v>
      </c>
      <c r="C453" s="1" t="s">
        <v>22</v>
      </c>
      <c r="D453" s="12">
        <v>4130.55</v>
      </c>
      <c r="E453" s="12">
        <v>4134.7299999999996</v>
      </c>
      <c r="F453" s="12">
        <v>4056.88</v>
      </c>
      <c r="G453" s="12">
        <v>4063.04</v>
      </c>
      <c r="H453" s="12">
        <v>3735080000</v>
      </c>
      <c r="I453" t="str">
        <f>TRIM(B453)</f>
        <v>May</v>
      </c>
      <c r="J453" t="str">
        <f>TRIM(C453)</f>
        <v>SP500</v>
      </c>
      <c r="K453" t="str">
        <f>LEFT(I453,3)</f>
        <v>May</v>
      </c>
    </row>
    <row r="454" spans="1:11" x14ac:dyDescent="0.35">
      <c r="A454" s="7">
        <v>44329</v>
      </c>
      <c r="B454" s="1" t="s">
        <v>13</v>
      </c>
      <c r="C454" s="1" t="s">
        <v>22</v>
      </c>
      <c r="D454" s="12">
        <v>4074.99</v>
      </c>
      <c r="E454" s="12">
        <v>4131.58</v>
      </c>
      <c r="F454" s="12">
        <v>4074.99</v>
      </c>
      <c r="G454" s="12">
        <v>4112.5</v>
      </c>
      <c r="H454" s="12">
        <v>3687780000</v>
      </c>
      <c r="I454" t="str">
        <f>TRIM(B454)</f>
        <v>May</v>
      </c>
      <c r="J454" t="str">
        <f>TRIM(C454)</f>
        <v>SP500</v>
      </c>
      <c r="K454" t="str">
        <f>LEFT(I454,3)</f>
        <v>May</v>
      </c>
    </row>
    <row r="455" spans="1:11" x14ac:dyDescent="0.35">
      <c r="A455" s="7">
        <v>44330</v>
      </c>
      <c r="B455" s="1" t="s">
        <v>13</v>
      </c>
      <c r="C455" s="1" t="s">
        <v>22</v>
      </c>
      <c r="D455" s="12">
        <v>4129.58</v>
      </c>
      <c r="E455" s="12">
        <v>4183.13</v>
      </c>
      <c r="F455" s="12">
        <v>4129.58</v>
      </c>
      <c r="G455" s="12">
        <v>4173.8500000000004</v>
      </c>
      <c r="H455" s="12">
        <v>3251920000</v>
      </c>
      <c r="I455" t="str">
        <f>TRIM(B455)</f>
        <v>May</v>
      </c>
      <c r="J455" t="str">
        <f>TRIM(C455)</f>
        <v>SP500</v>
      </c>
      <c r="K455" t="str">
        <f>LEFT(I455,3)</f>
        <v>May</v>
      </c>
    </row>
    <row r="456" spans="1:11" x14ac:dyDescent="0.35">
      <c r="A456" s="7">
        <v>44333</v>
      </c>
      <c r="B456" s="1" t="s">
        <v>13</v>
      </c>
      <c r="C456" s="1" t="s">
        <v>22</v>
      </c>
      <c r="D456" s="12">
        <v>4169.92</v>
      </c>
      <c r="E456" s="12">
        <v>4171.92</v>
      </c>
      <c r="F456" s="12">
        <v>4142.6899999999996</v>
      </c>
      <c r="G456" s="12">
        <v>4163.29</v>
      </c>
      <c r="H456" s="12">
        <v>3307130000</v>
      </c>
      <c r="I456" t="str">
        <f>TRIM(B456)</f>
        <v>May</v>
      </c>
      <c r="J456" t="str">
        <f>TRIM(C456)</f>
        <v>SP500</v>
      </c>
      <c r="K456" t="str">
        <f>LEFT(I456,3)</f>
        <v>May</v>
      </c>
    </row>
    <row r="457" spans="1:11" x14ac:dyDescent="0.35">
      <c r="A457" s="7">
        <v>44334</v>
      </c>
      <c r="B457" s="1" t="s">
        <v>13</v>
      </c>
      <c r="C457" s="1" t="s">
        <v>22</v>
      </c>
      <c r="D457" s="12">
        <v>4165.9399999999996</v>
      </c>
      <c r="E457" s="12">
        <v>4169.1499999999996</v>
      </c>
      <c r="F457" s="12">
        <v>4125.99</v>
      </c>
      <c r="G457" s="12">
        <v>4127.83</v>
      </c>
      <c r="H457" s="12">
        <v>3559790000</v>
      </c>
      <c r="I457" t="str">
        <f>TRIM(B457)</f>
        <v>May</v>
      </c>
      <c r="J457" t="str">
        <f>TRIM(C457)</f>
        <v>SP500</v>
      </c>
      <c r="K457" t="str">
        <f>LEFT(I457,3)</f>
        <v>May</v>
      </c>
    </row>
    <row r="458" spans="1:11" x14ac:dyDescent="0.35">
      <c r="A458" s="7">
        <v>44335</v>
      </c>
      <c r="B458" s="1" t="s">
        <v>13</v>
      </c>
      <c r="C458" s="1" t="s">
        <v>22</v>
      </c>
      <c r="D458" s="12">
        <v>4098.45</v>
      </c>
      <c r="E458" s="12">
        <v>4116.93</v>
      </c>
      <c r="F458" s="12">
        <v>4061.41</v>
      </c>
      <c r="G458" s="12">
        <v>4115.68</v>
      </c>
      <c r="H458" s="12">
        <v>3485550000</v>
      </c>
      <c r="I458" t="str">
        <f>TRIM(B458)</f>
        <v>May</v>
      </c>
      <c r="J458" t="str">
        <f>TRIM(C458)</f>
        <v>SP500</v>
      </c>
      <c r="K458" t="str">
        <f>LEFT(I458,3)</f>
        <v>May</v>
      </c>
    </row>
    <row r="459" spans="1:11" x14ac:dyDescent="0.35">
      <c r="A459" s="7">
        <v>44336</v>
      </c>
      <c r="B459" s="1" t="s">
        <v>13</v>
      </c>
      <c r="C459" s="1" t="s">
        <v>22</v>
      </c>
      <c r="D459" s="12">
        <v>4121.97</v>
      </c>
      <c r="E459" s="12">
        <v>4172.8</v>
      </c>
      <c r="F459" s="12">
        <v>4121.97</v>
      </c>
      <c r="G459" s="12">
        <v>4159.12</v>
      </c>
      <c r="H459" s="12">
        <v>3019060000</v>
      </c>
      <c r="I459" t="str">
        <f>TRIM(B459)</f>
        <v>May</v>
      </c>
      <c r="J459" t="str">
        <f>TRIM(C459)</f>
        <v>SP500</v>
      </c>
      <c r="K459" t="str">
        <f>LEFT(I459,3)</f>
        <v>May</v>
      </c>
    </row>
    <row r="460" spans="1:11" x14ac:dyDescent="0.35">
      <c r="A460" s="7">
        <v>44337</v>
      </c>
      <c r="B460" s="1" t="s">
        <v>13</v>
      </c>
      <c r="C460" s="1" t="s">
        <v>22</v>
      </c>
      <c r="D460" s="12">
        <v>4168.6099999999997</v>
      </c>
      <c r="E460" s="12">
        <v>4188.72</v>
      </c>
      <c r="F460" s="12">
        <v>4151.72</v>
      </c>
      <c r="G460" s="12">
        <v>4155.8599999999997</v>
      </c>
      <c r="H460" s="12">
        <v>3344620000</v>
      </c>
      <c r="I460" t="str">
        <f>TRIM(B460)</f>
        <v>May</v>
      </c>
      <c r="J460" t="str">
        <f>TRIM(C460)</f>
        <v>SP500</v>
      </c>
      <c r="K460" t="str">
        <f>LEFT(I460,3)</f>
        <v>May</v>
      </c>
    </row>
    <row r="461" spans="1:11" x14ac:dyDescent="0.35">
      <c r="A461" s="7">
        <v>44340</v>
      </c>
      <c r="B461" s="1" t="s">
        <v>13</v>
      </c>
      <c r="C461" s="1" t="s">
        <v>22</v>
      </c>
      <c r="D461" s="12">
        <v>4170.16</v>
      </c>
      <c r="E461" s="12">
        <v>4209.5200000000004</v>
      </c>
      <c r="F461" s="12">
        <v>4170.16</v>
      </c>
      <c r="G461" s="12">
        <v>4197.05</v>
      </c>
      <c r="H461" s="12">
        <v>2947400000</v>
      </c>
      <c r="I461" t="str">
        <f>TRIM(B461)</f>
        <v>May</v>
      </c>
      <c r="J461" t="str">
        <f>TRIM(C461)</f>
        <v>SP500</v>
      </c>
      <c r="K461" t="str">
        <f>LEFT(I461,3)</f>
        <v>May</v>
      </c>
    </row>
    <row r="462" spans="1:11" x14ac:dyDescent="0.35">
      <c r="A462" s="7">
        <v>44341</v>
      </c>
      <c r="B462" s="1" t="s">
        <v>13</v>
      </c>
      <c r="C462" s="1" t="s">
        <v>22</v>
      </c>
      <c r="D462" s="12">
        <v>4205.9399999999996</v>
      </c>
      <c r="E462" s="12">
        <v>4213.42</v>
      </c>
      <c r="F462" s="12">
        <v>4182.5200000000004</v>
      </c>
      <c r="G462" s="12">
        <v>4188.13</v>
      </c>
      <c r="H462" s="12">
        <v>3420870000</v>
      </c>
      <c r="I462" t="str">
        <f>TRIM(B462)</f>
        <v>May</v>
      </c>
      <c r="J462" t="str">
        <f>TRIM(C462)</f>
        <v>SP500</v>
      </c>
      <c r="K462" t="str">
        <f>LEFT(I462,3)</f>
        <v>May</v>
      </c>
    </row>
    <row r="463" spans="1:11" x14ac:dyDescent="0.35">
      <c r="A463" s="7">
        <v>44342</v>
      </c>
      <c r="B463" s="1" t="s">
        <v>13</v>
      </c>
      <c r="C463" s="1" t="s">
        <v>22</v>
      </c>
      <c r="D463" s="12">
        <v>4191.59</v>
      </c>
      <c r="E463" s="12">
        <v>4202.6099999999997</v>
      </c>
      <c r="F463" s="12">
        <v>4184.1099999999997</v>
      </c>
      <c r="G463" s="12">
        <v>4195.99</v>
      </c>
      <c r="H463" s="12">
        <v>3674490000</v>
      </c>
      <c r="I463" t="str">
        <f>TRIM(B463)</f>
        <v>May</v>
      </c>
      <c r="J463" t="str">
        <f>TRIM(C463)</f>
        <v>SP500</v>
      </c>
      <c r="K463" t="str">
        <f>LEFT(I463,3)</f>
        <v>May</v>
      </c>
    </row>
    <row r="464" spans="1:11" x14ac:dyDescent="0.35">
      <c r="A464" s="7">
        <v>44343</v>
      </c>
      <c r="B464" s="1" t="s">
        <v>13</v>
      </c>
      <c r="C464" s="1" t="s">
        <v>22</v>
      </c>
      <c r="D464" s="12">
        <v>4201.9399999999996</v>
      </c>
      <c r="E464" s="12">
        <v>4213.38</v>
      </c>
      <c r="F464" s="12">
        <v>4197.78</v>
      </c>
      <c r="G464" s="12">
        <v>4200.88</v>
      </c>
      <c r="H464" s="12">
        <v>5201110000</v>
      </c>
      <c r="I464" t="str">
        <f>TRIM(B464)</f>
        <v>May</v>
      </c>
      <c r="J464" t="str">
        <f>TRIM(C464)</f>
        <v>SP500</v>
      </c>
      <c r="K464" t="str">
        <f>LEFT(I464,3)</f>
        <v>May</v>
      </c>
    </row>
    <row r="465" spans="1:11" x14ac:dyDescent="0.35">
      <c r="A465" s="7">
        <v>44344</v>
      </c>
      <c r="B465" s="1" t="s">
        <v>13</v>
      </c>
      <c r="C465" s="1" t="s">
        <v>22</v>
      </c>
      <c r="D465" s="12">
        <v>4210.7700000000004</v>
      </c>
      <c r="E465" s="12">
        <v>4218.3599999999997</v>
      </c>
      <c r="F465" s="12">
        <v>4203.57</v>
      </c>
      <c r="G465" s="12">
        <v>4204.1099999999997</v>
      </c>
      <c r="H465" s="12">
        <v>4199270000</v>
      </c>
      <c r="I465" t="str">
        <f>TRIM(B465)</f>
        <v>May</v>
      </c>
      <c r="J465" t="str">
        <f>TRIM(C465)</f>
        <v>SP500</v>
      </c>
      <c r="K465" t="str">
        <f>LEFT(I465,3)</f>
        <v>May</v>
      </c>
    </row>
    <row r="466" spans="1:11" x14ac:dyDescent="0.35">
      <c r="A466" s="7">
        <v>44348</v>
      </c>
      <c r="B466" s="1" t="s">
        <v>26</v>
      </c>
      <c r="C466" s="1" t="s">
        <v>22</v>
      </c>
      <c r="D466" s="12">
        <v>4216.5200000000004</v>
      </c>
      <c r="E466" s="12">
        <v>4234.12</v>
      </c>
      <c r="F466" s="12">
        <v>4197.59</v>
      </c>
      <c r="G466" s="12">
        <v>4202.04</v>
      </c>
      <c r="H466" s="12">
        <v>4122960000</v>
      </c>
      <c r="I466" t="str">
        <f>TRIM(B466)</f>
        <v>June</v>
      </c>
      <c r="J466" t="str">
        <f>TRIM(C466)</f>
        <v>SP500</v>
      </c>
      <c r="K466" t="str">
        <f>LEFT(I466,3)</f>
        <v>Jun</v>
      </c>
    </row>
    <row r="467" spans="1:11" x14ac:dyDescent="0.35">
      <c r="A467" s="7">
        <v>44349</v>
      </c>
      <c r="B467" s="1" t="s">
        <v>26</v>
      </c>
      <c r="C467" s="1" t="s">
        <v>22</v>
      </c>
      <c r="D467" s="12">
        <v>4206.82</v>
      </c>
      <c r="E467" s="12">
        <v>4217.37</v>
      </c>
      <c r="F467" s="12">
        <v>4198.2700000000004</v>
      </c>
      <c r="G467" s="12">
        <v>4208.12</v>
      </c>
      <c r="H467" s="12">
        <v>4860930000</v>
      </c>
      <c r="I467" t="str">
        <f>TRIM(B467)</f>
        <v>June</v>
      </c>
      <c r="J467" t="str">
        <f>TRIM(C467)</f>
        <v>SP500</v>
      </c>
      <c r="K467" t="str">
        <f>LEFT(I467,3)</f>
        <v>Jun</v>
      </c>
    </row>
    <row r="468" spans="1:11" x14ac:dyDescent="0.35">
      <c r="A468" s="7">
        <v>44350</v>
      </c>
      <c r="B468" s="1" t="s">
        <v>26</v>
      </c>
      <c r="C468" s="1" t="s">
        <v>22</v>
      </c>
      <c r="D468" s="12">
        <v>4191.43</v>
      </c>
      <c r="E468" s="12">
        <v>4204.3900000000003</v>
      </c>
      <c r="F468" s="12">
        <v>4167.93</v>
      </c>
      <c r="G468" s="12">
        <v>4192.8500000000004</v>
      </c>
      <c r="H468" s="12">
        <v>4579450000</v>
      </c>
      <c r="I468" t="str">
        <f>TRIM(B468)</f>
        <v>June</v>
      </c>
      <c r="J468" t="str">
        <f>TRIM(C468)</f>
        <v>SP500</v>
      </c>
      <c r="K468" t="str">
        <f>LEFT(I468,3)</f>
        <v>Jun</v>
      </c>
    </row>
    <row r="469" spans="1:11" x14ac:dyDescent="0.35">
      <c r="A469" s="7">
        <v>44351</v>
      </c>
      <c r="B469" s="1" t="s">
        <v>26</v>
      </c>
      <c r="C469" s="1" t="s">
        <v>22</v>
      </c>
      <c r="D469" s="12">
        <v>4206.05</v>
      </c>
      <c r="E469" s="12">
        <v>4233.45</v>
      </c>
      <c r="F469" s="12">
        <v>4206.05</v>
      </c>
      <c r="G469" s="12">
        <v>4229.8900000000003</v>
      </c>
      <c r="H469" s="12">
        <v>3487070000</v>
      </c>
      <c r="I469" t="str">
        <f>TRIM(B469)</f>
        <v>June</v>
      </c>
      <c r="J469" t="str">
        <f>TRIM(C469)</f>
        <v>SP500</v>
      </c>
      <c r="K469" t="str">
        <f>LEFT(I469,3)</f>
        <v>Jun</v>
      </c>
    </row>
    <row r="470" spans="1:11" x14ac:dyDescent="0.35">
      <c r="A470" s="7">
        <v>44354</v>
      </c>
      <c r="B470" s="1" t="s">
        <v>26</v>
      </c>
      <c r="C470" s="1" t="s">
        <v>22</v>
      </c>
      <c r="D470" s="12">
        <v>4229.34</v>
      </c>
      <c r="E470" s="12">
        <v>4232.34</v>
      </c>
      <c r="F470" s="12">
        <v>4215.66</v>
      </c>
      <c r="G470" s="12">
        <v>4226.5200000000004</v>
      </c>
      <c r="H470" s="12">
        <v>3835570000</v>
      </c>
      <c r="I470" t="str">
        <f>TRIM(B470)</f>
        <v>June</v>
      </c>
      <c r="J470" t="str">
        <f>TRIM(C470)</f>
        <v>SP500</v>
      </c>
      <c r="K470" t="str">
        <f>LEFT(I470,3)</f>
        <v>Jun</v>
      </c>
    </row>
    <row r="471" spans="1:11" x14ac:dyDescent="0.35">
      <c r="A471" s="7">
        <v>44355</v>
      </c>
      <c r="B471" s="1" t="s">
        <v>26</v>
      </c>
      <c r="C471" s="1" t="s">
        <v>22</v>
      </c>
      <c r="D471" s="12">
        <v>4233.8100000000004</v>
      </c>
      <c r="E471" s="12">
        <v>4236.74</v>
      </c>
      <c r="F471" s="12">
        <v>4208.41</v>
      </c>
      <c r="G471" s="12">
        <v>4227.26</v>
      </c>
      <c r="H471" s="12">
        <v>3943870000</v>
      </c>
      <c r="I471" t="str">
        <f>TRIM(B471)</f>
        <v>June</v>
      </c>
      <c r="J471" t="str">
        <f>TRIM(C471)</f>
        <v>SP500</v>
      </c>
      <c r="K471" t="str">
        <f>LEFT(I471,3)</f>
        <v>Jun</v>
      </c>
    </row>
    <row r="472" spans="1:11" x14ac:dyDescent="0.35">
      <c r="A472" s="7">
        <v>44356</v>
      </c>
      <c r="B472" s="1" t="s">
        <v>26</v>
      </c>
      <c r="C472" s="1" t="s">
        <v>22</v>
      </c>
      <c r="D472" s="12">
        <v>4232.99</v>
      </c>
      <c r="E472" s="12">
        <v>4237.09</v>
      </c>
      <c r="F472" s="12">
        <v>4218.74</v>
      </c>
      <c r="G472" s="12">
        <v>4219.55</v>
      </c>
      <c r="H472" s="12">
        <v>3902870000</v>
      </c>
      <c r="I472" t="str">
        <f>TRIM(B472)</f>
        <v>June</v>
      </c>
      <c r="J472" t="str">
        <f>TRIM(C472)</f>
        <v>SP500</v>
      </c>
      <c r="K472" t="str">
        <f>LEFT(I472,3)</f>
        <v>Jun</v>
      </c>
    </row>
    <row r="473" spans="1:11" x14ac:dyDescent="0.35">
      <c r="A473" s="7">
        <v>44357</v>
      </c>
      <c r="B473" s="1" t="s">
        <v>26</v>
      </c>
      <c r="C473" s="1" t="s">
        <v>22</v>
      </c>
      <c r="D473" s="12">
        <v>4228.5600000000004</v>
      </c>
      <c r="E473" s="12">
        <v>4249.74</v>
      </c>
      <c r="F473" s="12">
        <v>4220.34</v>
      </c>
      <c r="G473" s="12">
        <v>4239.18</v>
      </c>
      <c r="H473" s="12">
        <v>3502480000</v>
      </c>
      <c r="I473" t="str">
        <f>TRIM(B473)</f>
        <v>June</v>
      </c>
      <c r="J473" t="str">
        <f>TRIM(C473)</f>
        <v>SP500</v>
      </c>
      <c r="K473" t="str">
        <f>LEFT(I473,3)</f>
        <v>Jun</v>
      </c>
    </row>
    <row r="474" spans="1:11" x14ac:dyDescent="0.35">
      <c r="A474" s="7">
        <v>44358</v>
      </c>
      <c r="B474" s="1" t="s">
        <v>26</v>
      </c>
      <c r="C474" s="1" t="s">
        <v>22</v>
      </c>
      <c r="D474" s="12">
        <v>4242.8999999999996</v>
      </c>
      <c r="E474" s="12">
        <v>4248.38</v>
      </c>
      <c r="F474" s="12">
        <v>4232.25</v>
      </c>
      <c r="G474" s="12">
        <v>4247.4399999999996</v>
      </c>
      <c r="H474" s="12">
        <v>3204280000</v>
      </c>
      <c r="I474" t="str">
        <f>TRIM(B474)</f>
        <v>June</v>
      </c>
      <c r="J474" t="str">
        <f>TRIM(C474)</f>
        <v>SP500</v>
      </c>
      <c r="K474" t="str">
        <f>LEFT(I474,3)</f>
        <v>Jun</v>
      </c>
    </row>
    <row r="475" spans="1:11" x14ac:dyDescent="0.35">
      <c r="A475" s="7">
        <v>44361</v>
      </c>
      <c r="B475" s="1" t="s">
        <v>26</v>
      </c>
      <c r="C475" s="1" t="s">
        <v>22</v>
      </c>
      <c r="D475" s="12">
        <v>4248.3100000000004</v>
      </c>
      <c r="E475" s="12">
        <v>4255.59</v>
      </c>
      <c r="F475" s="12">
        <v>4234.07</v>
      </c>
      <c r="G475" s="12">
        <v>4255.1499999999996</v>
      </c>
      <c r="H475" s="12">
        <v>3612050000</v>
      </c>
      <c r="I475" t="str">
        <f>TRIM(B475)</f>
        <v>June</v>
      </c>
      <c r="J475" t="str">
        <f>TRIM(C475)</f>
        <v>SP500</v>
      </c>
      <c r="K475" t="str">
        <f>LEFT(I475,3)</f>
        <v>Jun</v>
      </c>
    </row>
    <row r="476" spans="1:11" x14ac:dyDescent="0.35">
      <c r="A476" s="7">
        <v>44362</v>
      </c>
      <c r="B476" s="1" t="s">
        <v>26</v>
      </c>
      <c r="C476" s="1" t="s">
        <v>22</v>
      </c>
      <c r="D476" s="12">
        <v>4255.28</v>
      </c>
      <c r="E476" s="12">
        <v>4257.16</v>
      </c>
      <c r="F476" s="12">
        <v>4238.3500000000004</v>
      </c>
      <c r="G476" s="12">
        <v>4246.59</v>
      </c>
      <c r="H476" s="12">
        <v>3578450000</v>
      </c>
      <c r="I476" t="str">
        <f>TRIM(B476)</f>
        <v>June</v>
      </c>
      <c r="J476" t="str">
        <f>TRIM(C476)</f>
        <v>SP500</v>
      </c>
      <c r="K476" t="str">
        <f>LEFT(I476,3)</f>
        <v>Jun</v>
      </c>
    </row>
    <row r="477" spans="1:11" x14ac:dyDescent="0.35">
      <c r="A477" s="7">
        <v>44363</v>
      </c>
      <c r="B477" s="1" t="s">
        <v>26</v>
      </c>
      <c r="C477" s="1" t="s">
        <v>22</v>
      </c>
      <c r="D477" s="12">
        <v>4248.87</v>
      </c>
      <c r="E477" s="12">
        <v>4251.8900000000003</v>
      </c>
      <c r="F477" s="12">
        <v>4202.45</v>
      </c>
      <c r="G477" s="12">
        <v>4223.7</v>
      </c>
      <c r="H477" s="12">
        <v>3722050000</v>
      </c>
      <c r="I477" t="str">
        <f>TRIM(B477)</f>
        <v>June</v>
      </c>
      <c r="J477" t="str">
        <f>TRIM(C477)</f>
        <v>SP500</v>
      </c>
      <c r="K477" t="str">
        <f>LEFT(I477,3)</f>
        <v>Jun</v>
      </c>
    </row>
    <row r="478" spans="1:11" x14ac:dyDescent="0.35">
      <c r="A478" s="7">
        <v>44364</v>
      </c>
      <c r="B478" s="1" t="s">
        <v>26</v>
      </c>
      <c r="C478" s="1" t="s">
        <v>22</v>
      </c>
      <c r="D478" s="12">
        <v>4220.37</v>
      </c>
      <c r="E478" s="12">
        <v>4232.29</v>
      </c>
      <c r="F478" s="12">
        <v>4196.05</v>
      </c>
      <c r="G478" s="12">
        <v>4221.8599999999997</v>
      </c>
      <c r="H478" s="12">
        <v>3952110000</v>
      </c>
      <c r="I478" t="str">
        <f>TRIM(B478)</f>
        <v>June</v>
      </c>
      <c r="J478" t="str">
        <f>TRIM(C478)</f>
        <v>SP500</v>
      </c>
      <c r="K478" t="str">
        <f>LEFT(I478,3)</f>
        <v>Jun</v>
      </c>
    </row>
    <row r="479" spans="1:11" x14ac:dyDescent="0.35">
      <c r="A479" s="7">
        <v>44365</v>
      </c>
      <c r="B479" s="1" t="s">
        <v>26</v>
      </c>
      <c r="C479" s="1" t="s">
        <v>22</v>
      </c>
      <c r="D479" s="12">
        <v>4204.78</v>
      </c>
      <c r="E479" s="12">
        <v>4204.78</v>
      </c>
      <c r="F479" s="12">
        <v>4164.3999999999996</v>
      </c>
      <c r="G479" s="12">
        <v>4166.45</v>
      </c>
      <c r="H479" s="12">
        <v>6084980000</v>
      </c>
      <c r="I479" t="str">
        <f>TRIM(B479)</f>
        <v>June</v>
      </c>
      <c r="J479" t="str">
        <f>TRIM(C479)</f>
        <v>SP500</v>
      </c>
      <c r="K479" t="str">
        <f>LEFT(I479,3)</f>
        <v>Jun</v>
      </c>
    </row>
    <row r="480" spans="1:11" x14ac:dyDescent="0.35">
      <c r="A480" s="7">
        <v>44368</v>
      </c>
      <c r="B480" s="1" t="s">
        <v>26</v>
      </c>
      <c r="C480" s="1" t="s">
        <v>22</v>
      </c>
      <c r="D480" s="12">
        <v>4173.3999999999996</v>
      </c>
      <c r="E480" s="12">
        <v>4226.24</v>
      </c>
      <c r="F480" s="12">
        <v>4173.3999999999996</v>
      </c>
      <c r="G480" s="12">
        <v>4224.79</v>
      </c>
      <c r="H480" s="12">
        <v>3391740000</v>
      </c>
      <c r="I480" t="str">
        <f>TRIM(B480)</f>
        <v>June</v>
      </c>
      <c r="J480" t="str">
        <f>TRIM(C480)</f>
        <v>SP500</v>
      </c>
      <c r="K480" t="str">
        <f>LEFT(I480,3)</f>
        <v>Jun</v>
      </c>
    </row>
    <row r="481" spans="1:11" x14ac:dyDescent="0.35">
      <c r="A481" s="7">
        <v>44369</v>
      </c>
      <c r="B481" s="1" t="s">
        <v>26</v>
      </c>
      <c r="C481" s="1" t="s">
        <v>22</v>
      </c>
      <c r="D481" s="12">
        <v>4224.6099999999997</v>
      </c>
      <c r="E481" s="12">
        <v>4255.84</v>
      </c>
      <c r="F481" s="12">
        <v>4217.2700000000004</v>
      </c>
      <c r="G481" s="12">
        <v>4246.4399999999996</v>
      </c>
      <c r="H481" s="12">
        <v>3208760000</v>
      </c>
      <c r="I481" t="str">
        <f>TRIM(B481)</f>
        <v>June</v>
      </c>
      <c r="J481" t="str">
        <f>TRIM(C481)</f>
        <v>SP500</v>
      </c>
      <c r="K481" t="str">
        <f>LEFT(I481,3)</f>
        <v>Jun</v>
      </c>
    </row>
    <row r="482" spans="1:11" x14ac:dyDescent="0.35">
      <c r="A482" s="7">
        <v>44370</v>
      </c>
      <c r="B482" s="1" t="s">
        <v>26</v>
      </c>
      <c r="C482" s="1" t="s">
        <v>22</v>
      </c>
      <c r="D482" s="12">
        <v>4249.2700000000004</v>
      </c>
      <c r="E482" s="12">
        <v>4256.6000000000004</v>
      </c>
      <c r="F482" s="12">
        <v>4241.43</v>
      </c>
      <c r="G482" s="12">
        <v>4241.84</v>
      </c>
      <c r="H482" s="12">
        <v>3172440000</v>
      </c>
      <c r="I482" t="str">
        <f>TRIM(B482)</f>
        <v>June</v>
      </c>
      <c r="J482" t="str">
        <f>TRIM(C482)</f>
        <v>SP500</v>
      </c>
      <c r="K482" t="str">
        <f>LEFT(I482,3)</f>
        <v>Jun</v>
      </c>
    </row>
    <row r="483" spans="1:11" x14ac:dyDescent="0.35">
      <c r="A483" s="7">
        <v>44371</v>
      </c>
      <c r="B483" s="1" t="s">
        <v>26</v>
      </c>
      <c r="C483" s="1" t="s">
        <v>22</v>
      </c>
      <c r="D483" s="12">
        <v>4256.97</v>
      </c>
      <c r="E483" s="12">
        <v>4271.28</v>
      </c>
      <c r="F483" s="12">
        <v>4256.97</v>
      </c>
      <c r="G483" s="12">
        <v>4266.49</v>
      </c>
      <c r="H483" s="12">
        <v>3141680000</v>
      </c>
      <c r="I483" t="str">
        <f>TRIM(B483)</f>
        <v>June</v>
      </c>
      <c r="J483" t="str">
        <f>TRIM(C483)</f>
        <v>SP500</v>
      </c>
      <c r="K483" t="str">
        <f>LEFT(I483,3)</f>
        <v>Jun</v>
      </c>
    </row>
    <row r="484" spans="1:11" x14ac:dyDescent="0.35">
      <c r="A484" s="7">
        <v>44372</v>
      </c>
      <c r="B484" s="1" t="s">
        <v>26</v>
      </c>
      <c r="C484" s="1" t="s">
        <v>22</v>
      </c>
      <c r="D484" s="12">
        <v>4274.45</v>
      </c>
      <c r="E484" s="12">
        <v>4286.12</v>
      </c>
      <c r="F484" s="12">
        <v>4271.16</v>
      </c>
      <c r="G484" s="12">
        <v>4280.7</v>
      </c>
      <c r="H484" s="12">
        <v>6248390000</v>
      </c>
      <c r="I484" t="str">
        <f>TRIM(B484)</f>
        <v>June</v>
      </c>
      <c r="J484" t="str">
        <f>TRIM(C484)</f>
        <v>SP500</v>
      </c>
      <c r="K484" t="str">
        <f>LEFT(I484,3)</f>
        <v>Jun</v>
      </c>
    </row>
    <row r="485" spans="1:11" x14ac:dyDescent="0.35">
      <c r="A485" s="7">
        <v>44375</v>
      </c>
      <c r="B485" s="1" t="s">
        <v>26</v>
      </c>
      <c r="C485" s="1" t="s">
        <v>22</v>
      </c>
      <c r="D485" s="12">
        <v>4284.8999999999996</v>
      </c>
      <c r="E485" s="12">
        <v>4292.1400000000003</v>
      </c>
      <c r="F485" s="12">
        <v>4274.67</v>
      </c>
      <c r="G485" s="12">
        <v>4290.6099999999997</v>
      </c>
      <c r="H485" s="12">
        <v>3415610000</v>
      </c>
      <c r="I485" t="str">
        <f>TRIM(B485)</f>
        <v>June</v>
      </c>
      <c r="J485" t="str">
        <f>TRIM(C485)</f>
        <v>SP500</v>
      </c>
      <c r="K485" t="str">
        <f>LEFT(I485,3)</f>
        <v>Jun</v>
      </c>
    </row>
    <row r="486" spans="1:11" x14ac:dyDescent="0.35">
      <c r="A486" s="7">
        <v>44376</v>
      </c>
      <c r="B486" s="1" t="s">
        <v>26</v>
      </c>
      <c r="C486" s="1" t="s">
        <v>22</v>
      </c>
      <c r="D486" s="12">
        <v>4293.21</v>
      </c>
      <c r="E486" s="12">
        <v>4300.5200000000004</v>
      </c>
      <c r="F486" s="12">
        <v>4287.04</v>
      </c>
      <c r="G486" s="12">
        <v>4291.8</v>
      </c>
      <c r="H486" s="12">
        <v>3049560000</v>
      </c>
      <c r="I486" t="str">
        <f>TRIM(B486)</f>
        <v>June</v>
      </c>
      <c r="J486" t="str">
        <f>TRIM(C486)</f>
        <v>SP500</v>
      </c>
      <c r="K486" t="str">
        <f>LEFT(I486,3)</f>
        <v>Jun</v>
      </c>
    </row>
    <row r="487" spans="1:11" x14ac:dyDescent="0.35">
      <c r="A487" s="7">
        <v>44377</v>
      </c>
      <c r="B487" s="1" t="s">
        <v>26</v>
      </c>
      <c r="C487" s="1" t="s">
        <v>22</v>
      </c>
      <c r="D487" s="12">
        <v>4290.6499999999996</v>
      </c>
      <c r="E487" s="12">
        <v>4302.43</v>
      </c>
      <c r="F487" s="12">
        <v>4287.96</v>
      </c>
      <c r="G487" s="12">
        <v>4297.5</v>
      </c>
      <c r="H487" s="12">
        <v>3687880000</v>
      </c>
      <c r="I487" t="str">
        <f>TRIM(B487)</f>
        <v>June</v>
      </c>
      <c r="J487" t="str">
        <f>TRIM(C487)</f>
        <v>SP500</v>
      </c>
      <c r="K487" t="str">
        <f>LEFT(I487,3)</f>
        <v>Jun</v>
      </c>
    </row>
    <row r="488" spans="1:11" x14ac:dyDescent="0.35">
      <c r="A488" s="7">
        <v>44378</v>
      </c>
      <c r="B488" s="1" t="s">
        <v>27</v>
      </c>
      <c r="C488" s="1" t="s">
        <v>22</v>
      </c>
      <c r="D488" s="12">
        <v>4300.7299999999996</v>
      </c>
      <c r="E488" s="12">
        <v>4320.66</v>
      </c>
      <c r="F488" s="12">
        <v>4300.7299999999996</v>
      </c>
      <c r="G488" s="12">
        <v>4319.9399999999996</v>
      </c>
      <c r="H488" s="12">
        <v>3077580000</v>
      </c>
      <c r="I488" t="str">
        <f>TRIM(B488)</f>
        <v>July</v>
      </c>
      <c r="J488" t="str">
        <f>TRIM(C488)</f>
        <v>SP500</v>
      </c>
      <c r="K488" t="str">
        <f>LEFT(I488,3)</f>
        <v>Jul</v>
      </c>
    </row>
    <row r="489" spans="1:11" x14ac:dyDescent="0.35">
      <c r="A489" s="7">
        <v>44379</v>
      </c>
      <c r="B489" s="1" t="s">
        <v>27</v>
      </c>
      <c r="C489" s="1" t="s">
        <v>22</v>
      </c>
      <c r="D489" s="12">
        <v>4326.6000000000004</v>
      </c>
      <c r="E489" s="12">
        <v>4355.43</v>
      </c>
      <c r="F489" s="12">
        <v>4326.6000000000004</v>
      </c>
      <c r="G489" s="12">
        <v>4352.34</v>
      </c>
      <c r="H489" s="12">
        <v>2628550000</v>
      </c>
      <c r="I489" t="str">
        <f>TRIM(B489)</f>
        <v>July</v>
      </c>
      <c r="J489" t="str">
        <f>TRIM(C489)</f>
        <v>SP500</v>
      </c>
      <c r="K489" t="str">
        <f>LEFT(I489,3)</f>
        <v>Jul</v>
      </c>
    </row>
    <row r="490" spans="1:11" x14ac:dyDescent="0.35">
      <c r="A490" s="7">
        <v>44383</v>
      </c>
      <c r="B490" s="1" t="s">
        <v>27</v>
      </c>
      <c r="C490" s="1" t="s">
        <v>22</v>
      </c>
      <c r="D490" s="12">
        <v>4356.46</v>
      </c>
      <c r="E490" s="12">
        <v>4356.46</v>
      </c>
      <c r="F490" s="12">
        <v>4314.37</v>
      </c>
      <c r="G490" s="12">
        <v>4343.54</v>
      </c>
      <c r="H490" s="12">
        <v>3437900000</v>
      </c>
      <c r="I490" t="str">
        <f>TRIM(B490)</f>
        <v>July</v>
      </c>
      <c r="J490" t="str">
        <f>TRIM(C490)</f>
        <v>SP500</v>
      </c>
      <c r="K490" t="str">
        <f>LEFT(I490,3)</f>
        <v>Jul</v>
      </c>
    </row>
    <row r="491" spans="1:11" x14ac:dyDescent="0.35">
      <c r="A491" s="7">
        <v>44384</v>
      </c>
      <c r="B491" s="1" t="s">
        <v>27</v>
      </c>
      <c r="C491" s="1" t="s">
        <v>22</v>
      </c>
      <c r="D491" s="12">
        <v>4351.01</v>
      </c>
      <c r="E491" s="12">
        <v>4361.88</v>
      </c>
      <c r="F491" s="12">
        <v>4329.79</v>
      </c>
      <c r="G491" s="12">
        <v>4358.13</v>
      </c>
      <c r="H491" s="12">
        <v>3243900000</v>
      </c>
      <c r="I491" t="str">
        <f>TRIM(B491)</f>
        <v>July</v>
      </c>
      <c r="J491" t="str">
        <f>TRIM(C491)</f>
        <v>SP500</v>
      </c>
      <c r="K491" t="str">
        <f>LEFT(I491,3)</f>
        <v>Jul</v>
      </c>
    </row>
    <row r="492" spans="1:11" x14ac:dyDescent="0.35">
      <c r="A492" s="7">
        <v>44385</v>
      </c>
      <c r="B492" s="1" t="s">
        <v>27</v>
      </c>
      <c r="C492" s="1" t="s">
        <v>22</v>
      </c>
      <c r="D492" s="12">
        <v>4321.07</v>
      </c>
      <c r="E492" s="12">
        <v>4330.88</v>
      </c>
      <c r="F492" s="12">
        <v>4289.37</v>
      </c>
      <c r="G492" s="12">
        <v>4320.82</v>
      </c>
      <c r="H492" s="12">
        <v>3393780000</v>
      </c>
      <c r="I492" t="str">
        <f>TRIM(B492)</f>
        <v>July</v>
      </c>
      <c r="J492" t="str">
        <f>TRIM(C492)</f>
        <v>SP500</v>
      </c>
      <c r="K492" t="str">
        <f>LEFT(I492,3)</f>
        <v>Jul</v>
      </c>
    </row>
    <row r="493" spans="1:11" x14ac:dyDescent="0.35">
      <c r="A493" s="7">
        <v>44386</v>
      </c>
      <c r="B493" s="1" t="s">
        <v>27</v>
      </c>
      <c r="C493" s="1" t="s">
        <v>22</v>
      </c>
      <c r="D493" s="12">
        <v>4329.38</v>
      </c>
      <c r="E493" s="12">
        <v>4371.6000000000004</v>
      </c>
      <c r="F493" s="12">
        <v>4329.38</v>
      </c>
      <c r="G493" s="12">
        <v>4369.55</v>
      </c>
      <c r="H493" s="12">
        <v>2738280000</v>
      </c>
      <c r="I493" t="str">
        <f>TRIM(B493)</f>
        <v>July</v>
      </c>
      <c r="J493" t="str">
        <f>TRIM(C493)</f>
        <v>SP500</v>
      </c>
      <c r="K493" t="str">
        <f>LEFT(I493,3)</f>
        <v>Jul</v>
      </c>
    </row>
    <row r="494" spans="1:11" x14ac:dyDescent="0.35">
      <c r="A494" s="7">
        <v>44389</v>
      </c>
      <c r="B494" s="1" t="s">
        <v>27</v>
      </c>
      <c r="C494" s="1" t="s">
        <v>22</v>
      </c>
      <c r="D494" s="12">
        <v>4372.41</v>
      </c>
      <c r="E494" s="12">
        <v>4386.68</v>
      </c>
      <c r="F494" s="12">
        <v>4364.03</v>
      </c>
      <c r="G494" s="12">
        <v>4384.63</v>
      </c>
      <c r="H494" s="12">
        <v>2983980000</v>
      </c>
      <c r="I494" t="str">
        <f>TRIM(B494)</f>
        <v>July</v>
      </c>
      <c r="J494" t="str">
        <f>TRIM(C494)</f>
        <v>SP500</v>
      </c>
      <c r="K494" t="str">
        <f>LEFT(I494,3)</f>
        <v>Jul</v>
      </c>
    </row>
    <row r="495" spans="1:11" x14ac:dyDescent="0.35">
      <c r="A495" s="7">
        <v>44390</v>
      </c>
      <c r="B495" s="1" t="s">
        <v>27</v>
      </c>
      <c r="C495" s="1" t="s">
        <v>22</v>
      </c>
      <c r="D495" s="12">
        <v>4381.07</v>
      </c>
      <c r="E495" s="12">
        <v>4392.37</v>
      </c>
      <c r="F495" s="12">
        <v>4366.92</v>
      </c>
      <c r="G495" s="12">
        <v>4369.21</v>
      </c>
      <c r="H495" s="12">
        <v>3166900000</v>
      </c>
      <c r="I495" t="str">
        <f>TRIM(B495)</f>
        <v>July</v>
      </c>
      <c r="J495" t="str">
        <f>TRIM(C495)</f>
        <v>SP500</v>
      </c>
      <c r="K495" t="str">
        <f>LEFT(I495,3)</f>
        <v>Jul</v>
      </c>
    </row>
    <row r="496" spans="1:11" x14ac:dyDescent="0.35">
      <c r="A496" s="7">
        <v>44391</v>
      </c>
      <c r="B496" s="1" t="s">
        <v>27</v>
      </c>
      <c r="C496" s="1" t="s">
        <v>22</v>
      </c>
      <c r="D496" s="12">
        <v>4380.1099999999997</v>
      </c>
      <c r="E496" s="12">
        <v>4393.68</v>
      </c>
      <c r="F496" s="12">
        <v>4362.3599999999997</v>
      </c>
      <c r="G496" s="12">
        <v>4374.3</v>
      </c>
      <c r="H496" s="12">
        <v>3213870000</v>
      </c>
      <c r="I496" t="str">
        <f>TRIM(B496)</f>
        <v>July</v>
      </c>
      <c r="J496" t="str">
        <f>TRIM(C496)</f>
        <v>SP500</v>
      </c>
      <c r="K496" t="str">
        <f>LEFT(I496,3)</f>
        <v>Jul</v>
      </c>
    </row>
    <row r="497" spans="1:11" x14ac:dyDescent="0.35">
      <c r="A497" s="7">
        <v>44392</v>
      </c>
      <c r="B497" s="1" t="s">
        <v>27</v>
      </c>
      <c r="C497" s="1" t="s">
        <v>22</v>
      </c>
      <c r="D497" s="12">
        <v>4369.0200000000004</v>
      </c>
      <c r="E497" s="12">
        <v>4369.0200000000004</v>
      </c>
      <c r="F497" s="12">
        <v>4340.7</v>
      </c>
      <c r="G497" s="12">
        <v>4360.03</v>
      </c>
      <c r="H497" s="12">
        <v>3226930000</v>
      </c>
      <c r="I497" t="str">
        <f>TRIM(B497)</f>
        <v>July</v>
      </c>
      <c r="J497" t="str">
        <f>TRIM(C497)</f>
        <v>SP500</v>
      </c>
      <c r="K497" t="str">
        <f>LEFT(I497,3)</f>
        <v>Jul</v>
      </c>
    </row>
    <row r="498" spans="1:11" x14ac:dyDescent="0.35">
      <c r="A498" s="7">
        <v>44393</v>
      </c>
      <c r="B498" s="1" t="s">
        <v>27</v>
      </c>
      <c r="C498" s="1" t="s">
        <v>22</v>
      </c>
      <c r="D498" s="12">
        <v>4367.43</v>
      </c>
      <c r="E498" s="12">
        <v>4375.09</v>
      </c>
      <c r="F498" s="12">
        <v>4322.53</v>
      </c>
      <c r="G498" s="12">
        <v>4327.16</v>
      </c>
      <c r="H498" s="12">
        <v>3165160000</v>
      </c>
      <c r="I498" t="str">
        <f>TRIM(B498)</f>
        <v>July</v>
      </c>
      <c r="J498" t="str">
        <f>TRIM(C498)</f>
        <v>SP500</v>
      </c>
      <c r="K498" t="str">
        <f>LEFT(I498,3)</f>
        <v>Jul</v>
      </c>
    </row>
    <row r="499" spans="1:11" x14ac:dyDescent="0.35">
      <c r="A499" s="7">
        <v>44396</v>
      </c>
      <c r="B499" s="1" t="s">
        <v>27</v>
      </c>
      <c r="C499" s="1" t="s">
        <v>22</v>
      </c>
      <c r="D499" s="12">
        <v>4296.3999999999996</v>
      </c>
      <c r="E499" s="12">
        <v>4296.3999999999996</v>
      </c>
      <c r="F499" s="12">
        <v>4233.13</v>
      </c>
      <c r="G499" s="12">
        <v>4258.49</v>
      </c>
      <c r="H499" s="12">
        <v>4155790000</v>
      </c>
      <c r="I499" t="str">
        <f>TRIM(B499)</f>
        <v>July</v>
      </c>
      <c r="J499" t="str">
        <f>TRIM(C499)</f>
        <v>SP500</v>
      </c>
      <c r="K499" t="str">
        <f>LEFT(I499,3)</f>
        <v>Jul</v>
      </c>
    </row>
    <row r="500" spans="1:11" x14ac:dyDescent="0.35">
      <c r="A500" s="7">
        <v>44397</v>
      </c>
      <c r="B500" s="1" t="s">
        <v>27</v>
      </c>
      <c r="C500" s="1" t="s">
        <v>22</v>
      </c>
      <c r="D500" s="12">
        <v>4265.1099999999997</v>
      </c>
      <c r="E500" s="12">
        <v>4336.84</v>
      </c>
      <c r="F500" s="12">
        <v>4262.05</v>
      </c>
      <c r="G500" s="12">
        <v>4323.0600000000004</v>
      </c>
      <c r="H500" s="12">
        <v>3634190000</v>
      </c>
      <c r="I500" t="str">
        <f>TRIM(B500)</f>
        <v>July</v>
      </c>
      <c r="J500" t="str">
        <f>TRIM(C500)</f>
        <v>SP500</v>
      </c>
      <c r="K500" t="str">
        <f>LEFT(I500,3)</f>
        <v>Jul</v>
      </c>
    </row>
    <row r="501" spans="1:11" x14ac:dyDescent="0.35">
      <c r="A501" s="7">
        <v>44398</v>
      </c>
      <c r="B501" s="1" t="s">
        <v>27</v>
      </c>
      <c r="C501" s="1" t="s">
        <v>22</v>
      </c>
      <c r="D501" s="12">
        <v>4331.13</v>
      </c>
      <c r="E501" s="12">
        <v>4359.7</v>
      </c>
      <c r="F501" s="12">
        <v>4331.13</v>
      </c>
      <c r="G501" s="12">
        <v>4358.6899999999996</v>
      </c>
      <c r="H501" s="12">
        <v>3078550000</v>
      </c>
      <c r="I501" t="str">
        <f>TRIM(B501)</f>
        <v>July</v>
      </c>
      <c r="J501" t="str">
        <f>TRIM(C501)</f>
        <v>SP500</v>
      </c>
      <c r="K501" t="str">
        <f>LEFT(I501,3)</f>
        <v>Jul</v>
      </c>
    </row>
    <row r="502" spans="1:11" x14ac:dyDescent="0.35">
      <c r="A502" s="7">
        <v>44399</v>
      </c>
      <c r="B502" s="1" t="s">
        <v>27</v>
      </c>
      <c r="C502" s="1" t="s">
        <v>22</v>
      </c>
      <c r="D502" s="12">
        <v>4361.2700000000004</v>
      </c>
      <c r="E502" s="12">
        <v>4369.87</v>
      </c>
      <c r="F502" s="12">
        <v>4350.0600000000004</v>
      </c>
      <c r="G502" s="12">
        <v>4367.4799999999996</v>
      </c>
      <c r="H502" s="12">
        <v>2907910000</v>
      </c>
      <c r="I502" t="str">
        <f>TRIM(B502)</f>
        <v>July</v>
      </c>
      <c r="J502" t="str">
        <f>TRIM(C502)</f>
        <v>SP500</v>
      </c>
      <c r="K502" t="str">
        <f>LEFT(I502,3)</f>
        <v>Jul</v>
      </c>
    </row>
    <row r="503" spans="1:11" x14ac:dyDescent="0.35">
      <c r="A503" s="7">
        <v>44400</v>
      </c>
      <c r="B503" s="1" t="s">
        <v>27</v>
      </c>
      <c r="C503" s="1" t="s">
        <v>22</v>
      </c>
      <c r="D503" s="12">
        <v>4381.2</v>
      </c>
      <c r="E503" s="12">
        <v>4415.18</v>
      </c>
      <c r="F503" s="12">
        <v>4381.2</v>
      </c>
      <c r="G503" s="12">
        <v>4411.79</v>
      </c>
      <c r="H503" s="12">
        <v>3490730000</v>
      </c>
      <c r="I503" t="str">
        <f>TRIM(B503)</f>
        <v>July</v>
      </c>
      <c r="J503" t="str">
        <f>TRIM(C503)</f>
        <v>SP500</v>
      </c>
      <c r="K503" t="str">
        <f>LEFT(I503,3)</f>
        <v>Jul</v>
      </c>
    </row>
    <row r="504" spans="1:11" x14ac:dyDescent="0.35">
      <c r="A504" s="7">
        <v>44403</v>
      </c>
      <c r="B504" s="1" t="s">
        <v>27</v>
      </c>
      <c r="C504" s="1" t="s">
        <v>22</v>
      </c>
      <c r="D504" s="12">
        <v>4409.58</v>
      </c>
      <c r="E504" s="12">
        <v>4422.7299999999996</v>
      </c>
      <c r="F504" s="12">
        <v>4405.45</v>
      </c>
      <c r="G504" s="12">
        <v>4422.3</v>
      </c>
      <c r="H504" s="12">
        <v>2679110000</v>
      </c>
      <c r="I504" t="str">
        <f>TRIM(B504)</f>
        <v>July</v>
      </c>
      <c r="J504" t="str">
        <f>TRIM(C504)</f>
        <v>SP500</v>
      </c>
      <c r="K504" t="str">
        <f>LEFT(I504,3)</f>
        <v>Jul</v>
      </c>
    </row>
    <row r="505" spans="1:11" x14ac:dyDescent="0.35">
      <c r="A505" s="7">
        <v>44404</v>
      </c>
      <c r="B505" s="1" t="s">
        <v>27</v>
      </c>
      <c r="C505" s="1" t="s">
        <v>22</v>
      </c>
      <c r="D505" s="12">
        <v>4416.38</v>
      </c>
      <c r="E505" s="12">
        <v>4416.38</v>
      </c>
      <c r="F505" s="12">
        <v>4372.51</v>
      </c>
      <c r="G505" s="12">
        <v>4401.46</v>
      </c>
      <c r="H505" s="12">
        <v>3381080000</v>
      </c>
      <c r="I505" t="str">
        <f>TRIM(B505)</f>
        <v>July</v>
      </c>
      <c r="J505" t="str">
        <f>TRIM(C505)</f>
        <v>SP500</v>
      </c>
      <c r="K505" t="str">
        <f>LEFT(I505,3)</f>
        <v>Jul</v>
      </c>
    </row>
    <row r="506" spans="1:11" x14ac:dyDescent="0.35">
      <c r="A506" s="7">
        <v>44405</v>
      </c>
      <c r="B506" s="1" t="s">
        <v>27</v>
      </c>
      <c r="C506" s="1" t="s">
        <v>22</v>
      </c>
      <c r="D506" s="12">
        <v>4402.95</v>
      </c>
      <c r="E506" s="12">
        <v>4415.47</v>
      </c>
      <c r="F506" s="12">
        <v>4387.01</v>
      </c>
      <c r="G506" s="12">
        <v>4400.6400000000003</v>
      </c>
      <c r="H506" s="12">
        <v>3215130000</v>
      </c>
      <c r="I506" t="str">
        <f>TRIM(B506)</f>
        <v>July</v>
      </c>
      <c r="J506" t="str">
        <f>TRIM(C506)</f>
        <v>SP500</v>
      </c>
      <c r="K506" t="str">
        <f>LEFT(I506,3)</f>
        <v>Jul</v>
      </c>
    </row>
    <row r="507" spans="1:11" x14ac:dyDescent="0.35">
      <c r="A507" s="7">
        <v>44406</v>
      </c>
      <c r="B507" s="1" t="s">
        <v>27</v>
      </c>
      <c r="C507" s="1" t="s">
        <v>22</v>
      </c>
      <c r="D507" s="12">
        <v>4403.59</v>
      </c>
      <c r="E507" s="12">
        <v>4429.97</v>
      </c>
      <c r="F507" s="12">
        <v>4403.59</v>
      </c>
      <c r="G507" s="12">
        <v>4419.1499999999996</v>
      </c>
      <c r="H507" s="12">
        <v>2815510000</v>
      </c>
      <c r="I507" t="str">
        <f>TRIM(B507)</f>
        <v>July</v>
      </c>
      <c r="J507" t="str">
        <f>TRIM(C507)</f>
        <v>SP500</v>
      </c>
      <c r="K507" t="str">
        <f>LEFT(I507,3)</f>
        <v>Jul</v>
      </c>
    </row>
    <row r="508" spans="1:11" x14ac:dyDescent="0.35">
      <c r="A508" s="7">
        <v>44407</v>
      </c>
      <c r="B508" s="1" t="s">
        <v>27</v>
      </c>
      <c r="C508" s="1" t="s">
        <v>22</v>
      </c>
      <c r="D508" s="12">
        <v>4395.12</v>
      </c>
      <c r="E508" s="12">
        <v>4412.25</v>
      </c>
      <c r="F508" s="12">
        <v>4389.6499999999996</v>
      </c>
      <c r="G508" s="12">
        <v>4395.26</v>
      </c>
      <c r="H508" s="12">
        <v>2861600000</v>
      </c>
      <c r="I508" t="str">
        <f>TRIM(B508)</f>
        <v>July</v>
      </c>
      <c r="J508" t="str">
        <f>TRIM(C508)</f>
        <v>SP500</v>
      </c>
      <c r="K508" t="str">
        <f>LEFT(I508,3)</f>
        <v>Jul</v>
      </c>
    </row>
    <row r="509" spans="1:11" x14ac:dyDescent="0.35">
      <c r="A509" s="7">
        <v>44410</v>
      </c>
      <c r="B509" s="1" t="s">
        <v>28</v>
      </c>
      <c r="C509" s="1" t="s">
        <v>22</v>
      </c>
      <c r="D509" s="12">
        <v>4406.8599999999997</v>
      </c>
      <c r="E509" s="12">
        <v>4422.18</v>
      </c>
      <c r="F509" s="12">
        <v>4384.8100000000004</v>
      </c>
      <c r="G509" s="12">
        <v>4387.16</v>
      </c>
      <c r="H509" s="12">
        <v>2919940000</v>
      </c>
      <c r="I509" t="str">
        <f>TRIM(B509)</f>
        <v>August</v>
      </c>
      <c r="J509" t="str">
        <f>TRIM(C509)</f>
        <v>SP500</v>
      </c>
      <c r="K509" t="str">
        <f>LEFT(I509,3)</f>
        <v>Aug</v>
      </c>
    </row>
    <row r="510" spans="1:11" x14ac:dyDescent="0.35">
      <c r="A510" s="7">
        <v>44411</v>
      </c>
      <c r="B510" s="1" t="s">
        <v>28</v>
      </c>
      <c r="C510" s="1" t="s">
        <v>22</v>
      </c>
      <c r="D510" s="12">
        <v>4392.74</v>
      </c>
      <c r="E510" s="12">
        <v>4423.79</v>
      </c>
      <c r="F510" s="12">
        <v>4373</v>
      </c>
      <c r="G510" s="12">
        <v>4423.1499999999996</v>
      </c>
      <c r="H510" s="12">
        <v>3305340000</v>
      </c>
      <c r="I510" t="str">
        <f>TRIM(B510)</f>
        <v>August</v>
      </c>
      <c r="J510" t="str">
        <f>TRIM(C510)</f>
        <v>SP500</v>
      </c>
      <c r="K510" t="str">
        <f>LEFT(I510,3)</f>
        <v>Aug</v>
      </c>
    </row>
    <row r="511" spans="1:11" x14ac:dyDescent="0.35">
      <c r="A511" s="7">
        <v>44412</v>
      </c>
      <c r="B511" s="1" t="s">
        <v>28</v>
      </c>
      <c r="C511" s="1" t="s">
        <v>22</v>
      </c>
      <c r="D511" s="12">
        <v>4415.95</v>
      </c>
      <c r="E511" s="12">
        <v>4416.17</v>
      </c>
      <c r="F511" s="12">
        <v>4400.2299999999996</v>
      </c>
      <c r="G511" s="12">
        <v>4402.66</v>
      </c>
      <c r="H511" s="12">
        <v>3382620000</v>
      </c>
      <c r="I511" t="str">
        <f>TRIM(B511)</f>
        <v>August</v>
      </c>
      <c r="J511" t="str">
        <f>TRIM(C511)</f>
        <v>SP500</v>
      </c>
      <c r="K511" t="str">
        <f>LEFT(I511,3)</f>
        <v>Aug</v>
      </c>
    </row>
    <row r="512" spans="1:11" x14ac:dyDescent="0.35">
      <c r="A512" s="7">
        <v>44413</v>
      </c>
      <c r="B512" s="1" t="s">
        <v>28</v>
      </c>
      <c r="C512" s="1" t="s">
        <v>22</v>
      </c>
      <c r="D512" s="12">
        <v>4408.8599999999997</v>
      </c>
      <c r="E512" s="12">
        <v>4429.76</v>
      </c>
      <c r="F512" s="12">
        <v>4408.8599999999997</v>
      </c>
      <c r="G512" s="12">
        <v>4429.1000000000004</v>
      </c>
      <c r="H512" s="12">
        <v>2734220000</v>
      </c>
      <c r="I512" t="str">
        <f>TRIM(B512)</f>
        <v>August</v>
      </c>
      <c r="J512" t="str">
        <f>TRIM(C512)</f>
        <v>SP500</v>
      </c>
      <c r="K512" t="str">
        <f>LEFT(I512,3)</f>
        <v>Aug</v>
      </c>
    </row>
    <row r="513" spans="1:11" x14ac:dyDescent="0.35">
      <c r="A513" s="7">
        <v>44414</v>
      </c>
      <c r="B513" s="1" t="s">
        <v>28</v>
      </c>
      <c r="C513" s="1" t="s">
        <v>22</v>
      </c>
      <c r="D513" s="12">
        <v>4429.07</v>
      </c>
      <c r="E513" s="12">
        <v>4440.82</v>
      </c>
      <c r="F513" s="12">
        <v>4429.07</v>
      </c>
      <c r="G513" s="12">
        <v>4436.5200000000004</v>
      </c>
      <c r="H513" s="12">
        <v>2839970000</v>
      </c>
      <c r="I513" t="str">
        <f>TRIM(B513)</f>
        <v>August</v>
      </c>
      <c r="J513" t="str">
        <f>TRIM(C513)</f>
        <v>SP500</v>
      </c>
      <c r="K513" t="str">
        <f>LEFT(I513,3)</f>
        <v>Aug</v>
      </c>
    </row>
    <row r="514" spans="1:11" x14ac:dyDescent="0.35">
      <c r="A514" s="7">
        <v>44417</v>
      </c>
      <c r="B514" s="1" t="s">
        <v>28</v>
      </c>
      <c r="C514" s="1" t="s">
        <v>22</v>
      </c>
      <c r="D514" s="12">
        <v>4437.7700000000004</v>
      </c>
      <c r="E514" s="12">
        <v>4439.3900000000003</v>
      </c>
      <c r="F514" s="12">
        <v>4424.74</v>
      </c>
      <c r="G514" s="12">
        <v>4432.3500000000004</v>
      </c>
      <c r="H514" s="12">
        <v>2779880000</v>
      </c>
      <c r="I514" t="str">
        <f>TRIM(B514)</f>
        <v>August</v>
      </c>
      <c r="J514" t="str">
        <f>TRIM(C514)</f>
        <v>SP500</v>
      </c>
      <c r="K514" t="str">
        <f>LEFT(I514,3)</f>
        <v>Aug</v>
      </c>
    </row>
    <row r="515" spans="1:11" x14ac:dyDescent="0.35">
      <c r="A515" s="7">
        <v>44418</v>
      </c>
      <c r="B515" s="1" t="s">
        <v>28</v>
      </c>
      <c r="C515" s="1" t="s">
        <v>22</v>
      </c>
      <c r="D515" s="12">
        <v>4435.79</v>
      </c>
      <c r="E515" s="12">
        <v>4445.21</v>
      </c>
      <c r="F515" s="12">
        <v>4430.03</v>
      </c>
      <c r="G515" s="12">
        <v>4436.75</v>
      </c>
      <c r="H515" s="12">
        <v>3219840000</v>
      </c>
      <c r="I515" t="str">
        <f>TRIM(B515)</f>
        <v>August</v>
      </c>
      <c r="J515" t="str">
        <f>TRIM(C515)</f>
        <v>SP500</v>
      </c>
      <c r="K515" t="str">
        <f>LEFT(I515,3)</f>
        <v>Aug</v>
      </c>
    </row>
    <row r="516" spans="1:11" x14ac:dyDescent="0.35">
      <c r="A516" s="7">
        <v>44419</v>
      </c>
      <c r="B516" s="1" t="s">
        <v>28</v>
      </c>
      <c r="C516" s="1" t="s">
        <v>22</v>
      </c>
      <c r="D516" s="12">
        <v>4442.18</v>
      </c>
      <c r="E516" s="12">
        <v>4449.4399999999996</v>
      </c>
      <c r="F516" s="12">
        <v>4436.42</v>
      </c>
      <c r="G516" s="12">
        <v>4442.41</v>
      </c>
      <c r="H516" s="12">
        <v>2803060000</v>
      </c>
      <c r="I516" t="str">
        <f>TRIM(B516)</f>
        <v>August</v>
      </c>
      <c r="J516" t="str">
        <f>TRIM(C516)</f>
        <v>SP500</v>
      </c>
      <c r="K516" t="str">
        <f>LEFT(I516,3)</f>
        <v>Aug</v>
      </c>
    </row>
    <row r="517" spans="1:11" x14ac:dyDescent="0.35">
      <c r="A517" s="7">
        <v>44420</v>
      </c>
      <c r="B517" s="1" t="s">
        <v>28</v>
      </c>
      <c r="C517" s="1" t="s">
        <v>22</v>
      </c>
      <c r="D517" s="12">
        <v>4446.08</v>
      </c>
      <c r="E517" s="12">
        <v>4461.7700000000004</v>
      </c>
      <c r="F517" s="12">
        <v>4435.96</v>
      </c>
      <c r="G517" s="12">
        <v>4460.83</v>
      </c>
      <c r="H517" s="12">
        <v>2543860000</v>
      </c>
      <c r="I517" t="str">
        <f>TRIM(B517)</f>
        <v>August</v>
      </c>
      <c r="J517" t="str">
        <f>TRIM(C517)</f>
        <v>SP500</v>
      </c>
      <c r="K517" t="str">
        <f>LEFT(I517,3)</f>
        <v>Aug</v>
      </c>
    </row>
    <row r="518" spans="1:11" x14ac:dyDescent="0.35">
      <c r="A518" s="7">
        <v>44421</v>
      </c>
      <c r="B518" s="1" t="s">
        <v>28</v>
      </c>
      <c r="C518" s="1" t="s">
        <v>22</v>
      </c>
      <c r="D518" s="12">
        <v>4464.84</v>
      </c>
      <c r="E518" s="12">
        <v>4468.37</v>
      </c>
      <c r="F518" s="12">
        <v>4460.82</v>
      </c>
      <c r="G518" s="12">
        <v>4468</v>
      </c>
      <c r="H518" s="12">
        <v>2371630000</v>
      </c>
      <c r="I518" t="str">
        <f>TRIM(B518)</f>
        <v>August</v>
      </c>
      <c r="J518" t="str">
        <f>TRIM(C518)</f>
        <v>SP500</v>
      </c>
      <c r="K518" t="str">
        <f>LEFT(I518,3)</f>
        <v>Aug</v>
      </c>
    </row>
    <row r="519" spans="1:11" x14ac:dyDescent="0.35">
      <c r="A519" s="7">
        <v>44424</v>
      </c>
      <c r="B519" s="1" t="s">
        <v>28</v>
      </c>
      <c r="C519" s="1" t="s">
        <v>22</v>
      </c>
      <c r="D519" s="12">
        <v>4461.6499999999996</v>
      </c>
      <c r="E519" s="12">
        <v>4480.26</v>
      </c>
      <c r="F519" s="12">
        <v>4437.66</v>
      </c>
      <c r="G519" s="12">
        <v>4479.71</v>
      </c>
      <c r="H519" s="12">
        <v>2707170000</v>
      </c>
      <c r="I519" t="str">
        <f>TRIM(B519)</f>
        <v>August</v>
      </c>
      <c r="J519" t="str">
        <f>TRIM(C519)</f>
        <v>SP500</v>
      </c>
      <c r="K519" t="str">
        <f>LEFT(I519,3)</f>
        <v>Aug</v>
      </c>
    </row>
    <row r="520" spans="1:11" x14ac:dyDescent="0.35">
      <c r="A520" s="7">
        <v>44425</v>
      </c>
      <c r="B520" s="1" t="s">
        <v>28</v>
      </c>
      <c r="C520" s="1" t="s">
        <v>22</v>
      </c>
      <c r="D520" s="12">
        <v>4462.12</v>
      </c>
      <c r="E520" s="12">
        <v>4462.12</v>
      </c>
      <c r="F520" s="12">
        <v>4417.83</v>
      </c>
      <c r="G520" s="12">
        <v>4448.08</v>
      </c>
      <c r="H520" s="12">
        <v>2884000000</v>
      </c>
      <c r="I520" t="str">
        <f>TRIM(B520)</f>
        <v>August</v>
      </c>
      <c r="J520" t="str">
        <f>TRIM(C520)</f>
        <v>SP500</v>
      </c>
      <c r="K520" t="str">
        <f>LEFT(I520,3)</f>
        <v>Aug</v>
      </c>
    </row>
    <row r="521" spans="1:11" x14ac:dyDescent="0.35">
      <c r="A521" s="7">
        <v>44426</v>
      </c>
      <c r="B521" s="1" t="s">
        <v>28</v>
      </c>
      <c r="C521" s="1" t="s">
        <v>22</v>
      </c>
      <c r="D521" s="12">
        <v>4440.9399999999996</v>
      </c>
      <c r="E521" s="12">
        <v>4454.32</v>
      </c>
      <c r="F521" s="12">
        <v>4397.59</v>
      </c>
      <c r="G521" s="12">
        <v>4400.2700000000004</v>
      </c>
      <c r="H521" s="12">
        <v>2965210000</v>
      </c>
      <c r="I521" t="str">
        <f>TRIM(B521)</f>
        <v>August</v>
      </c>
      <c r="J521" t="str">
        <f>TRIM(C521)</f>
        <v>SP500</v>
      </c>
      <c r="K521" t="str">
        <f>LEFT(I521,3)</f>
        <v>Aug</v>
      </c>
    </row>
    <row r="522" spans="1:11" x14ac:dyDescent="0.35">
      <c r="A522" s="7">
        <v>44427</v>
      </c>
      <c r="B522" s="1" t="s">
        <v>28</v>
      </c>
      <c r="C522" s="1" t="s">
        <v>22</v>
      </c>
      <c r="D522" s="12">
        <v>4382.4399999999996</v>
      </c>
      <c r="E522" s="12">
        <v>4418.6099999999997</v>
      </c>
      <c r="F522" s="12">
        <v>4367.7299999999996</v>
      </c>
      <c r="G522" s="12">
        <v>4405.8</v>
      </c>
      <c r="H522" s="12">
        <v>3120840000</v>
      </c>
      <c r="I522" t="str">
        <f>TRIM(B522)</f>
        <v>August</v>
      </c>
      <c r="J522" t="str">
        <f>TRIM(C522)</f>
        <v>SP500</v>
      </c>
      <c r="K522" t="str">
        <f>LEFT(I522,3)</f>
        <v>Aug</v>
      </c>
    </row>
    <row r="523" spans="1:11" x14ac:dyDescent="0.35">
      <c r="A523" s="7">
        <v>44428</v>
      </c>
      <c r="B523" s="1" t="s">
        <v>28</v>
      </c>
      <c r="C523" s="1" t="s">
        <v>22</v>
      </c>
      <c r="D523" s="12">
        <v>4410.5600000000004</v>
      </c>
      <c r="E523" s="12">
        <v>4444.3500000000004</v>
      </c>
      <c r="F523" s="12">
        <v>4406.8</v>
      </c>
      <c r="G523" s="12">
        <v>4441.67</v>
      </c>
      <c r="H523" s="12">
        <v>2867770000</v>
      </c>
      <c r="I523" t="str">
        <f>TRIM(B523)</f>
        <v>August</v>
      </c>
      <c r="J523" t="str">
        <f>TRIM(C523)</f>
        <v>SP500</v>
      </c>
      <c r="K523" t="str">
        <f>LEFT(I523,3)</f>
        <v>Aug</v>
      </c>
    </row>
    <row r="524" spans="1:11" x14ac:dyDescent="0.35">
      <c r="A524" s="7">
        <v>44431</v>
      </c>
      <c r="B524" s="1" t="s">
        <v>28</v>
      </c>
      <c r="C524" s="1" t="s">
        <v>22</v>
      </c>
      <c r="D524" s="12">
        <v>4450.29</v>
      </c>
      <c r="E524" s="12">
        <v>4489.88</v>
      </c>
      <c r="F524" s="12">
        <v>4450.29</v>
      </c>
      <c r="G524" s="12">
        <v>4479.53</v>
      </c>
      <c r="H524" s="12">
        <v>2965520000</v>
      </c>
      <c r="I524" t="str">
        <f>TRIM(B524)</f>
        <v>August</v>
      </c>
      <c r="J524" t="str">
        <f>TRIM(C524)</f>
        <v>SP500</v>
      </c>
      <c r="K524" t="str">
        <f>LEFT(I524,3)</f>
        <v>Aug</v>
      </c>
    </row>
    <row r="525" spans="1:11" x14ac:dyDescent="0.35">
      <c r="A525" s="7">
        <v>44432</v>
      </c>
      <c r="B525" s="1" t="s">
        <v>28</v>
      </c>
      <c r="C525" s="1" t="s">
        <v>22</v>
      </c>
      <c r="D525" s="12">
        <v>4484.3999999999996</v>
      </c>
      <c r="E525" s="12">
        <v>4492.8100000000004</v>
      </c>
      <c r="F525" s="12">
        <v>4482.28</v>
      </c>
      <c r="G525" s="12">
        <v>4486.2299999999996</v>
      </c>
      <c r="H525" s="12">
        <v>3037770000</v>
      </c>
      <c r="I525" t="str">
        <f>TRIM(B525)</f>
        <v>August</v>
      </c>
      <c r="J525" t="str">
        <f>TRIM(C525)</f>
        <v>SP500</v>
      </c>
      <c r="K525" t="str">
        <f>LEFT(I525,3)</f>
        <v>Aug</v>
      </c>
    </row>
    <row r="526" spans="1:11" x14ac:dyDescent="0.35">
      <c r="A526" s="7">
        <v>44433</v>
      </c>
      <c r="B526" s="1" t="s">
        <v>28</v>
      </c>
      <c r="C526" s="1" t="s">
        <v>22</v>
      </c>
      <c r="D526" s="12">
        <v>4490.45</v>
      </c>
      <c r="E526" s="12">
        <v>4501.71</v>
      </c>
      <c r="F526" s="12">
        <v>4485.66</v>
      </c>
      <c r="G526" s="12">
        <v>4496.1899999999996</v>
      </c>
      <c r="H526" s="12">
        <v>2554680000</v>
      </c>
      <c r="I526" t="str">
        <f>TRIM(B526)</f>
        <v>August</v>
      </c>
      <c r="J526" t="str">
        <f>TRIM(C526)</f>
        <v>SP500</v>
      </c>
      <c r="K526" t="str">
        <f>LEFT(I526,3)</f>
        <v>Aug</v>
      </c>
    </row>
    <row r="527" spans="1:11" x14ac:dyDescent="0.35">
      <c r="A527" s="7">
        <v>44434</v>
      </c>
      <c r="B527" s="1" t="s">
        <v>28</v>
      </c>
      <c r="C527" s="1" t="s">
        <v>22</v>
      </c>
      <c r="D527" s="12">
        <v>4493.75</v>
      </c>
      <c r="E527" s="12">
        <v>4495.8999999999996</v>
      </c>
      <c r="F527" s="12">
        <v>4468.99</v>
      </c>
      <c r="G527" s="12">
        <v>4470</v>
      </c>
      <c r="H527" s="12">
        <v>2704600000</v>
      </c>
      <c r="I527" t="str">
        <f>TRIM(B527)</f>
        <v>August</v>
      </c>
      <c r="J527" t="str">
        <f>TRIM(C527)</f>
        <v>SP500</v>
      </c>
      <c r="K527" t="str">
        <f>LEFT(I527,3)</f>
        <v>Aug</v>
      </c>
    </row>
    <row r="528" spans="1:11" x14ac:dyDescent="0.35">
      <c r="A528" s="7">
        <v>44435</v>
      </c>
      <c r="B528" s="1" t="s">
        <v>28</v>
      </c>
      <c r="C528" s="1" t="s">
        <v>22</v>
      </c>
      <c r="D528" s="12">
        <v>4474.1000000000004</v>
      </c>
      <c r="E528" s="12">
        <v>4513.33</v>
      </c>
      <c r="F528" s="12">
        <v>4474.1000000000004</v>
      </c>
      <c r="G528" s="12">
        <v>4509.37</v>
      </c>
      <c r="H528" s="12">
        <v>2862360000</v>
      </c>
      <c r="I528" t="str">
        <f>TRIM(B528)</f>
        <v>August</v>
      </c>
      <c r="J528" t="str">
        <f>TRIM(C528)</f>
        <v>SP500</v>
      </c>
      <c r="K528" t="str">
        <f>LEFT(I528,3)</f>
        <v>Aug</v>
      </c>
    </row>
    <row r="529" spans="1:11" x14ac:dyDescent="0.35">
      <c r="A529" s="7">
        <v>44438</v>
      </c>
      <c r="B529" s="1" t="s">
        <v>28</v>
      </c>
      <c r="C529" s="1" t="s">
        <v>22</v>
      </c>
      <c r="D529" s="12">
        <v>4513.76</v>
      </c>
      <c r="E529" s="12">
        <v>4537.3599999999997</v>
      </c>
      <c r="F529" s="12">
        <v>4513.76</v>
      </c>
      <c r="G529" s="12">
        <v>4528.79</v>
      </c>
      <c r="H529" s="12">
        <v>2557300000</v>
      </c>
      <c r="I529" t="str">
        <f>TRIM(B529)</f>
        <v>August</v>
      </c>
      <c r="J529" t="str">
        <f>TRIM(C529)</f>
        <v>SP500</v>
      </c>
      <c r="K529" t="str">
        <f>LEFT(I529,3)</f>
        <v>Aug</v>
      </c>
    </row>
    <row r="530" spans="1:11" x14ac:dyDescent="0.35">
      <c r="A530" s="7">
        <v>44439</v>
      </c>
      <c r="B530" s="1" t="s">
        <v>28</v>
      </c>
      <c r="C530" s="1" t="s">
        <v>22</v>
      </c>
      <c r="D530" s="12">
        <v>4529.75</v>
      </c>
      <c r="E530" s="12">
        <v>4531.3900000000003</v>
      </c>
      <c r="F530" s="12">
        <v>4515.8</v>
      </c>
      <c r="G530" s="12">
        <v>4522.68</v>
      </c>
      <c r="H530" s="12">
        <v>3090380000</v>
      </c>
      <c r="I530" t="str">
        <f>TRIM(B530)</f>
        <v>August</v>
      </c>
      <c r="J530" t="str">
        <f>TRIM(C530)</f>
        <v>SP500</v>
      </c>
      <c r="K530" t="str">
        <f>LEFT(I530,3)</f>
        <v>Aug</v>
      </c>
    </row>
    <row r="531" spans="1:11" x14ac:dyDescent="0.35">
      <c r="A531" s="7">
        <v>44440</v>
      </c>
      <c r="B531" s="1" t="s">
        <v>29</v>
      </c>
      <c r="C531" s="1" t="s">
        <v>22</v>
      </c>
      <c r="D531" s="12">
        <v>4528.8</v>
      </c>
      <c r="E531" s="12">
        <v>4537.1099999999997</v>
      </c>
      <c r="F531" s="12">
        <v>4522.0200000000004</v>
      </c>
      <c r="G531" s="12">
        <v>4524.09</v>
      </c>
      <c r="H531" s="12">
        <v>3101830000</v>
      </c>
      <c r="I531" t="str">
        <f>TRIM(B531)</f>
        <v>September</v>
      </c>
      <c r="J531" t="str">
        <f>TRIM(C531)</f>
        <v>SP500</v>
      </c>
      <c r="K531" t="str">
        <f>LEFT(I531,3)</f>
        <v>Sep</v>
      </c>
    </row>
    <row r="532" spans="1:11" x14ac:dyDescent="0.35">
      <c r="A532" s="7">
        <v>44441</v>
      </c>
      <c r="B532" s="1" t="s">
        <v>29</v>
      </c>
      <c r="C532" s="1" t="s">
        <v>22</v>
      </c>
      <c r="D532" s="12">
        <v>4534.4799999999996</v>
      </c>
      <c r="E532" s="12">
        <v>4545.8500000000004</v>
      </c>
      <c r="F532" s="12">
        <v>4524.66</v>
      </c>
      <c r="G532" s="12">
        <v>4536.95</v>
      </c>
      <c r="H532" s="12">
        <v>2897010000</v>
      </c>
      <c r="I532" t="str">
        <f>TRIM(B532)</f>
        <v>September</v>
      </c>
      <c r="J532" t="str">
        <f>TRIM(C532)</f>
        <v>SP500</v>
      </c>
      <c r="K532" t="str">
        <f>LEFT(I532,3)</f>
        <v>Sep</v>
      </c>
    </row>
    <row r="533" spans="1:11" x14ac:dyDescent="0.35">
      <c r="A533" s="7">
        <v>44442</v>
      </c>
      <c r="B533" s="1" t="s">
        <v>29</v>
      </c>
      <c r="C533" s="1" t="s">
        <v>22</v>
      </c>
      <c r="D533" s="12">
        <v>4532.42</v>
      </c>
      <c r="E533" s="12">
        <v>4541.45</v>
      </c>
      <c r="F533" s="12">
        <v>4521.3</v>
      </c>
      <c r="G533" s="12">
        <v>4535.43</v>
      </c>
      <c r="H533" s="12">
        <v>2609660000</v>
      </c>
      <c r="I533" t="str">
        <f>TRIM(B533)</f>
        <v>September</v>
      </c>
      <c r="J533" t="str">
        <f>TRIM(C533)</f>
        <v>SP500</v>
      </c>
      <c r="K533" t="str">
        <f>LEFT(I533,3)</f>
        <v>Sep</v>
      </c>
    </row>
    <row r="534" spans="1:11" x14ac:dyDescent="0.35">
      <c r="A534" s="7">
        <v>44446</v>
      </c>
      <c r="B534" s="1" t="s">
        <v>29</v>
      </c>
      <c r="C534" s="1" t="s">
        <v>22</v>
      </c>
      <c r="D534" s="12">
        <v>4535.38</v>
      </c>
      <c r="E534" s="12">
        <v>4535.38</v>
      </c>
      <c r="F534" s="12">
        <v>4513</v>
      </c>
      <c r="G534" s="12">
        <v>4520.03</v>
      </c>
      <c r="H534" s="12">
        <v>3098870000</v>
      </c>
      <c r="I534" t="str">
        <f>TRIM(B534)</f>
        <v>September</v>
      </c>
      <c r="J534" t="str">
        <f>TRIM(C534)</f>
        <v>SP500</v>
      </c>
      <c r="K534" t="str">
        <f>LEFT(I534,3)</f>
        <v>Sep</v>
      </c>
    </row>
    <row r="535" spans="1:11" x14ac:dyDescent="0.35">
      <c r="A535" s="7">
        <v>44447</v>
      </c>
      <c r="B535" s="1" t="s">
        <v>29</v>
      </c>
      <c r="C535" s="1" t="s">
        <v>22</v>
      </c>
      <c r="D535" s="12">
        <v>4518.09</v>
      </c>
      <c r="E535" s="12">
        <v>4521.79</v>
      </c>
      <c r="F535" s="12">
        <v>4493.95</v>
      </c>
      <c r="G535" s="12">
        <v>4514.07</v>
      </c>
      <c r="H535" s="12">
        <v>2808480000</v>
      </c>
      <c r="I535" t="str">
        <f>TRIM(B535)</f>
        <v>September</v>
      </c>
      <c r="J535" t="str">
        <f>TRIM(C535)</f>
        <v>SP500</v>
      </c>
      <c r="K535" t="str">
        <f>LEFT(I535,3)</f>
        <v>Sep</v>
      </c>
    </row>
    <row r="536" spans="1:11" x14ac:dyDescent="0.35">
      <c r="A536" s="7">
        <v>44448</v>
      </c>
      <c r="B536" s="1" t="s">
        <v>29</v>
      </c>
      <c r="C536" s="1" t="s">
        <v>22</v>
      </c>
      <c r="D536" s="12">
        <v>4513.0200000000004</v>
      </c>
      <c r="E536" s="12">
        <v>4529.8999999999996</v>
      </c>
      <c r="F536" s="12">
        <v>4492.07</v>
      </c>
      <c r="G536" s="12">
        <v>4493.28</v>
      </c>
      <c r="H536" s="12">
        <v>3035300000</v>
      </c>
      <c r="I536" t="str">
        <f>TRIM(B536)</f>
        <v>September</v>
      </c>
      <c r="J536" t="str">
        <f>TRIM(C536)</f>
        <v>SP500</v>
      </c>
      <c r="K536" t="str">
        <f>LEFT(I536,3)</f>
        <v>Sep</v>
      </c>
    </row>
    <row r="537" spans="1:11" x14ac:dyDescent="0.35">
      <c r="A537" s="7">
        <v>44449</v>
      </c>
      <c r="B537" s="1" t="s">
        <v>29</v>
      </c>
      <c r="C537" s="1" t="s">
        <v>22</v>
      </c>
      <c r="D537" s="12">
        <v>4506.92</v>
      </c>
      <c r="E537" s="12">
        <v>4520.47</v>
      </c>
      <c r="F537" s="12">
        <v>4457.66</v>
      </c>
      <c r="G537" s="12">
        <v>4458.58</v>
      </c>
      <c r="H537" s="12">
        <v>2851140000</v>
      </c>
      <c r="I537" t="str">
        <f>TRIM(B537)</f>
        <v>September</v>
      </c>
      <c r="J537" t="str">
        <f>TRIM(C537)</f>
        <v>SP500</v>
      </c>
      <c r="K537" t="str">
        <f>LEFT(I537,3)</f>
        <v>Sep</v>
      </c>
    </row>
    <row r="538" spans="1:11" x14ac:dyDescent="0.35">
      <c r="A538" s="7">
        <v>44452</v>
      </c>
      <c r="B538" s="1" t="s">
        <v>29</v>
      </c>
      <c r="C538" s="1" t="s">
        <v>22</v>
      </c>
      <c r="D538" s="12">
        <v>4474.8100000000004</v>
      </c>
      <c r="E538" s="12">
        <v>4492.99</v>
      </c>
      <c r="F538" s="12">
        <v>4445.7</v>
      </c>
      <c r="G538" s="12">
        <v>4468.7299999999996</v>
      </c>
      <c r="H538" s="12">
        <v>3096390000</v>
      </c>
      <c r="I538" t="str">
        <f>TRIM(B538)</f>
        <v>September</v>
      </c>
      <c r="J538" t="str">
        <f>TRIM(C538)</f>
        <v>SP500</v>
      </c>
      <c r="K538" t="str">
        <f>LEFT(I538,3)</f>
        <v>Sep</v>
      </c>
    </row>
    <row r="539" spans="1:11" x14ac:dyDescent="0.35">
      <c r="A539" s="7">
        <v>44453</v>
      </c>
      <c r="B539" s="1" t="s">
        <v>29</v>
      </c>
      <c r="C539" s="1" t="s">
        <v>22</v>
      </c>
      <c r="D539" s="12">
        <v>4479.33</v>
      </c>
      <c r="E539" s="12">
        <v>4485.68</v>
      </c>
      <c r="F539" s="12">
        <v>4435.46</v>
      </c>
      <c r="G539" s="12">
        <v>4443.05</v>
      </c>
      <c r="H539" s="12">
        <v>2568730000</v>
      </c>
      <c r="I539" t="str">
        <f>TRIM(B539)</f>
        <v>September</v>
      </c>
      <c r="J539" t="str">
        <f>TRIM(C539)</f>
        <v>SP500</v>
      </c>
      <c r="K539" t="str">
        <f>LEFT(I539,3)</f>
        <v>Sep</v>
      </c>
    </row>
    <row r="540" spans="1:11" x14ac:dyDescent="0.35">
      <c r="A540" s="7">
        <v>44454</v>
      </c>
      <c r="B540" s="1" t="s">
        <v>29</v>
      </c>
      <c r="C540" s="1" t="s">
        <v>22</v>
      </c>
      <c r="D540" s="12">
        <v>4447.49</v>
      </c>
      <c r="E540" s="12">
        <v>4486.87</v>
      </c>
      <c r="F540" s="12">
        <v>4438.37</v>
      </c>
      <c r="G540" s="12">
        <v>4480.7</v>
      </c>
      <c r="H540" s="12">
        <v>3154760000</v>
      </c>
      <c r="I540" t="str">
        <f>TRIM(B540)</f>
        <v>September</v>
      </c>
      <c r="J540" t="str">
        <f>TRIM(C540)</f>
        <v>SP500</v>
      </c>
      <c r="K540" t="str">
        <f>LEFT(I540,3)</f>
        <v>Sep</v>
      </c>
    </row>
    <row r="541" spans="1:11" x14ac:dyDescent="0.35">
      <c r="A541" s="7">
        <v>44455</v>
      </c>
      <c r="B541" s="1" t="s">
        <v>29</v>
      </c>
      <c r="C541" s="1" t="s">
        <v>22</v>
      </c>
      <c r="D541" s="12">
        <v>4477.09</v>
      </c>
      <c r="E541" s="12">
        <v>4485.87</v>
      </c>
      <c r="F541" s="12">
        <v>4443.8</v>
      </c>
      <c r="G541" s="12">
        <v>4473.75</v>
      </c>
      <c r="H541" s="12">
        <v>3321030000</v>
      </c>
      <c r="I541" t="str">
        <f>TRIM(B541)</f>
        <v>September</v>
      </c>
      <c r="J541" t="str">
        <f>TRIM(C541)</f>
        <v>SP500</v>
      </c>
      <c r="K541" t="str">
        <f>LEFT(I541,3)</f>
        <v>Sep</v>
      </c>
    </row>
    <row r="542" spans="1:11" x14ac:dyDescent="0.35">
      <c r="A542" s="7">
        <v>44456</v>
      </c>
      <c r="B542" s="1" t="s">
        <v>29</v>
      </c>
      <c r="C542" s="1" t="s">
        <v>22</v>
      </c>
      <c r="D542" s="12">
        <v>4469.74</v>
      </c>
      <c r="E542" s="12">
        <v>4471.5200000000004</v>
      </c>
      <c r="F542" s="12">
        <v>4427.76</v>
      </c>
      <c r="G542" s="12">
        <v>4432.99</v>
      </c>
      <c r="H542" s="12">
        <v>5622210000</v>
      </c>
      <c r="I542" t="str">
        <f>TRIM(B542)</f>
        <v>September</v>
      </c>
      <c r="J542" t="str">
        <f>TRIM(C542)</f>
        <v>SP500</v>
      </c>
      <c r="K542" t="str">
        <f>LEFT(I542,3)</f>
        <v>Sep</v>
      </c>
    </row>
    <row r="543" spans="1:11" x14ac:dyDescent="0.35">
      <c r="A543" s="7">
        <v>44459</v>
      </c>
      <c r="B543" s="1" t="s">
        <v>29</v>
      </c>
      <c r="C543" s="1" t="s">
        <v>22</v>
      </c>
      <c r="D543" s="12">
        <v>4402.95</v>
      </c>
      <c r="E543" s="12">
        <v>4402.95</v>
      </c>
      <c r="F543" s="12">
        <v>4305.91</v>
      </c>
      <c r="G543" s="12">
        <v>4357.7299999999996</v>
      </c>
      <c r="H543" s="12">
        <v>3773680000</v>
      </c>
      <c r="I543" t="str">
        <f>TRIM(B543)</f>
        <v>September</v>
      </c>
      <c r="J543" t="str">
        <f>TRIM(C543)</f>
        <v>SP500</v>
      </c>
      <c r="K543" t="str">
        <f>LEFT(I543,3)</f>
        <v>Sep</v>
      </c>
    </row>
    <row r="544" spans="1:11" x14ac:dyDescent="0.35">
      <c r="A544" s="7">
        <v>44460</v>
      </c>
      <c r="B544" s="1" t="s">
        <v>29</v>
      </c>
      <c r="C544" s="1" t="s">
        <v>22</v>
      </c>
      <c r="D544" s="12">
        <v>4374.45</v>
      </c>
      <c r="E544" s="12">
        <v>4394.87</v>
      </c>
      <c r="F544" s="12">
        <v>4347.96</v>
      </c>
      <c r="G544" s="12">
        <v>4354.1899999999996</v>
      </c>
      <c r="H544" s="12">
        <v>3044300000</v>
      </c>
      <c r="I544" t="str">
        <f>TRIM(B544)</f>
        <v>September</v>
      </c>
      <c r="J544" t="str">
        <f>TRIM(C544)</f>
        <v>SP500</v>
      </c>
      <c r="K544" t="str">
        <f>LEFT(I544,3)</f>
        <v>Sep</v>
      </c>
    </row>
    <row r="545" spans="1:11" x14ac:dyDescent="0.35">
      <c r="A545" s="7">
        <v>44461</v>
      </c>
      <c r="B545" s="1" t="s">
        <v>29</v>
      </c>
      <c r="C545" s="1" t="s">
        <v>22</v>
      </c>
      <c r="D545" s="12">
        <v>4367.43</v>
      </c>
      <c r="E545" s="12">
        <v>4416.75</v>
      </c>
      <c r="F545" s="12">
        <v>4367.43</v>
      </c>
      <c r="G545" s="12">
        <v>4395.6400000000003</v>
      </c>
      <c r="H545" s="12">
        <v>3273670000</v>
      </c>
      <c r="I545" t="str">
        <f>TRIM(B545)</f>
        <v>September</v>
      </c>
      <c r="J545" t="str">
        <f>TRIM(C545)</f>
        <v>SP500</v>
      </c>
      <c r="K545" t="str">
        <f>LEFT(I545,3)</f>
        <v>Sep</v>
      </c>
    </row>
    <row r="546" spans="1:11" x14ac:dyDescent="0.35">
      <c r="A546" s="7">
        <v>44462</v>
      </c>
      <c r="B546" s="1" t="s">
        <v>29</v>
      </c>
      <c r="C546" s="1" t="s">
        <v>22</v>
      </c>
      <c r="D546" s="12">
        <v>4406.75</v>
      </c>
      <c r="E546" s="12">
        <v>4465.3999999999996</v>
      </c>
      <c r="F546" s="12">
        <v>4406.75</v>
      </c>
      <c r="G546" s="12">
        <v>4448.9799999999996</v>
      </c>
      <c r="H546" s="12">
        <v>2833290000</v>
      </c>
      <c r="I546" t="str">
        <f>TRIM(B546)</f>
        <v>September</v>
      </c>
      <c r="J546" t="str">
        <f>TRIM(C546)</f>
        <v>SP500</v>
      </c>
      <c r="K546" t="str">
        <f>LEFT(I546,3)</f>
        <v>Sep</v>
      </c>
    </row>
    <row r="547" spans="1:11" x14ac:dyDescent="0.35">
      <c r="A547" s="7">
        <v>44463</v>
      </c>
      <c r="B547" s="1" t="s">
        <v>29</v>
      </c>
      <c r="C547" s="1" t="s">
        <v>22</v>
      </c>
      <c r="D547" s="12">
        <v>4438.04</v>
      </c>
      <c r="E547" s="12">
        <v>4463.12</v>
      </c>
      <c r="F547" s="12">
        <v>4430.2700000000004</v>
      </c>
      <c r="G547" s="12">
        <v>4455.4799999999996</v>
      </c>
      <c r="H547" s="12">
        <v>2772090000</v>
      </c>
      <c r="I547" t="str">
        <f>TRIM(B547)</f>
        <v>September</v>
      </c>
      <c r="J547" t="str">
        <f>TRIM(C547)</f>
        <v>SP500</v>
      </c>
      <c r="K547" t="str">
        <f>LEFT(I547,3)</f>
        <v>Sep</v>
      </c>
    </row>
    <row r="548" spans="1:11" x14ac:dyDescent="0.35">
      <c r="A548" s="7">
        <v>44466</v>
      </c>
      <c r="B548" s="1" t="s">
        <v>29</v>
      </c>
      <c r="C548" s="1" t="s">
        <v>22</v>
      </c>
      <c r="D548" s="12">
        <v>4442.12</v>
      </c>
      <c r="E548" s="12">
        <v>4457.3</v>
      </c>
      <c r="F548" s="12">
        <v>4436.1899999999996</v>
      </c>
      <c r="G548" s="12">
        <v>4443.1099999999997</v>
      </c>
      <c r="H548" s="12">
        <v>3032870000</v>
      </c>
      <c r="I548" t="str">
        <f>TRIM(B548)</f>
        <v>September</v>
      </c>
      <c r="J548" t="str">
        <f>TRIM(C548)</f>
        <v>SP500</v>
      </c>
      <c r="K548" t="str">
        <f>LEFT(I548,3)</f>
        <v>Sep</v>
      </c>
    </row>
    <row r="549" spans="1:11" x14ac:dyDescent="0.35">
      <c r="A549" s="7">
        <v>44467</v>
      </c>
      <c r="B549" s="1" t="s">
        <v>29</v>
      </c>
      <c r="C549" s="1" t="s">
        <v>22</v>
      </c>
      <c r="D549" s="12">
        <v>4419.54</v>
      </c>
      <c r="E549" s="12">
        <v>4419.54</v>
      </c>
      <c r="F549" s="12">
        <v>4346.33</v>
      </c>
      <c r="G549" s="12">
        <v>4352.63</v>
      </c>
      <c r="H549" s="12">
        <v>3495970000</v>
      </c>
      <c r="I549" t="str">
        <f>TRIM(B549)</f>
        <v>September</v>
      </c>
      <c r="J549" t="str">
        <f>TRIM(C549)</f>
        <v>SP500</v>
      </c>
      <c r="K549" t="str">
        <f>LEFT(I549,3)</f>
        <v>Sep</v>
      </c>
    </row>
    <row r="550" spans="1:11" x14ac:dyDescent="0.35">
      <c r="A550" s="7">
        <v>44468</v>
      </c>
      <c r="B550" s="1" t="s">
        <v>29</v>
      </c>
      <c r="C550" s="1" t="s">
        <v>22</v>
      </c>
      <c r="D550" s="12">
        <v>4362.41</v>
      </c>
      <c r="E550" s="12">
        <v>4385.57</v>
      </c>
      <c r="F550" s="12">
        <v>4355.08</v>
      </c>
      <c r="G550" s="12">
        <v>4359.46</v>
      </c>
      <c r="H550" s="12">
        <v>2753800000</v>
      </c>
      <c r="I550" t="str">
        <f>TRIM(B550)</f>
        <v>September</v>
      </c>
      <c r="J550" t="str">
        <f>TRIM(C550)</f>
        <v>SP500</v>
      </c>
      <c r="K550" t="str">
        <f>LEFT(I550,3)</f>
        <v>Sep</v>
      </c>
    </row>
    <row r="551" spans="1:11" x14ac:dyDescent="0.35">
      <c r="A551" s="7">
        <v>44469</v>
      </c>
      <c r="B551" s="1" t="s">
        <v>29</v>
      </c>
      <c r="C551" s="1" t="s">
        <v>22</v>
      </c>
      <c r="D551" s="12">
        <v>4370.67</v>
      </c>
      <c r="E551" s="12">
        <v>4382.55</v>
      </c>
      <c r="F551" s="12">
        <v>4306.24</v>
      </c>
      <c r="G551" s="12">
        <v>4307.54</v>
      </c>
      <c r="H551" s="12">
        <v>3123770000</v>
      </c>
      <c r="I551" t="str">
        <f>TRIM(B551)</f>
        <v>September</v>
      </c>
      <c r="J551" t="str">
        <f>TRIM(C551)</f>
        <v>SP500</v>
      </c>
      <c r="K551" t="str">
        <f>LEFT(I551,3)</f>
        <v>Sep</v>
      </c>
    </row>
    <row r="552" spans="1:11" x14ac:dyDescent="0.35">
      <c r="A552" s="7">
        <v>44470</v>
      </c>
      <c r="B552" s="1" t="s">
        <v>30</v>
      </c>
      <c r="C552" s="1" t="s">
        <v>22</v>
      </c>
      <c r="D552" s="12">
        <v>4317.16</v>
      </c>
      <c r="E552" s="12">
        <v>4375.1899999999996</v>
      </c>
      <c r="F552" s="12">
        <v>4288.5200000000004</v>
      </c>
      <c r="G552" s="12">
        <v>4357.04</v>
      </c>
      <c r="H552" s="12">
        <v>3148980000</v>
      </c>
      <c r="I552" t="str">
        <f>TRIM(B552)</f>
        <v>October</v>
      </c>
      <c r="J552" t="str">
        <f>TRIM(C552)</f>
        <v>SP500</v>
      </c>
      <c r="K552" t="str">
        <f>LEFT(I552,3)</f>
        <v>Oct</v>
      </c>
    </row>
    <row r="553" spans="1:11" x14ac:dyDescent="0.35">
      <c r="A553" s="7">
        <v>44473</v>
      </c>
      <c r="B553" s="1" t="s">
        <v>30</v>
      </c>
      <c r="C553" s="1" t="s">
        <v>22</v>
      </c>
      <c r="D553" s="12">
        <v>4348.84</v>
      </c>
      <c r="E553" s="12">
        <v>4355.51</v>
      </c>
      <c r="F553" s="12">
        <v>4278.9399999999996</v>
      </c>
      <c r="G553" s="12">
        <v>4300.46</v>
      </c>
      <c r="H553" s="12">
        <v>3110560000</v>
      </c>
      <c r="I553" t="str">
        <f>TRIM(B553)</f>
        <v>October</v>
      </c>
      <c r="J553" t="str">
        <f>TRIM(C553)</f>
        <v>SP500</v>
      </c>
      <c r="K553" t="str">
        <f>LEFT(I553,3)</f>
        <v>Oct</v>
      </c>
    </row>
    <row r="554" spans="1:11" x14ac:dyDescent="0.35">
      <c r="A554" s="7">
        <v>44474</v>
      </c>
      <c r="B554" s="1" t="s">
        <v>30</v>
      </c>
      <c r="C554" s="1" t="s">
        <v>22</v>
      </c>
      <c r="D554" s="12">
        <v>4309.87</v>
      </c>
      <c r="E554" s="12">
        <v>4369.2299999999996</v>
      </c>
      <c r="F554" s="12">
        <v>4309.87</v>
      </c>
      <c r="G554" s="12">
        <v>4345.72</v>
      </c>
      <c r="H554" s="12">
        <v>2967400000</v>
      </c>
      <c r="I554" t="str">
        <f>TRIM(B554)</f>
        <v>October</v>
      </c>
      <c r="J554" t="str">
        <f>TRIM(C554)</f>
        <v>SP500</v>
      </c>
      <c r="K554" t="str">
        <f>LEFT(I554,3)</f>
        <v>Oct</v>
      </c>
    </row>
    <row r="555" spans="1:11" x14ac:dyDescent="0.35">
      <c r="A555" s="7">
        <v>44475</v>
      </c>
      <c r="B555" s="1" t="s">
        <v>30</v>
      </c>
      <c r="C555" s="1" t="s">
        <v>22</v>
      </c>
      <c r="D555" s="12">
        <v>4319.57</v>
      </c>
      <c r="E555" s="12">
        <v>4365.57</v>
      </c>
      <c r="F555" s="12">
        <v>4290.49</v>
      </c>
      <c r="G555" s="12">
        <v>4363.55</v>
      </c>
      <c r="H555" s="12">
        <v>3219590000</v>
      </c>
      <c r="I555" t="str">
        <f>TRIM(B555)</f>
        <v>October</v>
      </c>
      <c r="J555" t="str">
        <f>TRIM(C555)</f>
        <v>SP500</v>
      </c>
      <c r="K555" t="str">
        <f>LEFT(I555,3)</f>
        <v>Oct</v>
      </c>
    </row>
    <row r="556" spans="1:11" x14ac:dyDescent="0.35">
      <c r="A556" s="7">
        <v>44476</v>
      </c>
      <c r="B556" s="1" t="s">
        <v>30</v>
      </c>
      <c r="C556" s="1" t="s">
        <v>22</v>
      </c>
      <c r="D556" s="12">
        <v>4383.7299999999996</v>
      </c>
      <c r="E556" s="12">
        <v>4429.97</v>
      </c>
      <c r="F556" s="12">
        <v>4383.7299999999996</v>
      </c>
      <c r="G556" s="12">
        <v>4399.76</v>
      </c>
      <c r="H556" s="12">
        <v>3096080000</v>
      </c>
      <c r="I556" t="str">
        <f>TRIM(B556)</f>
        <v>October</v>
      </c>
      <c r="J556" t="str">
        <f>TRIM(C556)</f>
        <v>SP500</v>
      </c>
      <c r="K556" t="str">
        <f>LEFT(I556,3)</f>
        <v>Oct</v>
      </c>
    </row>
    <row r="557" spans="1:11" x14ac:dyDescent="0.35">
      <c r="A557" s="7">
        <v>44477</v>
      </c>
      <c r="B557" s="1" t="s">
        <v>30</v>
      </c>
      <c r="C557" s="1" t="s">
        <v>22</v>
      </c>
      <c r="D557" s="12">
        <v>4406.51</v>
      </c>
      <c r="E557" s="12">
        <v>4412.0200000000004</v>
      </c>
      <c r="F557" s="12">
        <v>4386.22</v>
      </c>
      <c r="G557" s="12">
        <v>4391.34</v>
      </c>
      <c r="H557" s="12">
        <v>2401890000</v>
      </c>
      <c r="I557" t="str">
        <f>TRIM(B557)</f>
        <v>October</v>
      </c>
      <c r="J557" t="str">
        <f>TRIM(C557)</f>
        <v>SP500</v>
      </c>
      <c r="K557" t="str">
        <f>LEFT(I557,3)</f>
        <v>Oct</v>
      </c>
    </row>
    <row r="558" spans="1:11" x14ac:dyDescent="0.35">
      <c r="A558" s="7">
        <v>44480</v>
      </c>
      <c r="B558" s="1" t="s">
        <v>30</v>
      </c>
      <c r="C558" s="1" t="s">
        <v>22</v>
      </c>
      <c r="D558" s="12">
        <v>4385.4399999999996</v>
      </c>
      <c r="E558" s="12">
        <v>4415.88</v>
      </c>
      <c r="F558" s="12">
        <v>4360.59</v>
      </c>
      <c r="G558" s="12">
        <v>4361.1899999999996</v>
      </c>
      <c r="H558" s="12">
        <v>2580000000</v>
      </c>
      <c r="I558" t="str">
        <f>TRIM(B558)</f>
        <v>October</v>
      </c>
      <c r="J558" t="str">
        <f>TRIM(C558)</f>
        <v>SP500</v>
      </c>
      <c r="K558" t="str">
        <f>LEFT(I558,3)</f>
        <v>Oct</v>
      </c>
    </row>
    <row r="559" spans="1:11" x14ac:dyDescent="0.35">
      <c r="A559" s="7">
        <v>44481</v>
      </c>
      <c r="B559" s="1" t="s">
        <v>30</v>
      </c>
      <c r="C559" s="1" t="s">
        <v>22</v>
      </c>
      <c r="D559" s="12">
        <v>4368.3100000000004</v>
      </c>
      <c r="E559" s="12">
        <v>4374.8900000000003</v>
      </c>
      <c r="F559" s="12">
        <v>4342.09</v>
      </c>
      <c r="G559" s="12">
        <v>4350.6499999999996</v>
      </c>
      <c r="H559" s="12">
        <v>2608150000</v>
      </c>
      <c r="I559" t="str">
        <f>TRIM(B559)</f>
        <v>October</v>
      </c>
      <c r="J559" t="str">
        <f>TRIM(C559)</f>
        <v>SP500</v>
      </c>
      <c r="K559" t="str">
        <f>LEFT(I559,3)</f>
        <v>Oct</v>
      </c>
    </row>
    <row r="560" spans="1:11" x14ac:dyDescent="0.35">
      <c r="A560" s="7">
        <v>44482</v>
      </c>
      <c r="B560" s="1" t="s">
        <v>30</v>
      </c>
      <c r="C560" s="1" t="s">
        <v>22</v>
      </c>
      <c r="D560" s="12">
        <v>4358.01</v>
      </c>
      <c r="E560" s="12">
        <v>4372.87</v>
      </c>
      <c r="F560" s="12">
        <v>4329.92</v>
      </c>
      <c r="G560" s="12">
        <v>4363.8</v>
      </c>
      <c r="H560" s="12">
        <v>2926460000</v>
      </c>
      <c r="I560" t="str">
        <f>TRIM(B560)</f>
        <v>October</v>
      </c>
      <c r="J560" t="str">
        <f>TRIM(C560)</f>
        <v>SP500</v>
      </c>
      <c r="K560" t="str">
        <f>LEFT(I560,3)</f>
        <v>Oct</v>
      </c>
    </row>
    <row r="561" spans="1:11" x14ac:dyDescent="0.35">
      <c r="A561" s="7">
        <v>44483</v>
      </c>
      <c r="B561" s="1" t="s">
        <v>30</v>
      </c>
      <c r="C561" s="1" t="s">
        <v>22</v>
      </c>
      <c r="D561" s="12">
        <v>4386.75</v>
      </c>
      <c r="E561" s="12">
        <v>4439.7299999999996</v>
      </c>
      <c r="F561" s="12">
        <v>4386.75</v>
      </c>
      <c r="G561" s="12">
        <v>4438.26</v>
      </c>
      <c r="H561" s="12">
        <v>2642920000</v>
      </c>
      <c r="I561" t="str">
        <f>TRIM(B561)</f>
        <v>October</v>
      </c>
      <c r="J561" t="str">
        <f>TRIM(C561)</f>
        <v>SP500</v>
      </c>
      <c r="K561" t="str">
        <f>LEFT(I561,3)</f>
        <v>Oct</v>
      </c>
    </row>
    <row r="562" spans="1:11" x14ac:dyDescent="0.35">
      <c r="A562" s="7">
        <v>44484</v>
      </c>
      <c r="B562" s="1" t="s">
        <v>30</v>
      </c>
      <c r="C562" s="1" t="s">
        <v>22</v>
      </c>
      <c r="D562" s="12">
        <v>4447.6899999999996</v>
      </c>
      <c r="E562" s="12">
        <v>4475.82</v>
      </c>
      <c r="F562" s="12">
        <v>4447.6899999999996</v>
      </c>
      <c r="G562" s="12">
        <v>4471.37</v>
      </c>
      <c r="H562" s="12">
        <v>3000560000</v>
      </c>
      <c r="I562" t="str">
        <f>TRIM(B562)</f>
        <v>October</v>
      </c>
      <c r="J562" t="str">
        <f>TRIM(C562)</f>
        <v>SP500</v>
      </c>
      <c r="K562" t="str">
        <f>LEFT(I562,3)</f>
        <v>Oct</v>
      </c>
    </row>
    <row r="563" spans="1:11" x14ac:dyDescent="0.35">
      <c r="A563" s="7">
        <v>44487</v>
      </c>
      <c r="B563" s="1" t="s">
        <v>30</v>
      </c>
      <c r="C563" s="1" t="s">
        <v>22</v>
      </c>
      <c r="D563" s="12">
        <v>4463.72</v>
      </c>
      <c r="E563" s="12">
        <v>4488.75</v>
      </c>
      <c r="F563" s="12">
        <v>4447.47</v>
      </c>
      <c r="G563" s="12">
        <v>4486.46</v>
      </c>
      <c r="H563" s="12">
        <v>2683540000</v>
      </c>
      <c r="I563" t="str">
        <f>TRIM(B563)</f>
        <v>October</v>
      </c>
      <c r="J563" t="str">
        <f>TRIM(C563)</f>
        <v>SP500</v>
      </c>
      <c r="K563" t="str">
        <f>LEFT(I563,3)</f>
        <v>Oct</v>
      </c>
    </row>
    <row r="564" spans="1:11" x14ac:dyDescent="0.35">
      <c r="A564" s="7">
        <v>44488</v>
      </c>
      <c r="B564" s="1" t="s">
        <v>30</v>
      </c>
      <c r="C564" s="1" t="s">
        <v>22</v>
      </c>
      <c r="D564" s="12">
        <v>4497.34</v>
      </c>
      <c r="E564" s="12">
        <v>4520.3999999999996</v>
      </c>
      <c r="F564" s="12">
        <v>4496.41</v>
      </c>
      <c r="G564" s="12">
        <v>4519.63</v>
      </c>
      <c r="H564" s="12">
        <v>2531210000</v>
      </c>
      <c r="I564" t="str">
        <f>TRIM(B564)</f>
        <v>October</v>
      </c>
      <c r="J564" t="str">
        <f>TRIM(C564)</f>
        <v>SP500</v>
      </c>
      <c r="K564" t="str">
        <f>LEFT(I564,3)</f>
        <v>Oct</v>
      </c>
    </row>
    <row r="565" spans="1:11" x14ac:dyDescent="0.35">
      <c r="A565" s="7">
        <v>44489</v>
      </c>
      <c r="B565" s="1" t="s">
        <v>30</v>
      </c>
      <c r="C565" s="1" t="s">
        <v>22</v>
      </c>
      <c r="D565" s="12">
        <v>4524.42</v>
      </c>
      <c r="E565" s="12">
        <v>4540.87</v>
      </c>
      <c r="F565" s="12">
        <v>4524.3999999999996</v>
      </c>
      <c r="G565" s="12">
        <v>4536.1899999999996</v>
      </c>
      <c r="H565" s="12">
        <v>2671560000</v>
      </c>
      <c r="I565" t="str">
        <f>TRIM(B565)</f>
        <v>October</v>
      </c>
      <c r="J565" t="str">
        <f>TRIM(C565)</f>
        <v>SP500</v>
      </c>
      <c r="K565" t="str">
        <f>LEFT(I565,3)</f>
        <v>Oct</v>
      </c>
    </row>
    <row r="566" spans="1:11" x14ac:dyDescent="0.35">
      <c r="A566" s="7">
        <v>44490</v>
      </c>
      <c r="B566" s="1" t="s">
        <v>30</v>
      </c>
      <c r="C566" s="1" t="s">
        <v>22</v>
      </c>
      <c r="D566" s="12">
        <v>4532.24</v>
      </c>
      <c r="E566" s="12">
        <v>4551.4399999999996</v>
      </c>
      <c r="F566" s="12">
        <v>4526.8900000000003</v>
      </c>
      <c r="G566" s="12">
        <v>4549.78</v>
      </c>
      <c r="H566" s="12">
        <v>3016950000</v>
      </c>
      <c r="I566" t="str">
        <f>TRIM(B566)</f>
        <v>October</v>
      </c>
      <c r="J566" t="str">
        <f>TRIM(C566)</f>
        <v>SP500</v>
      </c>
      <c r="K566" t="str">
        <f>LEFT(I566,3)</f>
        <v>Oct</v>
      </c>
    </row>
    <row r="567" spans="1:11" x14ac:dyDescent="0.35">
      <c r="A567" s="7">
        <v>44491</v>
      </c>
      <c r="B567" s="1" t="s">
        <v>30</v>
      </c>
      <c r="C567" s="1" t="s">
        <v>22</v>
      </c>
      <c r="D567" s="12">
        <v>4546.12</v>
      </c>
      <c r="E567" s="12">
        <v>4559.67</v>
      </c>
      <c r="F567" s="12">
        <v>4524</v>
      </c>
      <c r="G567" s="12">
        <v>4544.8999999999996</v>
      </c>
      <c r="H567" s="12">
        <v>3062810000</v>
      </c>
      <c r="I567" t="str">
        <f>TRIM(B567)</f>
        <v>October</v>
      </c>
      <c r="J567" t="str">
        <f>TRIM(C567)</f>
        <v>SP500</v>
      </c>
      <c r="K567" t="str">
        <f>LEFT(I567,3)</f>
        <v>Oct</v>
      </c>
    </row>
    <row r="568" spans="1:11" x14ac:dyDescent="0.35">
      <c r="A568" s="7">
        <v>44494</v>
      </c>
      <c r="B568" s="1" t="s">
        <v>30</v>
      </c>
      <c r="C568" s="1" t="s">
        <v>22</v>
      </c>
      <c r="D568" s="12">
        <v>4553.6899999999996</v>
      </c>
      <c r="E568" s="12">
        <v>4572.62</v>
      </c>
      <c r="F568" s="12">
        <v>4537.3599999999997</v>
      </c>
      <c r="G568" s="12">
        <v>4566.4799999999996</v>
      </c>
      <c r="H568" s="12">
        <v>3250210000</v>
      </c>
      <c r="I568" t="str">
        <f>TRIM(B568)</f>
        <v>October</v>
      </c>
      <c r="J568" t="str">
        <f>TRIM(C568)</f>
        <v>SP500</v>
      </c>
      <c r="K568" t="str">
        <f>LEFT(I568,3)</f>
        <v>Oct</v>
      </c>
    </row>
    <row r="569" spans="1:11" x14ac:dyDescent="0.35">
      <c r="A569" s="7">
        <v>44495</v>
      </c>
      <c r="B569" s="1" t="s">
        <v>30</v>
      </c>
      <c r="C569" s="1" t="s">
        <v>22</v>
      </c>
      <c r="D569" s="12">
        <v>4578.6899999999996</v>
      </c>
      <c r="E569" s="12">
        <v>4598.53</v>
      </c>
      <c r="F569" s="12">
        <v>4569.17</v>
      </c>
      <c r="G569" s="12">
        <v>4574.79</v>
      </c>
      <c r="H569" s="12">
        <v>2866500000</v>
      </c>
      <c r="I569" t="str">
        <f>TRIM(B569)</f>
        <v>October</v>
      </c>
      <c r="J569" t="str">
        <f>TRIM(C569)</f>
        <v>SP500</v>
      </c>
      <c r="K569" t="str">
        <f>LEFT(I569,3)</f>
        <v>Oct</v>
      </c>
    </row>
    <row r="570" spans="1:11" x14ac:dyDescent="0.35">
      <c r="A570" s="7">
        <v>44496</v>
      </c>
      <c r="B570" s="1" t="s">
        <v>30</v>
      </c>
      <c r="C570" s="1" t="s">
        <v>22</v>
      </c>
      <c r="D570" s="12">
        <v>4580.22</v>
      </c>
      <c r="E570" s="12">
        <v>4584.57</v>
      </c>
      <c r="F570" s="12">
        <v>4551.66</v>
      </c>
      <c r="G570" s="12">
        <v>4551.68</v>
      </c>
      <c r="H570" s="12">
        <v>3259510000</v>
      </c>
      <c r="I570" t="str">
        <f>TRIM(B570)</f>
        <v>October</v>
      </c>
      <c r="J570" t="str">
        <f>TRIM(C570)</f>
        <v>SP500</v>
      </c>
      <c r="K570" t="str">
        <f>LEFT(I570,3)</f>
        <v>Oct</v>
      </c>
    </row>
    <row r="571" spans="1:11" x14ac:dyDescent="0.35">
      <c r="A571" s="7">
        <v>44497</v>
      </c>
      <c r="B571" s="1" t="s">
        <v>30</v>
      </c>
      <c r="C571" s="1" t="s">
        <v>22</v>
      </c>
      <c r="D571" s="12">
        <v>4562.84</v>
      </c>
      <c r="E571" s="12">
        <v>4597.55</v>
      </c>
      <c r="F571" s="12">
        <v>4562.84</v>
      </c>
      <c r="G571" s="12">
        <v>4596.42</v>
      </c>
      <c r="H571" s="12">
        <v>3197560000</v>
      </c>
      <c r="I571" t="str">
        <f>TRIM(B571)</f>
        <v>October</v>
      </c>
      <c r="J571" t="str">
        <f>TRIM(C571)</f>
        <v>SP500</v>
      </c>
      <c r="K571" t="str">
        <f>LEFT(I571,3)</f>
        <v>Oct</v>
      </c>
    </row>
    <row r="572" spans="1:11" x14ac:dyDescent="0.35">
      <c r="A572" s="7">
        <v>44498</v>
      </c>
      <c r="B572" s="1" t="s">
        <v>30</v>
      </c>
      <c r="C572" s="1" t="s">
        <v>22</v>
      </c>
      <c r="D572" s="12">
        <v>4572.87</v>
      </c>
      <c r="E572" s="12">
        <v>4608.08</v>
      </c>
      <c r="F572" s="12">
        <v>4567.59</v>
      </c>
      <c r="G572" s="12">
        <v>4605.38</v>
      </c>
      <c r="H572" s="12">
        <v>3632260000</v>
      </c>
      <c r="I572" t="str">
        <f>TRIM(B572)</f>
        <v>October</v>
      </c>
      <c r="J572" t="str">
        <f>TRIM(C572)</f>
        <v>SP500</v>
      </c>
      <c r="K572" t="str">
        <f>LEFT(I572,3)</f>
        <v>Oct</v>
      </c>
    </row>
    <row r="573" spans="1:11" x14ac:dyDescent="0.35">
      <c r="A573" s="7">
        <v>44501</v>
      </c>
      <c r="B573" s="1" t="s">
        <v>31</v>
      </c>
      <c r="C573" s="1" t="s">
        <v>22</v>
      </c>
      <c r="D573" s="12">
        <v>4610.62</v>
      </c>
      <c r="E573" s="12">
        <v>4620.34</v>
      </c>
      <c r="F573" s="12">
        <v>4595.0600000000004</v>
      </c>
      <c r="G573" s="12">
        <v>4613.67</v>
      </c>
      <c r="H573" s="12">
        <v>2924000000</v>
      </c>
      <c r="I573" t="str">
        <f>TRIM(B573)</f>
        <v>November</v>
      </c>
      <c r="J573" t="str">
        <f>TRIM(C573)</f>
        <v>SP500</v>
      </c>
      <c r="K573" t="str">
        <f>LEFT(I573,3)</f>
        <v>Nov</v>
      </c>
    </row>
    <row r="574" spans="1:11" x14ac:dyDescent="0.35">
      <c r="A574" s="7">
        <v>44502</v>
      </c>
      <c r="B574" s="1" t="s">
        <v>31</v>
      </c>
      <c r="C574" s="1" t="s">
        <v>22</v>
      </c>
      <c r="D574" s="12">
        <v>4613.34</v>
      </c>
      <c r="E574" s="12">
        <v>4635.1499999999996</v>
      </c>
      <c r="F574" s="12">
        <v>4613.34</v>
      </c>
      <c r="G574" s="12">
        <v>4630.6499999999996</v>
      </c>
      <c r="H574" s="12">
        <v>3309690000</v>
      </c>
      <c r="I574" t="str">
        <f>TRIM(B574)</f>
        <v>November</v>
      </c>
      <c r="J574" t="str">
        <f>TRIM(C574)</f>
        <v>SP500</v>
      </c>
      <c r="K574" t="str">
        <f>LEFT(I574,3)</f>
        <v>Nov</v>
      </c>
    </row>
    <row r="575" spans="1:11" x14ac:dyDescent="0.35">
      <c r="A575" s="7">
        <v>44503</v>
      </c>
      <c r="B575" s="1" t="s">
        <v>31</v>
      </c>
      <c r="C575" s="1" t="s">
        <v>22</v>
      </c>
      <c r="D575" s="12">
        <v>4630.6499999999996</v>
      </c>
      <c r="E575" s="12">
        <v>4663.46</v>
      </c>
      <c r="F575" s="12">
        <v>4621.1899999999996</v>
      </c>
      <c r="G575" s="12">
        <v>4660.57</v>
      </c>
      <c r="H575" s="12">
        <v>3339440000</v>
      </c>
      <c r="I575" t="str">
        <f>TRIM(B575)</f>
        <v>November</v>
      </c>
      <c r="J575" t="str">
        <f>TRIM(C575)</f>
        <v>SP500</v>
      </c>
      <c r="K575" t="str">
        <f>LEFT(I575,3)</f>
        <v>Nov</v>
      </c>
    </row>
    <row r="576" spans="1:11" x14ac:dyDescent="0.35">
      <c r="A576" s="7">
        <v>44504</v>
      </c>
      <c r="B576" s="1" t="s">
        <v>31</v>
      </c>
      <c r="C576" s="1" t="s">
        <v>22</v>
      </c>
      <c r="D576" s="12">
        <v>4662.93</v>
      </c>
      <c r="E576" s="12">
        <v>4683</v>
      </c>
      <c r="F576" s="12">
        <v>4662.59</v>
      </c>
      <c r="G576" s="12">
        <v>4680.0600000000004</v>
      </c>
      <c r="H576" s="12">
        <v>3332940000</v>
      </c>
      <c r="I576" t="str">
        <f>TRIM(B576)</f>
        <v>November</v>
      </c>
      <c r="J576" t="str">
        <f>TRIM(C576)</f>
        <v>SP500</v>
      </c>
      <c r="K576" t="str">
        <f>LEFT(I576,3)</f>
        <v>Nov</v>
      </c>
    </row>
    <row r="577" spans="1:11" x14ac:dyDescent="0.35">
      <c r="A577" s="7">
        <v>44505</v>
      </c>
      <c r="B577" s="1" t="s">
        <v>31</v>
      </c>
      <c r="C577" s="1" t="s">
        <v>22</v>
      </c>
      <c r="D577" s="12">
        <v>4699.26</v>
      </c>
      <c r="E577" s="12">
        <v>4718.5</v>
      </c>
      <c r="F577" s="12">
        <v>4681.32</v>
      </c>
      <c r="G577" s="12">
        <v>4697.53</v>
      </c>
      <c r="H577" s="12">
        <v>3491150000</v>
      </c>
      <c r="I577" t="str">
        <f>TRIM(B577)</f>
        <v>November</v>
      </c>
      <c r="J577" t="str">
        <f>TRIM(C577)</f>
        <v>SP500</v>
      </c>
      <c r="K577" t="str">
        <f>LEFT(I577,3)</f>
        <v>Nov</v>
      </c>
    </row>
    <row r="578" spans="1:11" x14ac:dyDescent="0.35">
      <c r="A578" s="7">
        <v>44508</v>
      </c>
      <c r="B578" s="1" t="s">
        <v>31</v>
      </c>
      <c r="C578" s="1" t="s">
        <v>22</v>
      </c>
      <c r="D578" s="12">
        <v>4701.4799999999996</v>
      </c>
      <c r="E578" s="12">
        <v>4714.92</v>
      </c>
      <c r="F578" s="12">
        <v>4694.3900000000003</v>
      </c>
      <c r="G578" s="12">
        <v>4701.7</v>
      </c>
      <c r="H578" s="12">
        <v>3465720000</v>
      </c>
      <c r="I578" t="str">
        <f>TRIM(B578)</f>
        <v>November</v>
      </c>
      <c r="J578" t="str">
        <f>TRIM(C578)</f>
        <v>SP500</v>
      </c>
      <c r="K578" t="str">
        <f>LEFT(I578,3)</f>
        <v>Nov</v>
      </c>
    </row>
    <row r="579" spans="1:11" x14ac:dyDescent="0.35">
      <c r="A579" s="7">
        <v>44509</v>
      </c>
      <c r="B579" s="1" t="s">
        <v>31</v>
      </c>
      <c r="C579" s="1" t="s">
        <v>22</v>
      </c>
      <c r="D579" s="12">
        <v>4707.25</v>
      </c>
      <c r="E579" s="12">
        <v>4708.53</v>
      </c>
      <c r="F579" s="12">
        <v>4670.87</v>
      </c>
      <c r="G579" s="12">
        <v>4685.25</v>
      </c>
      <c r="H579" s="12">
        <v>3110230000</v>
      </c>
      <c r="I579" t="str">
        <f>TRIM(B579)</f>
        <v>November</v>
      </c>
      <c r="J579" t="str">
        <f>TRIM(C579)</f>
        <v>SP500</v>
      </c>
      <c r="K579" t="str">
        <f>LEFT(I579,3)</f>
        <v>Nov</v>
      </c>
    </row>
    <row r="580" spans="1:11" x14ac:dyDescent="0.35">
      <c r="A580" s="7">
        <v>44510</v>
      </c>
      <c r="B580" s="1" t="s">
        <v>31</v>
      </c>
      <c r="C580" s="1" t="s">
        <v>22</v>
      </c>
      <c r="D580" s="12">
        <v>4670.26</v>
      </c>
      <c r="E580" s="12">
        <v>4684.8500000000004</v>
      </c>
      <c r="F580" s="12">
        <v>4630.8599999999997</v>
      </c>
      <c r="G580" s="12">
        <v>4646.71</v>
      </c>
      <c r="H580" s="12">
        <v>3581630000</v>
      </c>
      <c r="I580" t="str">
        <f>TRIM(B580)</f>
        <v>November</v>
      </c>
      <c r="J580" t="str">
        <f>TRIM(C580)</f>
        <v>SP500</v>
      </c>
      <c r="K580" t="str">
        <f>LEFT(I580,3)</f>
        <v>Nov</v>
      </c>
    </row>
    <row r="581" spans="1:11" x14ac:dyDescent="0.35">
      <c r="A581" s="7">
        <v>44511</v>
      </c>
      <c r="B581" s="1" t="s">
        <v>31</v>
      </c>
      <c r="C581" s="1" t="s">
        <v>22</v>
      </c>
      <c r="D581" s="12">
        <v>4659.3900000000003</v>
      </c>
      <c r="E581" s="12">
        <v>4664.55</v>
      </c>
      <c r="F581" s="12">
        <v>4648.3100000000004</v>
      </c>
      <c r="G581" s="12">
        <v>4649.2700000000004</v>
      </c>
      <c r="H581" s="12">
        <v>2623140000</v>
      </c>
      <c r="I581" t="str">
        <f>TRIM(B581)</f>
        <v>November</v>
      </c>
      <c r="J581" t="str">
        <f>TRIM(C581)</f>
        <v>SP500</v>
      </c>
      <c r="K581" t="str">
        <f>LEFT(I581,3)</f>
        <v>Nov</v>
      </c>
    </row>
    <row r="582" spans="1:11" x14ac:dyDescent="0.35">
      <c r="A582" s="7">
        <v>44512</v>
      </c>
      <c r="B582" s="1" t="s">
        <v>31</v>
      </c>
      <c r="C582" s="1" t="s">
        <v>22</v>
      </c>
      <c r="D582" s="12">
        <v>4655.24</v>
      </c>
      <c r="E582" s="12">
        <v>4688.47</v>
      </c>
      <c r="F582" s="12">
        <v>4650.7700000000004</v>
      </c>
      <c r="G582" s="12">
        <v>4682.8500000000004</v>
      </c>
      <c r="H582" s="12">
        <v>2865790000</v>
      </c>
      <c r="I582" t="str">
        <f>TRIM(B582)</f>
        <v>November</v>
      </c>
      <c r="J582" t="str">
        <f>TRIM(C582)</f>
        <v>SP500</v>
      </c>
      <c r="K582" t="str">
        <f>LEFT(I582,3)</f>
        <v>Nov</v>
      </c>
    </row>
    <row r="583" spans="1:11" x14ac:dyDescent="0.35">
      <c r="A583" s="7">
        <v>44515</v>
      </c>
      <c r="B583" s="1" t="s">
        <v>31</v>
      </c>
      <c r="C583" s="1" t="s">
        <v>22</v>
      </c>
      <c r="D583" s="12">
        <v>4689.3</v>
      </c>
      <c r="E583" s="12">
        <v>4697.42</v>
      </c>
      <c r="F583" s="12">
        <v>4672.8599999999997</v>
      </c>
      <c r="G583" s="12">
        <v>4682.8</v>
      </c>
      <c r="H583" s="12">
        <v>2618980000</v>
      </c>
      <c r="I583" t="str">
        <f>TRIM(B583)</f>
        <v>November</v>
      </c>
      <c r="J583" t="str">
        <f>TRIM(C583)</f>
        <v>SP500</v>
      </c>
      <c r="K583" t="str">
        <f>LEFT(I583,3)</f>
        <v>Nov</v>
      </c>
    </row>
    <row r="584" spans="1:11" x14ac:dyDescent="0.35">
      <c r="A584" s="7">
        <v>44516</v>
      </c>
      <c r="B584" s="1" t="s">
        <v>31</v>
      </c>
      <c r="C584" s="1" t="s">
        <v>22</v>
      </c>
      <c r="D584" s="12">
        <v>4679.42</v>
      </c>
      <c r="E584" s="12">
        <v>4714.95</v>
      </c>
      <c r="F584" s="12">
        <v>4679.42</v>
      </c>
      <c r="G584" s="12">
        <v>4700.8999999999996</v>
      </c>
      <c r="H584" s="12">
        <v>2838210000</v>
      </c>
      <c r="I584" t="str">
        <f>TRIM(B584)</f>
        <v>November</v>
      </c>
      <c r="J584" t="str">
        <f>TRIM(C584)</f>
        <v>SP500</v>
      </c>
      <c r="K584" t="str">
        <f>LEFT(I584,3)</f>
        <v>Nov</v>
      </c>
    </row>
    <row r="585" spans="1:11" x14ac:dyDescent="0.35">
      <c r="A585" s="7">
        <v>44517</v>
      </c>
      <c r="B585" s="1" t="s">
        <v>31</v>
      </c>
      <c r="C585" s="1" t="s">
        <v>22</v>
      </c>
      <c r="D585" s="12">
        <v>4701.5</v>
      </c>
      <c r="E585" s="12">
        <v>4701.5</v>
      </c>
      <c r="F585" s="12">
        <v>4684.41</v>
      </c>
      <c r="G585" s="12">
        <v>4688.67</v>
      </c>
      <c r="H585" s="12">
        <v>3221250000</v>
      </c>
      <c r="I585" t="str">
        <f>TRIM(B585)</f>
        <v>November</v>
      </c>
      <c r="J585" t="str">
        <f>TRIM(C585)</f>
        <v>SP500</v>
      </c>
      <c r="K585" t="str">
        <f>LEFT(I585,3)</f>
        <v>Nov</v>
      </c>
    </row>
    <row r="586" spans="1:11" x14ac:dyDescent="0.35">
      <c r="A586" s="7">
        <v>44518</v>
      </c>
      <c r="B586" s="1" t="s">
        <v>31</v>
      </c>
      <c r="C586" s="1" t="s">
        <v>22</v>
      </c>
      <c r="D586" s="12">
        <v>4700.72</v>
      </c>
      <c r="E586" s="12">
        <v>4708.8</v>
      </c>
      <c r="F586" s="12">
        <v>4672.78</v>
      </c>
      <c r="G586" s="12">
        <v>4704.54</v>
      </c>
      <c r="H586" s="12">
        <v>3335620000</v>
      </c>
      <c r="I586" t="str">
        <f>TRIM(B586)</f>
        <v>November</v>
      </c>
      <c r="J586" t="str">
        <f>TRIM(C586)</f>
        <v>SP500</v>
      </c>
      <c r="K586" t="str">
        <f>LEFT(I586,3)</f>
        <v>Nov</v>
      </c>
    </row>
    <row r="587" spans="1:11" x14ac:dyDescent="0.35">
      <c r="A587" s="7">
        <v>44519</v>
      </c>
      <c r="B587" s="1" t="s">
        <v>31</v>
      </c>
      <c r="C587" s="1" t="s">
        <v>22</v>
      </c>
      <c r="D587" s="12">
        <v>4708.4399999999996</v>
      </c>
      <c r="E587" s="12">
        <v>4717.75</v>
      </c>
      <c r="F587" s="12">
        <v>4694.22</v>
      </c>
      <c r="G587" s="12">
        <v>4697.96</v>
      </c>
      <c r="H587" s="12">
        <v>3265600000</v>
      </c>
      <c r="I587" t="str">
        <f>TRIM(B587)</f>
        <v>November</v>
      </c>
      <c r="J587" t="str">
        <f>TRIM(C587)</f>
        <v>SP500</v>
      </c>
      <c r="K587" t="str">
        <f>LEFT(I587,3)</f>
        <v>Nov</v>
      </c>
    </row>
    <row r="588" spans="1:11" x14ac:dyDescent="0.35">
      <c r="A588" s="7">
        <v>44522</v>
      </c>
      <c r="B588" s="1" t="s">
        <v>31</v>
      </c>
      <c r="C588" s="1" t="s">
        <v>22</v>
      </c>
      <c r="D588" s="12">
        <v>4712</v>
      </c>
      <c r="E588" s="12">
        <v>4743.83</v>
      </c>
      <c r="F588" s="12">
        <v>4682.17</v>
      </c>
      <c r="G588" s="12">
        <v>4682.9399999999996</v>
      </c>
      <c r="H588" s="12">
        <v>3206280000</v>
      </c>
      <c r="I588" t="str">
        <f>TRIM(B588)</f>
        <v>November</v>
      </c>
      <c r="J588" t="str">
        <f>TRIM(C588)</f>
        <v>SP500</v>
      </c>
      <c r="K588" t="str">
        <f>LEFT(I588,3)</f>
        <v>Nov</v>
      </c>
    </row>
    <row r="589" spans="1:11" x14ac:dyDescent="0.35">
      <c r="A589" s="7">
        <v>44523</v>
      </c>
      <c r="B589" s="1" t="s">
        <v>31</v>
      </c>
      <c r="C589" s="1" t="s">
        <v>22</v>
      </c>
      <c r="D589" s="12">
        <v>4678.4799999999996</v>
      </c>
      <c r="E589" s="12">
        <v>4699.3900000000003</v>
      </c>
      <c r="F589" s="12">
        <v>4652.66</v>
      </c>
      <c r="G589" s="12">
        <v>4690.7</v>
      </c>
      <c r="H589" s="12">
        <v>3428780000</v>
      </c>
      <c r="I589" t="str">
        <f>TRIM(B589)</f>
        <v>November</v>
      </c>
      <c r="J589" t="str">
        <f>TRIM(C589)</f>
        <v>SP500</v>
      </c>
      <c r="K589" t="str">
        <f>LEFT(I589,3)</f>
        <v>Nov</v>
      </c>
    </row>
    <row r="590" spans="1:11" x14ac:dyDescent="0.35">
      <c r="A590" s="7">
        <v>44524</v>
      </c>
      <c r="B590" s="1" t="s">
        <v>31</v>
      </c>
      <c r="C590" s="1" t="s">
        <v>22</v>
      </c>
      <c r="D590" s="12">
        <v>4675.78</v>
      </c>
      <c r="E590" s="12">
        <v>4702.87</v>
      </c>
      <c r="F590" s="12">
        <v>4659.8900000000003</v>
      </c>
      <c r="G590" s="12">
        <v>4701.46</v>
      </c>
      <c r="H590" s="12">
        <v>2464040000</v>
      </c>
      <c r="I590" t="str">
        <f>TRIM(B590)</f>
        <v>November</v>
      </c>
      <c r="J590" t="str">
        <f>TRIM(C590)</f>
        <v>SP500</v>
      </c>
      <c r="K590" t="str">
        <f>LEFT(I590,3)</f>
        <v>Nov</v>
      </c>
    </row>
    <row r="591" spans="1:11" x14ac:dyDescent="0.35">
      <c r="A591" s="7">
        <v>44526</v>
      </c>
      <c r="B591" s="1" t="s">
        <v>31</v>
      </c>
      <c r="C591" s="1" t="s">
        <v>22</v>
      </c>
      <c r="D591" s="12">
        <v>4664.63</v>
      </c>
      <c r="E591" s="12">
        <v>4664.63</v>
      </c>
      <c r="F591" s="12">
        <v>4585.43</v>
      </c>
      <c r="G591" s="12">
        <v>4594.62</v>
      </c>
      <c r="H591" s="12">
        <v>2676740000</v>
      </c>
      <c r="I591" t="str">
        <f>TRIM(B591)</f>
        <v>November</v>
      </c>
      <c r="J591" t="str">
        <f>TRIM(C591)</f>
        <v>SP500</v>
      </c>
      <c r="K591" t="str">
        <f>LEFT(I591,3)</f>
        <v>Nov</v>
      </c>
    </row>
    <row r="592" spans="1:11" x14ac:dyDescent="0.35">
      <c r="A592" s="7">
        <v>44529</v>
      </c>
      <c r="B592" s="1" t="s">
        <v>31</v>
      </c>
      <c r="C592" s="1" t="s">
        <v>22</v>
      </c>
      <c r="D592" s="12">
        <v>4628.75</v>
      </c>
      <c r="E592" s="12">
        <v>4672.95</v>
      </c>
      <c r="F592" s="12">
        <v>4625.26</v>
      </c>
      <c r="G592" s="12">
        <v>4655.2700000000004</v>
      </c>
      <c r="H592" s="12">
        <v>3471380000</v>
      </c>
      <c r="I592" t="str">
        <f>TRIM(B592)</f>
        <v>November</v>
      </c>
      <c r="J592" t="str">
        <f>TRIM(C592)</f>
        <v>SP500</v>
      </c>
      <c r="K592" t="str">
        <f>LEFT(I592,3)</f>
        <v>Nov</v>
      </c>
    </row>
    <row r="593" spans="1:11" x14ac:dyDescent="0.35">
      <c r="A593" s="7">
        <v>44530</v>
      </c>
      <c r="B593" s="1" t="s">
        <v>31</v>
      </c>
      <c r="C593" s="1" t="s">
        <v>22</v>
      </c>
      <c r="D593" s="12">
        <v>4640.25</v>
      </c>
      <c r="E593" s="12">
        <v>4646.0200000000004</v>
      </c>
      <c r="F593" s="12">
        <v>4560</v>
      </c>
      <c r="G593" s="12">
        <v>4567</v>
      </c>
      <c r="H593" s="12">
        <v>4950190000</v>
      </c>
      <c r="I593" t="str">
        <f>TRIM(B593)</f>
        <v>November</v>
      </c>
      <c r="J593" t="str">
        <f>TRIM(C593)</f>
        <v>SP500</v>
      </c>
      <c r="K593" t="str">
        <f>LEFT(I593,3)</f>
        <v>Nov</v>
      </c>
    </row>
    <row r="594" spans="1:11" x14ac:dyDescent="0.35">
      <c r="A594" s="7">
        <v>44531</v>
      </c>
      <c r="B594" s="1" t="s">
        <v>32</v>
      </c>
      <c r="C594" s="1" t="s">
        <v>22</v>
      </c>
      <c r="D594" s="12">
        <v>4602.82</v>
      </c>
      <c r="E594" s="12">
        <v>4652.9399999999996</v>
      </c>
      <c r="F594" s="12">
        <v>4510.2700000000004</v>
      </c>
      <c r="G594" s="12">
        <v>4513.04</v>
      </c>
      <c r="H594" s="12">
        <v>4078260000</v>
      </c>
      <c r="I594" t="str">
        <f>TRIM(B594)</f>
        <v>December</v>
      </c>
      <c r="J594" t="str">
        <f>TRIM(C594)</f>
        <v>SP500</v>
      </c>
      <c r="K594" t="str">
        <f>LEFT(I594,3)</f>
        <v>Dec</v>
      </c>
    </row>
    <row r="595" spans="1:11" x14ac:dyDescent="0.35">
      <c r="A595" s="7">
        <v>44532</v>
      </c>
      <c r="B595" s="1" t="s">
        <v>32</v>
      </c>
      <c r="C595" s="1" t="s">
        <v>22</v>
      </c>
      <c r="D595" s="12">
        <v>4504.7299999999996</v>
      </c>
      <c r="E595" s="12">
        <v>4595.46</v>
      </c>
      <c r="F595" s="12">
        <v>4504.7299999999996</v>
      </c>
      <c r="G595" s="12">
        <v>4577.1000000000004</v>
      </c>
      <c r="H595" s="12">
        <v>3771510000</v>
      </c>
      <c r="I595" t="str">
        <f>TRIM(B595)</f>
        <v>December</v>
      </c>
      <c r="J595" t="str">
        <f>TRIM(C595)</f>
        <v>SP500</v>
      </c>
      <c r="K595" t="str">
        <f>LEFT(I595,3)</f>
        <v>Dec</v>
      </c>
    </row>
    <row r="596" spans="1:11" x14ac:dyDescent="0.35">
      <c r="A596" s="7">
        <v>44533</v>
      </c>
      <c r="B596" s="1" t="s">
        <v>32</v>
      </c>
      <c r="C596" s="1" t="s">
        <v>22</v>
      </c>
      <c r="D596" s="12">
        <v>4589.49</v>
      </c>
      <c r="E596" s="12">
        <v>4608.03</v>
      </c>
      <c r="F596" s="12">
        <v>4495.12</v>
      </c>
      <c r="G596" s="12">
        <v>4538.43</v>
      </c>
      <c r="H596" s="12">
        <v>3971500000</v>
      </c>
      <c r="I596" t="str">
        <f>TRIM(B596)</f>
        <v>December</v>
      </c>
      <c r="J596" t="str">
        <f>TRIM(C596)</f>
        <v>SP500</v>
      </c>
      <c r="K596" t="str">
        <f>LEFT(I596,3)</f>
        <v>Dec</v>
      </c>
    </row>
    <row r="597" spans="1:11" x14ac:dyDescent="0.35">
      <c r="A597" s="7">
        <v>44536</v>
      </c>
      <c r="B597" s="1" t="s">
        <v>32</v>
      </c>
      <c r="C597" s="1" t="s">
        <v>22</v>
      </c>
      <c r="D597" s="12">
        <v>4548.37</v>
      </c>
      <c r="E597" s="12">
        <v>4612.6000000000004</v>
      </c>
      <c r="F597" s="12">
        <v>4540.51</v>
      </c>
      <c r="G597" s="12">
        <v>4591.67</v>
      </c>
      <c r="H597" s="12">
        <v>3305690000</v>
      </c>
      <c r="I597" t="str">
        <f>TRIM(B597)</f>
        <v>December</v>
      </c>
      <c r="J597" t="str">
        <f>TRIM(C597)</f>
        <v>SP500</v>
      </c>
      <c r="K597" t="str">
        <f>LEFT(I597,3)</f>
        <v>Dec</v>
      </c>
    </row>
    <row r="598" spans="1:11" x14ac:dyDescent="0.35">
      <c r="A598" s="7">
        <v>44537</v>
      </c>
      <c r="B598" s="1" t="s">
        <v>32</v>
      </c>
      <c r="C598" s="1" t="s">
        <v>22</v>
      </c>
      <c r="D598" s="12">
        <v>4631.97</v>
      </c>
      <c r="E598" s="12">
        <v>4694.04</v>
      </c>
      <c r="F598" s="12">
        <v>4631.97</v>
      </c>
      <c r="G598" s="12">
        <v>4686.75</v>
      </c>
      <c r="H598" s="12">
        <v>3334320000</v>
      </c>
      <c r="I598" t="str">
        <f>TRIM(B598)</f>
        <v>December</v>
      </c>
      <c r="J598" t="str">
        <f>TRIM(C598)</f>
        <v>SP500</v>
      </c>
      <c r="K598" t="str">
        <f>LEFT(I598,3)</f>
        <v>Dec</v>
      </c>
    </row>
    <row r="599" spans="1:11" x14ac:dyDescent="0.35">
      <c r="A599" s="7">
        <v>44538</v>
      </c>
      <c r="B599" s="1" t="s">
        <v>32</v>
      </c>
      <c r="C599" s="1" t="s">
        <v>22</v>
      </c>
      <c r="D599" s="12">
        <v>4690.8599999999997</v>
      </c>
      <c r="E599" s="12">
        <v>4705.0600000000004</v>
      </c>
      <c r="F599" s="12">
        <v>4674.5200000000004</v>
      </c>
      <c r="G599" s="12">
        <v>4701.21</v>
      </c>
      <c r="H599" s="12">
        <v>3061550000</v>
      </c>
      <c r="I599" t="str">
        <f>TRIM(B599)</f>
        <v>December</v>
      </c>
      <c r="J599" t="str">
        <f>TRIM(C599)</f>
        <v>SP500</v>
      </c>
      <c r="K599" t="str">
        <f>LEFT(I599,3)</f>
        <v>Dec</v>
      </c>
    </row>
    <row r="600" spans="1:11" x14ac:dyDescent="0.35">
      <c r="A600" s="7">
        <v>44539</v>
      </c>
      <c r="B600" s="1" t="s">
        <v>32</v>
      </c>
      <c r="C600" s="1" t="s">
        <v>22</v>
      </c>
      <c r="D600" s="12">
        <v>4691</v>
      </c>
      <c r="E600" s="12">
        <v>4695.26</v>
      </c>
      <c r="F600" s="12">
        <v>4665.9799999999996</v>
      </c>
      <c r="G600" s="12">
        <v>4667.45</v>
      </c>
      <c r="H600" s="12">
        <v>2851660000</v>
      </c>
      <c r="I600" t="str">
        <f>TRIM(B600)</f>
        <v>December</v>
      </c>
      <c r="J600" t="str">
        <f>TRIM(C600)</f>
        <v>SP500</v>
      </c>
      <c r="K600" t="str">
        <f>LEFT(I600,3)</f>
        <v>Dec</v>
      </c>
    </row>
    <row r="601" spans="1:11" x14ac:dyDescent="0.35">
      <c r="A601" s="7">
        <v>44540</v>
      </c>
      <c r="B601" s="1" t="s">
        <v>32</v>
      </c>
      <c r="C601" s="1" t="s">
        <v>22</v>
      </c>
      <c r="D601" s="12">
        <v>4687.6400000000003</v>
      </c>
      <c r="E601" s="12">
        <v>4713.57</v>
      </c>
      <c r="F601" s="12">
        <v>4670.24</v>
      </c>
      <c r="G601" s="12">
        <v>4712.0200000000004</v>
      </c>
      <c r="H601" s="12">
        <v>2858310000</v>
      </c>
      <c r="I601" t="str">
        <f>TRIM(B601)</f>
        <v>December</v>
      </c>
      <c r="J601" t="str">
        <f>TRIM(C601)</f>
        <v>SP500</v>
      </c>
      <c r="K601" t="str">
        <f>LEFT(I601,3)</f>
        <v>Dec</v>
      </c>
    </row>
    <row r="602" spans="1:11" x14ac:dyDescent="0.35">
      <c r="A602" s="7">
        <v>44543</v>
      </c>
      <c r="B602" s="1" t="s">
        <v>32</v>
      </c>
      <c r="C602" s="1" t="s">
        <v>22</v>
      </c>
      <c r="D602" s="12">
        <v>4710.3</v>
      </c>
      <c r="E602" s="12">
        <v>4710.3</v>
      </c>
      <c r="F602" s="12">
        <v>4667.6000000000004</v>
      </c>
      <c r="G602" s="12">
        <v>4668.97</v>
      </c>
      <c r="H602" s="12">
        <v>3322050000</v>
      </c>
      <c r="I602" t="str">
        <f>TRIM(B602)</f>
        <v>December</v>
      </c>
      <c r="J602" t="str">
        <f>TRIM(C602)</f>
        <v>SP500</v>
      </c>
      <c r="K602" t="str">
        <f>LEFT(I602,3)</f>
        <v>Dec</v>
      </c>
    </row>
    <row r="603" spans="1:11" x14ac:dyDescent="0.35">
      <c r="A603" s="7">
        <v>44544</v>
      </c>
      <c r="B603" s="1" t="s">
        <v>32</v>
      </c>
      <c r="C603" s="1" t="s">
        <v>22</v>
      </c>
      <c r="D603" s="12">
        <v>4642.99</v>
      </c>
      <c r="E603" s="12">
        <v>4660.47</v>
      </c>
      <c r="F603" s="12">
        <v>4606.5200000000004</v>
      </c>
      <c r="G603" s="12">
        <v>4634.09</v>
      </c>
      <c r="H603" s="12">
        <v>3292740000</v>
      </c>
      <c r="I603" t="str">
        <f>TRIM(B603)</f>
        <v>December</v>
      </c>
      <c r="J603" t="str">
        <f>TRIM(C603)</f>
        <v>SP500</v>
      </c>
      <c r="K603" t="str">
        <f>LEFT(I603,3)</f>
        <v>Dec</v>
      </c>
    </row>
    <row r="604" spans="1:11" x14ac:dyDescent="0.35">
      <c r="A604" s="7">
        <v>44545</v>
      </c>
      <c r="B604" s="1" t="s">
        <v>32</v>
      </c>
      <c r="C604" s="1" t="s">
        <v>22</v>
      </c>
      <c r="D604" s="12">
        <v>4636.46</v>
      </c>
      <c r="E604" s="12">
        <v>4712.6000000000004</v>
      </c>
      <c r="F604" s="12">
        <v>4611.22</v>
      </c>
      <c r="G604" s="12">
        <v>4709.8500000000004</v>
      </c>
      <c r="H604" s="12">
        <v>3367580000</v>
      </c>
      <c r="I604" t="str">
        <f>TRIM(B604)</f>
        <v>December</v>
      </c>
      <c r="J604" t="str">
        <f>TRIM(C604)</f>
        <v>SP500</v>
      </c>
      <c r="K604" t="str">
        <f>LEFT(I604,3)</f>
        <v>Dec</v>
      </c>
    </row>
    <row r="605" spans="1:11" x14ac:dyDescent="0.35">
      <c r="A605" s="7">
        <v>44546</v>
      </c>
      <c r="B605" s="1" t="s">
        <v>32</v>
      </c>
      <c r="C605" s="1" t="s">
        <v>22</v>
      </c>
      <c r="D605" s="12">
        <v>4719.13</v>
      </c>
      <c r="E605" s="12">
        <v>4731.99</v>
      </c>
      <c r="F605" s="12">
        <v>4651.8900000000003</v>
      </c>
      <c r="G605" s="12">
        <v>4668.67</v>
      </c>
      <c r="H605" s="12">
        <v>3592810000</v>
      </c>
      <c r="I605" t="str">
        <f>TRIM(B605)</f>
        <v>December</v>
      </c>
      <c r="J605" t="str">
        <f>TRIM(C605)</f>
        <v>SP500</v>
      </c>
      <c r="K605" t="str">
        <f>LEFT(I605,3)</f>
        <v>Dec</v>
      </c>
    </row>
    <row r="606" spans="1:11" x14ac:dyDescent="0.35">
      <c r="A606" s="7">
        <v>44547</v>
      </c>
      <c r="B606" s="1" t="s">
        <v>32</v>
      </c>
      <c r="C606" s="1" t="s">
        <v>22</v>
      </c>
      <c r="D606" s="12">
        <v>4652.5</v>
      </c>
      <c r="E606" s="12">
        <v>4666.7</v>
      </c>
      <c r="F606" s="12">
        <v>4600.22</v>
      </c>
      <c r="G606" s="12">
        <v>4620.6400000000003</v>
      </c>
      <c r="H606" s="12">
        <v>5609780000</v>
      </c>
      <c r="I606" t="str">
        <f>TRIM(B606)</f>
        <v>December</v>
      </c>
      <c r="J606" t="str">
        <f>TRIM(C606)</f>
        <v>SP500</v>
      </c>
      <c r="K606" t="str">
        <f>LEFT(I606,3)</f>
        <v>Dec</v>
      </c>
    </row>
    <row r="607" spans="1:11" x14ac:dyDescent="0.35">
      <c r="A607" s="7">
        <v>44550</v>
      </c>
      <c r="B607" s="1" t="s">
        <v>32</v>
      </c>
      <c r="C607" s="1" t="s">
        <v>22</v>
      </c>
      <c r="D607" s="12">
        <v>4587.8999999999996</v>
      </c>
      <c r="E607" s="12">
        <v>4587.8999999999996</v>
      </c>
      <c r="F607" s="12">
        <v>4531.1000000000004</v>
      </c>
      <c r="G607" s="12">
        <v>4568.0200000000004</v>
      </c>
      <c r="H607" s="12">
        <v>3395780000</v>
      </c>
      <c r="I607" t="str">
        <f>TRIM(B607)</f>
        <v>December</v>
      </c>
      <c r="J607" t="str">
        <f>TRIM(C607)</f>
        <v>SP500</v>
      </c>
      <c r="K607" t="str">
        <f>LEFT(I607,3)</f>
        <v>Dec</v>
      </c>
    </row>
    <row r="608" spans="1:11" x14ac:dyDescent="0.35">
      <c r="A608" s="7">
        <v>44551</v>
      </c>
      <c r="B608" s="1" t="s">
        <v>32</v>
      </c>
      <c r="C608" s="1" t="s">
        <v>22</v>
      </c>
      <c r="D608" s="12">
        <v>4594.96</v>
      </c>
      <c r="E608" s="12">
        <v>4651.1400000000003</v>
      </c>
      <c r="F608" s="12">
        <v>4583.16</v>
      </c>
      <c r="G608" s="12">
        <v>4649.2299999999996</v>
      </c>
      <c r="H608" s="12">
        <v>2564370000</v>
      </c>
      <c r="I608" t="str">
        <f>TRIM(B608)</f>
        <v>December</v>
      </c>
      <c r="J608" t="str">
        <f>TRIM(C608)</f>
        <v>SP500</v>
      </c>
      <c r="K608" t="str">
        <f>LEFT(I608,3)</f>
        <v>Dec</v>
      </c>
    </row>
    <row r="609" spans="1:11" x14ac:dyDescent="0.35">
      <c r="A609" s="7">
        <v>44552</v>
      </c>
      <c r="B609" s="1" t="s">
        <v>32</v>
      </c>
      <c r="C609" s="1" t="s">
        <v>22</v>
      </c>
      <c r="D609" s="12">
        <v>4650.3599999999997</v>
      </c>
      <c r="E609" s="12">
        <v>4697.67</v>
      </c>
      <c r="F609" s="12">
        <v>4645.53</v>
      </c>
      <c r="G609" s="12">
        <v>4696.5600000000004</v>
      </c>
      <c r="H609" s="12">
        <v>2439570000</v>
      </c>
      <c r="I609" t="str">
        <f>TRIM(B609)</f>
        <v>December</v>
      </c>
      <c r="J609" t="str">
        <f>TRIM(C609)</f>
        <v>SP500</v>
      </c>
      <c r="K609" t="str">
        <f>LEFT(I609,3)</f>
        <v>Dec</v>
      </c>
    </row>
    <row r="610" spans="1:11" x14ac:dyDescent="0.35">
      <c r="A610" s="7">
        <v>44553</v>
      </c>
      <c r="B610" s="1" t="s">
        <v>32</v>
      </c>
      <c r="C610" s="1" t="s">
        <v>22</v>
      </c>
      <c r="D610" s="12">
        <v>4703.96</v>
      </c>
      <c r="E610" s="12">
        <v>4740.74</v>
      </c>
      <c r="F610" s="12">
        <v>4703.96</v>
      </c>
      <c r="G610" s="12">
        <v>4725.79</v>
      </c>
      <c r="H610" s="12">
        <v>2194630000</v>
      </c>
      <c r="I610" t="str">
        <f>TRIM(B610)</f>
        <v>December</v>
      </c>
      <c r="J610" t="str">
        <f>TRIM(C610)</f>
        <v>SP500</v>
      </c>
      <c r="K610" t="str">
        <f>LEFT(I610,3)</f>
        <v>Dec</v>
      </c>
    </row>
    <row r="611" spans="1:11" x14ac:dyDescent="0.35">
      <c r="A611" s="7">
        <v>44557</v>
      </c>
      <c r="B611" s="1" t="s">
        <v>32</v>
      </c>
      <c r="C611" s="1" t="s">
        <v>22</v>
      </c>
      <c r="D611" s="12">
        <v>4733.99</v>
      </c>
      <c r="E611" s="12">
        <v>4791.49</v>
      </c>
      <c r="F611" s="12">
        <v>4733.99</v>
      </c>
      <c r="G611" s="12">
        <v>4791.1899999999996</v>
      </c>
      <c r="H611" s="12">
        <v>2264120000</v>
      </c>
      <c r="I611" t="str">
        <f>TRIM(B611)</f>
        <v>December</v>
      </c>
      <c r="J611" t="str">
        <f>TRIM(C611)</f>
        <v>SP500</v>
      </c>
      <c r="K611" t="str">
        <f>LEFT(I611,3)</f>
        <v>Dec</v>
      </c>
    </row>
    <row r="612" spans="1:11" x14ac:dyDescent="0.35">
      <c r="A612" s="7">
        <v>44558</v>
      </c>
      <c r="B612" s="1" t="s">
        <v>32</v>
      </c>
      <c r="C612" s="1" t="s">
        <v>22</v>
      </c>
      <c r="D612" s="12">
        <v>4795.49</v>
      </c>
      <c r="E612" s="12">
        <v>4807.0200000000004</v>
      </c>
      <c r="F612" s="12">
        <v>4780.04</v>
      </c>
      <c r="G612" s="12">
        <v>4786.3500000000004</v>
      </c>
      <c r="H612" s="12">
        <v>2217050000</v>
      </c>
      <c r="I612" t="str">
        <f>TRIM(B612)</f>
        <v>December</v>
      </c>
      <c r="J612" t="str">
        <f>TRIM(C612)</f>
        <v>SP500</v>
      </c>
      <c r="K612" t="str">
        <f>LEFT(I612,3)</f>
        <v>Dec</v>
      </c>
    </row>
    <row r="613" spans="1:11" x14ac:dyDescent="0.35">
      <c r="A613" s="7">
        <v>44559</v>
      </c>
      <c r="B613" s="1" t="s">
        <v>32</v>
      </c>
      <c r="C613" s="1" t="s">
        <v>22</v>
      </c>
      <c r="D613" s="12">
        <v>4788.6400000000003</v>
      </c>
      <c r="E613" s="12">
        <v>4804.0600000000004</v>
      </c>
      <c r="F613" s="12">
        <v>4778.08</v>
      </c>
      <c r="G613" s="12">
        <v>4793.0600000000004</v>
      </c>
      <c r="H613" s="12">
        <v>2369370000</v>
      </c>
      <c r="I613" t="str">
        <f>TRIM(B613)</f>
        <v>December</v>
      </c>
      <c r="J613" t="str">
        <f>TRIM(C613)</f>
        <v>SP500</v>
      </c>
      <c r="K613" t="str">
        <f>LEFT(I613,3)</f>
        <v>Dec</v>
      </c>
    </row>
    <row r="614" spans="1:11" x14ac:dyDescent="0.35">
      <c r="A614" s="7">
        <v>44560</v>
      </c>
      <c r="B614" s="1" t="s">
        <v>32</v>
      </c>
      <c r="C614" s="1" t="s">
        <v>22</v>
      </c>
      <c r="D614" s="12">
        <v>4794.2299999999996</v>
      </c>
      <c r="E614" s="12">
        <v>4808.93</v>
      </c>
      <c r="F614" s="12">
        <v>4775.33</v>
      </c>
      <c r="G614" s="12">
        <v>4778.7299999999996</v>
      </c>
      <c r="H614" s="12">
        <v>2390990000</v>
      </c>
      <c r="I614" t="str">
        <f>TRIM(B614)</f>
        <v>December</v>
      </c>
      <c r="J614" t="str">
        <f>TRIM(C614)</f>
        <v>SP500</v>
      </c>
      <c r="K614" t="str">
        <f>LEFT(I614,3)</f>
        <v>Dec</v>
      </c>
    </row>
    <row r="615" spans="1:11" x14ac:dyDescent="0.35">
      <c r="A615" s="7">
        <v>44561</v>
      </c>
      <c r="B615" s="1" t="s">
        <v>32</v>
      </c>
      <c r="C615" s="1" t="s">
        <v>22</v>
      </c>
      <c r="D615" s="12">
        <v>4775.21</v>
      </c>
      <c r="E615" s="12">
        <v>4786.83</v>
      </c>
      <c r="F615" s="12">
        <v>4765.75</v>
      </c>
      <c r="G615" s="12">
        <v>4766.18</v>
      </c>
      <c r="H615" s="12">
        <v>2446190000</v>
      </c>
      <c r="I615" t="str">
        <f>TRIM(B615)</f>
        <v>December</v>
      </c>
      <c r="J615" t="str">
        <f>TRIM(C615)</f>
        <v>SP500</v>
      </c>
      <c r="K615" t="str">
        <f>LEFT(I615,3)</f>
        <v>Dec</v>
      </c>
    </row>
  </sheetData>
  <mergeCells count="2">
    <mergeCell ref="M2:P2"/>
    <mergeCell ref="M3:P14"/>
  </mergeCells>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92638-C78D-3A43-B680-D7CCC5A60E03}">
  <dimension ref="B2:E8"/>
  <sheetViews>
    <sheetView workbookViewId="0">
      <selection activeCell="E13" sqref="E13"/>
    </sheetView>
  </sheetViews>
  <sheetFormatPr defaultColWidth="10.6640625" defaultRowHeight="15.5" x14ac:dyDescent="0.35"/>
  <sheetData>
    <row r="2" spans="2:5" x14ac:dyDescent="0.35">
      <c r="C2" s="2" t="s">
        <v>37</v>
      </c>
      <c r="D2" s="2" t="s">
        <v>38</v>
      </c>
      <c r="E2" s="2" t="s">
        <v>39</v>
      </c>
    </row>
    <row r="3" spans="2:5" x14ac:dyDescent="0.35">
      <c r="B3" t="s">
        <v>9</v>
      </c>
      <c r="C3" s="12">
        <v>33617.300000000003</v>
      </c>
      <c r="D3" s="12">
        <v>46806.83</v>
      </c>
      <c r="E3" s="5">
        <f>D3/C3-1</f>
        <v>0.39234352550621243</v>
      </c>
    </row>
    <row r="4" spans="2:5" x14ac:dyDescent="0.35">
      <c r="B4" t="s">
        <v>22</v>
      </c>
      <c r="C4" s="12">
        <v>3764.61</v>
      </c>
      <c r="D4" s="12">
        <v>4766.18</v>
      </c>
      <c r="E4" s="5">
        <f>D4/C4-1</f>
        <v>0.26604880718055801</v>
      </c>
    </row>
    <row r="6" spans="2:5" x14ac:dyDescent="0.35">
      <c r="B6" s="3" t="s">
        <v>36</v>
      </c>
      <c r="C6" s="3"/>
      <c r="D6" s="3"/>
      <c r="E6" s="3"/>
    </row>
    <row r="7" spans="2:5" x14ac:dyDescent="0.35">
      <c r="B7" s="6" t="s">
        <v>45</v>
      </c>
      <c r="C7" s="6"/>
      <c r="D7" s="6"/>
      <c r="E7" s="6"/>
    </row>
    <row r="8" spans="2:5" x14ac:dyDescent="0.35">
      <c r="B8" s="6"/>
      <c r="C8" s="6"/>
      <c r="D8" s="6"/>
      <c r="E8" s="6"/>
    </row>
  </sheetData>
  <mergeCells count="2">
    <mergeCell ref="B7:E8"/>
    <mergeCell ref="B6:E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0CB86-E5AD-4115-BED8-CDF97437BE2A}">
  <dimension ref="B2:F7"/>
  <sheetViews>
    <sheetView workbookViewId="0">
      <selection activeCell="C3" sqref="C3:D4"/>
    </sheetView>
  </sheetViews>
  <sheetFormatPr defaultRowHeight="15.5" x14ac:dyDescent="0.35"/>
  <sheetData>
    <row r="2" spans="2:6" x14ac:dyDescent="0.35">
      <c r="C2" s="2" t="s">
        <v>40</v>
      </c>
      <c r="D2" s="2" t="s">
        <v>41</v>
      </c>
      <c r="E2" s="2" t="s">
        <v>42</v>
      </c>
      <c r="F2" s="2" t="s">
        <v>43</v>
      </c>
    </row>
    <row r="3" spans="2:6" x14ac:dyDescent="0.35">
      <c r="B3" t="s">
        <v>9</v>
      </c>
      <c r="C3" s="12">
        <v>69000</v>
      </c>
      <c r="D3" s="12">
        <v>27632.34</v>
      </c>
      <c r="E3" s="5">
        <v>1</v>
      </c>
      <c r="F3" s="5">
        <f>D3/C3</f>
        <v>0.40046869565217391</v>
      </c>
    </row>
    <row r="4" spans="2:6" x14ac:dyDescent="0.35">
      <c r="B4" t="s">
        <v>22</v>
      </c>
      <c r="C4" s="12">
        <v>4808.93</v>
      </c>
      <c r="D4" s="12">
        <v>3662.71</v>
      </c>
      <c r="E4" s="5">
        <v>1</v>
      </c>
      <c r="F4" s="5">
        <f>D4/C4</f>
        <v>0.76164760144148491</v>
      </c>
    </row>
    <row r="6" spans="2:6" x14ac:dyDescent="0.35">
      <c r="B6" s="3" t="s">
        <v>36</v>
      </c>
      <c r="C6" s="3"/>
      <c r="D6" s="3"/>
      <c r="E6" s="3"/>
      <c r="F6" s="3"/>
    </row>
    <row r="7" spans="2:6" x14ac:dyDescent="0.35">
      <c r="B7" s="3" t="s">
        <v>44</v>
      </c>
      <c r="C7" s="3"/>
      <c r="D7" s="3"/>
      <c r="E7" s="3"/>
      <c r="F7" s="3"/>
    </row>
  </sheetData>
  <mergeCells count="2">
    <mergeCell ref="B7:F7"/>
    <mergeCell ref="B6:F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8C7F1-55D9-4216-A1F2-13D195D40419}">
  <dimension ref="B2:M382"/>
  <sheetViews>
    <sheetView zoomScale="84" workbookViewId="0">
      <selection activeCell="B20" sqref="B20:B381"/>
      <pivotSelection pane="bottomRight" showHeader="1" axis="axisRow" activeRow="19" activeCol="1" previousRow="19" previousCol="1" click="1" r:id="rId1">
        <pivotArea dataOnly="0" labelOnly="1" fieldPosition="0">
          <references count="1">
            <reference field="0" count="0"/>
          </references>
        </pivotArea>
      </pivotSelection>
    </sheetView>
  </sheetViews>
  <sheetFormatPr defaultRowHeight="15.5" x14ac:dyDescent="0.35"/>
  <cols>
    <col min="2" max="2" width="12.6640625" bestFit="1" customWidth="1"/>
    <col min="3" max="3" width="15.1640625" bestFit="1" customWidth="1"/>
    <col min="4" max="4" width="11.33203125" bestFit="1" customWidth="1"/>
    <col min="5" max="5" width="12.25" bestFit="1" customWidth="1"/>
  </cols>
  <sheetData>
    <row r="2" spans="2:10" x14ac:dyDescent="0.35">
      <c r="B2" s="8" t="s">
        <v>51</v>
      </c>
      <c r="C2" s="8" t="s">
        <v>49</v>
      </c>
      <c r="G2" s="3" t="s">
        <v>36</v>
      </c>
      <c r="H2" s="3"/>
      <c r="I2" s="3"/>
      <c r="J2" s="3"/>
    </row>
    <row r="3" spans="2:10" x14ac:dyDescent="0.35">
      <c r="B3" s="8" t="s">
        <v>47</v>
      </c>
      <c r="C3" t="s">
        <v>9</v>
      </c>
      <c r="D3" t="s">
        <v>22</v>
      </c>
      <c r="E3" t="s">
        <v>48</v>
      </c>
      <c r="G3" s="11" t="s">
        <v>53</v>
      </c>
      <c r="H3" s="11"/>
      <c r="I3" s="11"/>
      <c r="J3" s="11"/>
    </row>
    <row r="4" spans="2:10" x14ac:dyDescent="0.35">
      <c r="B4" s="9" t="s">
        <v>8</v>
      </c>
      <c r="C4" s="12">
        <v>34834.917142857143</v>
      </c>
      <c r="D4" s="12">
        <v>3793.7484210526318</v>
      </c>
      <c r="E4" s="12">
        <v>22286.359574468086</v>
      </c>
      <c r="G4" s="11"/>
      <c r="H4" s="11"/>
      <c r="I4" s="11"/>
      <c r="J4" s="11"/>
    </row>
    <row r="5" spans="2:10" x14ac:dyDescent="0.35">
      <c r="B5" s="9" t="s">
        <v>10</v>
      </c>
      <c r="C5" s="12">
        <v>46419.369642857149</v>
      </c>
      <c r="D5" s="12">
        <v>3883.4321052631576</v>
      </c>
      <c r="E5" s="12">
        <v>29223.990638297877</v>
      </c>
      <c r="G5" s="11"/>
      <c r="H5" s="11"/>
      <c r="I5" s="11"/>
      <c r="J5" s="11"/>
    </row>
    <row r="6" spans="2:10" x14ac:dyDescent="0.35">
      <c r="B6" s="9" t="s">
        <v>11</v>
      </c>
      <c r="C6" s="12">
        <v>54755.574516129047</v>
      </c>
      <c r="D6" s="12">
        <v>3910.5082608695648</v>
      </c>
      <c r="E6" s="12">
        <v>33099.342592592613</v>
      </c>
      <c r="G6" s="11"/>
      <c r="H6" s="11"/>
      <c r="I6" s="11"/>
      <c r="J6" s="11"/>
    </row>
    <row r="7" spans="2:10" x14ac:dyDescent="0.35">
      <c r="B7" s="9" t="s">
        <v>12</v>
      </c>
      <c r="C7" s="12">
        <v>57053.804666666656</v>
      </c>
      <c r="D7" s="12">
        <v>4141.1761904761906</v>
      </c>
      <c r="E7" s="12">
        <v>35266.251764705863</v>
      </c>
    </row>
    <row r="8" spans="2:10" x14ac:dyDescent="0.35">
      <c r="B8" s="9" t="s">
        <v>13</v>
      </c>
      <c r="C8" s="12">
        <v>46391.942580645169</v>
      </c>
      <c r="D8" s="12">
        <v>4167.8495000000012</v>
      </c>
      <c r="E8" s="12">
        <v>29833.474705882367</v>
      </c>
    </row>
    <row r="9" spans="2:10" x14ac:dyDescent="0.35">
      <c r="B9" s="9" t="s">
        <v>14</v>
      </c>
      <c r="C9" s="12">
        <v>35718.237000000001</v>
      </c>
      <c r="D9" s="12">
        <v>4238.4895454545458</v>
      </c>
      <c r="E9" s="12">
        <v>22399.882307692314</v>
      </c>
    </row>
    <row r="10" spans="2:10" x14ac:dyDescent="0.35">
      <c r="B10" s="9" t="s">
        <v>15</v>
      </c>
      <c r="C10" s="12">
        <v>34427.99580645161</v>
      </c>
      <c r="D10" s="12">
        <v>4363.7128571428575</v>
      </c>
      <c r="E10" s="12">
        <v>22286.65076923076</v>
      </c>
    </row>
    <row r="11" spans="2:10" x14ac:dyDescent="0.35">
      <c r="B11" s="9" t="s">
        <v>16</v>
      </c>
      <c r="C11" s="12">
        <v>45619.235161290329</v>
      </c>
      <c r="D11" s="12">
        <v>4453.965909090909</v>
      </c>
      <c r="E11" s="12">
        <v>28531.764905660384</v>
      </c>
    </row>
    <row r="12" spans="2:10" x14ac:dyDescent="0.35">
      <c r="B12" s="9" t="s">
        <v>17</v>
      </c>
      <c r="C12" s="12">
        <v>46034.195333333329</v>
      </c>
      <c r="D12" s="12">
        <v>4445.5433333333331</v>
      </c>
      <c r="E12" s="12">
        <v>28909.456274509801</v>
      </c>
    </row>
    <row r="13" spans="2:10" x14ac:dyDescent="0.35">
      <c r="B13" s="9" t="s">
        <v>18</v>
      </c>
      <c r="C13" s="12">
        <v>58089.664516129029</v>
      </c>
      <c r="D13" s="12">
        <v>4460.7071428571426</v>
      </c>
      <c r="E13" s="12">
        <v>36431.816346153835</v>
      </c>
    </row>
    <row r="14" spans="2:10" x14ac:dyDescent="0.35">
      <c r="B14" s="9" t="s">
        <v>19</v>
      </c>
      <c r="C14" s="12">
        <v>60560.541333333342</v>
      </c>
      <c r="D14" s="12">
        <v>4667.3866666666672</v>
      </c>
      <c r="E14" s="12">
        <v>37545.712941176469</v>
      </c>
    </row>
    <row r="15" spans="2:10" x14ac:dyDescent="0.35">
      <c r="B15" s="9" t="s">
        <v>20</v>
      </c>
      <c r="C15" s="12">
        <v>49299.97516129032</v>
      </c>
      <c r="D15" s="12">
        <v>4674.7727272727261</v>
      </c>
      <c r="E15" s="12">
        <v>30776.306226415094</v>
      </c>
    </row>
    <row r="16" spans="2:10" x14ac:dyDescent="0.35">
      <c r="B16" s="9" t="s">
        <v>48</v>
      </c>
      <c r="C16" s="12">
        <v>47519.998342541403</v>
      </c>
      <c r="D16" s="12">
        <v>4273.3856349206344</v>
      </c>
      <c r="E16" s="12">
        <v>29770.574234527685</v>
      </c>
    </row>
    <row r="18" spans="2:5" x14ac:dyDescent="0.35">
      <c r="B18" s="8" t="s">
        <v>50</v>
      </c>
      <c r="C18" s="8" t="s">
        <v>49</v>
      </c>
    </row>
    <row r="19" spans="2:5" x14ac:dyDescent="0.35">
      <c r="B19" s="8" t="s">
        <v>47</v>
      </c>
      <c r="C19" t="s">
        <v>9</v>
      </c>
      <c r="D19" t="s">
        <v>22</v>
      </c>
      <c r="E19" t="s">
        <v>48</v>
      </c>
    </row>
    <row r="20" spans="2:5" x14ac:dyDescent="0.35">
      <c r="B20" s="10">
        <v>44200</v>
      </c>
      <c r="C20" s="12">
        <v>33669</v>
      </c>
      <c r="D20" s="12">
        <v>3769.99</v>
      </c>
      <c r="E20" s="12">
        <v>37438.99</v>
      </c>
    </row>
    <row r="21" spans="2:5" x14ac:dyDescent="0.35">
      <c r="B21" s="10">
        <v>44201</v>
      </c>
      <c r="C21" s="12">
        <v>34536.29</v>
      </c>
      <c r="D21" s="12">
        <v>3737.83</v>
      </c>
      <c r="E21" s="12">
        <v>38274.120000000003</v>
      </c>
    </row>
    <row r="22" spans="2:5" x14ac:dyDescent="0.35">
      <c r="B22" s="10">
        <v>44202</v>
      </c>
      <c r="C22" s="12">
        <v>37824.480000000003</v>
      </c>
      <c r="D22" s="12">
        <v>3783.04</v>
      </c>
      <c r="E22" s="12">
        <v>41607.520000000004</v>
      </c>
    </row>
    <row r="23" spans="2:5" x14ac:dyDescent="0.35">
      <c r="B23" s="10">
        <v>44203</v>
      </c>
      <c r="C23" s="12">
        <v>40396</v>
      </c>
      <c r="D23" s="12">
        <v>3811.55</v>
      </c>
      <c r="E23" s="12">
        <v>44207.55</v>
      </c>
    </row>
    <row r="24" spans="2:5" x14ac:dyDescent="0.35">
      <c r="B24" s="10">
        <v>44204</v>
      </c>
      <c r="C24" s="12">
        <v>41999.99</v>
      </c>
      <c r="D24" s="12">
        <v>3826.69</v>
      </c>
      <c r="E24" s="12">
        <v>45826.68</v>
      </c>
    </row>
    <row r="25" spans="2:5" x14ac:dyDescent="0.35">
      <c r="B25" s="10">
        <v>44205</v>
      </c>
      <c r="C25" s="12">
        <v>41470.21</v>
      </c>
      <c r="D25" s="12"/>
      <c r="E25" s="12">
        <v>41470.21</v>
      </c>
    </row>
    <row r="26" spans="2:5" x14ac:dyDescent="0.35">
      <c r="B26" s="10">
        <v>44206</v>
      </c>
      <c r="C26" s="12">
        <v>41196.620000000003</v>
      </c>
      <c r="D26" s="12"/>
      <c r="E26" s="12">
        <v>41196.620000000003</v>
      </c>
    </row>
    <row r="27" spans="2:5" x14ac:dyDescent="0.35">
      <c r="B27" s="10">
        <v>44207</v>
      </c>
      <c r="C27" s="12">
        <v>36323.25</v>
      </c>
      <c r="D27" s="12">
        <v>3817.86</v>
      </c>
      <c r="E27" s="12">
        <v>40141.11</v>
      </c>
    </row>
    <row r="28" spans="2:5" x14ac:dyDescent="0.35">
      <c r="B28" s="10">
        <v>44208</v>
      </c>
      <c r="C28" s="12">
        <v>36651.339999999997</v>
      </c>
      <c r="D28" s="12">
        <v>3810.78</v>
      </c>
      <c r="E28" s="12">
        <v>40462.119999999995</v>
      </c>
    </row>
    <row r="29" spans="2:5" x14ac:dyDescent="0.35">
      <c r="B29" s="10">
        <v>44209</v>
      </c>
      <c r="C29" s="12">
        <v>38188.33</v>
      </c>
      <c r="D29" s="12">
        <v>3820.96</v>
      </c>
      <c r="E29" s="12">
        <v>42009.29</v>
      </c>
    </row>
    <row r="30" spans="2:5" x14ac:dyDescent="0.35">
      <c r="B30" s="10">
        <v>44210</v>
      </c>
      <c r="C30" s="12">
        <v>40112.79</v>
      </c>
      <c r="D30" s="12">
        <v>3823.6</v>
      </c>
      <c r="E30" s="12">
        <v>43936.39</v>
      </c>
    </row>
    <row r="31" spans="2:5" x14ac:dyDescent="0.35">
      <c r="B31" s="10">
        <v>44211</v>
      </c>
      <c r="C31" s="12">
        <v>38849.96</v>
      </c>
      <c r="D31" s="12">
        <v>3788.73</v>
      </c>
      <c r="E31" s="12">
        <v>42638.69</v>
      </c>
    </row>
    <row r="32" spans="2:5" x14ac:dyDescent="0.35">
      <c r="B32" s="10">
        <v>44212</v>
      </c>
      <c r="C32" s="12">
        <v>37949.71</v>
      </c>
      <c r="D32" s="12"/>
      <c r="E32" s="12">
        <v>37949.71</v>
      </c>
    </row>
    <row r="33" spans="2:13" x14ac:dyDescent="0.35">
      <c r="B33" s="10">
        <v>44213</v>
      </c>
      <c r="C33" s="12">
        <v>36840.11</v>
      </c>
      <c r="D33" s="12"/>
      <c r="E33" s="12">
        <v>36840.11</v>
      </c>
      <c r="G33" s="3" t="s">
        <v>36</v>
      </c>
      <c r="H33" s="3"/>
      <c r="I33" s="3"/>
      <c r="J33" s="3"/>
      <c r="K33" s="3"/>
      <c r="L33" s="3"/>
      <c r="M33" s="3"/>
    </row>
    <row r="34" spans="2:13" x14ac:dyDescent="0.35">
      <c r="B34" s="10">
        <v>44214</v>
      </c>
      <c r="C34" s="12">
        <v>37469.21</v>
      </c>
      <c r="D34" s="12"/>
      <c r="E34" s="12">
        <v>37469.21</v>
      </c>
      <c r="G34" s="11" t="s">
        <v>52</v>
      </c>
      <c r="H34" s="11"/>
      <c r="I34" s="11"/>
      <c r="J34" s="11"/>
      <c r="K34" s="11"/>
      <c r="L34" s="11"/>
      <c r="M34" s="11"/>
    </row>
    <row r="35" spans="2:13" x14ac:dyDescent="0.35">
      <c r="B35" s="10">
        <v>44215</v>
      </c>
      <c r="C35" s="12">
        <v>37934.199999999997</v>
      </c>
      <c r="D35" s="12">
        <v>3804.53</v>
      </c>
      <c r="E35" s="12">
        <v>41738.729999999996</v>
      </c>
      <c r="G35" s="11"/>
      <c r="H35" s="11"/>
      <c r="I35" s="11"/>
      <c r="J35" s="11"/>
      <c r="K35" s="11"/>
      <c r="L35" s="11"/>
      <c r="M35" s="11"/>
    </row>
    <row r="36" spans="2:13" x14ac:dyDescent="0.35">
      <c r="B36" s="10">
        <v>44216</v>
      </c>
      <c r="C36" s="12">
        <v>35964.949999999997</v>
      </c>
      <c r="D36" s="12">
        <v>3859.75</v>
      </c>
      <c r="E36" s="12">
        <v>39824.699999999997</v>
      </c>
      <c r="G36" s="11"/>
      <c r="H36" s="11"/>
      <c r="I36" s="11"/>
      <c r="J36" s="11"/>
      <c r="K36" s="11"/>
      <c r="L36" s="11"/>
      <c r="M36" s="11"/>
    </row>
    <row r="37" spans="2:13" x14ac:dyDescent="0.35">
      <c r="B37" s="10">
        <v>44217</v>
      </c>
      <c r="C37" s="12">
        <v>35000</v>
      </c>
      <c r="D37" s="12">
        <v>3861.45</v>
      </c>
      <c r="E37" s="12">
        <v>38861.449999999997</v>
      </c>
      <c r="G37" s="11"/>
      <c r="H37" s="11"/>
      <c r="I37" s="11"/>
      <c r="J37" s="11"/>
      <c r="K37" s="11"/>
      <c r="L37" s="11"/>
      <c r="M37" s="11"/>
    </row>
    <row r="38" spans="2:13" x14ac:dyDescent="0.35">
      <c r="B38" s="10">
        <v>44218</v>
      </c>
      <c r="C38" s="12">
        <v>33880</v>
      </c>
      <c r="D38" s="12">
        <v>3852.31</v>
      </c>
      <c r="E38" s="12">
        <v>37732.31</v>
      </c>
      <c r="G38" s="11"/>
      <c r="H38" s="11"/>
      <c r="I38" s="11"/>
      <c r="J38" s="11"/>
      <c r="K38" s="11"/>
      <c r="L38" s="11"/>
      <c r="M38" s="11"/>
    </row>
    <row r="39" spans="2:13" x14ac:dyDescent="0.35">
      <c r="B39" s="10">
        <v>44219</v>
      </c>
      <c r="C39" s="12">
        <v>33479.49</v>
      </c>
      <c r="D39" s="12"/>
      <c r="E39" s="12">
        <v>33479.49</v>
      </c>
    </row>
    <row r="40" spans="2:13" x14ac:dyDescent="0.35">
      <c r="B40" s="10">
        <v>44220</v>
      </c>
      <c r="C40" s="12">
        <v>33672.18</v>
      </c>
      <c r="D40" s="12"/>
      <c r="E40" s="12">
        <v>33672.18</v>
      </c>
    </row>
    <row r="41" spans="2:13" x14ac:dyDescent="0.35">
      <c r="B41" s="10">
        <v>44221</v>
      </c>
      <c r="C41" s="12">
        <v>34885.56</v>
      </c>
      <c r="D41" s="12">
        <v>3859.23</v>
      </c>
      <c r="E41" s="12">
        <v>38744.79</v>
      </c>
    </row>
    <row r="42" spans="2:13" x14ac:dyDescent="0.35">
      <c r="B42" s="10">
        <v>44222</v>
      </c>
      <c r="C42" s="12">
        <v>32951</v>
      </c>
      <c r="D42" s="12">
        <v>3870.9</v>
      </c>
      <c r="E42" s="12">
        <v>36821.9</v>
      </c>
    </row>
    <row r="43" spans="2:13" x14ac:dyDescent="0.35">
      <c r="B43" s="10">
        <v>44223</v>
      </c>
      <c r="C43" s="12">
        <v>32059.73</v>
      </c>
      <c r="D43" s="12">
        <v>3836.83</v>
      </c>
      <c r="E43" s="12">
        <v>35896.559999999998</v>
      </c>
    </row>
    <row r="44" spans="2:13" x14ac:dyDescent="0.35">
      <c r="B44" s="10">
        <v>44224</v>
      </c>
      <c r="C44" s="12">
        <v>34671.769999999997</v>
      </c>
      <c r="D44" s="12">
        <v>3830.5</v>
      </c>
      <c r="E44" s="12">
        <v>38502.269999999997</v>
      </c>
    </row>
    <row r="45" spans="2:13" x14ac:dyDescent="0.35">
      <c r="B45" s="10">
        <v>44225</v>
      </c>
      <c r="C45" s="12">
        <v>38665.71</v>
      </c>
      <c r="D45" s="12">
        <v>3778.05</v>
      </c>
      <c r="E45" s="12">
        <v>42443.76</v>
      </c>
    </row>
    <row r="46" spans="2:13" x14ac:dyDescent="0.35">
      <c r="B46" s="10">
        <v>44226</v>
      </c>
      <c r="C46" s="12">
        <v>34805.65</v>
      </c>
      <c r="D46" s="12"/>
      <c r="E46" s="12">
        <v>34805.65</v>
      </c>
    </row>
    <row r="47" spans="2:13" x14ac:dyDescent="0.35">
      <c r="B47" s="10">
        <v>44227</v>
      </c>
      <c r="C47" s="12">
        <v>34205</v>
      </c>
      <c r="D47" s="12"/>
      <c r="E47" s="12">
        <v>34205</v>
      </c>
    </row>
    <row r="48" spans="2:13" x14ac:dyDescent="0.35">
      <c r="B48" s="10">
        <v>44228</v>
      </c>
      <c r="C48" s="12">
        <v>34700</v>
      </c>
      <c r="D48" s="12">
        <v>3784.32</v>
      </c>
      <c r="E48" s="12">
        <v>38484.32</v>
      </c>
    </row>
    <row r="49" spans="2:5" x14ac:dyDescent="0.35">
      <c r="B49" s="10">
        <v>44229</v>
      </c>
      <c r="C49" s="12">
        <v>36545.050000000003</v>
      </c>
      <c r="D49" s="12">
        <v>3843.09</v>
      </c>
      <c r="E49" s="12">
        <v>40388.14</v>
      </c>
    </row>
    <row r="50" spans="2:5" x14ac:dyDescent="0.35">
      <c r="B50" s="10">
        <v>44230</v>
      </c>
      <c r="C50" s="12">
        <v>38375</v>
      </c>
      <c r="D50" s="12">
        <v>3847.51</v>
      </c>
      <c r="E50" s="12">
        <v>42222.51</v>
      </c>
    </row>
    <row r="51" spans="2:5" x14ac:dyDescent="0.35">
      <c r="B51" s="10">
        <v>44231</v>
      </c>
      <c r="C51" s="12">
        <v>38785.99</v>
      </c>
      <c r="D51" s="12">
        <v>3872.42</v>
      </c>
      <c r="E51" s="12">
        <v>42658.409999999996</v>
      </c>
    </row>
    <row r="52" spans="2:5" x14ac:dyDescent="0.35">
      <c r="B52" s="10">
        <v>44232</v>
      </c>
      <c r="C52" s="12">
        <v>39700</v>
      </c>
      <c r="D52" s="12">
        <v>3894.56</v>
      </c>
      <c r="E52" s="12">
        <v>43594.559999999998</v>
      </c>
    </row>
    <row r="53" spans="2:5" x14ac:dyDescent="0.35">
      <c r="B53" s="10">
        <v>44233</v>
      </c>
      <c r="C53" s="12">
        <v>41000</v>
      </c>
      <c r="D53" s="12"/>
      <c r="E53" s="12">
        <v>41000</v>
      </c>
    </row>
    <row r="54" spans="2:5" x14ac:dyDescent="0.35">
      <c r="B54" s="10">
        <v>44234</v>
      </c>
      <c r="C54" s="12">
        <v>39748.959999999999</v>
      </c>
      <c r="D54" s="12"/>
      <c r="E54" s="12">
        <v>39748.959999999999</v>
      </c>
    </row>
    <row r="55" spans="2:5" x14ac:dyDescent="0.35">
      <c r="B55" s="10">
        <v>44235</v>
      </c>
      <c r="C55" s="12">
        <v>47519.31</v>
      </c>
      <c r="D55" s="12">
        <v>3915.77</v>
      </c>
      <c r="E55" s="12">
        <v>51435.079999999994</v>
      </c>
    </row>
    <row r="56" spans="2:5" x14ac:dyDescent="0.35">
      <c r="B56" s="10">
        <v>44236</v>
      </c>
      <c r="C56" s="12">
        <v>48201.23</v>
      </c>
      <c r="D56" s="12">
        <v>3918.35</v>
      </c>
      <c r="E56" s="12">
        <v>52119.58</v>
      </c>
    </row>
    <row r="57" spans="2:5" x14ac:dyDescent="0.35">
      <c r="B57" s="10">
        <v>44237</v>
      </c>
      <c r="C57" s="12">
        <v>47367.17</v>
      </c>
      <c r="D57" s="12">
        <v>3931.5</v>
      </c>
      <c r="E57" s="12">
        <v>51298.67</v>
      </c>
    </row>
    <row r="58" spans="2:5" x14ac:dyDescent="0.35">
      <c r="B58" s="10">
        <v>44238</v>
      </c>
      <c r="C58" s="12">
        <v>48975</v>
      </c>
      <c r="D58" s="12">
        <v>3925.99</v>
      </c>
      <c r="E58" s="12">
        <v>52900.99</v>
      </c>
    </row>
    <row r="59" spans="2:5" x14ac:dyDescent="0.35">
      <c r="B59" s="10">
        <v>44239</v>
      </c>
      <c r="C59" s="12">
        <v>48246.6</v>
      </c>
      <c r="D59" s="12">
        <v>3937.23</v>
      </c>
      <c r="E59" s="12">
        <v>52183.83</v>
      </c>
    </row>
    <row r="60" spans="2:5" x14ac:dyDescent="0.35">
      <c r="B60" s="10">
        <v>44240</v>
      </c>
      <c r="C60" s="12">
        <v>48027.3</v>
      </c>
      <c r="D60" s="12"/>
      <c r="E60" s="12">
        <v>48027.3</v>
      </c>
    </row>
    <row r="61" spans="2:5" x14ac:dyDescent="0.35">
      <c r="B61" s="10">
        <v>44241</v>
      </c>
      <c r="C61" s="12">
        <v>49700</v>
      </c>
      <c r="D61" s="12"/>
      <c r="E61" s="12">
        <v>49700</v>
      </c>
    </row>
    <row r="62" spans="2:5" x14ac:dyDescent="0.35">
      <c r="B62" s="10">
        <v>44242</v>
      </c>
      <c r="C62" s="12">
        <v>49600</v>
      </c>
      <c r="D62" s="12"/>
      <c r="E62" s="12">
        <v>49600</v>
      </c>
    </row>
    <row r="63" spans="2:5" x14ac:dyDescent="0.35">
      <c r="B63" s="10">
        <v>44243</v>
      </c>
      <c r="C63" s="12">
        <v>50602.34</v>
      </c>
      <c r="D63" s="12">
        <v>3950.43</v>
      </c>
      <c r="E63" s="12">
        <v>54552.77</v>
      </c>
    </row>
    <row r="64" spans="2:5" x14ac:dyDescent="0.35">
      <c r="B64" s="10">
        <v>44244</v>
      </c>
      <c r="C64" s="12">
        <v>52668.45</v>
      </c>
      <c r="D64" s="12">
        <v>3933.61</v>
      </c>
      <c r="E64" s="12">
        <v>56602.06</v>
      </c>
    </row>
    <row r="65" spans="2:5" x14ac:dyDescent="0.35">
      <c r="B65" s="10">
        <v>44245</v>
      </c>
      <c r="C65" s="12">
        <v>52344</v>
      </c>
      <c r="D65" s="12">
        <v>3921.98</v>
      </c>
      <c r="E65" s="12">
        <v>56265.98</v>
      </c>
    </row>
    <row r="66" spans="2:5" x14ac:dyDescent="0.35">
      <c r="B66" s="10">
        <v>44246</v>
      </c>
      <c r="C66" s="12">
        <v>56605.599999999999</v>
      </c>
      <c r="D66" s="12">
        <v>3930.41</v>
      </c>
      <c r="E66" s="12">
        <v>60536.009999999995</v>
      </c>
    </row>
    <row r="67" spans="2:5" x14ac:dyDescent="0.35">
      <c r="B67" s="10">
        <v>44247</v>
      </c>
      <c r="C67" s="12">
        <v>57500</v>
      </c>
      <c r="D67" s="12"/>
      <c r="E67" s="12">
        <v>57500</v>
      </c>
    </row>
    <row r="68" spans="2:5" x14ac:dyDescent="0.35">
      <c r="B68" s="10">
        <v>44248</v>
      </c>
      <c r="C68" s="12">
        <v>58481.599999999999</v>
      </c>
      <c r="D68" s="12"/>
      <c r="E68" s="12">
        <v>58481.599999999999</v>
      </c>
    </row>
    <row r="69" spans="2:5" x14ac:dyDescent="0.35">
      <c r="B69" s="10">
        <v>44249</v>
      </c>
      <c r="C69" s="12">
        <v>56651.47</v>
      </c>
      <c r="D69" s="12">
        <v>3902.92</v>
      </c>
      <c r="E69" s="12">
        <v>60554.39</v>
      </c>
    </row>
    <row r="70" spans="2:5" x14ac:dyDescent="0.35">
      <c r="B70" s="10">
        <v>44250</v>
      </c>
      <c r="C70" s="12">
        <v>52294.87</v>
      </c>
      <c r="D70" s="12">
        <v>3895.98</v>
      </c>
      <c r="E70" s="12">
        <v>56190.850000000006</v>
      </c>
    </row>
    <row r="71" spans="2:5" x14ac:dyDescent="0.35">
      <c r="B71" s="10">
        <v>44251</v>
      </c>
      <c r="C71" s="12">
        <v>51442.01</v>
      </c>
      <c r="D71" s="12">
        <v>3928.65</v>
      </c>
      <c r="E71" s="12">
        <v>55370.66</v>
      </c>
    </row>
    <row r="72" spans="2:5" x14ac:dyDescent="0.35">
      <c r="B72" s="10">
        <v>44252</v>
      </c>
      <c r="C72" s="12">
        <v>52074</v>
      </c>
      <c r="D72" s="12">
        <v>3925.02</v>
      </c>
      <c r="E72" s="12">
        <v>55999.02</v>
      </c>
    </row>
    <row r="73" spans="2:5" x14ac:dyDescent="0.35">
      <c r="B73" s="10">
        <v>44253</v>
      </c>
      <c r="C73" s="12">
        <v>48472.08</v>
      </c>
      <c r="D73" s="12">
        <v>3861.08</v>
      </c>
      <c r="E73" s="12">
        <v>52333.16</v>
      </c>
    </row>
    <row r="74" spans="2:5" x14ac:dyDescent="0.35">
      <c r="B74" s="10">
        <v>44254</v>
      </c>
      <c r="C74" s="12">
        <v>48380.14</v>
      </c>
      <c r="D74" s="12"/>
      <c r="E74" s="12">
        <v>48380.14</v>
      </c>
    </row>
    <row r="75" spans="2:5" x14ac:dyDescent="0.35">
      <c r="B75" s="10">
        <v>44255</v>
      </c>
      <c r="C75" s="12">
        <v>46920</v>
      </c>
      <c r="D75" s="12"/>
      <c r="E75" s="12">
        <v>46920</v>
      </c>
    </row>
    <row r="76" spans="2:5" x14ac:dyDescent="0.35">
      <c r="B76" s="10">
        <v>44256</v>
      </c>
      <c r="C76" s="12"/>
      <c r="D76" s="12">
        <v>3914.5</v>
      </c>
      <c r="E76" s="12">
        <v>3914.5</v>
      </c>
    </row>
    <row r="77" spans="2:5" x14ac:dyDescent="0.35">
      <c r="B77" s="10">
        <v>44257</v>
      </c>
      <c r="C77" s="12">
        <v>49757.22</v>
      </c>
      <c r="D77" s="12">
        <v>3906.41</v>
      </c>
      <c r="E77" s="12">
        <v>53663.630000000005</v>
      </c>
    </row>
    <row r="78" spans="2:5" x14ac:dyDescent="0.35">
      <c r="B78" s="10">
        <v>44258</v>
      </c>
      <c r="C78" s="12">
        <v>52737.2</v>
      </c>
      <c r="D78" s="12">
        <v>3874.47</v>
      </c>
      <c r="E78" s="12">
        <v>56611.67</v>
      </c>
    </row>
    <row r="79" spans="2:5" x14ac:dyDescent="0.35">
      <c r="B79" s="10">
        <v>44259</v>
      </c>
      <c r="C79" s="12">
        <v>50754.39</v>
      </c>
      <c r="D79" s="12">
        <v>3843.67</v>
      </c>
      <c r="E79" s="12">
        <v>54598.06</v>
      </c>
    </row>
    <row r="80" spans="2:5" x14ac:dyDescent="0.35">
      <c r="B80" s="10">
        <v>44260</v>
      </c>
      <c r="C80" s="12">
        <v>49455.61</v>
      </c>
      <c r="D80" s="12">
        <v>3851.69</v>
      </c>
      <c r="E80" s="12">
        <v>53307.3</v>
      </c>
    </row>
    <row r="81" spans="2:5" x14ac:dyDescent="0.35">
      <c r="B81" s="10">
        <v>44261</v>
      </c>
      <c r="C81" s="12">
        <v>49915.73</v>
      </c>
      <c r="D81" s="12"/>
      <c r="E81" s="12">
        <v>49915.73</v>
      </c>
    </row>
    <row r="82" spans="2:5" x14ac:dyDescent="0.35">
      <c r="B82" s="10">
        <v>44262</v>
      </c>
      <c r="C82" s="12">
        <v>51832.15</v>
      </c>
      <c r="D82" s="12"/>
      <c r="E82" s="12">
        <v>51832.15</v>
      </c>
    </row>
    <row r="83" spans="2:5" x14ac:dyDescent="0.35">
      <c r="B83" s="10">
        <v>44263</v>
      </c>
      <c r="C83" s="12">
        <v>54126</v>
      </c>
      <c r="D83" s="12">
        <v>3881.06</v>
      </c>
      <c r="E83" s="12">
        <v>58007.06</v>
      </c>
    </row>
    <row r="84" spans="2:5" x14ac:dyDescent="0.35">
      <c r="B84" s="10">
        <v>44264</v>
      </c>
      <c r="C84" s="12">
        <v>55847.68</v>
      </c>
      <c r="D84" s="12">
        <v>3903.76</v>
      </c>
      <c r="E84" s="12">
        <v>59751.44</v>
      </c>
    </row>
    <row r="85" spans="2:5" x14ac:dyDescent="0.35">
      <c r="B85" s="10">
        <v>44265</v>
      </c>
      <c r="C85" s="12">
        <v>57400</v>
      </c>
      <c r="D85" s="12">
        <v>3917.35</v>
      </c>
      <c r="E85" s="12">
        <v>61317.35</v>
      </c>
    </row>
    <row r="86" spans="2:5" x14ac:dyDescent="0.35">
      <c r="B86" s="10">
        <v>44266</v>
      </c>
      <c r="C86" s="12">
        <v>58120</v>
      </c>
      <c r="D86" s="12">
        <v>3960.27</v>
      </c>
      <c r="E86" s="12">
        <v>62080.27</v>
      </c>
    </row>
    <row r="87" spans="2:5" x14ac:dyDescent="0.35">
      <c r="B87" s="10">
        <v>44267</v>
      </c>
      <c r="C87" s="12">
        <v>57959.22</v>
      </c>
      <c r="D87" s="12">
        <v>3944.99</v>
      </c>
      <c r="E87" s="12">
        <v>61904.21</v>
      </c>
    </row>
    <row r="88" spans="2:5" x14ac:dyDescent="0.35">
      <c r="B88" s="10">
        <v>44268</v>
      </c>
      <c r="C88" s="12">
        <v>61785</v>
      </c>
      <c r="D88" s="12"/>
      <c r="E88" s="12">
        <v>61785</v>
      </c>
    </row>
    <row r="89" spans="2:5" x14ac:dyDescent="0.35">
      <c r="B89" s="10">
        <v>44269</v>
      </c>
      <c r="C89" s="12">
        <v>61500.82</v>
      </c>
      <c r="D89" s="12"/>
      <c r="E89" s="12">
        <v>61500.82</v>
      </c>
    </row>
    <row r="90" spans="2:5" x14ac:dyDescent="0.35">
      <c r="B90" s="10">
        <v>44270</v>
      </c>
      <c r="C90" s="12">
        <v>60561.59</v>
      </c>
      <c r="D90" s="12">
        <v>3970.08</v>
      </c>
      <c r="E90" s="12">
        <v>64531.67</v>
      </c>
    </row>
    <row r="91" spans="2:5" x14ac:dyDescent="0.35">
      <c r="B91" s="10">
        <v>44271</v>
      </c>
      <c r="C91" s="12">
        <v>57185.78</v>
      </c>
      <c r="D91" s="12">
        <v>3981.04</v>
      </c>
      <c r="E91" s="12">
        <v>61166.82</v>
      </c>
    </row>
    <row r="92" spans="2:5" x14ac:dyDescent="0.35">
      <c r="B92" s="10">
        <v>44272</v>
      </c>
      <c r="C92" s="12">
        <v>59567.59</v>
      </c>
      <c r="D92" s="12">
        <v>3983.87</v>
      </c>
      <c r="E92" s="12">
        <v>63551.46</v>
      </c>
    </row>
    <row r="93" spans="2:5" x14ac:dyDescent="0.35">
      <c r="B93" s="10">
        <v>44273</v>
      </c>
      <c r="C93" s="12">
        <v>60099.99</v>
      </c>
      <c r="D93" s="12">
        <v>3969.62</v>
      </c>
      <c r="E93" s="12">
        <v>64069.61</v>
      </c>
    </row>
    <row r="94" spans="2:5" x14ac:dyDescent="0.35">
      <c r="B94" s="10">
        <v>44274</v>
      </c>
      <c r="C94" s="12">
        <v>59448.39</v>
      </c>
      <c r="D94" s="12">
        <v>3930.12</v>
      </c>
      <c r="E94" s="12">
        <v>63378.51</v>
      </c>
    </row>
    <row r="95" spans="2:5" x14ac:dyDescent="0.35">
      <c r="B95" s="10">
        <v>44275</v>
      </c>
      <c r="C95" s="12">
        <v>59880</v>
      </c>
      <c r="D95" s="12"/>
      <c r="E95" s="12">
        <v>59880</v>
      </c>
    </row>
    <row r="96" spans="2:5" x14ac:dyDescent="0.35">
      <c r="B96" s="10">
        <v>44276</v>
      </c>
      <c r="C96" s="12">
        <v>58164.58</v>
      </c>
      <c r="D96" s="12"/>
      <c r="E96" s="12">
        <v>58164.58</v>
      </c>
    </row>
    <row r="97" spans="2:5" x14ac:dyDescent="0.35">
      <c r="B97" s="10">
        <v>44277</v>
      </c>
      <c r="C97" s="12">
        <v>58445.36</v>
      </c>
      <c r="D97" s="12">
        <v>3955.31</v>
      </c>
      <c r="E97" s="12">
        <v>62400.67</v>
      </c>
    </row>
    <row r="98" spans="2:5" x14ac:dyDescent="0.35">
      <c r="B98" s="10">
        <v>44278</v>
      </c>
      <c r="C98" s="12">
        <v>55903.62</v>
      </c>
      <c r="D98" s="12">
        <v>3949.13</v>
      </c>
      <c r="E98" s="12">
        <v>59852.75</v>
      </c>
    </row>
    <row r="99" spans="2:5" x14ac:dyDescent="0.35">
      <c r="B99" s="10">
        <v>44279</v>
      </c>
      <c r="C99" s="12">
        <v>57245</v>
      </c>
      <c r="D99" s="12">
        <v>3942.08</v>
      </c>
      <c r="E99" s="12">
        <v>61187.08</v>
      </c>
    </row>
    <row r="100" spans="2:5" x14ac:dyDescent="0.35">
      <c r="B100" s="10">
        <v>44280</v>
      </c>
      <c r="C100" s="12">
        <v>53234.52</v>
      </c>
      <c r="D100" s="12">
        <v>3919.54</v>
      </c>
      <c r="E100" s="12">
        <v>57154.06</v>
      </c>
    </row>
    <row r="101" spans="2:5" x14ac:dyDescent="0.35">
      <c r="B101" s="10">
        <v>44281</v>
      </c>
      <c r="C101" s="12">
        <v>55627.21</v>
      </c>
      <c r="D101" s="12">
        <v>3978.19</v>
      </c>
      <c r="E101" s="12">
        <v>59605.4</v>
      </c>
    </row>
    <row r="102" spans="2:5" x14ac:dyDescent="0.35">
      <c r="B102" s="10">
        <v>44282</v>
      </c>
      <c r="C102" s="12">
        <v>56624.33</v>
      </c>
      <c r="D102" s="12"/>
      <c r="E102" s="12">
        <v>56624.33</v>
      </c>
    </row>
    <row r="103" spans="2:5" x14ac:dyDescent="0.35">
      <c r="B103" s="10">
        <v>44283</v>
      </c>
      <c r="C103" s="12">
        <v>56576.23</v>
      </c>
      <c r="D103" s="12"/>
      <c r="E103" s="12">
        <v>56576.23</v>
      </c>
    </row>
    <row r="104" spans="2:5" x14ac:dyDescent="0.35">
      <c r="B104" s="10">
        <v>44284</v>
      </c>
      <c r="C104" s="12">
        <v>58430.77</v>
      </c>
      <c r="D104" s="12">
        <v>3981.83</v>
      </c>
      <c r="E104" s="12">
        <v>62412.6</v>
      </c>
    </row>
    <row r="105" spans="2:5" x14ac:dyDescent="0.35">
      <c r="B105" s="10">
        <v>44285</v>
      </c>
      <c r="C105" s="12">
        <v>59385</v>
      </c>
      <c r="D105" s="12">
        <v>3968.01</v>
      </c>
      <c r="E105" s="12">
        <v>63353.01</v>
      </c>
    </row>
    <row r="106" spans="2:5" x14ac:dyDescent="0.35">
      <c r="B106" s="10">
        <v>44286</v>
      </c>
      <c r="C106" s="12">
        <v>59800</v>
      </c>
      <c r="D106" s="12">
        <v>3994.41</v>
      </c>
      <c r="E106" s="12">
        <v>63794.41</v>
      </c>
    </row>
    <row r="107" spans="2:5" x14ac:dyDescent="0.35">
      <c r="B107" s="10">
        <v>44287</v>
      </c>
      <c r="C107" s="12">
        <v>60100</v>
      </c>
      <c r="D107" s="12">
        <v>4020.63</v>
      </c>
      <c r="E107" s="12">
        <v>64120.63</v>
      </c>
    </row>
    <row r="108" spans="2:5" x14ac:dyDescent="0.35">
      <c r="B108" s="10">
        <v>44288</v>
      </c>
      <c r="C108" s="12">
        <v>59950</v>
      </c>
      <c r="D108" s="12"/>
      <c r="E108" s="12">
        <v>59950</v>
      </c>
    </row>
    <row r="109" spans="2:5" x14ac:dyDescent="0.35">
      <c r="B109" s="10">
        <v>44289</v>
      </c>
      <c r="C109" s="12">
        <v>59851.519999999997</v>
      </c>
      <c r="D109" s="12"/>
      <c r="E109" s="12">
        <v>59851.519999999997</v>
      </c>
    </row>
    <row r="110" spans="2:5" x14ac:dyDescent="0.35">
      <c r="B110" s="10">
        <v>44290</v>
      </c>
      <c r="C110" s="12">
        <v>58500.94</v>
      </c>
      <c r="D110" s="12"/>
      <c r="E110" s="12">
        <v>58500.94</v>
      </c>
    </row>
    <row r="111" spans="2:5" x14ac:dyDescent="0.35">
      <c r="B111" s="10">
        <v>44291</v>
      </c>
      <c r="C111" s="12">
        <v>59468.95</v>
      </c>
      <c r="D111" s="12">
        <v>4083.42</v>
      </c>
      <c r="E111" s="12">
        <v>63552.369999999995</v>
      </c>
    </row>
    <row r="112" spans="2:5" x14ac:dyDescent="0.35">
      <c r="B112" s="10">
        <v>44292</v>
      </c>
      <c r="C112" s="12">
        <v>59028.19</v>
      </c>
      <c r="D112" s="12">
        <v>4086.23</v>
      </c>
      <c r="E112" s="12">
        <v>63114.420000000006</v>
      </c>
    </row>
    <row r="113" spans="2:5" x14ac:dyDescent="0.35">
      <c r="B113" s="10">
        <v>44293</v>
      </c>
      <c r="C113" s="12">
        <v>58675.79</v>
      </c>
      <c r="D113" s="12">
        <v>4083.13</v>
      </c>
      <c r="E113" s="12">
        <v>62758.92</v>
      </c>
    </row>
    <row r="114" spans="2:5" x14ac:dyDescent="0.35">
      <c r="B114" s="10">
        <v>44294</v>
      </c>
      <c r="C114" s="12">
        <v>58400</v>
      </c>
      <c r="D114" s="12">
        <v>4098.1899999999996</v>
      </c>
      <c r="E114" s="12">
        <v>62498.19</v>
      </c>
    </row>
    <row r="115" spans="2:5" x14ac:dyDescent="0.35">
      <c r="B115" s="10">
        <v>44295</v>
      </c>
      <c r="C115" s="12">
        <v>59170</v>
      </c>
      <c r="D115" s="12">
        <v>4129.4799999999996</v>
      </c>
      <c r="E115" s="12">
        <v>63299.479999999996</v>
      </c>
    </row>
    <row r="116" spans="2:5" x14ac:dyDescent="0.35">
      <c r="B116" s="10">
        <v>44296</v>
      </c>
      <c r="C116" s="12">
        <v>61180</v>
      </c>
      <c r="D116" s="12"/>
      <c r="E116" s="12">
        <v>61180</v>
      </c>
    </row>
    <row r="117" spans="2:5" x14ac:dyDescent="0.35">
      <c r="B117" s="10">
        <v>44297</v>
      </c>
      <c r="C117" s="12">
        <v>60416.42</v>
      </c>
      <c r="D117" s="12"/>
      <c r="E117" s="12">
        <v>60416.42</v>
      </c>
    </row>
    <row r="118" spans="2:5" x14ac:dyDescent="0.35">
      <c r="B118" s="10">
        <v>44298</v>
      </c>
      <c r="C118" s="12">
        <v>61197.09</v>
      </c>
      <c r="D118" s="12">
        <v>4131.76</v>
      </c>
      <c r="E118" s="12">
        <v>65328.85</v>
      </c>
    </row>
    <row r="119" spans="2:5" x14ac:dyDescent="0.35">
      <c r="B119" s="10">
        <v>44299</v>
      </c>
      <c r="C119" s="12">
        <v>63880</v>
      </c>
      <c r="D119" s="12">
        <v>4148</v>
      </c>
      <c r="E119" s="12">
        <v>68028</v>
      </c>
    </row>
    <row r="120" spans="2:5" x14ac:dyDescent="0.35">
      <c r="B120" s="10">
        <v>44300</v>
      </c>
      <c r="C120" s="12">
        <v>64900</v>
      </c>
      <c r="D120" s="12">
        <v>4151.6899999999996</v>
      </c>
      <c r="E120" s="12">
        <v>69051.69</v>
      </c>
    </row>
    <row r="121" spans="2:5" x14ac:dyDescent="0.35">
      <c r="B121" s="10">
        <v>44301</v>
      </c>
      <c r="C121" s="12">
        <v>63855.12</v>
      </c>
      <c r="D121" s="12">
        <v>4173.49</v>
      </c>
      <c r="E121" s="12">
        <v>68028.61</v>
      </c>
    </row>
    <row r="122" spans="2:5" x14ac:dyDescent="0.35">
      <c r="B122" s="10">
        <v>44302</v>
      </c>
      <c r="C122" s="12">
        <v>62998.68</v>
      </c>
      <c r="D122" s="12">
        <v>4191.3100000000004</v>
      </c>
      <c r="E122" s="12">
        <v>67189.990000000005</v>
      </c>
    </row>
    <row r="123" spans="2:5" x14ac:dyDescent="0.35">
      <c r="B123" s="10">
        <v>44303</v>
      </c>
      <c r="C123" s="12">
        <v>62545.78</v>
      </c>
      <c r="D123" s="12"/>
      <c r="E123" s="12">
        <v>62545.78</v>
      </c>
    </row>
    <row r="124" spans="2:5" x14ac:dyDescent="0.35">
      <c r="B124" s="10">
        <v>44304</v>
      </c>
      <c r="C124" s="12">
        <v>57404.04</v>
      </c>
      <c r="D124" s="12"/>
      <c r="E124" s="12">
        <v>57404.04</v>
      </c>
    </row>
    <row r="125" spans="2:5" x14ac:dyDescent="0.35">
      <c r="B125" s="10">
        <v>44305</v>
      </c>
      <c r="C125" s="12">
        <v>57624.66</v>
      </c>
      <c r="D125" s="12">
        <v>4180.8100000000004</v>
      </c>
      <c r="E125" s="12">
        <v>61805.47</v>
      </c>
    </row>
    <row r="126" spans="2:5" x14ac:dyDescent="0.35">
      <c r="B126" s="10">
        <v>44306</v>
      </c>
      <c r="C126" s="12">
        <v>57145.34</v>
      </c>
      <c r="D126" s="12">
        <v>4159.18</v>
      </c>
      <c r="E126" s="12">
        <v>61304.52</v>
      </c>
    </row>
    <row r="127" spans="2:5" x14ac:dyDescent="0.35">
      <c r="B127" s="10">
        <v>44307</v>
      </c>
      <c r="C127" s="12">
        <v>56373</v>
      </c>
      <c r="D127" s="12">
        <v>4175.0200000000004</v>
      </c>
      <c r="E127" s="12">
        <v>60548.020000000004</v>
      </c>
    </row>
    <row r="128" spans="2:5" x14ac:dyDescent="0.35">
      <c r="B128" s="10">
        <v>44308</v>
      </c>
      <c r="C128" s="12">
        <v>55499.99</v>
      </c>
      <c r="D128" s="12">
        <v>4179.57</v>
      </c>
      <c r="E128" s="12">
        <v>59679.56</v>
      </c>
    </row>
    <row r="129" spans="2:5" x14ac:dyDescent="0.35">
      <c r="B129" s="10">
        <v>44309</v>
      </c>
      <c r="C129" s="12">
        <v>51380.03</v>
      </c>
      <c r="D129" s="12">
        <v>4194.17</v>
      </c>
      <c r="E129" s="12">
        <v>55574.2</v>
      </c>
    </row>
    <row r="130" spans="2:5" x14ac:dyDescent="0.35">
      <c r="B130" s="10">
        <v>44310</v>
      </c>
      <c r="C130" s="12">
        <v>51150.01</v>
      </c>
      <c r="D130" s="12"/>
      <c r="E130" s="12">
        <v>51150.01</v>
      </c>
    </row>
    <row r="131" spans="2:5" x14ac:dyDescent="0.35">
      <c r="B131" s="10">
        <v>44311</v>
      </c>
      <c r="C131" s="12">
        <v>52567.77</v>
      </c>
      <c r="D131" s="12"/>
      <c r="E131" s="12">
        <v>52567.77</v>
      </c>
    </row>
    <row r="132" spans="2:5" x14ac:dyDescent="0.35">
      <c r="B132" s="10">
        <v>44312</v>
      </c>
      <c r="C132" s="12">
        <v>54419.57</v>
      </c>
      <c r="D132" s="12">
        <v>4194.1899999999996</v>
      </c>
      <c r="E132" s="12">
        <v>58613.760000000002</v>
      </c>
    </row>
    <row r="133" spans="2:5" x14ac:dyDescent="0.35">
      <c r="B133" s="10">
        <v>44313</v>
      </c>
      <c r="C133" s="12">
        <v>55800</v>
      </c>
      <c r="D133" s="12">
        <v>4193.3500000000004</v>
      </c>
      <c r="E133" s="12">
        <v>59993.35</v>
      </c>
    </row>
    <row r="134" spans="2:5" x14ac:dyDescent="0.35">
      <c r="B134" s="10">
        <v>44314</v>
      </c>
      <c r="C134" s="12">
        <v>56474.720000000001</v>
      </c>
      <c r="D134" s="12">
        <v>4201.53</v>
      </c>
      <c r="E134" s="12">
        <v>60676.25</v>
      </c>
    </row>
    <row r="135" spans="2:5" x14ac:dyDescent="0.35">
      <c r="B135" s="10">
        <v>44315</v>
      </c>
      <c r="C135" s="12">
        <v>54755.360000000001</v>
      </c>
      <c r="D135" s="12">
        <v>4218.78</v>
      </c>
      <c r="E135" s="12">
        <v>58974.14</v>
      </c>
    </row>
    <row r="136" spans="2:5" x14ac:dyDescent="0.35">
      <c r="B136" s="10">
        <v>44316</v>
      </c>
      <c r="C136" s="12">
        <v>58553.71</v>
      </c>
      <c r="D136" s="12">
        <v>4198.1000000000004</v>
      </c>
      <c r="E136" s="12">
        <v>62751.81</v>
      </c>
    </row>
    <row r="137" spans="2:5" x14ac:dyDescent="0.35">
      <c r="B137" s="10">
        <v>44317</v>
      </c>
      <c r="C137" s="12"/>
      <c r="D137" s="12"/>
      <c r="E137" s="12"/>
    </row>
    <row r="138" spans="2:5" x14ac:dyDescent="0.35">
      <c r="B138" s="10">
        <v>44318</v>
      </c>
      <c r="C138" s="12">
        <v>58293.35</v>
      </c>
      <c r="D138" s="12"/>
      <c r="E138" s="12">
        <v>58293.35</v>
      </c>
    </row>
    <row r="139" spans="2:5" x14ac:dyDescent="0.35">
      <c r="B139" s="10">
        <v>44319</v>
      </c>
      <c r="C139" s="12">
        <v>58988.52</v>
      </c>
      <c r="D139" s="12">
        <v>4209.3900000000003</v>
      </c>
      <c r="E139" s="12">
        <v>63197.909999999996</v>
      </c>
    </row>
    <row r="140" spans="2:5" x14ac:dyDescent="0.35">
      <c r="B140" s="10">
        <v>44320</v>
      </c>
      <c r="C140" s="12">
        <v>56659.5</v>
      </c>
      <c r="D140" s="12">
        <v>4179.04</v>
      </c>
      <c r="E140" s="12">
        <v>60838.54</v>
      </c>
    </row>
    <row r="141" spans="2:5" x14ac:dyDescent="0.35">
      <c r="B141" s="10">
        <v>44321</v>
      </c>
      <c r="C141" s="12">
        <v>57974.07</v>
      </c>
      <c r="D141" s="12">
        <v>4187.72</v>
      </c>
      <c r="E141" s="12">
        <v>62161.79</v>
      </c>
    </row>
    <row r="142" spans="2:5" x14ac:dyDescent="0.35">
      <c r="B142" s="10">
        <v>44322</v>
      </c>
      <c r="C142" s="12">
        <v>58465.93</v>
      </c>
      <c r="D142" s="12">
        <v>4202.7</v>
      </c>
      <c r="E142" s="12">
        <v>62668.63</v>
      </c>
    </row>
    <row r="143" spans="2:5" x14ac:dyDescent="0.35">
      <c r="B143" s="10">
        <v>44323</v>
      </c>
      <c r="C143" s="12">
        <v>58750</v>
      </c>
      <c r="D143" s="12">
        <v>4238.04</v>
      </c>
      <c r="E143" s="12">
        <v>62988.04</v>
      </c>
    </row>
    <row r="144" spans="2:5" x14ac:dyDescent="0.35">
      <c r="B144" s="10">
        <v>44324</v>
      </c>
      <c r="C144" s="12">
        <v>59560</v>
      </c>
      <c r="D144" s="12"/>
      <c r="E144" s="12">
        <v>59560</v>
      </c>
    </row>
    <row r="145" spans="2:5" x14ac:dyDescent="0.35">
      <c r="B145" s="10">
        <v>44325</v>
      </c>
      <c r="C145" s="12">
        <v>59481.34</v>
      </c>
      <c r="D145" s="12"/>
      <c r="E145" s="12">
        <v>59481.34</v>
      </c>
    </row>
    <row r="146" spans="2:5" x14ac:dyDescent="0.35">
      <c r="B146" s="10">
        <v>44326</v>
      </c>
      <c r="C146" s="12">
        <v>59584.99</v>
      </c>
      <c r="D146" s="12">
        <v>4236.3900000000003</v>
      </c>
      <c r="E146" s="12">
        <v>63821.38</v>
      </c>
    </row>
    <row r="147" spans="2:5" x14ac:dyDescent="0.35">
      <c r="B147" s="10">
        <v>44327</v>
      </c>
      <c r="C147" s="12">
        <v>57898</v>
      </c>
      <c r="D147" s="12">
        <v>4162.04</v>
      </c>
      <c r="E147" s="12">
        <v>62060.04</v>
      </c>
    </row>
    <row r="148" spans="2:5" x14ac:dyDescent="0.35">
      <c r="B148" s="10">
        <v>44328</v>
      </c>
      <c r="C148" s="12">
        <v>57998.26</v>
      </c>
      <c r="D148" s="12">
        <v>4134.7299999999996</v>
      </c>
      <c r="E148" s="12">
        <v>62132.990000000005</v>
      </c>
    </row>
    <row r="149" spans="2:5" x14ac:dyDescent="0.35">
      <c r="B149" s="10">
        <v>44329</v>
      </c>
      <c r="C149" s="12">
        <v>51389.95</v>
      </c>
      <c r="D149" s="12">
        <v>4131.58</v>
      </c>
      <c r="E149" s="12">
        <v>55521.53</v>
      </c>
    </row>
    <row r="150" spans="2:5" x14ac:dyDescent="0.35">
      <c r="B150" s="10">
        <v>44330</v>
      </c>
      <c r="C150" s="12">
        <v>51575.16</v>
      </c>
      <c r="D150" s="12">
        <v>4183.13</v>
      </c>
      <c r="E150" s="12">
        <v>55758.29</v>
      </c>
    </row>
    <row r="151" spans="2:5" x14ac:dyDescent="0.35">
      <c r="B151" s="10">
        <v>44331</v>
      </c>
      <c r="C151" s="12">
        <v>49900</v>
      </c>
      <c r="D151" s="12"/>
      <c r="E151" s="12">
        <v>49900</v>
      </c>
    </row>
    <row r="152" spans="2:5" x14ac:dyDescent="0.35">
      <c r="B152" s="10">
        <v>44332</v>
      </c>
      <c r="C152" s="12">
        <v>49790</v>
      </c>
      <c r="D152" s="12"/>
      <c r="E152" s="12">
        <v>49790</v>
      </c>
    </row>
    <row r="153" spans="2:5" x14ac:dyDescent="0.35">
      <c r="B153" s="10">
        <v>44333</v>
      </c>
      <c r="C153" s="12">
        <v>45833.48</v>
      </c>
      <c r="D153" s="12">
        <v>4171.92</v>
      </c>
      <c r="E153" s="12">
        <v>50005.4</v>
      </c>
    </row>
    <row r="154" spans="2:5" x14ac:dyDescent="0.35">
      <c r="B154" s="10">
        <v>44334</v>
      </c>
      <c r="C154" s="12">
        <v>45860.17</v>
      </c>
      <c r="D154" s="12">
        <v>4169.1499999999996</v>
      </c>
      <c r="E154" s="12">
        <v>50029.32</v>
      </c>
    </row>
    <row r="155" spans="2:5" x14ac:dyDescent="0.35">
      <c r="B155" s="10">
        <v>44335</v>
      </c>
      <c r="C155" s="12">
        <v>40867.4</v>
      </c>
      <c r="D155" s="12">
        <v>4116.93</v>
      </c>
      <c r="E155" s="12">
        <v>44984.33</v>
      </c>
    </row>
    <row r="156" spans="2:5" x14ac:dyDescent="0.35">
      <c r="B156" s="10">
        <v>44336</v>
      </c>
      <c r="C156" s="12">
        <v>42625.43</v>
      </c>
      <c r="D156" s="12">
        <v>4172.8</v>
      </c>
      <c r="E156" s="12">
        <v>46798.23</v>
      </c>
    </row>
    <row r="157" spans="2:5" x14ac:dyDescent="0.35">
      <c r="B157" s="10">
        <v>44337</v>
      </c>
      <c r="C157" s="12">
        <v>41796.74</v>
      </c>
      <c r="D157" s="12">
        <v>4188.72</v>
      </c>
      <c r="E157" s="12">
        <v>45985.46</v>
      </c>
    </row>
    <row r="158" spans="2:5" x14ac:dyDescent="0.35">
      <c r="B158" s="10">
        <v>44338</v>
      </c>
      <c r="C158" s="12">
        <v>38861.15</v>
      </c>
      <c r="D158" s="12"/>
      <c r="E158" s="12">
        <v>38861.15</v>
      </c>
    </row>
    <row r="159" spans="2:5" x14ac:dyDescent="0.35">
      <c r="B159" s="10">
        <v>44339</v>
      </c>
      <c r="C159" s="12">
        <v>37484.18</v>
      </c>
      <c r="D159" s="12"/>
      <c r="E159" s="12">
        <v>37484.18</v>
      </c>
    </row>
    <row r="160" spans="2:5" x14ac:dyDescent="0.35">
      <c r="B160" s="10">
        <v>44340</v>
      </c>
      <c r="C160" s="12">
        <v>39953.65</v>
      </c>
      <c r="D160" s="12">
        <v>4209.5200000000004</v>
      </c>
      <c r="E160" s="12">
        <v>44163.17</v>
      </c>
    </row>
    <row r="161" spans="2:5" x14ac:dyDescent="0.35">
      <c r="B161" s="10">
        <v>44341</v>
      </c>
      <c r="C161" s="12">
        <v>39760.959999999999</v>
      </c>
      <c r="D161" s="12">
        <v>4213.42</v>
      </c>
      <c r="E161" s="12">
        <v>43974.38</v>
      </c>
    </row>
    <row r="162" spans="2:5" x14ac:dyDescent="0.35">
      <c r="B162" s="10">
        <v>44342</v>
      </c>
      <c r="C162" s="12">
        <v>40861.199999999997</v>
      </c>
      <c r="D162" s="12">
        <v>4202.6099999999997</v>
      </c>
      <c r="E162" s="12">
        <v>45063.81</v>
      </c>
    </row>
    <row r="163" spans="2:5" x14ac:dyDescent="0.35">
      <c r="B163" s="10">
        <v>44343</v>
      </c>
      <c r="C163" s="12">
        <v>40432.400000000001</v>
      </c>
      <c r="D163" s="12">
        <v>4213.38</v>
      </c>
      <c r="E163" s="12">
        <v>44645.78</v>
      </c>
    </row>
    <row r="164" spans="2:5" x14ac:dyDescent="0.35">
      <c r="B164" s="10">
        <v>44344</v>
      </c>
      <c r="C164" s="12">
        <v>38271.589999999997</v>
      </c>
      <c r="D164" s="12">
        <v>4218.3599999999997</v>
      </c>
      <c r="E164" s="12">
        <v>42489.95</v>
      </c>
    </row>
    <row r="165" spans="2:5" x14ac:dyDescent="0.35">
      <c r="B165" s="10">
        <v>44345</v>
      </c>
      <c r="C165" s="12">
        <v>37320</v>
      </c>
      <c r="D165" s="12"/>
      <c r="E165" s="12">
        <v>37320</v>
      </c>
    </row>
    <row r="166" spans="2:5" x14ac:dyDescent="0.35">
      <c r="B166" s="10">
        <v>44346</v>
      </c>
      <c r="C166" s="12">
        <v>36523.24</v>
      </c>
      <c r="D166" s="12"/>
      <c r="E166" s="12">
        <v>36523.24</v>
      </c>
    </row>
    <row r="167" spans="2:5" x14ac:dyDescent="0.35">
      <c r="B167" s="10">
        <v>44347</v>
      </c>
      <c r="C167" s="12">
        <v>37912.870000000003</v>
      </c>
      <c r="D167" s="12"/>
      <c r="E167" s="12">
        <v>37912.870000000003</v>
      </c>
    </row>
    <row r="168" spans="2:5" x14ac:dyDescent="0.35">
      <c r="B168" s="10">
        <v>44348</v>
      </c>
      <c r="C168" s="12">
        <v>37448.019999999997</v>
      </c>
      <c r="D168" s="12">
        <v>4234.12</v>
      </c>
      <c r="E168" s="12">
        <v>41682.14</v>
      </c>
    </row>
    <row r="169" spans="2:5" x14ac:dyDescent="0.35">
      <c r="B169" s="10">
        <v>44349</v>
      </c>
      <c r="C169" s="12">
        <v>38256.400000000001</v>
      </c>
      <c r="D169" s="12">
        <v>4217.37</v>
      </c>
      <c r="E169" s="12">
        <v>42473.770000000004</v>
      </c>
    </row>
    <row r="170" spans="2:5" x14ac:dyDescent="0.35">
      <c r="B170" s="10">
        <v>44350</v>
      </c>
      <c r="C170" s="12">
        <v>39487.910000000003</v>
      </c>
      <c r="D170" s="12">
        <v>4204.3900000000003</v>
      </c>
      <c r="E170" s="12">
        <v>43692.3</v>
      </c>
    </row>
    <row r="171" spans="2:5" x14ac:dyDescent="0.35">
      <c r="B171" s="10">
        <v>44351</v>
      </c>
      <c r="C171" s="12">
        <v>37963.61</v>
      </c>
      <c r="D171" s="12">
        <v>4233.45</v>
      </c>
      <c r="E171" s="12">
        <v>42197.06</v>
      </c>
    </row>
    <row r="172" spans="2:5" x14ac:dyDescent="0.35">
      <c r="B172" s="10">
        <v>44352</v>
      </c>
      <c r="C172" s="12">
        <v>37918.57</v>
      </c>
      <c r="D172" s="12"/>
      <c r="E172" s="12">
        <v>37918.57</v>
      </c>
    </row>
    <row r="173" spans="2:5" x14ac:dyDescent="0.35">
      <c r="B173" s="10">
        <v>44353</v>
      </c>
      <c r="C173" s="12">
        <v>36812.089999999997</v>
      </c>
      <c r="D173" s="12"/>
      <c r="E173" s="12">
        <v>36812.089999999997</v>
      </c>
    </row>
    <row r="174" spans="2:5" x14ac:dyDescent="0.35">
      <c r="B174" s="10">
        <v>44354</v>
      </c>
      <c r="C174" s="12">
        <v>36798.03</v>
      </c>
      <c r="D174" s="12">
        <v>4232.34</v>
      </c>
      <c r="E174" s="12">
        <v>41030.369999999995</v>
      </c>
    </row>
    <row r="175" spans="2:5" x14ac:dyDescent="0.35">
      <c r="B175" s="10">
        <v>44355</v>
      </c>
      <c r="C175" s="12">
        <v>33841.46</v>
      </c>
      <c r="D175" s="12">
        <v>4236.74</v>
      </c>
      <c r="E175" s="12">
        <v>38078.199999999997</v>
      </c>
    </row>
    <row r="176" spans="2:5" x14ac:dyDescent="0.35">
      <c r="B176" s="10">
        <v>44356</v>
      </c>
      <c r="C176" s="12">
        <v>37676.6</v>
      </c>
      <c r="D176" s="12">
        <v>4237.09</v>
      </c>
      <c r="E176" s="12">
        <v>41913.69</v>
      </c>
    </row>
    <row r="177" spans="2:5" x14ac:dyDescent="0.35">
      <c r="B177" s="10">
        <v>44357</v>
      </c>
      <c r="C177" s="12">
        <v>38437.019999999997</v>
      </c>
      <c r="D177" s="12">
        <v>4249.74</v>
      </c>
      <c r="E177" s="12">
        <v>42686.759999999995</v>
      </c>
    </row>
    <row r="178" spans="2:5" x14ac:dyDescent="0.35">
      <c r="B178" s="10">
        <v>44358</v>
      </c>
      <c r="C178" s="12">
        <v>37690</v>
      </c>
      <c r="D178" s="12">
        <v>4248.38</v>
      </c>
      <c r="E178" s="12">
        <v>41938.379999999997</v>
      </c>
    </row>
    <row r="179" spans="2:5" x14ac:dyDescent="0.35">
      <c r="B179" s="10">
        <v>44359</v>
      </c>
      <c r="C179" s="12">
        <v>36222.800000000003</v>
      </c>
      <c r="D179" s="12"/>
      <c r="E179" s="12">
        <v>36222.800000000003</v>
      </c>
    </row>
    <row r="180" spans="2:5" x14ac:dyDescent="0.35">
      <c r="B180" s="10">
        <v>44360</v>
      </c>
      <c r="C180" s="12">
        <v>39816.720000000001</v>
      </c>
      <c r="D180" s="12"/>
      <c r="E180" s="12">
        <v>39816.720000000001</v>
      </c>
    </row>
    <row r="181" spans="2:5" x14ac:dyDescent="0.35">
      <c r="B181" s="10">
        <v>44361</v>
      </c>
      <c r="C181" s="12">
        <v>41060.769999999997</v>
      </c>
      <c r="D181" s="12">
        <v>4255.59</v>
      </c>
      <c r="E181" s="12">
        <v>45316.36</v>
      </c>
    </row>
    <row r="182" spans="2:5" x14ac:dyDescent="0.35">
      <c r="B182" s="10">
        <v>44362</v>
      </c>
      <c r="C182" s="12">
        <v>41380.019999999997</v>
      </c>
      <c r="D182" s="12">
        <v>4257.16</v>
      </c>
      <c r="E182" s="12">
        <v>45637.179999999993</v>
      </c>
    </row>
    <row r="183" spans="2:5" x14ac:dyDescent="0.35">
      <c r="B183" s="10">
        <v>44363</v>
      </c>
      <c r="C183" s="12">
        <v>40490.019999999997</v>
      </c>
      <c r="D183" s="12">
        <v>4251.8900000000003</v>
      </c>
      <c r="E183" s="12">
        <v>44741.909999999996</v>
      </c>
    </row>
    <row r="184" spans="2:5" x14ac:dyDescent="0.35">
      <c r="B184" s="10">
        <v>44364</v>
      </c>
      <c r="C184" s="12">
        <v>39575.03</v>
      </c>
      <c r="D184" s="12">
        <v>4232.29</v>
      </c>
      <c r="E184" s="12">
        <v>43807.32</v>
      </c>
    </row>
    <row r="185" spans="2:5" x14ac:dyDescent="0.35">
      <c r="B185" s="10">
        <v>44365</v>
      </c>
      <c r="C185" s="12">
        <v>38129.089999999997</v>
      </c>
      <c r="D185" s="12">
        <v>4204.78</v>
      </c>
      <c r="E185" s="12">
        <v>42333.869999999995</v>
      </c>
    </row>
    <row r="186" spans="2:5" x14ac:dyDescent="0.35">
      <c r="B186" s="10">
        <v>44366</v>
      </c>
      <c r="C186" s="12">
        <v>36464.629999999997</v>
      </c>
      <c r="D186" s="12"/>
      <c r="E186" s="12">
        <v>36464.629999999997</v>
      </c>
    </row>
    <row r="187" spans="2:5" x14ac:dyDescent="0.35">
      <c r="B187" s="10">
        <v>44367</v>
      </c>
      <c r="C187" s="12">
        <v>36128.129999999997</v>
      </c>
      <c r="D187" s="12"/>
      <c r="E187" s="12">
        <v>36128.129999999997</v>
      </c>
    </row>
    <row r="188" spans="2:5" x14ac:dyDescent="0.35">
      <c r="B188" s="10">
        <v>44368</v>
      </c>
      <c r="C188" s="12">
        <v>34702.68</v>
      </c>
      <c r="D188" s="12">
        <v>4226.24</v>
      </c>
      <c r="E188" s="12">
        <v>38928.92</v>
      </c>
    </row>
    <row r="189" spans="2:5" x14ac:dyDescent="0.35">
      <c r="B189" s="10">
        <v>44369</v>
      </c>
      <c r="C189" s="12">
        <v>34392.050000000003</v>
      </c>
      <c r="D189" s="12">
        <v>4255.84</v>
      </c>
      <c r="E189" s="12">
        <v>38647.89</v>
      </c>
    </row>
    <row r="190" spans="2:5" x14ac:dyDescent="0.35">
      <c r="B190" s="10">
        <v>44370</v>
      </c>
      <c r="C190" s="12">
        <v>34851.199999999997</v>
      </c>
      <c r="D190" s="12">
        <v>4256.6000000000004</v>
      </c>
      <c r="E190" s="12">
        <v>39107.799999999996</v>
      </c>
    </row>
    <row r="191" spans="2:5" x14ac:dyDescent="0.35">
      <c r="B191" s="10">
        <v>44371</v>
      </c>
      <c r="C191" s="12">
        <v>35274.9</v>
      </c>
      <c r="D191" s="12">
        <v>4271.28</v>
      </c>
      <c r="E191" s="12">
        <v>39546.18</v>
      </c>
    </row>
    <row r="192" spans="2:5" x14ac:dyDescent="0.35">
      <c r="B192" s="10">
        <v>44372</v>
      </c>
      <c r="C192" s="12">
        <v>35100</v>
      </c>
      <c r="D192" s="12">
        <v>4286.12</v>
      </c>
      <c r="E192" s="12">
        <v>39386.120000000003</v>
      </c>
    </row>
    <row r="193" spans="2:5" x14ac:dyDescent="0.35">
      <c r="B193" s="10">
        <v>44373</v>
      </c>
      <c r="C193" s="12">
        <v>33209.589999999997</v>
      </c>
      <c r="D193" s="12"/>
      <c r="E193" s="12">
        <v>33209.589999999997</v>
      </c>
    </row>
    <row r="194" spans="2:5" x14ac:dyDescent="0.35">
      <c r="B194" s="10">
        <v>44374</v>
      </c>
      <c r="C194" s="12">
        <v>34983.42</v>
      </c>
      <c r="D194" s="12"/>
      <c r="E194" s="12">
        <v>34983.42</v>
      </c>
    </row>
    <row r="195" spans="2:5" x14ac:dyDescent="0.35">
      <c r="B195" s="10">
        <v>44375</v>
      </c>
      <c r="C195" s="12">
        <v>35286.03</v>
      </c>
      <c r="D195" s="12">
        <v>4292.1400000000003</v>
      </c>
      <c r="E195" s="12">
        <v>39578.17</v>
      </c>
    </row>
    <row r="196" spans="2:5" x14ac:dyDescent="0.35">
      <c r="B196" s="10">
        <v>44376</v>
      </c>
      <c r="C196" s="12">
        <v>36661.800000000003</v>
      </c>
      <c r="D196" s="12">
        <v>4300.5200000000004</v>
      </c>
      <c r="E196" s="12">
        <v>40962.320000000007</v>
      </c>
    </row>
    <row r="197" spans="2:5" x14ac:dyDescent="0.35">
      <c r="B197" s="10">
        <v>44377</v>
      </c>
      <c r="C197" s="12">
        <v>35333.25</v>
      </c>
      <c r="D197" s="12">
        <v>4302.43</v>
      </c>
      <c r="E197" s="12">
        <v>39635.68</v>
      </c>
    </row>
    <row r="198" spans="2:5" x14ac:dyDescent="0.35">
      <c r="B198" s="10">
        <v>44378</v>
      </c>
      <c r="C198" s="12">
        <v>34475.550000000003</v>
      </c>
      <c r="D198" s="12">
        <v>4320.66</v>
      </c>
      <c r="E198" s="12">
        <v>38796.210000000006</v>
      </c>
    </row>
    <row r="199" spans="2:5" x14ac:dyDescent="0.35">
      <c r="B199" s="10">
        <v>44379</v>
      </c>
      <c r="C199" s="12">
        <v>33926.449999999997</v>
      </c>
      <c r="D199" s="12">
        <v>4355.43</v>
      </c>
      <c r="E199" s="12">
        <v>38281.879999999997</v>
      </c>
    </row>
    <row r="200" spans="2:5" x14ac:dyDescent="0.35">
      <c r="B200" s="10">
        <v>44380</v>
      </c>
      <c r="C200" s="12">
        <v>34942.559999999998</v>
      </c>
      <c r="D200" s="12"/>
      <c r="E200" s="12">
        <v>34942.559999999998</v>
      </c>
    </row>
    <row r="201" spans="2:5" x14ac:dyDescent="0.35">
      <c r="B201" s="10">
        <v>44381</v>
      </c>
      <c r="C201" s="12">
        <v>35985.71</v>
      </c>
      <c r="D201" s="12"/>
      <c r="E201" s="12">
        <v>35985.71</v>
      </c>
    </row>
    <row r="202" spans="2:5" x14ac:dyDescent="0.35">
      <c r="B202" s="10">
        <v>44382</v>
      </c>
      <c r="C202" s="12">
        <v>34559.72</v>
      </c>
      <c r="D202" s="12"/>
      <c r="E202" s="12">
        <v>34559.72</v>
      </c>
    </row>
    <row r="203" spans="2:5" x14ac:dyDescent="0.35">
      <c r="B203" s="10">
        <v>44383</v>
      </c>
      <c r="C203" s="12">
        <v>35114.32</v>
      </c>
      <c r="D203" s="12">
        <v>4356.46</v>
      </c>
      <c r="E203" s="12">
        <v>39470.78</v>
      </c>
    </row>
    <row r="204" spans="2:5" x14ac:dyDescent="0.35">
      <c r="B204" s="10">
        <v>44384</v>
      </c>
      <c r="C204" s="12">
        <v>35098.28</v>
      </c>
      <c r="D204" s="12">
        <v>4361.88</v>
      </c>
      <c r="E204" s="12">
        <v>39460.159999999996</v>
      </c>
    </row>
    <row r="205" spans="2:5" x14ac:dyDescent="0.35">
      <c r="B205" s="10">
        <v>44385</v>
      </c>
      <c r="C205" s="12">
        <v>33493.24</v>
      </c>
      <c r="D205" s="12">
        <v>4330.88</v>
      </c>
      <c r="E205" s="12">
        <v>37824.119999999995</v>
      </c>
    </row>
    <row r="206" spans="2:5" x14ac:dyDescent="0.35">
      <c r="B206" s="10">
        <v>44386</v>
      </c>
      <c r="C206" s="12">
        <v>34262.53</v>
      </c>
      <c r="D206" s="12">
        <v>4371.6000000000004</v>
      </c>
      <c r="E206" s="12">
        <v>38634.129999999997</v>
      </c>
    </row>
    <row r="207" spans="2:5" x14ac:dyDescent="0.35">
      <c r="B207" s="10">
        <v>44387</v>
      </c>
      <c r="C207" s="12">
        <v>34195.26</v>
      </c>
      <c r="D207" s="12"/>
      <c r="E207" s="12">
        <v>34195.26</v>
      </c>
    </row>
    <row r="208" spans="2:5" x14ac:dyDescent="0.35">
      <c r="B208" s="10">
        <v>44388</v>
      </c>
      <c r="C208" s="12">
        <v>34602</v>
      </c>
      <c r="D208" s="12"/>
      <c r="E208" s="12">
        <v>34602</v>
      </c>
    </row>
    <row r="209" spans="2:5" x14ac:dyDescent="0.35">
      <c r="B209" s="10">
        <v>44389</v>
      </c>
      <c r="C209" s="12">
        <v>34670.21</v>
      </c>
      <c r="D209" s="12">
        <v>4386.68</v>
      </c>
      <c r="E209" s="12">
        <v>39056.89</v>
      </c>
    </row>
    <row r="210" spans="2:5" x14ac:dyDescent="0.35">
      <c r="B210" s="10">
        <v>44390</v>
      </c>
      <c r="C210" s="12">
        <v>33334.71</v>
      </c>
      <c r="D210" s="12">
        <v>4392.37</v>
      </c>
      <c r="E210" s="12">
        <v>37727.08</v>
      </c>
    </row>
    <row r="211" spans="2:5" x14ac:dyDescent="0.35">
      <c r="B211" s="10">
        <v>44391</v>
      </c>
      <c r="C211" s="12">
        <v>33189.99</v>
      </c>
      <c r="D211" s="12">
        <v>4393.68</v>
      </c>
      <c r="E211" s="12">
        <v>37583.67</v>
      </c>
    </row>
    <row r="212" spans="2:5" x14ac:dyDescent="0.35">
      <c r="B212" s="10">
        <v>44392</v>
      </c>
      <c r="C212" s="12">
        <v>32691.72</v>
      </c>
      <c r="D212" s="12">
        <v>4369.0200000000004</v>
      </c>
      <c r="E212" s="12">
        <v>37060.740000000005</v>
      </c>
    </row>
    <row r="213" spans="2:5" x14ac:dyDescent="0.35">
      <c r="B213" s="10">
        <v>44393</v>
      </c>
      <c r="C213" s="12">
        <v>32252.21</v>
      </c>
      <c r="D213" s="12">
        <v>4375.09</v>
      </c>
      <c r="E213" s="12">
        <v>36627.300000000003</v>
      </c>
    </row>
    <row r="214" spans="2:5" x14ac:dyDescent="0.35">
      <c r="B214" s="10">
        <v>44394</v>
      </c>
      <c r="C214" s="12">
        <v>32437.07</v>
      </c>
      <c r="D214" s="12"/>
      <c r="E214" s="12">
        <v>32437.07</v>
      </c>
    </row>
    <row r="215" spans="2:5" x14ac:dyDescent="0.35">
      <c r="B215" s="10">
        <v>44395</v>
      </c>
      <c r="C215" s="12">
        <v>32200.55</v>
      </c>
      <c r="D215" s="12"/>
      <c r="E215" s="12">
        <v>32200.55</v>
      </c>
    </row>
    <row r="216" spans="2:5" x14ac:dyDescent="0.35">
      <c r="B216" s="10">
        <v>44396</v>
      </c>
      <c r="C216" s="12">
        <v>31890.59</v>
      </c>
      <c r="D216" s="12">
        <v>4296.3999999999996</v>
      </c>
      <c r="E216" s="12">
        <v>36186.99</v>
      </c>
    </row>
    <row r="217" spans="2:5" x14ac:dyDescent="0.35">
      <c r="B217" s="10">
        <v>44397</v>
      </c>
      <c r="C217" s="12">
        <v>30005.72</v>
      </c>
      <c r="D217" s="12">
        <v>4336.84</v>
      </c>
      <c r="E217" s="12">
        <v>34342.559999999998</v>
      </c>
    </row>
    <row r="218" spans="2:5" x14ac:dyDescent="0.35">
      <c r="B218" s="10">
        <v>44398</v>
      </c>
      <c r="C218" s="12">
        <v>32950</v>
      </c>
      <c r="D218" s="12">
        <v>4359.7</v>
      </c>
      <c r="E218" s="12">
        <v>37309.699999999997</v>
      </c>
    </row>
    <row r="219" spans="2:5" x14ac:dyDescent="0.35">
      <c r="B219" s="10">
        <v>44399</v>
      </c>
      <c r="C219" s="12">
        <v>32806.46</v>
      </c>
      <c r="D219" s="12">
        <v>4369.87</v>
      </c>
      <c r="E219" s="12">
        <v>37176.33</v>
      </c>
    </row>
    <row r="220" spans="2:5" x14ac:dyDescent="0.35">
      <c r="B220" s="10">
        <v>44400</v>
      </c>
      <c r="C220" s="12">
        <v>33800</v>
      </c>
      <c r="D220" s="12">
        <v>4415.18</v>
      </c>
      <c r="E220" s="12">
        <v>38215.18</v>
      </c>
    </row>
    <row r="221" spans="2:5" x14ac:dyDescent="0.35">
      <c r="B221" s="10">
        <v>44401</v>
      </c>
      <c r="C221" s="12">
        <v>34525.5</v>
      </c>
      <c r="D221" s="12"/>
      <c r="E221" s="12">
        <v>34525.5</v>
      </c>
    </row>
    <row r="222" spans="2:5" x14ac:dyDescent="0.35">
      <c r="B222" s="10">
        <v>44402</v>
      </c>
      <c r="C222" s="12">
        <v>39782.93</v>
      </c>
      <c r="D222" s="12"/>
      <c r="E222" s="12">
        <v>39782.93</v>
      </c>
    </row>
    <row r="223" spans="2:5" x14ac:dyDescent="0.35">
      <c r="B223" s="10">
        <v>44403</v>
      </c>
      <c r="C223" s="12">
        <v>40572.449999999997</v>
      </c>
      <c r="D223" s="12">
        <v>4422.7299999999996</v>
      </c>
      <c r="E223" s="12">
        <v>44995.179999999993</v>
      </c>
    </row>
    <row r="224" spans="2:5" x14ac:dyDescent="0.35">
      <c r="B224" s="10">
        <v>44404</v>
      </c>
      <c r="C224" s="12">
        <v>40366.57</v>
      </c>
      <c r="D224" s="12">
        <v>4416.38</v>
      </c>
      <c r="E224" s="12">
        <v>44782.95</v>
      </c>
    </row>
    <row r="225" spans="2:5" x14ac:dyDescent="0.35">
      <c r="B225" s="10">
        <v>44405</v>
      </c>
      <c r="C225" s="12">
        <v>40928.46</v>
      </c>
      <c r="D225" s="12">
        <v>4415.47</v>
      </c>
      <c r="E225" s="12">
        <v>45343.93</v>
      </c>
    </row>
    <row r="226" spans="2:5" x14ac:dyDescent="0.35">
      <c r="B226" s="10">
        <v>44406</v>
      </c>
      <c r="C226" s="12">
        <v>40639.14</v>
      </c>
      <c r="D226" s="12">
        <v>4429.97</v>
      </c>
      <c r="E226" s="12">
        <v>45069.11</v>
      </c>
    </row>
    <row r="227" spans="2:5" x14ac:dyDescent="0.35">
      <c r="B227" s="10">
        <v>44407</v>
      </c>
      <c r="C227" s="12">
        <v>42400</v>
      </c>
      <c r="D227" s="12">
        <v>4412.25</v>
      </c>
      <c r="E227" s="12">
        <v>46812.25</v>
      </c>
    </row>
    <row r="228" spans="2:5" x14ac:dyDescent="0.35">
      <c r="B228" s="10">
        <v>44408</v>
      </c>
      <c r="C228" s="12">
        <v>42600</v>
      </c>
      <c r="D228" s="12"/>
      <c r="E228" s="12">
        <v>42600</v>
      </c>
    </row>
    <row r="229" spans="2:5" x14ac:dyDescent="0.35">
      <c r="B229" s="10">
        <v>44409</v>
      </c>
      <c r="C229" s="12">
        <v>42475.28</v>
      </c>
      <c r="D229" s="12"/>
      <c r="E229" s="12">
        <v>42475.28</v>
      </c>
    </row>
    <row r="230" spans="2:5" x14ac:dyDescent="0.35">
      <c r="B230" s="10">
        <v>44410</v>
      </c>
      <c r="C230" s="12">
        <v>40446.58</v>
      </c>
      <c r="D230" s="12">
        <v>4422.18</v>
      </c>
      <c r="E230" s="12">
        <v>44868.76</v>
      </c>
    </row>
    <row r="231" spans="2:5" x14ac:dyDescent="0.35">
      <c r="B231" s="10">
        <v>44411</v>
      </c>
      <c r="C231" s="12">
        <v>38824.81</v>
      </c>
      <c r="D231" s="12">
        <v>4423.79</v>
      </c>
      <c r="E231" s="12">
        <v>43248.6</v>
      </c>
    </row>
    <row r="232" spans="2:5" x14ac:dyDescent="0.35">
      <c r="B232" s="10">
        <v>44412</v>
      </c>
      <c r="C232" s="12">
        <v>39973.96</v>
      </c>
      <c r="D232" s="12">
        <v>4416.17</v>
      </c>
      <c r="E232" s="12">
        <v>44390.13</v>
      </c>
    </row>
    <row r="233" spans="2:5" x14ac:dyDescent="0.35">
      <c r="B233" s="10">
        <v>44413</v>
      </c>
      <c r="C233" s="12">
        <v>41431.18</v>
      </c>
      <c r="D233" s="12">
        <v>4429.76</v>
      </c>
      <c r="E233" s="12">
        <v>45860.94</v>
      </c>
    </row>
    <row r="234" spans="2:5" x14ac:dyDescent="0.35">
      <c r="B234" s="10">
        <v>44414</v>
      </c>
      <c r="C234" s="12">
        <v>43792.42</v>
      </c>
      <c r="D234" s="12">
        <v>4440.82</v>
      </c>
      <c r="E234" s="12">
        <v>48233.24</v>
      </c>
    </row>
    <row r="235" spans="2:5" x14ac:dyDescent="0.35">
      <c r="B235" s="10">
        <v>44415</v>
      </c>
      <c r="C235" s="12">
        <v>44837.59</v>
      </c>
      <c r="D235" s="12"/>
      <c r="E235" s="12">
        <v>44837.59</v>
      </c>
    </row>
    <row r="236" spans="2:5" x14ac:dyDescent="0.35">
      <c r="B236" s="10">
        <v>44416</v>
      </c>
      <c r="C236" s="12">
        <v>45386.81</v>
      </c>
      <c r="D236" s="12"/>
      <c r="E236" s="12">
        <v>45386.81</v>
      </c>
    </row>
    <row r="237" spans="2:5" x14ac:dyDescent="0.35">
      <c r="B237" s="10">
        <v>44417</v>
      </c>
      <c r="C237" s="12">
        <v>46729.86</v>
      </c>
      <c r="D237" s="12">
        <v>4439.3900000000003</v>
      </c>
      <c r="E237" s="12">
        <v>51169.25</v>
      </c>
    </row>
    <row r="238" spans="2:5" x14ac:dyDescent="0.35">
      <c r="B238" s="10">
        <v>44418</v>
      </c>
      <c r="C238" s="12">
        <v>46183.47</v>
      </c>
      <c r="D238" s="12">
        <v>4445.21</v>
      </c>
      <c r="E238" s="12">
        <v>50628.68</v>
      </c>
    </row>
    <row r="239" spans="2:5" x14ac:dyDescent="0.35">
      <c r="B239" s="10">
        <v>44419</v>
      </c>
      <c r="C239" s="12">
        <v>46775</v>
      </c>
      <c r="D239" s="12">
        <v>4449.4399999999996</v>
      </c>
      <c r="E239" s="12">
        <v>51224.44</v>
      </c>
    </row>
    <row r="240" spans="2:5" x14ac:dyDescent="0.35">
      <c r="B240" s="10">
        <v>44420</v>
      </c>
      <c r="C240" s="12">
        <v>46023.08</v>
      </c>
      <c r="D240" s="12">
        <v>4461.7700000000004</v>
      </c>
      <c r="E240" s="12">
        <v>50484.850000000006</v>
      </c>
    </row>
    <row r="241" spans="2:5" x14ac:dyDescent="0.35">
      <c r="B241" s="10">
        <v>44421</v>
      </c>
      <c r="C241" s="12">
        <v>47900</v>
      </c>
      <c r="D241" s="12">
        <v>4468.37</v>
      </c>
      <c r="E241" s="12">
        <v>52368.37</v>
      </c>
    </row>
    <row r="242" spans="2:5" x14ac:dyDescent="0.35">
      <c r="B242" s="10">
        <v>44422</v>
      </c>
      <c r="C242" s="12">
        <v>48181.51</v>
      </c>
      <c r="D242" s="12"/>
      <c r="E242" s="12">
        <v>48181.51</v>
      </c>
    </row>
    <row r="243" spans="2:5" x14ac:dyDescent="0.35">
      <c r="B243" s="10">
        <v>44423</v>
      </c>
      <c r="C243" s="12">
        <v>48044.25</v>
      </c>
      <c r="D243" s="12"/>
      <c r="E243" s="12">
        <v>48044.25</v>
      </c>
    </row>
    <row r="244" spans="2:5" x14ac:dyDescent="0.35">
      <c r="B244" s="10">
        <v>44424</v>
      </c>
      <c r="C244" s="12">
        <v>47744.5</v>
      </c>
      <c r="D244" s="12">
        <v>4480.26</v>
      </c>
      <c r="E244" s="12">
        <v>52224.76</v>
      </c>
    </row>
    <row r="245" spans="2:5" x14ac:dyDescent="0.35">
      <c r="B245" s="10">
        <v>44425</v>
      </c>
      <c r="C245" s="12">
        <v>47162.94</v>
      </c>
      <c r="D245" s="12">
        <v>4462.12</v>
      </c>
      <c r="E245" s="12">
        <v>51625.060000000005</v>
      </c>
    </row>
    <row r="246" spans="2:5" x14ac:dyDescent="0.35">
      <c r="B246" s="10">
        <v>44426</v>
      </c>
      <c r="C246" s="12">
        <v>46031</v>
      </c>
      <c r="D246" s="12">
        <v>4454.32</v>
      </c>
      <c r="E246" s="12">
        <v>50485.32</v>
      </c>
    </row>
    <row r="247" spans="2:5" x14ac:dyDescent="0.35">
      <c r="B247" s="10">
        <v>44427</v>
      </c>
      <c r="C247" s="12">
        <v>47424.13</v>
      </c>
      <c r="D247" s="12">
        <v>4418.6099999999997</v>
      </c>
      <c r="E247" s="12">
        <v>51842.74</v>
      </c>
    </row>
    <row r="248" spans="2:5" x14ac:dyDescent="0.35">
      <c r="B248" s="10">
        <v>44428</v>
      </c>
      <c r="C248" s="12">
        <v>49400</v>
      </c>
      <c r="D248" s="12">
        <v>4444.3500000000004</v>
      </c>
      <c r="E248" s="12">
        <v>53844.35</v>
      </c>
    </row>
    <row r="249" spans="2:5" x14ac:dyDescent="0.35">
      <c r="B249" s="10">
        <v>44429</v>
      </c>
      <c r="C249" s="12">
        <v>49812.54</v>
      </c>
      <c r="D249" s="12"/>
      <c r="E249" s="12">
        <v>49812.54</v>
      </c>
    </row>
    <row r="250" spans="2:5" x14ac:dyDescent="0.35">
      <c r="B250" s="10">
        <v>44430</v>
      </c>
      <c r="C250" s="12">
        <v>50540.19</v>
      </c>
      <c r="D250" s="12"/>
      <c r="E250" s="12">
        <v>50540.19</v>
      </c>
    </row>
    <row r="251" spans="2:5" x14ac:dyDescent="0.35">
      <c r="B251" s="10">
        <v>44431</v>
      </c>
      <c r="C251" s="12">
        <v>50517.99</v>
      </c>
      <c r="D251" s="12">
        <v>4489.88</v>
      </c>
      <c r="E251" s="12">
        <v>55007.869999999995</v>
      </c>
    </row>
    <row r="252" spans="2:5" x14ac:dyDescent="0.35">
      <c r="B252" s="10">
        <v>44432</v>
      </c>
      <c r="C252" s="12">
        <v>49867.71</v>
      </c>
      <c r="D252" s="12">
        <v>4492.8100000000004</v>
      </c>
      <c r="E252" s="12">
        <v>54360.52</v>
      </c>
    </row>
    <row r="253" spans="2:5" x14ac:dyDescent="0.35">
      <c r="B253" s="10">
        <v>44433</v>
      </c>
      <c r="C253" s="12">
        <v>49365.42</v>
      </c>
      <c r="D253" s="12">
        <v>4501.71</v>
      </c>
      <c r="E253" s="12">
        <v>53867.13</v>
      </c>
    </row>
    <row r="254" spans="2:5" x14ac:dyDescent="0.35">
      <c r="B254" s="10">
        <v>44434</v>
      </c>
      <c r="C254" s="12">
        <v>48053.14</v>
      </c>
      <c r="D254" s="12">
        <v>4495.8999999999996</v>
      </c>
      <c r="E254" s="12">
        <v>52549.04</v>
      </c>
    </row>
    <row r="255" spans="2:5" x14ac:dyDescent="0.35">
      <c r="B255" s="10">
        <v>44435</v>
      </c>
      <c r="C255" s="12">
        <v>49313.26</v>
      </c>
      <c r="D255" s="12">
        <v>4513.33</v>
      </c>
      <c r="E255" s="12">
        <v>53826.590000000004</v>
      </c>
    </row>
    <row r="256" spans="2:5" x14ac:dyDescent="0.35">
      <c r="B256" s="10">
        <v>44436</v>
      </c>
      <c r="C256" s="12">
        <v>49650</v>
      </c>
      <c r="D256" s="12"/>
      <c r="E256" s="12">
        <v>49650</v>
      </c>
    </row>
    <row r="257" spans="2:5" x14ac:dyDescent="0.35">
      <c r="B257" s="10">
        <v>44437</v>
      </c>
      <c r="C257" s="12">
        <v>49408.07</v>
      </c>
      <c r="D257" s="12"/>
      <c r="E257" s="12">
        <v>49408.07</v>
      </c>
    </row>
    <row r="258" spans="2:5" x14ac:dyDescent="0.35">
      <c r="B258" s="10">
        <v>44438</v>
      </c>
      <c r="C258" s="12">
        <v>48735.71</v>
      </c>
      <c r="D258" s="12">
        <v>4537.3599999999997</v>
      </c>
      <c r="E258" s="12">
        <v>53273.07</v>
      </c>
    </row>
    <row r="259" spans="2:5" x14ac:dyDescent="0.35">
      <c r="B259" s="10">
        <v>44439</v>
      </c>
      <c r="C259" s="12">
        <v>48261.59</v>
      </c>
      <c r="D259" s="12">
        <v>4531.3900000000003</v>
      </c>
      <c r="E259" s="12">
        <v>52792.979999999996</v>
      </c>
    </row>
    <row r="260" spans="2:5" x14ac:dyDescent="0.35">
      <c r="B260" s="10">
        <v>44440</v>
      </c>
      <c r="C260" s="12">
        <v>49935.09</v>
      </c>
      <c r="D260" s="12">
        <v>4537.1099999999997</v>
      </c>
      <c r="E260" s="12">
        <v>54472.2</v>
      </c>
    </row>
    <row r="261" spans="2:5" x14ac:dyDescent="0.35">
      <c r="B261" s="10">
        <v>44441</v>
      </c>
      <c r="C261" s="12">
        <v>50412</v>
      </c>
      <c r="D261" s="12">
        <v>4545.8500000000004</v>
      </c>
      <c r="E261" s="12">
        <v>54957.85</v>
      </c>
    </row>
    <row r="262" spans="2:5" x14ac:dyDescent="0.35">
      <c r="B262" s="10">
        <v>44442</v>
      </c>
      <c r="C262" s="12">
        <v>51046.11</v>
      </c>
      <c r="D262" s="12">
        <v>4541.45</v>
      </c>
      <c r="E262" s="12">
        <v>55587.56</v>
      </c>
    </row>
    <row r="263" spans="2:5" x14ac:dyDescent="0.35">
      <c r="B263" s="10">
        <v>44443</v>
      </c>
      <c r="C263" s="12">
        <v>50545.41</v>
      </c>
      <c r="D263" s="12"/>
      <c r="E263" s="12">
        <v>50545.41</v>
      </c>
    </row>
    <row r="264" spans="2:5" x14ac:dyDescent="0.35">
      <c r="B264" s="10">
        <v>44444</v>
      </c>
      <c r="C264" s="12">
        <v>51962.68</v>
      </c>
      <c r="D264" s="12"/>
      <c r="E264" s="12">
        <v>51962.68</v>
      </c>
    </row>
    <row r="265" spans="2:5" x14ac:dyDescent="0.35">
      <c r="B265" s="10">
        <v>44445</v>
      </c>
      <c r="C265" s="12">
        <v>52938.78</v>
      </c>
      <c r="D265" s="12"/>
      <c r="E265" s="12">
        <v>52938.78</v>
      </c>
    </row>
    <row r="266" spans="2:5" x14ac:dyDescent="0.35">
      <c r="B266" s="10">
        <v>44446</v>
      </c>
      <c r="C266" s="12">
        <v>52744.480000000003</v>
      </c>
      <c r="D266" s="12">
        <v>4535.38</v>
      </c>
      <c r="E266" s="12">
        <v>57279.86</v>
      </c>
    </row>
    <row r="267" spans="2:5" x14ac:dyDescent="0.35">
      <c r="B267" s="10">
        <v>44447</v>
      </c>
      <c r="C267" s="12">
        <v>46885.38</v>
      </c>
      <c r="D267" s="12">
        <v>4521.79</v>
      </c>
      <c r="E267" s="12">
        <v>51407.17</v>
      </c>
    </row>
    <row r="268" spans="2:5" x14ac:dyDescent="0.35">
      <c r="B268" s="10">
        <v>44448</v>
      </c>
      <c r="C268" s="12">
        <v>47396.38</v>
      </c>
      <c r="D268" s="12">
        <v>4529.8999999999996</v>
      </c>
      <c r="E268" s="12">
        <v>51926.28</v>
      </c>
    </row>
    <row r="269" spans="2:5" x14ac:dyDescent="0.35">
      <c r="B269" s="10">
        <v>44449</v>
      </c>
      <c r="C269" s="12">
        <v>46812.87</v>
      </c>
      <c r="D269" s="12">
        <v>4520.47</v>
      </c>
      <c r="E269" s="12">
        <v>51333.340000000004</v>
      </c>
    </row>
    <row r="270" spans="2:5" x14ac:dyDescent="0.35">
      <c r="B270" s="10">
        <v>44450</v>
      </c>
      <c r="C270" s="12">
        <v>46001.33</v>
      </c>
      <c r="D270" s="12"/>
      <c r="E270" s="12">
        <v>46001.33</v>
      </c>
    </row>
    <row r="271" spans="2:5" x14ac:dyDescent="0.35">
      <c r="B271" s="10">
        <v>44451</v>
      </c>
      <c r="C271" s="12">
        <v>46504.62</v>
      </c>
      <c r="D271" s="12"/>
      <c r="E271" s="12">
        <v>46504.62</v>
      </c>
    </row>
    <row r="272" spans="2:5" x14ac:dyDescent="0.35">
      <c r="B272" s="10">
        <v>44452</v>
      </c>
      <c r="C272" s="12">
        <v>46897</v>
      </c>
      <c r="D272" s="12">
        <v>4492.99</v>
      </c>
      <c r="E272" s="12">
        <v>51389.99</v>
      </c>
    </row>
    <row r="273" spans="2:5" x14ac:dyDescent="0.35">
      <c r="B273" s="10">
        <v>44453</v>
      </c>
      <c r="C273" s="12">
        <v>47498.54</v>
      </c>
      <c r="D273" s="12">
        <v>4485.68</v>
      </c>
      <c r="E273" s="12">
        <v>51984.22</v>
      </c>
    </row>
    <row r="274" spans="2:5" x14ac:dyDescent="0.35">
      <c r="B274" s="10">
        <v>44454</v>
      </c>
      <c r="C274" s="12">
        <v>48455.16</v>
      </c>
      <c r="D274" s="12">
        <v>4486.87</v>
      </c>
      <c r="E274" s="12">
        <v>52942.030000000006</v>
      </c>
    </row>
    <row r="275" spans="2:5" x14ac:dyDescent="0.35">
      <c r="B275" s="10">
        <v>44455</v>
      </c>
      <c r="C275" s="12">
        <v>48500</v>
      </c>
      <c r="D275" s="12">
        <v>4485.87</v>
      </c>
      <c r="E275" s="12">
        <v>52985.87</v>
      </c>
    </row>
    <row r="276" spans="2:5" x14ac:dyDescent="0.35">
      <c r="B276" s="10">
        <v>44456</v>
      </c>
      <c r="C276" s="12">
        <v>48165.96</v>
      </c>
      <c r="D276" s="12">
        <v>4471.5200000000004</v>
      </c>
      <c r="E276" s="12">
        <v>52637.479999999996</v>
      </c>
    </row>
    <row r="277" spans="2:5" x14ac:dyDescent="0.35">
      <c r="B277" s="10">
        <v>44457</v>
      </c>
      <c r="C277" s="12">
        <v>48808.97</v>
      </c>
      <c r="D277" s="12"/>
      <c r="E277" s="12">
        <v>48808.97</v>
      </c>
    </row>
    <row r="278" spans="2:5" x14ac:dyDescent="0.35">
      <c r="B278" s="10">
        <v>44458</v>
      </c>
      <c r="C278" s="12">
        <v>48333.32</v>
      </c>
      <c r="D278" s="12"/>
      <c r="E278" s="12">
        <v>48333.32</v>
      </c>
    </row>
    <row r="279" spans="2:5" x14ac:dyDescent="0.35">
      <c r="B279" s="10">
        <v>44459</v>
      </c>
      <c r="C279" s="12">
        <v>45837.9</v>
      </c>
      <c r="D279" s="12">
        <v>4402.95</v>
      </c>
      <c r="E279" s="12">
        <v>50240.85</v>
      </c>
    </row>
    <row r="280" spans="2:5" x14ac:dyDescent="0.35">
      <c r="B280" s="10">
        <v>44460</v>
      </c>
      <c r="C280" s="12">
        <v>43655.53</v>
      </c>
      <c r="D280" s="12">
        <v>4394.87</v>
      </c>
      <c r="E280" s="12">
        <v>48050.400000000001</v>
      </c>
    </row>
    <row r="281" spans="2:5" x14ac:dyDescent="0.35">
      <c r="B281" s="10">
        <v>44461</v>
      </c>
      <c r="C281" s="12">
        <v>44231.92</v>
      </c>
      <c r="D281" s="12">
        <v>4416.75</v>
      </c>
      <c r="E281" s="12">
        <v>48648.67</v>
      </c>
    </row>
    <row r="282" spans="2:5" x14ac:dyDescent="0.35">
      <c r="B282" s="10">
        <v>44462</v>
      </c>
      <c r="C282" s="12">
        <v>45062.97</v>
      </c>
      <c r="D282" s="12">
        <v>4465.3999999999996</v>
      </c>
      <c r="E282" s="12">
        <v>49528.37</v>
      </c>
    </row>
    <row r="283" spans="2:5" x14ac:dyDescent="0.35">
      <c r="B283" s="10">
        <v>44463</v>
      </c>
      <c r="C283" s="12">
        <v>45157.81</v>
      </c>
      <c r="D283" s="12">
        <v>4463.12</v>
      </c>
      <c r="E283" s="12">
        <v>49620.93</v>
      </c>
    </row>
    <row r="284" spans="2:5" x14ac:dyDescent="0.35">
      <c r="B284" s="10">
        <v>44464</v>
      </c>
      <c r="C284" s="12">
        <v>42985.06</v>
      </c>
      <c r="D284" s="12"/>
      <c r="E284" s="12">
        <v>42985.06</v>
      </c>
    </row>
    <row r="285" spans="2:5" x14ac:dyDescent="0.35">
      <c r="B285" s="10">
        <v>44465</v>
      </c>
      <c r="C285" s="12">
        <v>44350</v>
      </c>
      <c r="D285" s="12"/>
      <c r="E285" s="12">
        <v>44350</v>
      </c>
    </row>
    <row r="286" spans="2:5" x14ac:dyDescent="0.35">
      <c r="B286" s="10">
        <v>44466</v>
      </c>
      <c r="C286" s="12">
        <v>44250.76</v>
      </c>
      <c r="D286" s="12">
        <v>4457.3</v>
      </c>
      <c r="E286" s="12">
        <v>48708.060000000005</v>
      </c>
    </row>
    <row r="287" spans="2:5" x14ac:dyDescent="0.35">
      <c r="B287" s="10">
        <v>44467</v>
      </c>
      <c r="C287" s="12">
        <v>42771.12</v>
      </c>
      <c r="D287" s="12">
        <v>4419.54</v>
      </c>
      <c r="E287" s="12">
        <v>47190.66</v>
      </c>
    </row>
    <row r="288" spans="2:5" x14ac:dyDescent="0.35">
      <c r="B288" s="10">
        <v>44468</v>
      </c>
      <c r="C288" s="12">
        <v>43726.63</v>
      </c>
      <c r="D288" s="12">
        <v>4385.57</v>
      </c>
      <c r="E288" s="12">
        <v>48112.2</v>
      </c>
    </row>
    <row r="289" spans="2:5" x14ac:dyDescent="0.35">
      <c r="B289" s="10">
        <v>44469</v>
      </c>
      <c r="C289" s="12">
        <v>44097.7</v>
      </c>
      <c r="D289" s="12">
        <v>4382.55</v>
      </c>
      <c r="E289" s="12">
        <v>48480.25</v>
      </c>
    </row>
    <row r="290" spans="2:5" x14ac:dyDescent="0.35">
      <c r="B290" s="10">
        <v>44470</v>
      </c>
      <c r="C290" s="12">
        <v>48495.68</v>
      </c>
      <c r="D290" s="12">
        <v>4375.1899999999996</v>
      </c>
      <c r="E290" s="12">
        <v>52870.87</v>
      </c>
    </row>
    <row r="291" spans="2:5" x14ac:dyDescent="0.35">
      <c r="B291" s="10">
        <v>44471</v>
      </c>
      <c r="C291" s="12">
        <v>48346.7</v>
      </c>
      <c r="D291" s="12"/>
      <c r="E291" s="12">
        <v>48346.7</v>
      </c>
    </row>
    <row r="292" spans="2:5" x14ac:dyDescent="0.35">
      <c r="B292" s="10">
        <v>44472</v>
      </c>
      <c r="C292" s="12">
        <v>49259.3</v>
      </c>
      <c r="D292" s="12"/>
      <c r="E292" s="12">
        <v>49259.3</v>
      </c>
    </row>
    <row r="293" spans="2:5" x14ac:dyDescent="0.35">
      <c r="B293" s="10">
        <v>44473</v>
      </c>
      <c r="C293" s="12">
        <v>49789.33</v>
      </c>
      <c r="D293" s="12">
        <v>4355.51</v>
      </c>
      <c r="E293" s="12">
        <v>54144.840000000004</v>
      </c>
    </row>
    <row r="294" spans="2:5" x14ac:dyDescent="0.35">
      <c r="B294" s="10">
        <v>44474</v>
      </c>
      <c r="C294" s="12">
        <v>51927.83</v>
      </c>
      <c r="D294" s="12">
        <v>4369.2299999999996</v>
      </c>
      <c r="E294" s="12">
        <v>56297.06</v>
      </c>
    </row>
    <row r="295" spans="2:5" x14ac:dyDescent="0.35">
      <c r="B295" s="10">
        <v>44475</v>
      </c>
      <c r="C295" s="12">
        <v>55800</v>
      </c>
      <c r="D295" s="12">
        <v>4365.57</v>
      </c>
      <c r="E295" s="12">
        <v>60165.57</v>
      </c>
    </row>
    <row r="296" spans="2:5" x14ac:dyDescent="0.35">
      <c r="B296" s="10">
        <v>44476</v>
      </c>
      <c r="C296" s="12">
        <v>55231.53</v>
      </c>
      <c r="D296" s="12">
        <v>4429.97</v>
      </c>
      <c r="E296" s="12">
        <v>59661.5</v>
      </c>
    </row>
    <row r="297" spans="2:5" x14ac:dyDescent="0.35">
      <c r="B297" s="10">
        <v>44477</v>
      </c>
      <c r="C297" s="12">
        <v>56150.58</v>
      </c>
      <c r="D297" s="12">
        <v>4412.0200000000004</v>
      </c>
      <c r="E297" s="12">
        <v>60562.600000000006</v>
      </c>
    </row>
    <row r="298" spans="2:5" x14ac:dyDescent="0.35">
      <c r="B298" s="10">
        <v>44478</v>
      </c>
      <c r="C298" s="12">
        <v>55486.87</v>
      </c>
      <c r="D298" s="12"/>
      <c r="E298" s="12">
        <v>55486.87</v>
      </c>
    </row>
    <row r="299" spans="2:5" x14ac:dyDescent="0.35">
      <c r="B299" s="10">
        <v>44479</v>
      </c>
      <c r="C299" s="12">
        <v>56759.01</v>
      </c>
      <c r="D299" s="12"/>
      <c r="E299" s="12">
        <v>56759.01</v>
      </c>
    </row>
    <row r="300" spans="2:5" x14ac:dyDescent="0.35">
      <c r="B300" s="10">
        <v>44480</v>
      </c>
      <c r="C300" s="12">
        <v>58000</v>
      </c>
      <c r="D300" s="12">
        <v>4415.88</v>
      </c>
      <c r="E300" s="12">
        <v>62415.88</v>
      </c>
    </row>
    <row r="301" spans="2:5" x14ac:dyDescent="0.35">
      <c r="B301" s="10">
        <v>44481</v>
      </c>
      <c r="C301" s="12">
        <v>57688.88</v>
      </c>
      <c r="D301" s="12">
        <v>4374.8900000000003</v>
      </c>
      <c r="E301" s="12">
        <v>62063.77</v>
      </c>
    </row>
    <row r="302" spans="2:5" x14ac:dyDescent="0.35">
      <c r="B302" s="10">
        <v>44482</v>
      </c>
      <c r="C302" s="12">
        <v>58500.02</v>
      </c>
      <c r="D302" s="12">
        <v>4372.87</v>
      </c>
      <c r="E302" s="12">
        <v>62872.89</v>
      </c>
    </row>
    <row r="303" spans="2:5" x14ac:dyDescent="0.35">
      <c r="B303" s="10">
        <v>44483</v>
      </c>
      <c r="C303" s="12">
        <v>59450</v>
      </c>
      <c r="D303" s="12">
        <v>4439.7299999999996</v>
      </c>
      <c r="E303" s="12">
        <v>63889.729999999996</v>
      </c>
    </row>
    <row r="304" spans="2:5" x14ac:dyDescent="0.35">
      <c r="B304" s="10">
        <v>44484</v>
      </c>
      <c r="C304" s="12">
        <v>62898</v>
      </c>
      <c r="D304" s="12">
        <v>4475.82</v>
      </c>
      <c r="E304" s="12">
        <v>67373.820000000007</v>
      </c>
    </row>
    <row r="305" spans="2:5" x14ac:dyDescent="0.35">
      <c r="B305" s="10">
        <v>44485</v>
      </c>
      <c r="C305" s="12">
        <v>62366.080000000002</v>
      </c>
      <c r="D305" s="12"/>
      <c r="E305" s="12">
        <v>62366.080000000002</v>
      </c>
    </row>
    <row r="306" spans="2:5" x14ac:dyDescent="0.35">
      <c r="B306" s="10">
        <v>44486</v>
      </c>
      <c r="C306" s="12">
        <v>62552.73</v>
      </c>
      <c r="D306" s="12"/>
      <c r="E306" s="12">
        <v>62552.73</v>
      </c>
    </row>
    <row r="307" spans="2:5" x14ac:dyDescent="0.35">
      <c r="B307" s="10">
        <v>44487</v>
      </c>
      <c r="C307" s="12">
        <v>62973.38</v>
      </c>
      <c r="D307" s="12">
        <v>4488.75</v>
      </c>
      <c r="E307" s="12">
        <v>67462.13</v>
      </c>
    </row>
    <row r="308" spans="2:5" x14ac:dyDescent="0.35">
      <c r="B308" s="10">
        <v>44488</v>
      </c>
      <c r="C308" s="12">
        <v>64498.12</v>
      </c>
      <c r="D308" s="12">
        <v>4520.3999999999996</v>
      </c>
      <c r="E308" s="12">
        <v>69018.52</v>
      </c>
    </row>
    <row r="309" spans="2:5" x14ac:dyDescent="0.35">
      <c r="B309" s="10">
        <v>44489</v>
      </c>
      <c r="C309" s="12">
        <v>66994.720000000001</v>
      </c>
      <c r="D309" s="12">
        <v>4540.87</v>
      </c>
      <c r="E309" s="12">
        <v>71535.59</v>
      </c>
    </row>
    <row r="310" spans="2:5" x14ac:dyDescent="0.35">
      <c r="B310" s="10">
        <v>44490</v>
      </c>
      <c r="C310" s="12">
        <v>66643.14</v>
      </c>
      <c r="D310" s="12">
        <v>4551.4399999999996</v>
      </c>
      <c r="E310" s="12">
        <v>71194.58</v>
      </c>
    </row>
    <row r="311" spans="2:5" x14ac:dyDescent="0.35">
      <c r="B311" s="10">
        <v>44491</v>
      </c>
      <c r="C311" s="12">
        <v>63745.62</v>
      </c>
      <c r="D311" s="12">
        <v>4559.67</v>
      </c>
      <c r="E311" s="12">
        <v>68305.290000000008</v>
      </c>
    </row>
    <row r="312" spans="2:5" x14ac:dyDescent="0.35">
      <c r="B312" s="10">
        <v>44492</v>
      </c>
      <c r="C312" s="12">
        <v>61743.51</v>
      </c>
      <c r="D312" s="12"/>
      <c r="E312" s="12">
        <v>61743.51</v>
      </c>
    </row>
    <row r="313" spans="2:5" x14ac:dyDescent="0.35">
      <c r="B313" s="10">
        <v>44493</v>
      </c>
      <c r="C313" s="12">
        <v>62223.14</v>
      </c>
      <c r="D313" s="12"/>
      <c r="E313" s="12">
        <v>62223.14</v>
      </c>
    </row>
    <row r="314" spans="2:5" x14ac:dyDescent="0.35">
      <c r="B314" s="10">
        <v>44494</v>
      </c>
      <c r="C314" s="12">
        <v>63703.3</v>
      </c>
      <c r="D314" s="12">
        <v>4572.62</v>
      </c>
      <c r="E314" s="12">
        <v>68275.92</v>
      </c>
    </row>
    <row r="315" spans="2:5" x14ac:dyDescent="0.35">
      <c r="B315" s="10">
        <v>44495</v>
      </c>
      <c r="C315" s="12">
        <v>63102.8</v>
      </c>
      <c r="D315" s="12">
        <v>4598.53</v>
      </c>
      <c r="E315" s="12">
        <v>67701.33</v>
      </c>
    </row>
    <row r="316" spans="2:5" x14ac:dyDescent="0.35">
      <c r="B316" s="10">
        <v>44496</v>
      </c>
      <c r="C316" s="12">
        <v>61500</v>
      </c>
      <c r="D316" s="12">
        <v>4584.57</v>
      </c>
      <c r="E316" s="12">
        <v>66084.570000000007</v>
      </c>
    </row>
    <row r="317" spans="2:5" x14ac:dyDescent="0.35">
      <c r="B317" s="10">
        <v>44497</v>
      </c>
      <c r="C317" s="12">
        <v>62508.87</v>
      </c>
      <c r="D317" s="12">
        <v>4597.55</v>
      </c>
      <c r="E317" s="12">
        <v>67106.42</v>
      </c>
    </row>
    <row r="318" spans="2:5" x14ac:dyDescent="0.35">
      <c r="B318" s="10">
        <v>44498</v>
      </c>
      <c r="C318" s="12">
        <v>62978</v>
      </c>
      <c r="D318" s="12">
        <v>4608.08</v>
      </c>
      <c r="E318" s="12">
        <v>67586.080000000002</v>
      </c>
    </row>
    <row r="319" spans="2:5" x14ac:dyDescent="0.35">
      <c r="B319" s="10">
        <v>44499</v>
      </c>
      <c r="C319" s="12">
        <v>62487.97</v>
      </c>
      <c r="D319" s="12"/>
      <c r="E319" s="12">
        <v>62487.97</v>
      </c>
    </row>
    <row r="320" spans="2:5" x14ac:dyDescent="0.35">
      <c r="B320" s="10">
        <v>44500</v>
      </c>
      <c r="C320" s="12">
        <v>61768</v>
      </c>
      <c r="D320" s="12"/>
      <c r="E320" s="12">
        <v>61768</v>
      </c>
    </row>
    <row r="321" spans="2:5" x14ac:dyDescent="0.35">
      <c r="B321" s="10">
        <v>44501</v>
      </c>
      <c r="C321" s="12">
        <v>62490</v>
      </c>
      <c r="D321" s="12">
        <v>4620.34</v>
      </c>
      <c r="E321" s="12">
        <v>67110.34</v>
      </c>
    </row>
    <row r="322" spans="2:5" x14ac:dyDescent="0.35">
      <c r="B322" s="10">
        <v>44502</v>
      </c>
      <c r="C322" s="12">
        <v>64319</v>
      </c>
      <c r="D322" s="12">
        <v>4635.1499999999996</v>
      </c>
      <c r="E322" s="12">
        <v>68954.149999999994</v>
      </c>
    </row>
    <row r="323" spans="2:5" x14ac:dyDescent="0.35">
      <c r="B323" s="10">
        <v>44503</v>
      </c>
      <c r="C323" s="12">
        <v>63547.54</v>
      </c>
      <c r="D323" s="12">
        <v>4663.46</v>
      </c>
      <c r="E323" s="12">
        <v>68211</v>
      </c>
    </row>
    <row r="324" spans="2:5" x14ac:dyDescent="0.35">
      <c r="B324" s="10">
        <v>44504</v>
      </c>
      <c r="C324" s="12">
        <v>62858.83</v>
      </c>
      <c r="D324" s="12">
        <v>4683</v>
      </c>
      <c r="E324" s="12">
        <v>67541.83</v>
      </c>
    </row>
    <row r="325" spans="2:5" x14ac:dyDescent="0.35">
      <c r="B325" s="10">
        <v>44505</v>
      </c>
      <c r="C325" s="12">
        <v>64000</v>
      </c>
      <c r="D325" s="12">
        <v>4718.5</v>
      </c>
      <c r="E325" s="12">
        <v>68718.5</v>
      </c>
    </row>
    <row r="326" spans="2:5" x14ac:dyDescent="0.35">
      <c r="B326" s="10">
        <v>44506</v>
      </c>
      <c r="C326" s="12">
        <v>62338.16</v>
      </c>
      <c r="D326" s="12"/>
      <c r="E326" s="12">
        <v>62338.16</v>
      </c>
    </row>
    <row r="327" spans="2:5" x14ac:dyDescent="0.35">
      <c r="B327" s="10">
        <v>44507</v>
      </c>
      <c r="C327" s="12">
        <v>65680</v>
      </c>
      <c r="D327" s="12"/>
      <c r="E327" s="12">
        <v>65680</v>
      </c>
    </row>
    <row r="328" spans="2:5" x14ac:dyDescent="0.35">
      <c r="B328" s="10">
        <v>44508</v>
      </c>
      <c r="C328" s="12">
        <v>68534.11</v>
      </c>
      <c r="D328" s="12">
        <v>4714.92</v>
      </c>
      <c r="E328" s="12">
        <v>73249.03</v>
      </c>
    </row>
    <row r="329" spans="2:5" x14ac:dyDescent="0.35">
      <c r="B329" s="10">
        <v>44509</v>
      </c>
      <c r="C329" s="12">
        <v>68529.52</v>
      </c>
      <c r="D329" s="12">
        <v>4708.53</v>
      </c>
      <c r="E329" s="12">
        <v>73238.05</v>
      </c>
    </row>
    <row r="330" spans="2:5" x14ac:dyDescent="0.35">
      <c r="B330" s="10">
        <v>44510</v>
      </c>
      <c r="C330" s="12">
        <v>69000</v>
      </c>
      <c r="D330" s="12">
        <v>4684.8500000000004</v>
      </c>
      <c r="E330" s="12">
        <v>73684.850000000006</v>
      </c>
    </row>
    <row r="331" spans="2:5" x14ac:dyDescent="0.35">
      <c r="B331" s="10">
        <v>44511</v>
      </c>
      <c r="C331" s="12">
        <v>65587</v>
      </c>
      <c r="D331" s="12">
        <v>4664.55</v>
      </c>
      <c r="E331" s="12">
        <v>70251.55</v>
      </c>
    </row>
    <row r="332" spans="2:5" x14ac:dyDescent="0.35">
      <c r="B332" s="10">
        <v>44512</v>
      </c>
      <c r="C332" s="12">
        <v>65071.49</v>
      </c>
      <c r="D332" s="12">
        <v>4688.47</v>
      </c>
      <c r="E332" s="12">
        <v>69759.959999999992</v>
      </c>
    </row>
    <row r="333" spans="2:5" x14ac:dyDescent="0.35">
      <c r="B333" s="10">
        <v>44513</v>
      </c>
      <c r="C333" s="12">
        <v>65338.87</v>
      </c>
      <c r="D333" s="12"/>
      <c r="E333" s="12">
        <v>65338.87</v>
      </c>
    </row>
    <row r="334" spans="2:5" x14ac:dyDescent="0.35">
      <c r="B334" s="10">
        <v>44514</v>
      </c>
      <c r="C334" s="12">
        <v>66200</v>
      </c>
      <c r="D334" s="12"/>
      <c r="E334" s="12">
        <v>66200</v>
      </c>
    </row>
    <row r="335" spans="2:5" x14ac:dyDescent="0.35">
      <c r="B335" s="10">
        <v>44515</v>
      </c>
      <c r="C335" s="12">
        <v>66340.740000000005</v>
      </c>
      <c r="D335" s="12">
        <v>4697.42</v>
      </c>
      <c r="E335" s="12">
        <v>71038.16</v>
      </c>
    </row>
    <row r="336" spans="2:5" x14ac:dyDescent="0.35">
      <c r="B336" s="10">
        <v>44516</v>
      </c>
      <c r="C336" s="12">
        <v>61558.53</v>
      </c>
      <c r="D336" s="12">
        <v>4714.95</v>
      </c>
      <c r="E336" s="12">
        <v>66273.48</v>
      </c>
    </row>
    <row r="337" spans="2:5" x14ac:dyDescent="0.35">
      <c r="B337" s="10">
        <v>44517</v>
      </c>
      <c r="C337" s="12">
        <v>60976.25</v>
      </c>
      <c r="D337" s="12">
        <v>4701.5</v>
      </c>
      <c r="E337" s="12">
        <v>65677.75</v>
      </c>
    </row>
    <row r="338" spans="2:5" x14ac:dyDescent="0.35">
      <c r="B338" s="10">
        <v>44518</v>
      </c>
      <c r="C338" s="12">
        <v>60106.3</v>
      </c>
      <c r="D338" s="12">
        <v>4708.8</v>
      </c>
      <c r="E338" s="12">
        <v>64815.100000000006</v>
      </c>
    </row>
    <row r="339" spans="2:5" x14ac:dyDescent="0.35">
      <c r="B339" s="10">
        <v>44519</v>
      </c>
      <c r="C339" s="12">
        <v>59042</v>
      </c>
      <c r="D339" s="12">
        <v>4717.75</v>
      </c>
      <c r="E339" s="12">
        <v>63759.75</v>
      </c>
    </row>
    <row r="340" spans="2:5" x14ac:dyDescent="0.35">
      <c r="B340" s="10">
        <v>44520</v>
      </c>
      <c r="C340" s="12">
        <v>59886.11</v>
      </c>
      <c r="D340" s="12"/>
      <c r="E340" s="12">
        <v>59886.11</v>
      </c>
    </row>
    <row r="341" spans="2:5" x14ac:dyDescent="0.35">
      <c r="B341" s="10">
        <v>44521</v>
      </c>
      <c r="C341" s="12">
        <v>60061.89</v>
      </c>
      <c r="D341" s="12"/>
      <c r="E341" s="12">
        <v>60061.89</v>
      </c>
    </row>
    <row r="342" spans="2:5" x14ac:dyDescent="0.35">
      <c r="B342" s="10">
        <v>44522</v>
      </c>
      <c r="C342" s="12">
        <v>59581.52</v>
      </c>
      <c r="D342" s="12">
        <v>4743.83</v>
      </c>
      <c r="E342" s="12">
        <v>64325.35</v>
      </c>
    </row>
    <row r="343" spans="2:5" x14ac:dyDescent="0.35">
      <c r="B343" s="10">
        <v>44523</v>
      </c>
      <c r="C343" s="12">
        <v>57882.26</v>
      </c>
      <c r="D343" s="12">
        <v>4699.3900000000003</v>
      </c>
      <c r="E343" s="12">
        <v>62581.65</v>
      </c>
    </row>
    <row r="344" spans="2:5" x14ac:dyDescent="0.35">
      <c r="B344" s="10">
        <v>44524</v>
      </c>
      <c r="C344" s="12">
        <v>58276.58</v>
      </c>
      <c r="D344" s="12">
        <v>4702.87</v>
      </c>
      <c r="E344" s="12">
        <v>62979.450000000004</v>
      </c>
    </row>
    <row r="345" spans="2:5" x14ac:dyDescent="0.35">
      <c r="B345" s="10">
        <v>44525</v>
      </c>
      <c r="C345" s="12">
        <v>59476.65</v>
      </c>
      <c r="D345" s="12"/>
      <c r="E345" s="12">
        <v>59476.65</v>
      </c>
    </row>
    <row r="346" spans="2:5" x14ac:dyDescent="0.35">
      <c r="B346" s="10">
        <v>44526</v>
      </c>
      <c r="C346" s="12">
        <v>58043.76</v>
      </c>
      <c r="D346" s="12">
        <v>4664.63</v>
      </c>
      <c r="E346" s="12">
        <v>62708.39</v>
      </c>
    </row>
    <row r="347" spans="2:5" x14ac:dyDescent="0.35">
      <c r="B347" s="10">
        <v>44527</v>
      </c>
      <c r="C347" s="12">
        <v>55320.800000000003</v>
      </c>
      <c r="D347" s="12"/>
      <c r="E347" s="12">
        <v>55320.800000000003</v>
      </c>
    </row>
    <row r="348" spans="2:5" x14ac:dyDescent="0.35">
      <c r="B348" s="10">
        <v>44528</v>
      </c>
      <c r="C348" s="12">
        <v>58265.2</v>
      </c>
      <c r="D348" s="12"/>
      <c r="E348" s="12">
        <v>58265.2</v>
      </c>
    </row>
    <row r="349" spans="2:5" x14ac:dyDescent="0.35">
      <c r="B349" s="10">
        <v>44529</v>
      </c>
      <c r="C349" s="12">
        <v>58903.31</v>
      </c>
      <c r="D349" s="12">
        <v>4672.95</v>
      </c>
      <c r="E349" s="12">
        <v>63576.259999999995</v>
      </c>
    </row>
    <row r="350" spans="2:5" x14ac:dyDescent="0.35">
      <c r="B350" s="10">
        <v>44530</v>
      </c>
      <c r="C350" s="12">
        <v>59226.98</v>
      </c>
      <c r="D350" s="12">
        <v>4646.0200000000004</v>
      </c>
      <c r="E350" s="12">
        <v>63873</v>
      </c>
    </row>
    <row r="351" spans="2:5" x14ac:dyDescent="0.35">
      <c r="B351" s="10">
        <v>44531</v>
      </c>
      <c r="C351" s="12">
        <v>59105.91</v>
      </c>
      <c r="D351" s="12">
        <v>4652.9399999999996</v>
      </c>
      <c r="E351" s="12">
        <v>63758.850000000006</v>
      </c>
    </row>
    <row r="352" spans="2:5" x14ac:dyDescent="0.35">
      <c r="B352" s="10">
        <v>44532</v>
      </c>
      <c r="C352" s="12">
        <v>57277.919999999998</v>
      </c>
      <c r="D352" s="12">
        <v>4595.46</v>
      </c>
      <c r="E352" s="12">
        <v>61873.38</v>
      </c>
    </row>
    <row r="353" spans="2:5" x14ac:dyDescent="0.35">
      <c r="B353" s="10">
        <v>44533</v>
      </c>
      <c r="C353" s="12">
        <v>57673.58</v>
      </c>
      <c r="D353" s="12">
        <v>4608.03</v>
      </c>
      <c r="E353" s="12">
        <v>62281.61</v>
      </c>
    </row>
    <row r="354" spans="2:5" x14ac:dyDescent="0.35">
      <c r="B354" s="10">
        <v>44534</v>
      </c>
      <c r="C354" s="12">
        <v>52644.42</v>
      </c>
      <c r="D354" s="12"/>
      <c r="E354" s="12">
        <v>52644.42</v>
      </c>
    </row>
    <row r="355" spans="2:5" x14ac:dyDescent="0.35">
      <c r="B355" s="10">
        <v>44535</v>
      </c>
      <c r="C355" s="12">
        <v>49786.95</v>
      </c>
      <c r="D355" s="12"/>
      <c r="E355" s="12">
        <v>49786.95</v>
      </c>
    </row>
    <row r="356" spans="2:5" x14ac:dyDescent="0.35">
      <c r="B356" s="10">
        <v>44536</v>
      </c>
      <c r="C356" s="12">
        <v>51481.04</v>
      </c>
      <c r="D356" s="12">
        <v>4612.6000000000004</v>
      </c>
      <c r="E356" s="12">
        <v>56093.64</v>
      </c>
    </row>
    <row r="357" spans="2:5" x14ac:dyDescent="0.35">
      <c r="B357" s="10">
        <v>44537</v>
      </c>
      <c r="C357" s="12">
        <v>51982.66</v>
      </c>
      <c r="D357" s="12">
        <v>4694.04</v>
      </c>
      <c r="E357" s="12">
        <v>56676.700000000004</v>
      </c>
    </row>
    <row r="358" spans="2:5" x14ac:dyDescent="0.35">
      <c r="B358" s="10">
        <v>44538</v>
      </c>
      <c r="C358" s="12">
        <v>51269.82</v>
      </c>
      <c r="D358" s="12">
        <v>4705.0600000000004</v>
      </c>
      <c r="E358" s="12">
        <v>55974.879999999997</v>
      </c>
    </row>
    <row r="359" spans="2:5" x14ac:dyDescent="0.35">
      <c r="B359" s="10">
        <v>44539</v>
      </c>
      <c r="C359" s="12">
        <v>50362.35</v>
      </c>
      <c r="D359" s="12">
        <v>4695.26</v>
      </c>
      <c r="E359" s="12">
        <v>55057.61</v>
      </c>
    </row>
    <row r="360" spans="2:5" x14ac:dyDescent="0.35">
      <c r="B360" s="10">
        <v>44540</v>
      </c>
      <c r="C360" s="12">
        <v>49243</v>
      </c>
      <c r="D360" s="12">
        <v>4713.57</v>
      </c>
      <c r="E360" s="12">
        <v>53956.57</v>
      </c>
    </row>
    <row r="361" spans="2:5" x14ac:dyDescent="0.35">
      <c r="B361" s="10">
        <v>44541</v>
      </c>
      <c r="C361" s="12">
        <v>49699.99</v>
      </c>
      <c r="D361" s="12"/>
      <c r="E361" s="12">
        <v>49699.99</v>
      </c>
    </row>
    <row r="362" spans="2:5" x14ac:dyDescent="0.35">
      <c r="B362" s="10">
        <v>44542</v>
      </c>
      <c r="C362" s="12">
        <v>50808.480000000003</v>
      </c>
      <c r="D362" s="12"/>
      <c r="E362" s="12">
        <v>50808.480000000003</v>
      </c>
    </row>
    <row r="363" spans="2:5" x14ac:dyDescent="0.35">
      <c r="B363" s="10">
        <v>44543</v>
      </c>
      <c r="C363" s="12">
        <v>49348.69</v>
      </c>
      <c r="D363" s="12">
        <v>4710.3</v>
      </c>
      <c r="E363" s="12">
        <v>54058.990000000005</v>
      </c>
    </row>
    <row r="364" spans="2:5" x14ac:dyDescent="0.35">
      <c r="B364" s="10">
        <v>44544</v>
      </c>
      <c r="C364" s="12">
        <v>48784.28</v>
      </c>
      <c r="D364" s="12">
        <v>4660.47</v>
      </c>
      <c r="E364" s="12">
        <v>53444.75</v>
      </c>
    </row>
    <row r="365" spans="2:5" x14ac:dyDescent="0.35">
      <c r="B365" s="10">
        <v>44545</v>
      </c>
      <c r="C365" s="12">
        <v>49500</v>
      </c>
      <c r="D365" s="12">
        <v>4712.6000000000004</v>
      </c>
      <c r="E365" s="12">
        <v>54212.6</v>
      </c>
    </row>
    <row r="366" spans="2:5" x14ac:dyDescent="0.35">
      <c r="B366" s="10">
        <v>44546</v>
      </c>
      <c r="C366" s="12">
        <v>49466.29</v>
      </c>
      <c r="D366" s="12">
        <v>4731.99</v>
      </c>
      <c r="E366" s="12">
        <v>54198.28</v>
      </c>
    </row>
    <row r="367" spans="2:5" x14ac:dyDescent="0.35">
      <c r="B367" s="10">
        <v>44547</v>
      </c>
      <c r="C367" s="12">
        <v>48194.13</v>
      </c>
      <c r="D367" s="12">
        <v>4666.7</v>
      </c>
      <c r="E367" s="12">
        <v>52860.829999999994</v>
      </c>
    </row>
    <row r="368" spans="2:5" x14ac:dyDescent="0.35">
      <c r="B368" s="10">
        <v>44548</v>
      </c>
      <c r="C368" s="12">
        <v>47980.93</v>
      </c>
      <c r="D368" s="12"/>
      <c r="E368" s="12">
        <v>47980.93</v>
      </c>
    </row>
    <row r="369" spans="2:5" x14ac:dyDescent="0.35">
      <c r="B369" s="10">
        <v>44549</v>
      </c>
      <c r="C369" s="12">
        <v>48306.22</v>
      </c>
      <c r="D369" s="12"/>
      <c r="E369" s="12">
        <v>48306.22</v>
      </c>
    </row>
    <row r="370" spans="2:5" x14ac:dyDescent="0.35">
      <c r="B370" s="10">
        <v>44550</v>
      </c>
      <c r="C370" s="12">
        <v>48082.61</v>
      </c>
      <c r="D370" s="12">
        <v>4587.8999999999996</v>
      </c>
      <c r="E370" s="12">
        <v>52670.51</v>
      </c>
    </row>
    <row r="371" spans="2:5" x14ac:dyDescent="0.35">
      <c r="B371" s="10">
        <v>44551</v>
      </c>
      <c r="C371" s="12">
        <v>49598.11</v>
      </c>
      <c r="D371" s="12">
        <v>4651.1400000000003</v>
      </c>
      <c r="E371" s="12">
        <v>54249.25</v>
      </c>
    </row>
    <row r="372" spans="2:5" x14ac:dyDescent="0.35">
      <c r="B372" s="10">
        <v>44552</v>
      </c>
      <c r="C372" s="12">
        <v>49548.86</v>
      </c>
      <c r="D372" s="12">
        <v>4697.67</v>
      </c>
      <c r="E372" s="12">
        <v>54246.53</v>
      </c>
    </row>
    <row r="373" spans="2:5" x14ac:dyDescent="0.35">
      <c r="B373" s="10">
        <v>44553</v>
      </c>
      <c r="C373" s="12">
        <v>51533.71</v>
      </c>
      <c r="D373" s="12">
        <v>4740.74</v>
      </c>
      <c r="E373" s="12">
        <v>56274.45</v>
      </c>
    </row>
    <row r="374" spans="2:5" x14ac:dyDescent="0.35">
      <c r="B374" s="10">
        <v>44554</v>
      </c>
      <c r="C374" s="12">
        <v>51866.86</v>
      </c>
      <c r="D374" s="12"/>
      <c r="E374" s="12">
        <v>51866.86</v>
      </c>
    </row>
    <row r="375" spans="2:5" x14ac:dyDescent="0.35">
      <c r="B375" s="10">
        <v>44555</v>
      </c>
      <c r="C375" s="12">
        <v>51156.95</v>
      </c>
      <c r="D375" s="12"/>
      <c r="E375" s="12">
        <v>51156.95</v>
      </c>
    </row>
    <row r="376" spans="2:5" x14ac:dyDescent="0.35">
      <c r="B376" s="10">
        <v>44556</v>
      </c>
      <c r="C376" s="12">
        <v>51294.26</v>
      </c>
      <c r="D376" s="12"/>
      <c r="E376" s="12">
        <v>51294.26</v>
      </c>
    </row>
    <row r="377" spans="2:5" x14ac:dyDescent="0.35">
      <c r="B377" s="10">
        <v>44557</v>
      </c>
      <c r="C377" s="12">
        <v>52104.93</v>
      </c>
      <c r="D377" s="12">
        <v>4791.49</v>
      </c>
      <c r="E377" s="12">
        <v>56896.42</v>
      </c>
    </row>
    <row r="378" spans="2:5" x14ac:dyDescent="0.35">
      <c r="B378" s="10">
        <v>44558</v>
      </c>
      <c r="C378" s="12">
        <v>49834.68</v>
      </c>
      <c r="D378" s="12">
        <v>4807.0200000000004</v>
      </c>
      <c r="E378" s="12">
        <v>54641.7</v>
      </c>
    </row>
    <row r="379" spans="2:5" x14ac:dyDescent="0.35">
      <c r="B379" s="10">
        <v>44559</v>
      </c>
      <c r="C379" s="12">
        <v>48075.97</v>
      </c>
      <c r="D379" s="12">
        <v>4804.0600000000004</v>
      </c>
      <c r="E379" s="12">
        <v>52880.03</v>
      </c>
    </row>
    <row r="380" spans="2:5" x14ac:dyDescent="0.35">
      <c r="B380" s="10">
        <v>44560</v>
      </c>
      <c r="C380" s="12">
        <v>47949.3</v>
      </c>
      <c r="D380" s="12">
        <v>4808.93</v>
      </c>
      <c r="E380" s="12">
        <v>52758.23</v>
      </c>
    </row>
    <row r="381" spans="2:5" x14ac:dyDescent="0.35">
      <c r="B381" s="10">
        <v>44561</v>
      </c>
      <c r="C381" s="12">
        <v>48578.35</v>
      </c>
      <c r="D381" s="12">
        <v>4786.83</v>
      </c>
      <c r="E381" s="12">
        <v>53365.18</v>
      </c>
    </row>
    <row r="382" spans="2:5" x14ac:dyDescent="0.35">
      <c r="B382" s="10" t="s">
        <v>48</v>
      </c>
      <c r="C382" s="12">
        <v>17612806.860000007</v>
      </c>
      <c r="D382" s="12">
        <v>1081553.1499999999</v>
      </c>
      <c r="E382" s="12">
        <v>18694360.009999998</v>
      </c>
    </row>
  </sheetData>
  <mergeCells count="4">
    <mergeCell ref="G3:J6"/>
    <mergeCell ref="G2:J2"/>
    <mergeCell ref="G34:M38"/>
    <mergeCell ref="G33:M33"/>
  </mergeCells>
  <conditionalFormatting pivot="1" sqref="C4:C15">
    <cfRule type="colorScale" priority="2">
      <colorScale>
        <cfvo type="min"/>
        <cfvo type="max"/>
        <color rgb="FFFCFCFF"/>
        <color rgb="FF63BE7B"/>
      </colorScale>
    </cfRule>
  </conditionalFormatting>
  <conditionalFormatting pivot="1" sqref="D4:D15">
    <cfRule type="colorScale" priority="1">
      <colorScale>
        <cfvo type="min"/>
        <cfvo type="max"/>
        <color rgb="FFFCFCFF"/>
        <color rgb="FF63BE7B"/>
      </colorScale>
    </cfRule>
  </conditionalFormatting>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555AB-74AB-4123-8CA0-44595752B365}">
  <dimension ref="B2:F8"/>
  <sheetViews>
    <sheetView tabSelected="1" workbookViewId="0">
      <selection activeCell="F12" sqref="F12"/>
    </sheetView>
  </sheetViews>
  <sheetFormatPr defaultRowHeight="15.5" x14ac:dyDescent="0.35"/>
  <sheetData>
    <row r="2" spans="2:6" x14ac:dyDescent="0.35">
      <c r="B2" s="3" t="s">
        <v>54</v>
      </c>
      <c r="C2" s="3"/>
      <c r="D2" s="3"/>
      <c r="E2" s="3"/>
      <c r="F2" s="3"/>
    </row>
    <row r="3" spans="2:6" x14ac:dyDescent="0.35">
      <c r="B3" s="11" t="s">
        <v>55</v>
      </c>
      <c r="C3" s="11"/>
      <c r="D3" s="11"/>
      <c r="E3" s="11"/>
      <c r="F3" s="11"/>
    </row>
    <row r="4" spans="2:6" x14ac:dyDescent="0.35">
      <c r="B4" s="11"/>
      <c r="C4" s="11"/>
      <c r="D4" s="11"/>
      <c r="E4" s="11"/>
      <c r="F4" s="11"/>
    </row>
    <row r="5" spans="2:6" x14ac:dyDescent="0.35">
      <c r="B5" s="11"/>
      <c r="C5" s="11"/>
      <c r="D5" s="11"/>
      <c r="E5" s="11"/>
      <c r="F5" s="11"/>
    </row>
    <row r="6" spans="2:6" x14ac:dyDescent="0.35">
      <c r="B6" s="11"/>
      <c r="C6" s="11"/>
      <c r="D6" s="11"/>
      <c r="E6" s="11"/>
      <c r="F6" s="11"/>
    </row>
    <row r="7" spans="2:6" x14ac:dyDescent="0.35">
      <c r="B7" s="11"/>
      <c r="C7" s="11"/>
      <c r="D7" s="11"/>
      <c r="E7" s="11"/>
      <c r="F7" s="11"/>
    </row>
    <row r="8" spans="2:6" x14ac:dyDescent="0.35">
      <c r="B8" s="11"/>
      <c r="C8" s="11"/>
      <c r="D8" s="11"/>
      <c r="E8" s="11"/>
      <c r="F8" s="11"/>
    </row>
  </sheetData>
  <mergeCells count="2">
    <mergeCell ref="B3:F8"/>
    <mergeCell ref="B2:F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0 7 4 7 2 6 f - c 3 8 b - 4 0 0 b - 8 a b 9 - b 7 0 4 d 3 6 f 3 7 f a "   x m l n s = " h t t p : / / s c h e m a s . m i c r o s o f t . c o m / D a t a M a s h u p " > A A A A A G Y E A A B Q S w M E F A A C A A g A V a k f V 0 T Q N 8 2 k A A A A 9 g A A A B I A H A B D b 2 5 m a W c v U G F j a 2 F n Z S 5 4 b W w g o h g A K K A U A A A A A A A A A A A A A A A A A A A A A A A A A A A A h Y + 7 D o I w A E V / h X S n D 2 R Q U s r g K o n R a F y b U q E R i u n D 8 m 8 O f p K / I E Z R N 8 d 7 7 h n u v V 9 v t B i 6 N r p I Y 1 W v c 0 A g B p H U o q + U r n P g 3 T G e g 4 L R N R c n X s t o l L X N B l v l o H H u n C E U Q o B h B n t T o w R j g g 7 l a i s a 2 X H w k d V / O V b a O q 6 F B I z u X 2 N Y A g l Z w B S n E F M 0 Q V o q / R W S c e + z / Y F 0 6 V v n j W T G x 5 s d R V O k 6 P 2 B P Q B Q S w M E F A A C A A g A V a k f 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W p H 1 c K T o 1 m Y A E A A O k E A A A T A B w A R m 9 y b X V s Y X M v U 2 V j d G l v b j E u b S C i G A A o o B Q A A A A A A A A A A A A A A A A A A A A A A A A A A A D t k s 9 P w j A U x + 9 L 9 j 8 0 5 T K S j Y C J x k h 2 M J u G g z 8 z 9 A I e y v Z g N V 0 f a T t w E v 5 3 C 8 O g s u j F I z 3 0 x + f b v r 7 v y 9 O Q G o 6 S J P X a 6 7 u O 6 + i c K c h I i 2 b M s E B D w V M U K C k J i Q D j O s S O B E u V g i W R X n R i T M s C p P G u u Y B O h N L Y g / Z o d D F + 0 q D 0 d h 7 H u J Q C W a b H T D J R v U M w 4 S Z F L o O 5 w l e b Q D C 1 z / 9 S v + f U S f W C t v 1 R D I I X 3 I A K a Z / 6 J E J R F l K H 5 z 6 5 k i l m X M 7 C s 9 N u t + e T x x I N J K Y S E O 6 3 n T u U 8 N L 2 a 2 8 t + q C w s F p G B s A y a 2 B j f c g m 9 u J O 2 X G v L o N P R j t + K U S S M s G U D o 0 q v 4 a M c i Z n N u K w m s M + 3 F A x q a e o i j r j j a i 9 h v / 9 1 Y r G z I D 1 Z u w d Y u D N r H 2 y o r e 2 2 P k B T a p i g u I A 3 8 9 B f k J Z F h N Q W z z g s 7 w B 3 + C y g U Y C N T T w 5 4 2 B n 8 K 6 7 T p c N p b g t 0 4 j 3 k n 7 2 G 3 H b v v H b v s A U E s B A i 0 A F A A C A A g A V a k f V 0 T Q N 8 2 k A A A A 9 g A A A B I A A A A A A A A A A A A A A A A A A A A A A E N v b m Z p Z y 9 Q Y W N r Y W d l L n h t b F B L A Q I t A B Q A A g A I A F W p H 1 c P y u m r p A A A A O k A A A A T A A A A A A A A A A A A A A A A A P A A A A B b Q 2 9 u d G V u d F 9 U e X B l c 1 0 u e G 1 s U E s B A i 0 A F A A C A A g A V a k f V w p O j W Z g A Q A A 6 Q Q A A B M A A A A A A A A A A A A A A A A A 4 Q E A A E Z v c m 1 1 b G F z L 1 N l Y 3 R p b 2 4 x L m 1 Q S w U G A A A A A A M A A w D C A A A A j 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R g A A A A A A A C P G 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G F 0 Y S 1 z Z W 1 p Y 2 9 s b 2 4 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k Y X R h X 3 N l b W l j b 2 x v b i I g L z 4 8 R W 5 0 c n k g V H l w Z T 0 i R m l s b G V k Q 2 9 t c G x l d G V S Z X N 1 b H R U b 1 d v c m t z a G V l d C I g V m F s d W U 9 I m w x I i A v P j x F b n R y e S B U e X B l P S J S Z W x h d G l v b n N o a X B J b m Z v Q 2 9 u d G F p b m V y I i B W Y W x 1 Z T 0 i c 3 s m c X V v d D t j b 2 x 1 b W 5 D b 3 V u d C Z x d W 9 0 O z o 4 L C Z x d W 9 0 O 2 t l e U N v b H V t b k 5 h b W V z J n F 1 b 3 Q 7 O l t d L C Z x d W 9 0 O 3 F 1 Z X J 5 U m V s Y X R p b 2 5 z a G l w c y Z x d W 9 0 O z p b X S w m c X V v d D t j b 2 x 1 b W 5 J Z G V u d G l 0 a W V z J n F 1 b 3 Q 7 O l s m c X V v d D t T Z W N 0 a W 9 u M S 9 k Y X R h L X N l b W l j b 2 x v b i 9 B d X R v U m V t b 3 Z l Z E N v b H V t b n M x L n t E Y X R l L D B 9 J n F 1 b 3 Q 7 L C Z x d W 9 0 O 1 N l Y 3 R p b 2 4 x L 2 R h d G E t c 2 V t a W N v b G 9 u L 0 F 1 d G 9 S Z W 1 v d m V k Q 2 9 s d W 1 u c z E u e 0 1 v b n R o L D F 9 J n F 1 b 3 Q 7 L C Z x d W 9 0 O 1 N l Y 3 R p b 2 4 x L 2 R h d G E t c 2 V t a W N v b G 9 u L 0 F 1 d G 9 S Z W 1 v d m V k Q 2 9 s d W 1 u c z E u e 1 N 5 b W J v b C w y f S Z x d W 9 0 O y w m c X V v d D t T Z W N 0 a W 9 u M S 9 k Y X R h L X N l b W l j b 2 x v b i 9 B d X R v U m V t b 3 Z l Z E N v b H V t b n M x L n t P c G V u L D N 9 J n F 1 b 3 Q 7 L C Z x d W 9 0 O 1 N l Y 3 R p b 2 4 x L 2 R h d G E t c 2 V t a W N v b G 9 u L 0 F 1 d G 9 S Z W 1 v d m V k Q 2 9 s d W 1 u c z E u e 0 h p Z 2 g s N H 0 m c X V v d D s s J n F 1 b 3 Q 7 U 2 V j d G l v b j E v Z G F 0 Y S 1 z Z W 1 p Y 2 9 s b 2 4 v Q X V 0 b 1 J l b W 9 2 Z W R D b 2 x 1 b W 5 z M S 5 7 T G 9 3 L D V 9 J n F 1 b 3 Q 7 L C Z x d W 9 0 O 1 N l Y 3 R p b 2 4 x L 2 R h d G E t c 2 V t a W N v b G 9 u L 0 F 1 d G 9 S Z W 1 v d m V k Q 2 9 s d W 1 u c z E u e 0 N s b 3 N l L D Z 9 J n F 1 b 3 Q 7 L C Z x d W 9 0 O 1 N l Y 3 R p b 2 4 x L 2 R h d G E t c 2 V t a W N v b G 9 u L 0 F 1 d G 9 S Z W 1 v d m V k Q 2 9 s d W 1 u c z E u e 1 Z v b H V t Z S w 3 f S Z x d W 9 0 O 1 0 s J n F 1 b 3 Q 7 Q 2 9 s d W 1 u Q 2 9 1 b n Q m c X V v d D s 6 O C w m c X V v d D t L Z X l D b 2 x 1 b W 5 O Y W 1 l c y Z x d W 9 0 O z p b X S w m c X V v d D t D b 2 x 1 b W 5 J Z G V u d G l 0 a W V z J n F 1 b 3 Q 7 O l s m c X V v d D t T Z W N 0 a W 9 u M S 9 k Y X R h L X N l b W l j b 2 x v b i 9 B d X R v U m V t b 3 Z l Z E N v b H V t b n M x L n t E Y X R l L D B 9 J n F 1 b 3 Q 7 L C Z x d W 9 0 O 1 N l Y 3 R p b 2 4 x L 2 R h d G E t c 2 V t a W N v b G 9 u L 0 F 1 d G 9 S Z W 1 v d m V k Q 2 9 s d W 1 u c z E u e 0 1 v b n R o L D F 9 J n F 1 b 3 Q 7 L C Z x d W 9 0 O 1 N l Y 3 R p b 2 4 x L 2 R h d G E t c 2 V t a W N v b G 9 u L 0 F 1 d G 9 S Z W 1 v d m V k Q 2 9 s d W 1 u c z E u e 1 N 5 b W J v b C w y f S Z x d W 9 0 O y w m c X V v d D t T Z W N 0 a W 9 u M S 9 k Y X R h L X N l b W l j b 2 x v b i 9 B d X R v U m V t b 3 Z l Z E N v b H V t b n M x L n t P c G V u L D N 9 J n F 1 b 3 Q 7 L C Z x d W 9 0 O 1 N l Y 3 R p b 2 4 x L 2 R h d G E t c 2 V t a W N v b G 9 u L 0 F 1 d G 9 S Z W 1 v d m V k Q 2 9 s d W 1 u c z E u e 0 h p Z 2 g s N H 0 m c X V v d D s s J n F 1 b 3 Q 7 U 2 V j d G l v b j E v Z G F 0 Y S 1 z Z W 1 p Y 2 9 s b 2 4 v Q X V 0 b 1 J l b W 9 2 Z W R D b 2 x 1 b W 5 z M S 5 7 T G 9 3 L D V 9 J n F 1 b 3 Q 7 L C Z x d W 9 0 O 1 N l Y 3 R p b 2 4 x L 2 R h d G E t c 2 V t a W N v b G 9 u L 0 F 1 d G 9 S Z W 1 v d m V k Q 2 9 s d W 1 u c z E u e 0 N s b 3 N l L D Z 9 J n F 1 b 3 Q 7 L C Z x d W 9 0 O 1 N l Y 3 R p b 2 4 x L 2 R h d G E t c 2 V t a W N v b G 9 u L 0 F 1 d G 9 S Z W 1 v d m V k Q 2 9 s d W 1 u c z E u e 1 Z v b H V t Z S w 3 f S Z x d W 9 0 O 1 0 s J n F 1 b 3 Q 7 U m V s Y X R p b 2 5 z a G l w S W 5 m b y Z x d W 9 0 O z p b X X 0 i I C 8 + P E V u d H J 5 I F R 5 c G U 9 I k Z p b G x T d G F 0 d X M i I F Z h b H V l P S J z Q 2 9 t c G x l d G U i I C 8 + P E V u d H J 5 I F R 5 c G U 9 I k Z p b G x D b 2 x 1 b W 5 O Y W 1 l c y I g V m F s d W U 9 I n N b J n F 1 b 3 Q 7 R G F 0 Z S Z x d W 9 0 O y w m c X V v d D t N b 2 5 0 a C Z x d W 9 0 O y w m c X V v d D t T e W 1 i b 2 w m c X V v d D s s J n F 1 b 3 Q 7 T 3 B l b i Z x d W 9 0 O y w m c X V v d D t I a W d o J n F 1 b 3 Q 7 L C Z x d W 9 0 O 0 x v d y Z x d W 9 0 O y w m c X V v d D t D b G 9 z Z S Z x d W 9 0 O y w m c X V v d D t W b 2 x 1 b W U m c X V v d D t d I i A v P j x F b n R y e S B U e X B l P S J G a W x s Q 2 9 s d W 1 u V H l w Z X M i I F Z h b H V l P S J z Q m d Z R 0 J R V U Z C U V U 9 I i A v P j x F b n R y e S B U e X B l P S J G a W x s T G F z d F V w Z G F 0 Z W Q i I F Z h b H V l P S J k M j A y M y 0 w O C 0 z M V Q x N D o 1 N T o x N i 4 y M j Y 5 N T U 3 W i I g L z 4 8 R W 5 0 c n k g V H l w Z T 0 i R m l s b E V y c m 9 y Q 2 9 1 b n Q i I F Z h b H V l P S J s M C I g L z 4 8 R W 5 0 c n k g V H l w Z T 0 i R m l s b E V y c m 9 y Q 2 9 k Z S I g V m F s d W U 9 I n N V b m t u b 3 d u I i A v P j x F b n R y e S B U e X B l P S J G a W x s Q 2 9 1 b n Q i I F Z h b H V l P S J s N j E 0 I i A v P j x F b n R y e S B U e X B l P S J B Z G R l Z F R v R G F 0 Y U 1 v Z G V s I i B W Y W x 1 Z T 0 i b D A i I C 8 + P E V u d H J 5 I F R 5 c G U 9 I l F 1 Z X J 5 S U Q i I F Z h b H V l P S J z Y z c 3 N j c z Y m M t Z m U y M S 0 0 Z D l m L T l m N m I t Z T c 0 N G M x M j k x Z j B i I i A v P j w v U 3 R h Y m x l R W 5 0 c m l l c z 4 8 L 0 l 0 Z W 0 + P E l 0 Z W 0 + P E l 0 Z W 1 M b 2 N h d G l v b j 4 8 S X R l b V R 5 c G U + R m 9 y b X V s Y T w v S X R l b V R 5 c G U + P E l 0 Z W 1 Q Y X R o P l N l Y 3 R p b 2 4 x L 2 R h d G E t c 2 V t a W N v b G 9 u L 1 N v d X J j Z T w v S X R l b V B h d G g + P C 9 J d G V t T G 9 j Y X R p b 2 4 + P F N 0 Y W J s Z U V u d H J p Z X M g L z 4 8 L 0 l 0 Z W 0 + P E l 0 Z W 0 + P E l 0 Z W 1 M b 2 N h d G l v b j 4 8 S X R l b V R 5 c G U + R m 9 y b X V s Y T w v S X R l b V R 5 c G U + P E l 0 Z W 1 Q Y X R o P l N l Y 3 R p b 2 4 x L 2 R h d G E t c 2 V t a W N v b G 9 u L 1 B y b 2 1 v d G V k J T I w S G V h Z G V y c z w v S X R l b V B h d G g + P C 9 J d G V t T G 9 j Y X R p b 2 4 + P F N 0 Y W J s Z U V u d H J p Z X M g L z 4 8 L 0 l 0 Z W 0 + P E l 0 Z W 0 + P E l 0 Z W 1 M b 2 N h d G l v b j 4 8 S X R l b V R 5 c G U + R m 9 y b X V s Y T w v S X R l b V R 5 c G U + P E l 0 Z W 1 Q Y X R o P l N l Y 3 R p b 2 4 x L 2 R h d G E t c 2 V t a W N v b G 9 u L 0 N o Y W 5 n Z W Q l M j B U e X B l P C 9 J d G V t U G F 0 a D 4 8 L 0 l 0 Z W 1 M b 2 N h d G l v b j 4 8 U 3 R h Y m x l R W 5 0 c m l l c y A v P j w v S X R l b T 4 8 S X R l b T 4 8 S X R l b U x v Y 2 F 0 a W 9 u P j x J d G V t V H l w Z T 5 G b 3 J t d W x h P C 9 J d G V t V H l w Z T 4 8 S X R l b V B h d G g + U 2 V j d G l v b j E v Z G F 0 Y S 1 z Z W 1 p Y 2 9 s b 2 4 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2 M T Q i I C 8 + P E V u d H J 5 I F R 5 c G U 9 I k Z p b G x F c n J v c k N v Z G U i I F Z h b H V l P S J z V W 5 r b m 9 3 b i I g L z 4 8 R W 5 0 c n k g V H l w Z T 0 i R m l s b E V y c m 9 y Q 2 9 1 b n Q i I F Z h b H V l P S J s M C I g L z 4 8 R W 5 0 c n k g V H l w Z T 0 i R m l s b E x h c 3 R V c G R h d G V k I i B W Y W x 1 Z T 0 i Z D I w M j M t M D g t M z F U M T Q 6 N T Y 6 M j E u N z A 0 O T Q y M l o i I C 8 + P E V u d H J 5 I F R 5 c G U 9 I k Z p b G x D b 2 x 1 b W 5 U e X B l c y I g V m F s d W U 9 I n N C Z 1 l H Q l F V R k J R V T 0 i I C 8 + P E V u d H J 5 I F R 5 c G U 9 I k Z p b G x D b 2 x 1 b W 5 O Y W 1 l c y I g V m F s d W U 9 I n N b J n F 1 b 3 Q 7 R G F 0 Z S Z x d W 9 0 O y w m c X V v d D t N b 2 5 0 a C Z x d W 9 0 O y w m c X V v d D t T e W 1 i b 2 w m c X V v d D s s J n F 1 b 3 Q 7 T 3 B l b i Z x d W 9 0 O y w m c X V v d D t I a W d o J n F 1 b 3 Q 7 L C Z x d W 9 0 O 0 x v d y Z x d W 9 0 O y w m c X V v d D t D b G 9 z Z S Z x d W 9 0 O y w m c X V v d D t W b 2 x 1 b W U 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k Y X R h L X N l b W l j b 2 x v b i A o M i k v Q X V 0 b 1 J l b W 9 2 Z W R D b 2 x 1 b W 5 z M S 5 7 R G F 0 Z S w w f S Z x d W 9 0 O y w m c X V v d D t T Z W N 0 a W 9 u M S 9 k Y X R h L X N l b W l j b 2 x v b i A o M i k v Q X V 0 b 1 J l b W 9 2 Z W R D b 2 x 1 b W 5 z M S 5 7 T W 9 u d G g s M X 0 m c X V v d D s s J n F 1 b 3 Q 7 U 2 V j d G l v b j E v Z G F 0 Y S 1 z Z W 1 p Y 2 9 s b 2 4 g K D I p L 0 F 1 d G 9 S Z W 1 v d m V k Q 2 9 s d W 1 u c z E u e 1 N 5 b W J v b C w y f S Z x d W 9 0 O y w m c X V v d D t T Z W N 0 a W 9 u M S 9 k Y X R h L X N l b W l j b 2 x v b i A o M i k v Q X V 0 b 1 J l b W 9 2 Z W R D b 2 x 1 b W 5 z M S 5 7 T 3 B l b i w z f S Z x d W 9 0 O y w m c X V v d D t T Z W N 0 a W 9 u M S 9 k Y X R h L X N l b W l j b 2 x v b i A o M i k v Q X V 0 b 1 J l b W 9 2 Z W R D b 2 x 1 b W 5 z M S 5 7 S G l n a C w 0 f S Z x d W 9 0 O y w m c X V v d D t T Z W N 0 a W 9 u M S 9 k Y X R h L X N l b W l j b 2 x v b i A o M i k v Q X V 0 b 1 J l b W 9 2 Z W R D b 2 x 1 b W 5 z M S 5 7 T G 9 3 L D V 9 J n F 1 b 3 Q 7 L C Z x d W 9 0 O 1 N l Y 3 R p b 2 4 x L 2 R h d G E t c 2 V t a W N v b G 9 u I C g y K S 9 B d X R v U m V t b 3 Z l Z E N v b H V t b n M x L n t D b G 9 z Z S w 2 f S Z x d W 9 0 O y w m c X V v d D t T Z W N 0 a W 9 u M S 9 k Y X R h L X N l b W l j b 2 x v b i A o M i k v Q X V 0 b 1 J l b W 9 2 Z W R D b 2 x 1 b W 5 z M S 5 7 V m 9 s d W 1 l L D d 9 J n F 1 b 3 Q 7 X S w m c X V v d D t D b 2 x 1 b W 5 D b 3 V u d C Z x d W 9 0 O z o 4 L C Z x d W 9 0 O 0 t l e U N v b H V t b k 5 h b W V z J n F 1 b 3 Q 7 O l t d L C Z x d W 9 0 O 0 N v b H V t b k l k Z W 5 0 a X R p Z X M m c X V v d D s 6 W y Z x d W 9 0 O 1 N l Y 3 R p b 2 4 x L 2 R h d G E t c 2 V t a W N v b G 9 u I C g y K S 9 B d X R v U m V t b 3 Z l Z E N v b H V t b n M x L n t E Y X R l L D B 9 J n F 1 b 3 Q 7 L C Z x d W 9 0 O 1 N l Y 3 R p b 2 4 x L 2 R h d G E t c 2 V t a W N v b G 9 u I C g y K S 9 B d X R v U m V t b 3 Z l Z E N v b H V t b n M x L n t N b 2 5 0 a C w x f S Z x d W 9 0 O y w m c X V v d D t T Z W N 0 a W 9 u M S 9 k Y X R h L X N l b W l j b 2 x v b i A o M i k v Q X V 0 b 1 J l b W 9 2 Z W R D b 2 x 1 b W 5 z M S 5 7 U 3 l t Y m 9 s L D J 9 J n F 1 b 3 Q 7 L C Z x d W 9 0 O 1 N l Y 3 R p b 2 4 x L 2 R h d G E t c 2 V t a W N v b G 9 u I C g y K S 9 B d X R v U m V t b 3 Z l Z E N v b H V t b n M x L n t P c G V u L D N 9 J n F 1 b 3 Q 7 L C Z x d W 9 0 O 1 N l Y 3 R p b 2 4 x L 2 R h d G E t c 2 V t a W N v b G 9 u I C g y K S 9 B d X R v U m V t b 3 Z l Z E N v b H V t b n M x L n t I a W d o L D R 9 J n F 1 b 3 Q 7 L C Z x d W 9 0 O 1 N l Y 3 R p b 2 4 x L 2 R h d G E t c 2 V t a W N v b G 9 u I C g y K S 9 B d X R v U m V t b 3 Z l Z E N v b H V t b n M x L n t M b 3 c s N X 0 m c X V v d D s s J n F 1 b 3 Q 7 U 2 V j d G l v b j E v Z G F 0 Y S 1 z Z W 1 p Y 2 9 s b 2 4 g K D I p L 0 F 1 d G 9 S Z W 1 v d m V k Q 2 9 s d W 1 u c z E u e 0 N s b 3 N l L D Z 9 J n F 1 b 3 Q 7 L C Z x d W 9 0 O 1 N l Y 3 R p b 2 4 x L 2 R h d G E t c 2 V t a W N v b G 9 u I C g y K S 9 B d X R v U m V t b 3 Z l Z E N v b H V t b n M x L n t W b 2 x 1 b W U s N 3 0 m c X V v d D t d L C Z x d W 9 0 O 1 J l b G F 0 a W 9 u c 2 h p c E l u Z m 8 m c X V v d D s 6 W 1 1 9 I i A v P j x F b n R y e S B U e X B l P S J R d W V y e U l E I i B W Y W x 1 Z T 0 i c z E 2 Z T M y Z T M z L W I 1 M m E t N G Y x M i 0 4 M z U z L T Q 3 N D g 3 Z j E w N m N l Z C I g L z 4 8 L 1 N 0 Y W J s Z U V u d H J p Z X M + P C 9 J d G V t P j x J d G V t P j x J d G V t T G 9 j Y X R p b 2 4 + P E l 0 Z W 1 U e X B l P k Z v c m 1 1 b G E 8 L 0 l 0 Z W 1 U e X B l P j x J d G V t U G F 0 a D 5 T Z W N 0 a W 9 u M S 9 k Y X R h L X N l b W l j b 2 x v b i U y M C g y K S 9 T b 3 V y Y 2 U 8 L 0 l 0 Z W 1 Q Y X R o P j w v S X R l b U x v Y 2 F 0 a W 9 u P j x T d G F i b G V F b n R y a W V z I C 8 + P C 9 J d G V t P j x J d G V t P j x J d G V t T G 9 j Y X R p b 2 4 + P E l 0 Z W 1 U e X B l P k Z v c m 1 1 b G E 8 L 0 l 0 Z W 1 U e X B l P j x J d G V t U G F 0 a D 5 T Z W N 0 a W 9 u M S 9 k Y X R h L X N l b W l j b 2 x v b i U y M C g y K S 9 Q c m 9 t b 3 R l Z C U y M E h l Y W R l c n M 8 L 0 l 0 Z W 1 Q Y X R o P j w v S X R l b U x v Y 2 F 0 a W 9 u P j x T d G F i b G V F b n R y a W V z I C 8 + P C 9 J d G V t P j x J d G V t P j x J d G V t T G 9 j Y X R p b 2 4 + P E l 0 Z W 1 U e X B l P k Z v c m 1 1 b G E 8 L 0 l 0 Z W 1 U e X B l P j x J d G V t U G F 0 a D 5 T Z W N 0 a W 9 u M S 9 k Y X R h L X N l b W l j b 2 x v b i U y M C g y K S 9 D a G F u Z 2 V k J T I w V H l w Z T w v S X R l b V B h d G g + P C 9 J d G V t T G 9 j Y X R p b 2 4 + P F N 0 Y W J s Z U V u d H J p Z X M g L z 4 8 L 0 l 0 Z W 0 + P C 9 J d G V t c z 4 8 L 0 x v Y 2 F s U G F j a 2 F n Z U 1 l d G F k Y X R h R m l s Z T 4 W A A A A U E s F B g A A A A A A A A A A A A A A A A A A A A A A A C Y B A A A B A A A A 0 I y d 3 w E V 0 R G M e g D A T 8 K X 6 w E A A A B 5 t 4 e w y R 7 s T I V 4 Y L 0 j A L F I A A A A A A I A A A A A A B B m A A A A A Q A A I A A A A M J j a K m U X s Z u A j Z A p 0 d k o 8 + P R P c / I o 6 i m M + T 7 J h a B c R 3 A A A A A A 6 A A A A A A g A A I A A A A B U p q d e b I m B 9 r T 4 G h N M L l c k A 3 t G v V O w S S i 0 3 F + P f l I r F U A A A A N Y u P t p g t P h A 1 Y D C N w b M o J 9 l h R o S B r i r 0 D U 3 k j y m g v d p o 3 w d Q j / r w D F 7 Y i Y P J T r + r Y k r B Y L Q t O G 3 f L 5 s A Z x k / g I 1 s p + C z N U 6 g A x v y M d L A n 5 D Q A A A A I r b 9 G r s A M j f / K R o N n Z M 7 8 p j I r f H L 2 F M W a x V O + x 9 t K Y s P B s t P 6 5 Z u u a y g Q O x h x A / H U 7 J y E I A + V f j B g W a S N b j G y g = < / D a t a M a s h u p > 
</file>

<file path=customXml/itemProps1.xml><?xml version="1.0" encoding="utf-8"?>
<ds:datastoreItem xmlns:ds="http://schemas.openxmlformats.org/officeDocument/2006/customXml" ds:itemID="{836807D7-0A01-4109-8A44-FC172363C71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data-semicolon</vt:lpstr>
      <vt:lpstr>Upside</vt:lpstr>
      <vt:lpstr>Spread</vt:lpstr>
      <vt:lpstr>Exploratory Data Analysis</vt:lpstr>
      <vt:lpstr>Final Recommendation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 Morse</dc:creator>
  <cp:lastModifiedBy>User</cp:lastModifiedBy>
  <dcterms:created xsi:type="dcterms:W3CDTF">2022-06-23T16:38:40Z</dcterms:created>
  <dcterms:modified xsi:type="dcterms:W3CDTF">2023-08-31T15:49:58Z</dcterms:modified>
</cp:coreProperties>
</file>