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4000" windowHeight="9735" activeTab="2"/>
  </bookViews>
  <sheets>
    <sheet name="JUN 2015" sheetId="1" r:id="rId1"/>
    <sheet name="JUL 2015" sheetId="2" r:id="rId2"/>
    <sheet name="AGO 201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3" l="1"/>
  <c r="H95" i="3" s="1"/>
  <c r="I97" i="3"/>
  <c r="I68" i="3"/>
  <c r="I39" i="3"/>
  <c r="H96" i="3"/>
  <c r="F96" i="3"/>
  <c r="H67" i="3"/>
  <c r="F67" i="3"/>
  <c r="H38" i="3"/>
  <c r="F38" i="3"/>
  <c r="I10" i="3"/>
  <c r="I13" i="3" s="1"/>
  <c r="I18" i="3" s="1"/>
  <c r="J9" i="3"/>
  <c r="J96" i="3" s="1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C110" i="3" s="1"/>
  <c r="D22" i="3"/>
  <c r="D21" i="3"/>
  <c r="C18" i="3"/>
  <c r="C105" i="3" s="1"/>
  <c r="D17" i="3"/>
  <c r="J16" i="3"/>
  <c r="D16" i="3"/>
  <c r="J15" i="3"/>
  <c r="C13" i="3"/>
  <c r="C100" i="3" s="1"/>
  <c r="D12" i="3"/>
  <c r="J11" i="3"/>
  <c r="D11" i="3"/>
  <c r="J8" i="3"/>
  <c r="C7" i="3"/>
  <c r="C36" i="3" s="1"/>
  <c r="J6" i="3"/>
  <c r="J5" i="3"/>
  <c r="J67" i="3" l="1"/>
  <c r="J45" i="3"/>
  <c r="J38" i="3"/>
  <c r="I42" i="3"/>
  <c r="I47" i="3" s="1"/>
  <c r="I71" i="3"/>
  <c r="I76" i="3" s="1"/>
  <c r="I100" i="3"/>
  <c r="I105" i="3" s="1"/>
  <c r="J95" i="3"/>
  <c r="J44" i="3"/>
  <c r="J7" i="3"/>
  <c r="D40" i="3"/>
  <c r="D45" i="3" s="1"/>
  <c r="D50" i="3"/>
  <c r="C65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H7" i="3"/>
  <c r="H10" i="3" s="1"/>
  <c r="H13" i="3" s="1"/>
  <c r="C26" i="3"/>
  <c r="J34" i="3"/>
  <c r="J35" i="3"/>
  <c r="D41" i="3"/>
  <c r="D46" i="3" s="1"/>
  <c r="J63" i="3"/>
  <c r="C42" i="3"/>
  <c r="C71" i="3"/>
  <c r="J18" i="3" l="1"/>
  <c r="H26" i="3" s="1"/>
  <c r="J68" i="3"/>
  <c r="J71" i="3" s="1"/>
  <c r="J76" i="3" s="1"/>
  <c r="H84" i="3" s="1"/>
  <c r="J10" i="3"/>
  <c r="J13" i="3" s="1"/>
  <c r="J39" i="3"/>
  <c r="J42" i="3" s="1"/>
  <c r="J47" i="3" s="1"/>
  <c r="H55" i="3" s="1"/>
  <c r="H47" i="3"/>
  <c r="J92" i="3"/>
  <c r="J97" i="3" s="1"/>
  <c r="J100" i="3" s="1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78" i="2"/>
  <c r="C68" i="2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J71" i="2"/>
  <c r="H71" i="2"/>
  <c r="C71" i="2"/>
  <c r="H70" i="2"/>
  <c r="J70" i="2" s="1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106" i="2" s="1"/>
  <c r="C17" i="2"/>
  <c r="C73" i="2" s="1"/>
  <c r="J15" i="2"/>
  <c r="J14" i="2"/>
  <c r="C12" i="2"/>
  <c r="C96" i="2" s="1"/>
  <c r="J10" i="2"/>
  <c r="I9" i="2"/>
  <c r="I12" i="2" s="1"/>
  <c r="I17" i="2" s="1"/>
  <c r="J8" i="2"/>
  <c r="J7" i="2"/>
  <c r="H7" i="2"/>
  <c r="H9" i="2" s="1"/>
  <c r="C7" i="2"/>
  <c r="C35" i="2" s="1"/>
  <c r="C63" i="2" s="1"/>
  <c r="C91" i="2" s="1"/>
  <c r="J6" i="2"/>
  <c r="J5" i="2"/>
  <c r="C45" i="2" l="1"/>
  <c r="C101" i="2"/>
  <c r="H98" i="2"/>
  <c r="J98" i="2" s="1"/>
  <c r="J42" i="2"/>
  <c r="C40" i="2"/>
  <c r="C50" i="2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C109" i="2" l="1"/>
  <c r="C53" i="2"/>
  <c r="C81" i="2"/>
  <c r="J35" i="2"/>
  <c r="H63" i="2"/>
  <c r="H35" i="2"/>
  <c r="D105" i="2"/>
  <c r="D95" i="2"/>
  <c r="D100" i="2" s="1"/>
  <c r="J37" i="2"/>
  <c r="J40" i="2" s="1"/>
  <c r="J45" i="2" s="1"/>
  <c r="H53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J34" i="1" l="1"/>
  <c r="H90" i="1"/>
  <c r="J90" i="1" s="1"/>
  <c r="C40" i="1"/>
  <c r="C94" i="1"/>
  <c r="C96" i="1" s="1"/>
  <c r="J42" i="1"/>
  <c r="H98" i="1"/>
  <c r="J98" i="1" s="1"/>
  <c r="C68" i="1"/>
  <c r="C63" i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5" i="1"/>
  <c r="J68" i="1" s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C81" i="1"/>
  <c r="D38" i="1"/>
  <c r="D43" i="1" s="1"/>
  <c r="D39" i="1"/>
  <c r="D44" i="1" s="1"/>
  <c r="C35" i="1"/>
  <c r="H65" i="1"/>
  <c r="H68" i="1" s="1"/>
  <c r="H73" i="1" s="1"/>
  <c r="D104" i="1" l="1"/>
  <c r="D94" i="1"/>
  <c r="D99" i="1" s="1"/>
  <c r="D105" i="1"/>
  <c r="D95" i="1"/>
  <c r="D100" i="1" s="1"/>
  <c r="J89" i="1"/>
  <c r="H93" i="1"/>
  <c r="H91" i="1"/>
  <c r="C109" i="1"/>
  <c r="J91" i="1" s="1"/>
  <c r="H12" i="1"/>
  <c r="H17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<sst xmlns="http://schemas.openxmlformats.org/spreadsheetml/2006/main" count="460" uniqueCount="47">
  <si>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</si>
  <si>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</si>
  <si>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</si>
  <si>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</si>
  <si>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</si>
  <si>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</si>
  <si>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</si>
  <si>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</si>
  <si>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</si>
  <si>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</si>
  <si>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</si>
  <si>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</si>
  <si>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</si>
  <si>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</si>
  <si>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</si>
  <si>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</si>
  <si>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</si>
  <si>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</si>
  <si>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</si>
  <si>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</si>
  <si>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</si>
  <si>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</si>
  <si>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</si>
  <si>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</si>
  <si>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</si>
  <si>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</si>
  <si>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</si>
  <si>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</si>
  <si>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</si>
  <si>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</si>
  <si>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</si>
  <si>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</si>
  <si>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</si>
  <si>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</si>
  <si>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</si>
  <si>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</si>
  <si>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</si>
  <si>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</si>
  <si>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</si>
  <si>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</si>
  <si>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</si>
  <si>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</si>
  <si>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</si>
  <si>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</si>
  <si>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</si>
  <si>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</si>
  <si>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FECHA DE VENCIMIENTO: 03-SET-2015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</si>
</sst>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5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1</v>
      </c>
      <c r="C4" s="71"/>
      <c r="D4" s="72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6"/>
      <c r="D9" s="77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6"/>
      <c r="D14" s="77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6"/>
      <c r="D19" s="77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0" t="s">
        <v>1</v>
      </c>
      <c r="C32" s="71"/>
      <c r="D32" s="72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6"/>
      <c r="D47" s="77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0" t="s">
        <v>1</v>
      </c>
      <c r="C60" s="71"/>
      <c r="D60" s="72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6"/>
      <c r="D75" s="77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0" t="s">
        <v>1</v>
      </c>
      <c r="C88" s="71"/>
      <c r="D88" s="72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6"/>
      <c r="D103" s="77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  <mergeCell ref="B88:D88"/>
    <mergeCell ref="B93:D93"/>
    <mergeCell ref="B98:D98"/>
    <mergeCell ref="B103:D103"/>
    <mergeCell ref="B108:D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61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1</v>
      </c>
      <c r="C4" s="71"/>
      <c r="D4" s="72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4"/>
      <c r="D9" s="75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4"/>
      <c r="D14" s="75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4"/>
      <c r="D19" s="75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0" t="s">
        <v>1</v>
      </c>
      <c r="C32" s="71"/>
      <c r="D32" s="72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6"/>
      <c r="D47" s="77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0" t="s">
        <v>1</v>
      </c>
      <c r="C60" s="71"/>
      <c r="D60" s="72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6"/>
      <c r="D75" s="77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0" t="s">
        <v>1</v>
      </c>
      <c r="C88" s="71"/>
      <c r="D88" s="72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6"/>
      <c r="D103" s="77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  <mergeCell ref="B103:D103"/>
    <mergeCell ref="B108:D108"/>
    <mergeCell ref="B70:D70"/>
    <mergeCell ref="B75:D75"/>
    <mergeCell ref="B80:D80"/>
    <mergeCell ref="B88:D88"/>
    <mergeCell ref="B93:D93"/>
    <mergeCell ref="B98:D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3"/>
  <sheetViews>
    <sheetView showGridLines="0" tabSelected="1" topLeftCell="A85" zoomScale="130" zoomScaleNormal="130" workbookViewId="0">
      <selection activeCell="J3" sqref="J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1</v>
      </c>
      <c r="C4" s="71"/>
      <c r="D4" s="72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5"/>
      <c r="L5" s="16"/>
    </row>
    <row r="6" spans="2:12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5"/>
      <c r="L6" s="16"/>
    </row>
    <row r="7" spans="2:12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5"/>
      <c r="L8" s="16"/>
    </row>
    <row r="9" spans="2:12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5"/>
      <c r="L9" s="16"/>
    </row>
    <row r="10" spans="2:12" ht="10.15" customHeight="1" x14ac:dyDescent="0.25">
      <c r="B10" s="73" t="s">
        <v>29</v>
      </c>
      <c r="C10" s="74"/>
      <c r="D10" s="75"/>
      <c r="E10" s="5"/>
      <c r="F10" s="5" t="s">
        <v>14</v>
      </c>
      <c r="G10" s="12"/>
      <c r="H10" s="13">
        <f>((SUM(H5:H8)-H9)*0.18)</f>
        <v>47.359900800000062</v>
      </c>
      <c r="I10" s="13">
        <f t="shared" ref="I10:J10" si="0">((SUM(I5:I8)-I9)*0.18)</f>
        <v>0</v>
      </c>
      <c r="J10" s="13">
        <f t="shared" si="0"/>
        <v>9.5628024000000007</v>
      </c>
      <c r="K10" s="24"/>
      <c r="L10" s="24"/>
    </row>
    <row r="11" spans="2:12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5"/>
      <c r="L11" s="16"/>
    </row>
    <row r="12" spans="2:12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5"/>
      <c r="L12" s="28"/>
    </row>
    <row r="13" spans="2:12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J13" si="1">SUM(I5:I9)+SUM(I10:I11)</f>
        <v>0</v>
      </c>
      <c r="J13" s="13">
        <f t="shared" si="1"/>
        <v>63.769482400000008</v>
      </c>
      <c r="K13" s="24"/>
      <c r="L13" s="24"/>
    </row>
    <row r="14" spans="2:12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5"/>
      <c r="L14" s="28"/>
    </row>
    <row r="15" spans="2:12" ht="10.15" customHeight="1" x14ac:dyDescent="0.25">
      <c r="B15" s="73" t="s">
        <v>30</v>
      </c>
      <c r="C15" s="74"/>
      <c r="D15" s="75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29"/>
      <c r="L15" s="29"/>
    </row>
    <row r="16" spans="2:12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1"/>
      <c r="L16" s="28"/>
    </row>
    <row r="17" spans="2:12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31"/>
      <c r="L17" s="28"/>
    </row>
    <row r="18" spans="2:12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J18" si="2">(I13+I15-I16)</f>
        <v>0</v>
      </c>
      <c r="J18" s="35">
        <f t="shared" si="2"/>
        <v>63.771982400000013</v>
      </c>
      <c r="K18" s="36"/>
      <c r="L18" s="36"/>
    </row>
    <row r="19" spans="2:12" ht="10.15" customHeight="1" x14ac:dyDescent="0.25">
      <c r="B19" s="5"/>
      <c r="C19" s="5"/>
      <c r="D19" s="5"/>
      <c r="E19" s="11"/>
    </row>
    <row r="20" spans="2:12" ht="10.15" customHeight="1" x14ac:dyDescent="0.25">
      <c r="B20" s="73" t="s">
        <v>44</v>
      </c>
      <c r="C20" s="74"/>
      <c r="D20" s="75"/>
      <c r="E20" s="11"/>
    </row>
    <row r="21" spans="2:12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2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2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2" ht="10.15" customHeight="1" x14ac:dyDescent="0.25">
      <c r="B24" s="5"/>
      <c r="C24" s="5"/>
      <c r="D24" s="5"/>
      <c r="E24" s="11"/>
    </row>
    <row r="25" spans="2:12" ht="10.15" customHeight="1" x14ac:dyDescent="0.25">
      <c r="B25" s="73" t="s">
        <v>32</v>
      </c>
      <c r="C25" s="74"/>
      <c r="D25" s="75"/>
      <c r="E25" s="11"/>
      <c r="F25" s="66" t="s">
        <v>20</v>
      </c>
      <c r="G25" s="67"/>
      <c r="H25" s="68"/>
    </row>
    <row r="26" spans="2:12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F28" s="33"/>
      <c r="G28" s="41"/>
      <c r="H28" s="43"/>
      <c r="I28" s="43"/>
      <c r="J28" s="44"/>
      <c r="K28" s="44"/>
      <c r="L28" s="44"/>
    </row>
    <row r="29" spans="2:12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2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2"/>
      <c r="K30" s="45"/>
      <c r="L30" s="47"/>
    </row>
    <row r="31" spans="2:12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03-SET-2015</v>
      </c>
      <c r="K31" s="49"/>
      <c r="L31" s="45"/>
    </row>
    <row r="32" spans="2:12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2" ht="10.15" customHeight="1" x14ac:dyDescent="0.25">
      <c r="B33" s="70" t="s">
        <v>1</v>
      </c>
      <c r="C33" s="71"/>
      <c r="D33" s="72"/>
      <c r="E33" s="5"/>
      <c r="F33" s="65" t="s">
        <v>2</v>
      </c>
      <c r="G33" s="65" t="s">
        <v>3</v>
      </c>
      <c r="H33" s="65" t="s">
        <v>4</v>
      </c>
      <c r="I33" s="6"/>
      <c r="J33" s="65" t="s">
        <v>22</v>
      </c>
      <c r="K33" s="15"/>
      <c r="L33" s="16"/>
    </row>
    <row r="34" spans="2:12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6"/>
    </row>
    <row r="35" spans="2:12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22"/>
      <c r="L35" s="23"/>
    </row>
    <row r="36" spans="2:12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15"/>
      <c r="L36" s="16"/>
    </row>
    <row r="37" spans="2:12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24"/>
      <c r="L37" s="24"/>
    </row>
    <row r="38" spans="2:12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24"/>
      <c r="L38" s="24"/>
    </row>
    <row r="39" spans="2:12" ht="10.15" customHeight="1" x14ac:dyDescent="0.25">
      <c r="B39" s="73" t="str">
        <f>B10</f>
        <v>MEDIDOR 1 - M1 (Sr. Pedro Luna)</v>
      </c>
      <c r="C39" s="74"/>
      <c r="D39" s="75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15"/>
      <c r="L39" s="28"/>
    </row>
    <row r="40" spans="2:12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24"/>
      <c r="L40" s="24"/>
    </row>
    <row r="41" spans="2:12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28"/>
    </row>
    <row r="42" spans="2:12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56"/>
      <c r="L42" s="57"/>
    </row>
    <row r="43" spans="2:12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31"/>
      <c r="L43" s="28"/>
    </row>
    <row r="44" spans="2:12" ht="10.15" customHeight="1" x14ac:dyDescent="0.25">
      <c r="B44" s="73" t="str">
        <f>B15</f>
        <v>MEDIDOR 2 - M2 (Sr. Roberto Valdivieso)</v>
      </c>
      <c r="C44" s="74"/>
      <c r="D44" s="75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31"/>
      <c r="L44" s="28"/>
    </row>
    <row r="45" spans="2:12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36"/>
      <c r="L45" s="36"/>
    </row>
    <row r="46" spans="2:12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45"/>
      <c r="L46" s="45"/>
    </row>
    <row r="47" spans="2:12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45"/>
      <c r="L47" s="45"/>
    </row>
    <row r="48" spans="2:12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73" t="s">
        <v>44</v>
      </c>
      <c r="C49" s="76"/>
      <c r="D49" s="77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73" t="str">
        <f>B25</f>
        <v>MEDIDOR P- MP (Sra. Ursula Barrientos)</v>
      </c>
      <c r="C54" s="74"/>
      <c r="D54" s="75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03-SET-2015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70" t="s">
        <v>1</v>
      </c>
      <c r="C62" s="71"/>
      <c r="D62" s="72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73" t="str">
        <f>B10</f>
        <v>MEDIDOR 1 - M1 (Sr. Pedro Luna)</v>
      </c>
      <c r="C68" s="74"/>
      <c r="D68" s="75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73" t="str">
        <f>B15</f>
        <v>MEDIDOR 2 - M2 (Sr. Roberto Valdivieso)</v>
      </c>
      <c r="C73" s="74"/>
      <c r="D73" s="75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73" t="s">
        <v>44</v>
      </c>
      <c r="C78" s="76"/>
      <c r="D78" s="77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73" t="str">
        <f>B25</f>
        <v>MEDIDOR P- MP (Sra. Ursula Barrientos)</v>
      </c>
      <c r="C83" s="74"/>
      <c r="D83" s="75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03-SET-2015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70" t="s">
        <v>1</v>
      </c>
      <c r="C91" s="71"/>
      <c r="D91" s="72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73" t="str">
        <f>B10</f>
        <v>MEDIDOR 1 - M1 (Sr. Pedro Luna)</v>
      </c>
      <c r="C97" s="74"/>
      <c r="D97" s="75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73" t="str">
        <f>B15</f>
        <v>MEDIDOR 2 - M2 (Sr. Roberto Valdivieso)</v>
      </c>
      <c r="C102" s="74"/>
      <c r="D102" s="75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73" t="s">
        <v>44</v>
      </c>
      <c r="C107" s="76"/>
      <c r="D107" s="77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73" t="str">
        <f>B54</f>
        <v>MEDIDOR P- MP (Sra. Ursula Barrientos)</v>
      </c>
      <c r="C112" s="74"/>
      <c r="D112" s="75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  <mergeCell ref="B107:D107"/>
    <mergeCell ref="B112:D112"/>
    <mergeCell ref="B73:D73"/>
    <mergeCell ref="B78:D78"/>
    <mergeCell ref="B83:D83"/>
    <mergeCell ref="B91:D91"/>
    <mergeCell ref="B97:D97"/>
    <mergeCell ref="B102:D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JUN 2015</vt:lpstr>
      <vt:lpstr>JUL 2015</vt:lpstr>
      <vt:lpstr>AGO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moniyabel</cp:lastModifiedBy>
  <dcterms:created xsi:type="dcterms:W3CDTF">2015-06-29T04:57:55Z</dcterms:created>
  <dcterms:modified xsi:type="dcterms:W3CDTF">2015-08-31T00:06:18Z</dcterms:modified>
</cp:coreProperties>
</file>