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qu\Desktop\IMC_P1\"/>
    </mc:Choice>
  </mc:AlternateContent>
  <xr:revisionPtr revIDLastSave="0" documentId="13_ncr:1_{DC95C5BF-4D70-411E-B9F6-8B46649453D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D29" i="1"/>
  <c r="E17" i="1"/>
  <c r="F17" i="1"/>
  <c r="G17" i="1"/>
  <c r="H17" i="1"/>
  <c r="I17" i="1"/>
  <c r="D17" i="1"/>
  <c r="E10" i="1"/>
  <c r="F10" i="1"/>
  <c r="G10" i="1"/>
  <c r="H10" i="1"/>
  <c r="I10" i="1"/>
  <c r="D10" i="1"/>
  <c r="D41" i="1"/>
  <c r="D93" i="1" l="1"/>
  <c r="E60" i="1"/>
  <c r="D60" i="1"/>
  <c r="E41" i="1"/>
  <c r="F41" i="1"/>
  <c r="G41" i="1"/>
  <c r="H41" i="1"/>
  <c r="I41" i="1"/>
  <c r="E48" i="1"/>
  <c r="F48" i="1"/>
  <c r="G48" i="1"/>
  <c r="H48" i="1"/>
  <c r="I48" i="1"/>
  <c r="D48" i="1"/>
  <c r="F60" i="1"/>
  <c r="G60" i="1"/>
  <c r="H60" i="1"/>
  <c r="I60" i="1"/>
  <c r="E74" i="1"/>
  <c r="F74" i="1"/>
  <c r="G74" i="1"/>
  <c r="H74" i="1"/>
  <c r="I74" i="1"/>
  <c r="D74" i="1"/>
  <c r="E81" i="1"/>
  <c r="F81" i="1"/>
  <c r="G81" i="1"/>
  <c r="H81" i="1"/>
  <c r="I81" i="1"/>
  <c r="D81" i="1"/>
  <c r="E93" i="1"/>
  <c r="F93" i="1"/>
  <c r="G93" i="1"/>
  <c r="H93" i="1"/>
  <c r="I93" i="1"/>
  <c r="E107" i="1"/>
  <c r="F107" i="1"/>
  <c r="G107" i="1"/>
  <c r="H107" i="1"/>
  <c r="I107" i="1"/>
  <c r="D107" i="1"/>
  <c r="D126" i="1"/>
  <c r="E114" i="1"/>
  <c r="F114" i="1"/>
  <c r="G114" i="1"/>
  <c r="H114" i="1"/>
  <c r="I114" i="1"/>
  <c r="D114" i="1"/>
  <c r="E126" i="1"/>
  <c r="F126" i="1"/>
  <c r="G126" i="1"/>
  <c r="H126" i="1"/>
  <c r="I126" i="1"/>
  <c r="I116" i="1" l="1"/>
  <c r="H116" i="1"/>
  <c r="G116" i="1"/>
  <c r="F116" i="1"/>
  <c r="E116" i="1"/>
  <c r="D116" i="1"/>
  <c r="E83" i="1"/>
  <c r="F83" i="1"/>
  <c r="G83" i="1"/>
  <c r="H83" i="1"/>
  <c r="I83" i="1"/>
  <c r="D83" i="1"/>
  <c r="I50" i="1"/>
  <c r="H50" i="1"/>
  <c r="G50" i="1"/>
  <c r="F50" i="1"/>
  <c r="E50" i="1"/>
  <c r="D50" i="1"/>
  <c r="E19" i="1"/>
  <c r="F19" i="1"/>
  <c r="G19" i="1"/>
  <c r="H19" i="1"/>
  <c r="I19" i="1"/>
  <c r="D19" i="1"/>
</calcChain>
</file>

<file path=xl/sharedStrings.xml><?xml version="1.0" encoding="utf-8"?>
<sst xmlns="http://schemas.openxmlformats.org/spreadsheetml/2006/main" count="201" uniqueCount="38">
  <si>
    <t>XOR</t>
  </si>
  <si>
    <t>SIN</t>
  </si>
  <si>
    <t>QUAKE</t>
  </si>
  <si>
    <t>PARKINSON</t>
  </si>
  <si>
    <t>Una capa oculta</t>
  </si>
  <si>
    <t>NODOS EN CAPA OCULTA</t>
  </si>
  <si>
    <t>MEDIA TRAIN</t>
  </si>
  <si>
    <t>DESVIACION TRAIN</t>
  </si>
  <si>
    <t>MEDIA TEST</t>
  </si>
  <si>
    <t>DESVIACION TEST</t>
  </si>
  <si>
    <t>2</t>
  </si>
  <si>
    <t>4</t>
  </si>
  <si>
    <t>8</t>
  </si>
  <si>
    <t>32</t>
  </si>
  <si>
    <t>64</t>
  </si>
  <si>
    <t>100</t>
  </si>
  <si>
    <t>Columna1</t>
  </si>
  <si>
    <t>Columna2</t>
  </si>
  <si>
    <t>Columna3</t>
  </si>
  <si>
    <t>Columna4</t>
  </si>
  <si>
    <t>Columna5</t>
  </si>
  <si>
    <t>Columna6</t>
  </si>
  <si>
    <t>Columna7</t>
  </si>
  <si>
    <t>NODOS EN CADA CAPA OCULTA</t>
  </si>
  <si>
    <t>ERROR TEST FINAL</t>
  </si>
  <si>
    <t>Eleccion Mejor Configuracion</t>
  </si>
  <si>
    <t>Mejor Arquitectura 64 nodos y dos capas ocultas</t>
  </si>
  <si>
    <t>VALIDACION</t>
  </si>
  <si>
    <t>DECREMENTO</t>
  </si>
  <si>
    <t>Dos capas oculta</t>
  </si>
  <si>
    <t>Corta a a pocas Iteraciones</t>
  </si>
  <si>
    <t>No</t>
  </si>
  <si>
    <t xml:space="preserve">Si </t>
  </si>
  <si>
    <t>MEDIA ERROR FINAL</t>
  </si>
  <si>
    <t xml:space="preserve"> </t>
  </si>
  <si>
    <t>Mejor Arquitectura 32 nodos y 1 capas ocultas</t>
  </si>
  <si>
    <t>BEST</t>
  </si>
  <si>
    <t>Mejor Arquitectura 8 nodos y dos capas ocultas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</si>
</sst>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1" fontId="1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11" fontId="1" fillId="0" borderId="0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108"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C5:I11" totalsRowShown="0" headerRowDxfId="20" dataDxfId="19">
  <autoFilter ref="C5:I11" xr:uid="{00000000-0009-0000-0100-000003000000}"/>
  <tableColumns count="7">
    <tableColumn id="1" xr3:uid="{00000000-0010-0000-0000-000001000000}" name="NODOS EN CAPA OCULTA" dataDxfId="18"/>
    <tableColumn id="2" xr3:uid="{00000000-0010-0000-0000-000002000000}" name="2" dataDxfId="17"/>
    <tableColumn id="3" xr3:uid="{00000000-0010-0000-0000-000003000000}" name="4" dataDxfId="16"/>
    <tableColumn id="4" xr3:uid="{00000000-0010-0000-0000-000004000000}" name="8" dataDxfId="15"/>
    <tableColumn id="5" xr3:uid="{00000000-0010-0000-0000-000005000000}" name="32" dataDxfId="14"/>
    <tableColumn id="6" xr3:uid="{00000000-0010-0000-0000-000006000000}" name="64" dataDxfId="13"/>
    <tableColumn id="7" xr3:uid="{00000000-0010-0000-0000-000007000000}" name="100" dataDxfId="12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9000000}" name="Tabla391215" displayName="Tabla391215" ref="C102:I108" totalsRowShown="0" headerRowDxfId="36" dataDxfId="35">
  <autoFilter ref="C102:I108" xr:uid="{00000000-0009-0000-0100-00000E000000}"/>
  <tableColumns count="7">
    <tableColumn id="1" xr3:uid="{00000000-0010-0000-0900-000001000000}" name="NODOS EN CAPA OCULTA" dataDxfId="34"/>
    <tableColumn id="2" xr3:uid="{00000000-0010-0000-0900-000002000000}" name="2" dataDxfId="11"/>
    <tableColumn id="3" xr3:uid="{00000000-0010-0000-0900-000003000000}" name="4" dataDxfId="10"/>
    <tableColumn id="4" xr3:uid="{00000000-0010-0000-0900-000004000000}" name="8" dataDxfId="9"/>
    <tableColumn id="5" xr3:uid="{00000000-0010-0000-0900-000005000000}" name="32" dataDxfId="8"/>
    <tableColumn id="6" xr3:uid="{00000000-0010-0000-0900-000006000000}" name="64" dataDxfId="7"/>
    <tableColumn id="7" xr3:uid="{00000000-0010-0000-0900-000007000000}" name="100" dataDxfId="6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A000000}" name="Tabla35101316" displayName="Tabla35101316" ref="C109:I115" totalsRowShown="0" headerRowDxfId="33" dataDxfId="32">
  <autoFilter ref="C109:I115" xr:uid="{00000000-0009-0000-0100-00000F000000}"/>
  <tableColumns count="7">
    <tableColumn id="1" xr3:uid="{00000000-0010-0000-0A00-000001000000}" name="NODOS EN CADA CAPA OCULTA" dataDxfId="31"/>
    <tableColumn id="2" xr3:uid="{00000000-0010-0000-0A00-000002000000}" name="2" dataDxfId="5"/>
    <tableColumn id="3" xr3:uid="{00000000-0010-0000-0A00-000003000000}" name="4" dataDxfId="4"/>
    <tableColumn id="4" xr3:uid="{00000000-0010-0000-0A00-000004000000}" name="8" dataDxfId="3"/>
    <tableColumn id="5" xr3:uid="{00000000-0010-0000-0A00-000005000000}" name="32" dataDxfId="2"/>
    <tableColumn id="6" xr3:uid="{00000000-0010-0000-0A00-000006000000}" name="64" dataDxfId="1"/>
    <tableColumn id="7" xr3:uid="{00000000-0010-0000-0A00-000007000000}" name="100" dataDxfId="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B000000}" name="Tabla7111417" displayName="Tabla7111417" ref="C119:I128" totalsRowShown="0" headerRowDxfId="30" dataDxfId="29" tableBorderDxfId="28">
  <autoFilter ref="C119:I128" xr:uid="{00000000-0009-0000-0100-000010000000}"/>
  <tableColumns count="7">
    <tableColumn id="1" xr3:uid="{00000000-0010-0000-0B00-000001000000}" name="Columna1" dataDxfId="27"/>
    <tableColumn id="2" xr3:uid="{00000000-0010-0000-0B00-000002000000}" name="Columna2" dataDxfId="26"/>
    <tableColumn id="3" xr3:uid="{00000000-0010-0000-0B00-000003000000}" name="Columna3" dataDxfId="25"/>
    <tableColumn id="4" xr3:uid="{00000000-0010-0000-0B00-000004000000}" name="Columna4" dataDxfId="24"/>
    <tableColumn id="5" xr3:uid="{00000000-0010-0000-0B00-000005000000}" name="Columna5" dataDxfId="23"/>
    <tableColumn id="6" xr3:uid="{00000000-0010-0000-0B00-000006000000}" name="Columna6" dataDxfId="22"/>
    <tableColumn id="7" xr3:uid="{00000000-0010-0000-0B00-000007000000}" name="Columna7" dataDxfId="2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35" displayName="Tabla35" ref="C12:I18" totalsRowShown="0" headerRowDxfId="107" dataDxfId="106">
  <autoFilter ref="C12:I18" xr:uid="{00000000-0009-0000-0100-000004000000}"/>
  <tableColumns count="7">
    <tableColumn id="1" xr3:uid="{00000000-0010-0000-0100-000001000000}" name="NODOS EN CADA CAPA OCULTA" dataDxfId="105"/>
    <tableColumn id="2" xr3:uid="{00000000-0010-0000-0100-000002000000}" name="2" dataDxfId="104"/>
    <tableColumn id="3" xr3:uid="{00000000-0010-0000-0100-000003000000}" name="4" dataDxfId="103"/>
    <tableColumn id="4" xr3:uid="{00000000-0010-0000-0100-000004000000}" name="8" dataDxfId="102"/>
    <tableColumn id="5" xr3:uid="{00000000-0010-0000-0100-000005000000}" name="32" dataDxfId="101"/>
    <tableColumn id="6" xr3:uid="{00000000-0010-0000-0100-000006000000}" name="64" dataDxfId="100"/>
    <tableColumn id="7" xr3:uid="{00000000-0010-0000-0100-000007000000}" name="100" dataDxfId="9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7" displayName="Tabla7" ref="C22:E30" totalsRowShown="0" headerRowDxfId="98" dataDxfId="97" tableBorderDxfId="96">
  <autoFilter ref="C22:E30" xr:uid="{00000000-0009-0000-0100-000007000000}"/>
  <tableColumns count="3">
    <tableColumn id="1" xr3:uid="{00000000-0010-0000-0200-000001000000}" name="Columna1" dataDxfId="95"/>
    <tableColumn id="2" xr3:uid="{00000000-0010-0000-0200-000002000000}" name="Columna2" dataDxfId="94"/>
    <tableColumn id="3" xr3:uid="{00000000-0010-0000-0200-000003000000}" name="Columna3" dataDxfId="9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a39" displayName="Tabla39" ref="C36:I42" totalsRowShown="0" headerRowDxfId="92" dataDxfId="91">
  <autoFilter ref="C36:I42" xr:uid="{00000000-0009-0000-0100-000008000000}"/>
  <tableColumns count="7">
    <tableColumn id="1" xr3:uid="{00000000-0010-0000-0300-000001000000}" name="NODOS EN CAPA OCULTA" dataDxfId="90"/>
    <tableColumn id="2" xr3:uid="{00000000-0010-0000-0300-000002000000}" name="2" dataDxfId="89"/>
    <tableColumn id="3" xr3:uid="{00000000-0010-0000-0300-000003000000}" name="4" dataDxfId="88"/>
    <tableColumn id="4" xr3:uid="{00000000-0010-0000-0300-000004000000}" name="8" dataDxfId="87"/>
    <tableColumn id="5" xr3:uid="{00000000-0010-0000-0300-000005000000}" name="32" dataDxfId="86"/>
    <tableColumn id="6" xr3:uid="{00000000-0010-0000-0300-000006000000}" name="64" dataDxfId="85"/>
    <tableColumn id="7" xr3:uid="{00000000-0010-0000-0300-000007000000}" name="100" dataDxfId="8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a3510" displayName="Tabla3510" ref="C43:I49" totalsRowShown="0" headerRowDxfId="83" dataDxfId="82">
  <autoFilter ref="C43:I49" xr:uid="{00000000-0009-0000-0100-000009000000}"/>
  <tableColumns count="7">
    <tableColumn id="1" xr3:uid="{00000000-0010-0000-0400-000001000000}" name="NODOS EN CADA CAPA OCULTA" dataDxfId="81"/>
    <tableColumn id="2" xr3:uid="{00000000-0010-0000-0400-000002000000}" name="2" dataDxfId="80"/>
    <tableColumn id="3" xr3:uid="{00000000-0010-0000-0400-000003000000}" name="4" dataDxfId="79"/>
    <tableColumn id="4" xr3:uid="{00000000-0010-0000-0400-000004000000}" name="8" dataDxfId="78"/>
    <tableColumn id="5" xr3:uid="{00000000-0010-0000-0400-000005000000}" name="32" dataDxfId="77"/>
    <tableColumn id="6" xr3:uid="{00000000-0010-0000-0400-000006000000}" name="64" dataDxfId="76"/>
    <tableColumn id="7" xr3:uid="{00000000-0010-0000-0400-000007000000}" name="100" dataDxfId="7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a711" displayName="Tabla711" ref="C53:I62" totalsRowShown="0" headerRowDxfId="74" dataDxfId="73" tableBorderDxfId="72">
  <autoFilter ref="C53:I62" xr:uid="{00000000-0009-0000-0100-00000A000000}"/>
  <tableColumns count="7">
    <tableColumn id="1" xr3:uid="{00000000-0010-0000-0500-000001000000}" name="Columna1" dataDxfId="71"/>
    <tableColumn id="2" xr3:uid="{00000000-0010-0000-0500-000002000000}" name="Columna2" dataDxfId="70"/>
    <tableColumn id="3" xr3:uid="{00000000-0010-0000-0500-000003000000}" name="Columna3" dataDxfId="69"/>
    <tableColumn id="4" xr3:uid="{00000000-0010-0000-0500-000004000000}" name="Columna4" dataDxfId="68"/>
    <tableColumn id="5" xr3:uid="{00000000-0010-0000-0500-000005000000}" name="Columna5" dataDxfId="67"/>
    <tableColumn id="6" xr3:uid="{00000000-0010-0000-0500-000006000000}" name="Columna6" dataDxfId="66"/>
    <tableColumn id="7" xr3:uid="{00000000-0010-0000-0500-000007000000}" name="Columna7" dataDxfId="6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a3912" displayName="Tabla3912" ref="C69:I74" totalsRowShown="0" headerRowDxfId="64" dataDxfId="63">
  <autoFilter ref="C69:I74" xr:uid="{00000000-0009-0000-0100-00000B000000}"/>
  <tableColumns count="7">
    <tableColumn id="1" xr3:uid="{00000000-0010-0000-0600-000001000000}" name="NODOS EN CAPA OCULTA" dataDxfId="62"/>
    <tableColumn id="2" xr3:uid="{00000000-0010-0000-0600-000002000000}" name="2" dataDxfId="61"/>
    <tableColumn id="3" xr3:uid="{00000000-0010-0000-0600-000003000000}" name="4" dataDxfId="60"/>
    <tableColumn id="4" xr3:uid="{00000000-0010-0000-0600-000004000000}" name="8" dataDxfId="59"/>
    <tableColumn id="5" xr3:uid="{00000000-0010-0000-0600-000005000000}" name="32" dataDxfId="58"/>
    <tableColumn id="6" xr3:uid="{00000000-0010-0000-0600-000006000000}" name="64" dataDxfId="57"/>
    <tableColumn id="7" xr3:uid="{00000000-0010-0000-0600-000007000000}" name="100" dataDxfId="56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a351013" displayName="Tabla351013" ref="C76:I81" totalsRowShown="0" headerRowDxfId="55" dataDxfId="54">
  <autoFilter ref="C76:I81" xr:uid="{00000000-0009-0000-0100-00000C000000}"/>
  <tableColumns count="7">
    <tableColumn id="1" xr3:uid="{00000000-0010-0000-0700-000001000000}" name="NODOS EN CADA CAPA OCULTA" dataDxfId="53"/>
    <tableColumn id="2" xr3:uid="{00000000-0010-0000-0700-000002000000}" name="2" dataDxfId="52"/>
    <tableColumn id="3" xr3:uid="{00000000-0010-0000-0700-000003000000}" name="4" dataDxfId="51"/>
    <tableColumn id="4" xr3:uid="{00000000-0010-0000-0700-000004000000}" name="8" dataDxfId="50"/>
    <tableColumn id="5" xr3:uid="{00000000-0010-0000-0700-000005000000}" name="32" dataDxfId="49"/>
    <tableColumn id="6" xr3:uid="{00000000-0010-0000-0700-000006000000}" name="64" dataDxfId="48"/>
    <tableColumn id="7" xr3:uid="{00000000-0010-0000-0700-000007000000}" name="100" dataDxfId="47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Tabla71114" displayName="Tabla71114" ref="C86:I95" totalsRowShown="0" headerRowDxfId="46" dataDxfId="45" tableBorderDxfId="44">
  <autoFilter ref="C86:I95" xr:uid="{00000000-0009-0000-0100-00000D000000}"/>
  <tableColumns count="7">
    <tableColumn id="1" xr3:uid="{00000000-0010-0000-0800-000001000000}" name="Columna1" dataDxfId="43"/>
    <tableColumn id="2" xr3:uid="{00000000-0010-0000-0800-000002000000}" name="Columna2" dataDxfId="42"/>
    <tableColumn id="3" xr3:uid="{00000000-0010-0000-0800-000003000000}" name="Columna3" dataDxfId="41"/>
    <tableColumn id="4" xr3:uid="{00000000-0010-0000-0800-000004000000}" name="Columna4" dataDxfId="40"/>
    <tableColumn id="5" xr3:uid="{00000000-0010-0000-0800-000005000000}" name="Columna5" dataDxfId="39"/>
    <tableColumn id="6" xr3:uid="{00000000-0010-0000-0800-000006000000}" name="Columna6" dataDxfId="38"/>
    <tableColumn id="7" xr3:uid="{00000000-0010-0000-0800-000007000000}" name="Columna7" dataDxfId="3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35"/>
  <sheetViews>
    <sheetView showGridLines="0" tabSelected="1" zoomScaleNormal="100" workbookViewId="0">
      <selection activeCell="L67" sqref="L67"/>
    </sheetView>
  </sheetViews>
  <sheetFormatPr baseColWidth="10" defaultRowHeight="15" x14ac:dyDescent="0.25"/>
  <cols>
    <col min="1" max="1" width="49.42578125" customWidth="1"/>
    <col min="2" max="2" width="14" customWidth="1"/>
    <col min="3" max="3" width="31.85546875" customWidth="1"/>
    <col min="4" max="4" width="22.5703125" customWidth="1"/>
    <col min="5" max="5" width="18.5703125" customWidth="1"/>
    <col min="6" max="6" width="12" customWidth="1"/>
    <col min="7" max="7" width="16.42578125" customWidth="1"/>
    <col min="8" max="8" width="22.140625" customWidth="1"/>
    <col min="9" max="9" width="15.7109375" customWidth="1"/>
  </cols>
  <sheetData>
    <row r="3" spans="1:16" x14ac:dyDescent="0.25">
      <c r="F3" t="s">
        <v>0</v>
      </c>
    </row>
    <row r="4" spans="1:16" x14ac:dyDescent="0.25">
      <c r="P4" t="s">
        <v>3</v>
      </c>
    </row>
    <row r="5" spans="1:16" x14ac:dyDescent="0.25">
      <c r="C5" s="1" t="s">
        <v>5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14</v>
      </c>
      <c r="I5" s="1" t="s">
        <v>15</v>
      </c>
    </row>
    <row r="6" spans="1:16" x14ac:dyDescent="0.25">
      <c r="C6" s="1" t="s">
        <v>6</v>
      </c>
      <c r="D6" s="1">
        <v>7.5975899999999999E-2</v>
      </c>
      <c r="E6" s="1">
        <v>6.5781399999999995E-4</v>
      </c>
      <c r="F6" s="1">
        <v>4.5648100000000001E-4</v>
      </c>
      <c r="G6" s="1">
        <v>4.94539E-4</v>
      </c>
      <c r="H6" s="1">
        <v>2.2211100000000001E-3</v>
      </c>
      <c r="I6" s="1">
        <v>0.100185</v>
      </c>
    </row>
    <row r="7" spans="1:16" x14ac:dyDescent="0.25">
      <c r="C7" s="1" t="s">
        <v>7</v>
      </c>
      <c r="D7" s="1">
        <v>0.111313</v>
      </c>
      <c r="E7" s="1">
        <v>4.0347499999999998E-4</v>
      </c>
      <c r="F7" s="1">
        <v>1.04936E-4</v>
      </c>
      <c r="G7" s="1">
        <v>6.5540599999999998E-4</v>
      </c>
      <c r="H7" s="1">
        <v>1.28773E-3</v>
      </c>
      <c r="I7" s="1">
        <v>0.13678499999999999</v>
      </c>
    </row>
    <row r="8" spans="1:16" ht="15.75" x14ac:dyDescent="0.25">
      <c r="A8" s="2" t="s">
        <v>4</v>
      </c>
      <c r="C8" s="1" t="s">
        <v>8</v>
      </c>
      <c r="D8" s="1">
        <v>7.5975899999999999E-2</v>
      </c>
      <c r="E8" s="1">
        <v>6.5781399999999995E-4</v>
      </c>
      <c r="F8" s="1">
        <v>4.5648100000000001E-4</v>
      </c>
      <c r="G8" s="1">
        <v>4.94539E-4</v>
      </c>
      <c r="H8" s="1">
        <v>2.2211100000000001E-3</v>
      </c>
      <c r="I8" s="1">
        <v>0.100185</v>
      </c>
    </row>
    <row r="9" spans="1:16" x14ac:dyDescent="0.25">
      <c r="C9" s="1" t="s">
        <v>9</v>
      </c>
      <c r="D9" s="1">
        <v>0.111313</v>
      </c>
      <c r="E9" s="1">
        <v>4.0347499999999998E-4</v>
      </c>
      <c r="F9" s="1">
        <v>1.04936E-4</v>
      </c>
      <c r="G9" s="1">
        <v>6.5540599999999998E-4</v>
      </c>
      <c r="H9" s="1">
        <v>1.28773E-3</v>
      </c>
      <c r="I9" s="1">
        <v>0.13678499999999999</v>
      </c>
    </row>
    <row r="10" spans="1:16" x14ac:dyDescent="0.25">
      <c r="C10" s="4" t="s">
        <v>24</v>
      </c>
      <c r="D10" s="1">
        <f>(D6+D8)/2</f>
        <v>7.5975899999999999E-2</v>
      </c>
      <c r="E10" s="1">
        <f t="shared" ref="E10:I10" si="0">(E6+E8)/2</f>
        <v>6.5781399999999995E-4</v>
      </c>
      <c r="F10" s="1">
        <f t="shared" si="0"/>
        <v>4.5648100000000001E-4</v>
      </c>
      <c r="G10" s="1">
        <f t="shared" si="0"/>
        <v>4.94539E-4</v>
      </c>
      <c r="H10" s="1">
        <f t="shared" si="0"/>
        <v>2.2211100000000001E-3</v>
      </c>
      <c r="I10" s="1">
        <f t="shared" si="0"/>
        <v>0.100185</v>
      </c>
    </row>
    <row r="11" spans="1:16" x14ac:dyDescent="0.25">
      <c r="C11" s="1"/>
      <c r="D11" s="1"/>
      <c r="E11" s="1"/>
      <c r="F11" s="1" t="s">
        <v>36</v>
      </c>
      <c r="G11" s="1"/>
      <c r="H11" s="1"/>
      <c r="I11" s="1"/>
    </row>
    <row r="12" spans="1:16" x14ac:dyDescent="0.25">
      <c r="C12" s="1" t="s">
        <v>23</v>
      </c>
      <c r="D12" s="1" t="s">
        <v>10</v>
      </c>
      <c r="E12" s="1" t="s">
        <v>11</v>
      </c>
      <c r="F12" s="1" t="s">
        <v>12</v>
      </c>
      <c r="G12" s="1" t="s">
        <v>13</v>
      </c>
      <c r="H12" s="1" t="s">
        <v>14</v>
      </c>
      <c r="I12" s="1" t="s">
        <v>15</v>
      </c>
    </row>
    <row r="13" spans="1:16" x14ac:dyDescent="0.25">
      <c r="C13" s="1" t="s">
        <v>6</v>
      </c>
      <c r="D13" s="1">
        <v>0.10908</v>
      </c>
      <c r="E13" s="1">
        <v>2.5400300000000001E-2</v>
      </c>
      <c r="F13" s="1">
        <v>2.25694E-4</v>
      </c>
      <c r="G13" s="1">
        <v>9.0758099999999997E-4</v>
      </c>
      <c r="H13" s="1">
        <v>2.0212699999999999E-3</v>
      </c>
      <c r="I13" s="1">
        <v>0.10009</v>
      </c>
    </row>
    <row r="14" spans="1:16" x14ac:dyDescent="0.25">
      <c r="C14" s="1" t="s">
        <v>7</v>
      </c>
      <c r="D14" s="1">
        <v>6.3292299999999996E-2</v>
      </c>
      <c r="E14" s="1">
        <v>5.6126299999999997E-2</v>
      </c>
      <c r="F14" s="1">
        <v>1.4512100000000001E-4</v>
      </c>
      <c r="G14" s="1">
        <v>1.30988E-3</v>
      </c>
      <c r="H14" s="1">
        <v>4.3637199999999998E-3</v>
      </c>
      <c r="I14" s="1">
        <v>0.22303200000000001</v>
      </c>
    </row>
    <row r="15" spans="1:16" ht="15.75" x14ac:dyDescent="0.25">
      <c r="A15" s="2" t="s">
        <v>29</v>
      </c>
      <c r="C15" s="1" t="s">
        <v>8</v>
      </c>
      <c r="D15" s="1">
        <v>0.10908</v>
      </c>
      <c r="E15" s="1">
        <v>2.5400300000000001E-2</v>
      </c>
      <c r="F15" s="1">
        <v>2.25694E-4</v>
      </c>
      <c r="G15" s="1">
        <v>9.0758099999999997E-4</v>
      </c>
      <c r="H15" s="1">
        <v>2.0212699999999999E-3</v>
      </c>
      <c r="I15" s="1">
        <v>0.10009</v>
      </c>
    </row>
    <row r="16" spans="1:16" x14ac:dyDescent="0.25">
      <c r="C16" s="1" t="s">
        <v>9</v>
      </c>
      <c r="D16" s="1">
        <v>6.3292299999999996E-2</v>
      </c>
      <c r="E16" s="1">
        <v>5.6126299999999997E-2</v>
      </c>
      <c r="F16" s="1">
        <v>1.4512100000000001E-4</v>
      </c>
      <c r="G16" s="1">
        <v>1.30988E-3</v>
      </c>
      <c r="H16" s="1">
        <v>4.3637199999999998E-3</v>
      </c>
      <c r="I16" s="1">
        <v>0.22303200000000001</v>
      </c>
    </row>
    <row r="17" spans="1:9" x14ac:dyDescent="0.25">
      <c r="C17" s="4" t="s">
        <v>24</v>
      </c>
      <c r="D17" s="1">
        <f>(D13+D15)/2</f>
        <v>0.10908</v>
      </c>
      <c r="E17" s="1">
        <f t="shared" ref="E17:I17" si="1">(E13+E15)/2</f>
        <v>2.5400300000000001E-2</v>
      </c>
      <c r="F17" s="1">
        <f t="shared" si="1"/>
        <v>2.25694E-4</v>
      </c>
      <c r="G17" s="1">
        <f t="shared" si="1"/>
        <v>9.0758099999999997E-4</v>
      </c>
      <c r="H17" s="1">
        <f t="shared" si="1"/>
        <v>2.0212699999999999E-3</v>
      </c>
      <c r="I17" s="1">
        <f t="shared" si="1"/>
        <v>0.10009</v>
      </c>
    </row>
    <row r="18" spans="1:9" x14ac:dyDescent="0.25">
      <c r="C18" s="1"/>
      <c r="D18" s="1"/>
      <c r="E18" s="1"/>
      <c r="F18" s="1" t="s">
        <v>36</v>
      </c>
      <c r="G18" s="1"/>
      <c r="H18" s="1"/>
      <c r="I18" s="1"/>
    </row>
    <row r="19" spans="1:9" ht="15.75" x14ac:dyDescent="0.25">
      <c r="A19" s="2" t="s">
        <v>25</v>
      </c>
      <c r="D19" s="5" t="str">
        <f>IF(D17&gt;D10,"Una Capa","Dos Capas")</f>
        <v>Una Capa</v>
      </c>
      <c r="E19" s="5" t="str">
        <f t="shared" ref="E19:I19" si="2">IF(E17&gt;E10,"Una Capa","Dos Capas")</f>
        <v>Una Capa</v>
      </c>
      <c r="F19" s="5" t="str">
        <f t="shared" si="2"/>
        <v>Dos Capas</v>
      </c>
      <c r="G19" s="5" t="str">
        <f t="shared" si="2"/>
        <v>Una Capa</v>
      </c>
      <c r="H19" s="5" t="str">
        <f t="shared" si="2"/>
        <v>Dos Capas</v>
      </c>
      <c r="I19" s="5" t="str">
        <f t="shared" si="2"/>
        <v>Dos Capas</v>
      </c>
    </row>
    <row r="20" spans="1:9" ht="15.75" x14ac:dyDescent="0.25">
      <c r="A20" s="10"/>
    </row>
    <row r="21" spans="1:9" ht="15.75" x14ac:dyDescent="0.25">
      <c r="A21" s="10"/>
    </row>
    <row r="22" spans="1:9" ht="15.75" x14ac:dyDescent="0.25">
      <c r="A22" s="2" t="s">
        <v>37</v>
      </c>
      <c r="B22" s="3"/>
      <c r="C22" s="1" t="s">
        <v>16</v>
      </c>
      <c r="D22" s="1" t="s">
        <v>17</v>
      </c>
      <c r="E22" s="1" t="s">
        <v>18</v>
      </c>
    </row>
    <row r="23" spans="1:9" x14ac:dyDescent="0.25">
      <c r="C23" s="1" t="s">
        <v>28</v>
      </c>
      <c r="D23" s="1">
        <v>1</v>
      </c>
      <c r="E23" s="1">
        <v>2</v>
      </c>
    </row>
    <row r="24" spans="1:9" x14ac:dyDescent="0.25">
      <c r="C24" s="1" t="s">
        <v>27</v>
      </c>
      <c r="D24" s="1">
        <v>0</v>
      </c>
      <c r="E24" s="1">
        <v>0</v>
      </c>
    </row>
    <row r="25" spans="1:9" x14ac:dyDescent="0.25">
      <c r="C25" s="6" t="s">
        <v>6</v>
      </c>
      <c r="D25" s="1">
        <v>2.25694E-4</v>
      </c>
      <c r="E25" s="7">
        <v>9.5889E-4</v>
      </c>
    </row>
    <row r="26" spans="1:9" x14ac:dyDescent="0.25">
      <c r="C26" s="6" t="s">
        <v>7</v>
      </c>
      <c r="D26" s="1">
        <v>1.4512100000000001E-4</v>
      </c>
      <c r="E26" s="7">
        <v>1.27658E-3</v>
      </c>
    </row>
    <row r="27" spans="1:9" x14ac:dyDescent="0.25">
      <c r="C27" s="6" t="s">
        <v>8</v>
      </c>
      <c r="D27" s="1">
        <v>2.25694E-4</v>
      </c>
      <c r="E27" s="7">
        <v>9.5889E-4</v>
      </c>
    </row>
    <row r="28" spans="1:9" x14ac:dyDescent="0.25">
      <c r="C28" s="6" t="s">
        <v>9</v>
      </c>
      <c r="D28" s="1">
        <v>1.4512100000000001E-4</v>
      </c>
      <c r="E28" s="7">
        <v>1.27658E-3</v>
      </c>
    </row>
    <row r="29" spans="1:9" x14ac:dyDescent="0.25">
      <c r="C29" s="8" t="s">
        <v>24</v>
      </c>
      <c r="D29" s="20">
        <f>(D25+D27)/2</f>
        <v>2.25694E-4</v>
      </c>
      <c r="E29" s="20">
        <f>(E25+E27)/2</f>
        <v>9.5889E-4</v>
      </c>
    </row>
    <row r="30" spans="1:9" x14ac:dyDescent="0.25">
      <c r="C30" s="6"/>
      <c r="D30" s="7" t="s">
        <v>36</v>
      </c>
      <c r="E30" s="7"/>
    </row>
    <row r="33" spans="1:9" x14ac:dyDescent="0.25">
      <c r="E33" s="3" t="s">
        <v>3</v>
      </c>
    </row>
    <row r="36" spans="1:9" x14ac:dyDescent="0.25">
      <c r="C36" s="1" t="s">
        <v>5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  <c r="I36" s="1" t="s">
        <v>15</v>
      </c>
    </row>
    <row r="37" spans="1:9" x14ac:dyDescent="0.25">
      <c r="C37" s="1" t="s">
        <v>6</v>
      </c>
      <c r="D37" s="1">
        <v>3.9311499999999999E-2</v>
      </c>
      <c r="E37" s="1">
        <v>3.25492E-2</v>
      </c>
      <c r="F37" s="1">
        <v>3.08147E-2</v>
      </c>
      <c r="G37" s="1">
        <v>2.76876E-2</v>
      </c>
      <c r="H37" s="1">
        <v>2.7967499999999999E-2</v>
      </c>
      <c r="I37" s="1">
        <v>3.1557599999999998E-2</v>
      </c>
    </row>
    <row r="38" spans="1:9" x14ac:dyDescent="0.25">
      <c r="C38" s="1" t="s">
        <v>7</v>
      </c>
      <c r="D38" s="1">
        <v>2.83775E-3</v>
      </c>
      <c r="E38" s="1">
        <v>1.66972E-3</v>
      </c>
      <c r="F38" s="1">
        <v>1.45575E-3</v>
      </c>
      <c r="G38" s="1">
        <v>1.21222E-3</v>
      </c>
      <c r="H38" s="1">
        <v>1.9658100000000001E-3</v>
      </c>
      <c r="I38" s="1">
        <v>3.3685E-3</v>
      </c>
    </row>
    <row r="39" spans="1:9" ht="15.75" x14ac:dyDescent="0.25">
      <c r="A39" s="2" t="s">
        <v>4</v>
      </c>
      <c r="C39" s="1" t="s">
        <v>8</v>
      </c>
      <c r="D39" s="1">
        <v>4.0035300000000003E-2</v>
      </c>
      <c r="E39" s="1">
        <v>3.1950699999999999E-2</v>
      </c>
      <c r="F39" s="1">
        <v>3.06483E-2</v>
      </c>
      <c r="G39" s="1">
        <v>2.8367799999999999E-2</v>
      </c>
      <c r="H39" s="1">
        <v>2.82454E-2</v>
      </c>
      <c r="I39" s="1">
        <v>3.14655E-2</v>
      </c>
    </row>
    <row r="40" spans="1:9" x14ac:dyDescent="0.25">
      <c r="C40" s="1" t="s">
        <v>9</v>
      </c>
      <c r="D40" s="1">
        <v>2.0338499999999998E-3</v>
      </c>
      <c r="E40" s="1">
        <v>1.8016499999999999E-3</v>
      </c>
      <c r="F40" s="1">
        <v>2.30891E-3</v>
      </c>
      <c r="G40" s="1">
        <v>7.79106E-4</v>
      </c>
      <c r="H40" s="1">
        <v>1.6963900000000001E-3</v>
      </c>
      <c r="I40" s="1">
        <v>3.7369500000000002E-3</v>
      </c>
    </row>
    <row r="41" spans="1:9" x14ac:dyDescent="0.25">
      <c r="C41" s="8" t="s">
        <v>33</v>
      </c>
      <c r="D41" s="1">
        <f>(D39+D37)/2</f>
        <v>3.9673399999999998E-2</v>
      </c>
      <c r="E41" s="1">
        <f t="shared" ref="E41:I41" si="3">(E39+E37)/2</f>
        <v>3.2249949999999999E-2</v>
      </c>
      <c r="F41" s="1">
        <f t="shared" si="3"/>
        <v>3.0731500000000002E-2</v>
      </c>
      <c r="G41" s="1">
        <f t="shared" si="3"/>
        <v>2.8027699999999999E-2</v>
      </c>
      <c r="H41" s="1">
        <f t="shared" si="3"/>
        <v>2.8106449999999998E-2</v>
      </c>
      <c r="I41" s="1">
        <f t="shared" si="3"/>
        <v>3.1511549999999999E-2</v>
      </c>
    </row>
    <row r="42" spans="1:9" x14ac:dyDescent="0.25">
      <c r="C42" s="1"/>
      <c r="D42" s="1"/>
      <c r="E42" s="1"/>
      <c r="F42" s="1"/>
      <c r="G42" s="1" t="s">
        <v>36</v>
      </c>
      <c r="H42" s="1"/>
      <c r="I42" s="1"/>
    </row>
    <row r="43" spans="1:9" x14ac:dyDescent="0.25">
      <c r="C43" s="1" t="s">
        <v>23</v>
      </c>
      <c r="D43" s="1" t="s">
        <v>10</v>
      </c>
      <c r="E43" s="1" t="s">
        <v>11</v>
      </c>
      <c r="F43" s="1" t="s">
        <v>12</v>
      </c>
      <c r="G43" s="1" t="s">
        <v>13</v>
      </c>
      <c r="H43" s="1" t="s">
        <v>14</v>
      </c>
      <c r="I43" s="1" t="s">
        <v>15</v>
      </c>
    </row>
    <row r="44" spans="1:9" x14ac:dyDescent="0.25">
      <c r="C44" s="1" t="s">
        <v>6</v>
      </c>
      <c r="D44" s="1">
        <v>4.2380399999999999E-2</v>
      </c>
      <c r="E44" s="1">
        <v>4.2078200000000003E-2</v>
      </c>
      <c r="F44" s="1">
        <v>2.96265E-2</v>
      </c>
      <c r="G44" s="1">
        <v>2.99916E-2</v>
      </c>
      <c r="H44" s="1">
        <v>3.4065499999999999E-2</v>
      </c>
      <c r="I44" s="1">
        <v>3.33846E-2</v>
      </c>
    </row>
    <row r="45" spans="1:9" x14ac:dyDescent="0.25">
      <c r="C45" s="1" t="s">
        <v>7</v>
      </c>
      <c r="D45" s="1">
        <v>7.2623999999999996E-3</v>
      </c>
      <c r="E45" s="1">
        <v>1.2379100000000001E-2</v>
      </c>
      <c r="F45" s="1">
        <v>2.8124399999999998E-3</v>
      </c>
      <c r="G45" s="1">
        <v>3.5791E-3</v>
      </c>
      <c r="H45" s="1">
        <v>3.0953700000000001E-3</v>
      </c>
      <c r="I45" s="1">
        <v>3.5136999999999998E-3</v>
      </c>
    </row>
    <row r="46" spans="1:9" ht="15.75" x14ac:dyDescent="0.25">
      <c r="A46" s="2" t="s">
        <v>29</v>
      </c>
      <c r="C46" s="1" t="s">
        <v>8</v>
      </c>
      <c r="D46" s="1">
        <v>4.2716299999999999E-2</v>
      </c>
      <c r="E46" s="1">
        <v>4.1210400000000001E-2</v>
      </c>
      <c r="F46" s="1">
        <v>2.9076600000000001E-2</v>
      </c>
      <c r="G46" s="1">
        <v>3.03737E-2</v>
      </c>
      <c r="H46" s="1">
        <v>3.37089E-2</v>
      </c>
      <c r="I46" s="1">
        <v>3.3280799999999999E-2</v>
      </c>
    </row>
    <row r="47" spans="1:9" x14ac:dyDescent="0.25">
      <c r="C47" s="1" t="s">
        <v>9</v>
      </c>
      <c r="D47" s="1">
        <v>6.2521900000000004E-3</v>
      </c>
      <c r="E47" s="1">
        <v>1.24519E-2</v>
      </c>
      <c r="F47" s="1">
        <v>2.89033E-3</v>
      </c>
      <c r="G47" s="1">
        <v>3.94686E-3</v>
      </c>
      <c r="H47" s="1">
        <v>3.3958700000000001E-3</v>
      </c>
      <c r="I47" s="1">
        <v>4.78824E-3</v>
      </c>
    </row>
    <row r="48" spans="1:9" x14ac:dyDescent="0.25">
      <c r="C48" s="8" t="s">
        <v>33</v>
      </c>
      <c r="D48" s="1">
        <f>(D44+D46)/2</f>
        <v>4.2548349999999999E-2</v>
      </c>
      <c r="E48" s="1">
        <f t="shared" ref="E48:I48" si="4">(E44+E46)/2</f>
        <v>4.1644300000000002E-2</v>
      </c>
      <c r="F48" s="1">
        <f t="shared" si="4"/>
        <v>2.9351550000000001E-2</v>
      </c>
      <c r="G48" s="1">
        <f t="shared" si="4"/>
        <v>3.0182649999999998E-2</v>
      </c>
      <c r="H48" s="1">
        <f t="shared" si="4"/>
        <v>3.3887199999999999E-2</v>
      </c>
      <c r="I48" s="1">
        <f t="shared" si="4"/>
        <v>3.33327E-2</v>
      </c>
    </row>
    <row r="49" spans="1:9" x14ac:dyDescent="0.25">
      <c r="C49" s="1"/>
      <c r="D49" s="1"/>
      <c r="E49" s="1"/>
      <c r="F49" s="1" t="s">
        <v>36</v>
      </c>
      <c r="G49" s="1"/>
      <c r="H49" s="1"/>
      <c r="I49" s="1"/>
    </row>
    <row r="50" spans="1:9" ht="15.75" x14ac:dyDescent="0.25">
      <c r="A50" s="2" t="s">
        <v>25</v>
      </c>
      <c r="D50" s="5" t="str">
        <f>IF(D48&gt;D41,"Una Capa","Dos Capas")</f>
        <v>Una Capa</v>
      </c>
      <c r="E50" s="5" t="str">
        <f t="shared" ref="E50:I50" si="5">IF(E48&gt;E41,"Una Capa","Dos Capas")</f>
        <v>Una Capa</v>
      </c>
      <c r="F50" s="5" t="str">
        <f t="shared" si="5"/>
        <v>Dos Capas</v>
      </c>
      <c r="G50" s="5" t="str">
        <f t="shared" si="5"/>
        <v>Una Capa</v>
      </c>
      <c r="H50" s="5" t="str">
        <f t="shared" si="5"/>
        <v>Una Capa</v>
      </c>
      <c r="I50" s="5" t="str">
        <f t="shared" si="5"/>
        <v>Una Capa</v>
      </c>
    </row>
    <row r="51" spans="1:9" ht="15.75" x14ac:dyDescent="0.25">
      <c r="A51" s="10"/>
    </row>
    <row r="52" spans="1:9" ht="15.75" x14ac:dyDescent="0.25">
      <c r="A52" s="10"/>
    </row>
    <row r="53" spans="1:9" ht="15.75" x14ac:dyDescent="0.25">
      <c r="A53" s="2" t="s">
        <v>35</v>
      </c>
      <c r="B53" s="3"/>
      <c r="C53" s="1" t="s">
        <v>16</v>
      </c>
      <c r="D53" s="1" t="s">
        <v>17</v>
      </c>
      <c r="E53" s="1" t="s">
        <v>18</v>
      </c>
      <c r="F53" s="1" t="s">
        <v>19</v>
      </c>
      <c r="G53" s="1" t="s">
        <v>20</v>
      </c>
      <c r="H53" s="1" t="s">
        <v>21</v>
      </c>
      <c r="I53" s="1" t="s">
        <v>22</v>
      </c>
    </row>
    <row r="54" spans="1:9" x14ac:dyDescent="0.25">
      <c r="C54" s="1" t="s">
        <v>28</v>
      </c>
      <c r="D54" s="1">
        <v>1</v>
      </c>
      <c r="E54" s="1">
        <v>2</v>
      </c>
      <c r="F54" s="1">
        <v>1</v>
      </c>
      <c r="G54" s="1">
        <v>2</v>
      </c>
      <c r="H54" s="1">
        <v>1</v>
      </c>
      <c r="I54" s="1">
        <v>2</v>
      </c>
    </row>
    <row r="55" spans="1:9" x14ac:dyDescent="0.25">
      <c r="C55" s="1" t="s">
        <v>27</v>
      </c>
      <c r="D55" s="1">
        <v>0</v>
      </c>
      <c r="E55" s="1">
        <v>0</v>
      </c>
      <c r="F55" s="1">
        <v>0.15</v>
      </c>
      <c r="G55" s="1">
        <v>0.15</v>
      </c>
      <c r="H55" s="1">
        <v>0.25</v>
      </c>
      <c r="I55" s="1">
        <v>0.25</v>
      </c>
    </row>
    <row r="56" spans="1:9" x14ac:dyDescent="0.25">
      <c r="C56" s="6" t="s">
        <v>6</v>
      </c>
      <c r="D56" s="1">
        <v>2.76876E-2</v>
      </c>
      <c r="E56" s="1">
        <v>2.0506400000000001E-2</v>
      </c>
      <c r="F56" s="7">
        <v>1.92067E-2</v>
      </c>
      <c r="G56" s="7">
        <v>2.2830799999999998E-2</v>
      </c>
      <c r="H56" s="7">
        <v>1.9200200000000001E-2</v>
      </c>
      <c r="I56" s="7">
        <v>2.2801200000000001E-2</v>
      </c>
    </row>
    <row r="57" spans="1:9" x14ac:dyDescent="0.25">
      <c r="C57" s="6" t="s">
        <v>7</v>
      </c>
      <c r="D57" s="1">
        <v>1.21222E-3</v>
      </c>
      <c r="E57" s="1">
        <v>7.0340000000000003E-3</v>
      </c>
      <c r="F57" s="7">
        <v>7.5637600000000001E-3</v>
      </c>
      <c r="G57" s="7">
        <v>3.6664200000000001E-3</v>
      </c>
      <c r="H57" s="7">
        <v>9.3565799999999998E-3</v>
      </c>
      <c r="I57" s="7">
        <v>4.8622700000000001E-3</v>
      </c>
    </row>
    <row r="58" spans="1:9" x14ac:dyDescent="0.25">
      <c r="C58" s="6" t="s">
        <v>8</v>
      </c>
      <c r="D58" s="1">
        <v>2.8367799999999999E-2</v>
      </c>
      <c r="E58" s="1">
        <v>2.1211500000000001E-2</v>
      </c>
      <c r="F58" s="7">
        <v>1.9241399999999999E-2</v>
      </c>
      <c r="G58" s="7">
        <v>2.1307699999999999E-2</v>
      </c>
      <c r="H58" s="7">
        <v>2.0706499999999999E-2</v>
      </c>
      <c r="I58" s="7">
        <v>2.35099E-2</v>
      </c>
    </row>
    <row r="59" spans="1:9" x14ac:dyDescent="0.25">
      <c r="C59" s="6" t="s">
        <v>9</v>
      </c>
      <c r="D59" s="1">
        <v>7.79106E-4</v>
      </c>
      <c r="E59" s="1">
        <v>5.9134900000000004E-3</v>
      </c>
      <c r="F59" s="7">
        <v>7.0801400000000004E-3</v>
      </c>
      <c r="G59" s="7">
        <v>6.0787999999999997E-3</v>
      </c>
      <c r="H59" s="7">
        <v>9.4048099999999996E-3</v>
      </c>
      <c r="I59" s="7">
        <v>7.1063300000000001E-3</v>
      </c>
    </row>
    <row r="60" spans="1:9" x14ac:dyDescent="0.25">
      <c r="C60" s="8" t="s">
        <v>33</v>
      </c>
      <c r="D60" s="1">
        <f t="shared" ref="D60:E60" si="6">(D58+D56)/2</f>
        <v>2.8027699999999999E-2</v>
      </c>
      <c r="E60" s="1">
        <f t="shared" si="6"/>
        <v>2.0858950000000001E-2</v>
      </c>
      <c r="F60" s="11">
        <f t="shared" ref="F60:I60" si="7">(F56+F58)/2</f>
        <v>1.9224049999999999E-2</v>
      </c>
      <c r="G60" s="11">
        <f t="shared" si="7"/>
        <v>2.2069249999999999E-2</v>
      </c>
      <c r="H60" s="11">
        <f t="shared" si="7"/>
        <v>1.9953350000000002E-2</v>
      </c>
      <c r="I60" s="11">
        <f t="shared" si="7"/>
        <v>2.315555E-2</v>
      </c>
    </row>
    <row r="61" spans="1:9" x14ac:dyDescent="0.25">
      <c r="C61" s="6" t="s">
        <v>30</v>
      </c>
      <c r="D61" s="12" t="s">
        <v>31</v>
      </c>
      <c r="E61" s="12" t="s">
        <v>31</v>
      </c>
      <c r="F61" s="14" t="s">
        <v>32</v>
      </c>
      <c r="G61" s="12" t="s">
        <v>32</v>
      </c>
      <c r="H61" s="14" t="s">
        <v>32</v>
      </c>
      <c r="I61" s="13" t="s">
        <v>32</v>
      </c>
    </row>
    <row r="62" spans="1:9" x14ac:dyDescent="0.25">
      <c r="C62" s="6"/>
      <c r="D62" s="7"/>
      <c r="E62" s="7"/>
      <c r="F62" s="7" t="s">
        <v>36</v>
      </c>
      <c r="G62" s="7"/>
      <c r="H62" s="7"/>
      <c r="I62" s="17"/>
    </row>
    <row r="66" spans="1:9" x14ac:dyDescent="0.25">
      <c r="E66" s="1" t="s">
        <v>2</v>
      </c>
    </row>
    <row r="69" spans="1:9" x14ac:dyDescent="0.25">
      <c r="C69" s="1" t="s">
        <v>5</v>
      </c>
      <c r="D69" s="1" t="s">
        <v>10</v>
      </c>
      <c r="E69" s="1" t="s">
        <v>11</v>
      </c>
      <c r="F69" s="1" t="s">
        <v>12</v>
      </c>
      <c r="G69" s="1" t="s">
        <v>13</v>
      </c>
      <c r="H69" s="1" t="s">
        <v>14</v>
      </c>
      <c r="I69" s="1" t="s">
        <v>15</v>
      </c>
    </row>
    <row r="70" spans="1:9" x14ac:dyDescent="0.25">
      <c r="C70" s="1" t="s">
        <v>6</v>
      </c>
      <c r="D70" s="1">
        <v>2.9955800000000001E-2</v>
      </c>
      <c r="E70" s="1">
        <v>2.9890699999999999E-2</v>
      </c>
      <c r="F70" s="1">
        <v>2.9914699999999999E-2</v>
      </c>
      <c r="G70" s="1">
        <v>2.94302E-2</v>
      </c>
      <c r="H70" s="1">
        <v>2.95436E-2</v>
      </c>
      <c r="I70" s="1">
        <v>2.9468899999999999E-2</v>
      </c>
    </row>
    <row r="71" spans="1:9" x14ac:dyDescent="0.25">
      <c r="C71" s="1" t="s">
        <v>7</v>
      </c>
      <c r="D71" s="1">
        <v>2.1613599999999999E-4</v>
      </c>
      <c r="E71" s="1">
        <v>1.98524E-4</v>
      </c>
      <c r="F71" s="1">
        <v>2.1743399999999999E-4</v>
      </c>
      <c r="G71" s="1">
        <v>1.3585600000000001E-4</v>
      </c>
      <c r="H71" s="1">
        <v>4.25707E-4</v>
      </c>
      <c r="I71" s="1">
        <v>1.4038200000000001E-4</v>
      </c>
    </row>
    <row r="72" spans="1:9" ht="15.75" x14ac:dyDescent="0.25">
      <c r="A72" s="2" t="s">
        <v>4</v>
      </c>
      <c r="C72" s="1" t="s">
        <v>8</v>
      </c>
      <c r="D72" s="1">
        <v>2.7185000000000001E-2</v>
      </c>
      <c r="E72" s="1">
        <v>2.7178299999999999E-2</v>
      </c>
      <c r="F72" s="1">
        <v>2.7222E-2</v>
      </c>
      <c r="G72" s="1">
        <v>2.7038699999999999E-2</v>
      </c>
      <c r="H72" s="1">
        <v>2.71939E-2</v>
      </c>
      <c r="I72" s="1">
        <v>2.7165700000000001E-2</v>
      </c>
    </row>
    <row r="73" spans="1:9" x14ac:dyDescent="0.25">
      <c r="C73" s="1" t="s">
        <v>9</v>
      </c>
      <c r="D73" s="1">
        <v>1.0635499999999999E-4</v>
      </c>
      <c r="E73" s="1">
        <v>1.91848E-4</v>
      </c>
      <c r="F73" s="1">
        <v>1.7427799999999999E-4</v>
      </c>
      <c r="G73" s="11">
        <v>4.6700000000000002E-4</v>
      </c>
      <c r="H73" s="1">
        <v>2.4767399999999997E-4</v>
      </c>
      <c r="I73" s="1">
        <v>2.5630500000000002E-4</v>
      </c>
    </row>
    <row r="74" spans="1:9" x14ac:dyDescent="0.25">
      <c r="C74" s="4" t="s">
        <v>33</v>
      </c>
      <c r="D74" s="1">
        <f>(D70+D72)/2</f>
        <v>2.8570400000000003E-2</v>
      </c>
      <c r="E74" s="1">
        <f t="shared" ref="E74:I74" si="8">(E70+E72)/2</f>
        <v>2.8534499999999997E-2</v>
      </c>
      <c r="F74" s="1">
        <f t="shared" si="8"/>
        <v>2.8568349999999999E-2</v>
      </c>
      <c r="G74" s="1">
        <f t="shared" si="8"/>
        <v>2.8234450000000001E-2</v>
      </c>
      <c r="H74" s="1">
        <f t="shared" si="8"/>
        <v>2.8368749999999998E-2</v>
      </c>
      <c r="I74" s="1">
        <f t="shared" si="8"/>
        <v>2.83173E-2</v>
      </c>
    </row>
    <row r="76" spans="1:9" x14ac:dyDescent="0.25">
      <c r="C76" s="1" t="s">
        <v>23</v>
      </c>
      <c r="D76" s="1" t="s">
        <v>10</v>
      </c>
      <c r="E76" s="1" t="s">
        <v>11</v>
      </c>
      <c r="F76" s="1" t="s">
        <v>12</v>
      </c>
      <c r="G76" s="1" t="s">
        <v>13</v>
      </c>
      <c r="H76" s="1" t="s">
        <v>14</v>
      </c>
      <c r="I76" s="1" t="s">
        <v>15</v>
      </c>
    </row>
    <row r="77" spans="1:9" x14ac:dyDescent="0.25">
      <c r="C77" s="1" t="s">
        <v>6</v>
      </c>
      <c r="D77" s="1">
        <v>3.0073099999999998E-2</v>
      </c>
      <c r="E77" s="1">
        <v>2.9990200000000002E-2</v>
      </c>
      <c r="F77" s="1">
        <v>2.9634400000000002E-2</v>
      </c>
      <c r="G77" s="1">
        <v>2.9436E-2</v>
      </c>
      <c r="H77" s="1">
        <v>2.9225899999999999E-2</v>
      </c>
      <c r="I77" s="1">
        <v>2.9478600000000001E-2</v>
      </c>
    </row>
    <row r="78" spans="1:9" x14ac:dyDescent="0.25">
      <c r="C78" s="1" t="s">
        <v>7</v>
      </c>
      <c r="D78" s="1">
        <v>3.0073099999999998E-2</v>
      </c>
      <c r="E78" s="1">
        <v>2.5747600000000003E-4</v>
      </c>
      <c r="F78" s="1">
        <v>1.94453E-4</v>
      </c>
      <c r="G78" s="1">
        <v>2.3179799999999999E-4</v>
      </c>
      <c r="H78" s="1">
        <v>2.34353E-4</v>
      </c>
      <c r="I78" s="1">
        <v>2.6143199999999997E-4</v>
      </c>
    </row>
    <row r="79" spans="1:9" ht="15.75" x14ac:dyDescent="0.25">
      <c r="A79" s="2" t="s">
        <v>29</v>
      </c>
      <c r="C79" s="1" t="s">
        <v>8</v>
      </c>
      <c r="D79" s="1">
        <v>2.7274900000000001E-2</v>
      </c>
      <c r="E79" s="1">
        <v>2.72494E-2</v>
      </c>
      <c r="F79" s="1">
        <v>2.6881100000000002E-2</v>
      </c>
      <c r="G79" s="1">
        <v>2.7240500000000001E-2</v>
      </c>
      <c r="H79" s="1">
        <v>2.7092999999999999E-2</v>
      </c>
      <c r="I79" s="1">
        <v>2.7081299999999999E-2</v>
      </c>
    </row>
    <row r="80" spans="1:9" x14ac:dyDescent="0.25">
      <c r="C80" s="1" t="s">
        <v>9</v>
      </c>
      <c r="D80" s="1">
        <v>3.1862900000000002E-4</v>
      </c>
      <c r="E80" s="1">
        <v>3.2337099999999998E-4</v>
      </c>
      <c r="F80" s="11">
        <v>7.3200000000000004E-5</v>
      </c>
      <c r="G80" s="1">
        <v>3.7545299999999998E-4</v>
      </c>
      <c r="H80" s="1">
        <v>2.4037E-4</v>
      </c>
      <c r="I80" s="1">
        <v>3.0466899999999998E-4</v>
      </c>
    </row>
    <row r="81" spans="1:9" x14ac:dyDescent="0.25">
      <c r="C81" s="4" t="s">
        <v>33</v>
      </c>
      <c r="D81" s="1">
        <f>(D77+D79)/2</f>
        <v>2.8673999999999998E-2</v>
      </c>
      <c r="E81" s="1">
        <f t="shared" ref="E81:I81" si="9">(E77+E79)/2</f>
        <v>2.8619800000000001E-2</v>
      </c>
      <c r="F81" s="1">
        <f t="shared" si="9"/>
        <v>2.8257750000000002E-2</v>
      </c>
      <c r="G81" s="1">
        <f t="shared" si="9"/>
        <v>2.8338250000000002E-2</v>
      </c>
      <c r="H81" s="1">
        <f t="shared" si="9"/>
        <v>2.8159449999999999E-2</v>
      </c>
      <c r="I81" s="1">
        <f t="shared" si="9"/>
        <v>2.8279949999999998E-2</v>
      </c>
    </row>
    <row r="83" spans="1:9" ht="15.75" x14ac:dyDescent="0.25">
      <c r="A83" s="2" t="s">
        <v>25</v>
      </c>
      <c r="D83" s="5" t="str">
        <f>IF(D81&gt;D74,"Una Capa","Dos Capas")</f>
        <v>Una Capa</v>
      </c>
      <c r="E83" s="5" t="str">
        <f t="shared" ref="E83:I83" si="10">IF(E81&gt;E74,"Una Capa","Dos Capas")</f>
        <v>Una Capa</v>
      </c>
      <c r="F83" s="5" t="str">
        <f t="shared" si="10"/>
        <v>Dos Capas</v>
      </c>
      <c r="G83" s="5" t="str">
        <f t="shared" si="10"/>
        <v>Una Capa</v>
      </c>
      <c r="H83" s="5" t="str">
        <f t="shared" si="10"/>
        <v>Dos Capas</v>
      </c>
      <c r="I83" s="5" t="str">
        <f t="shared" si="10"/>
        <v>Dos Capas</v>
      </c>
    </row>
    <row r="84" spans="1:9" ht="15.75" x14ac:dyDescent="0.25">
      <c r="A84" s="10"/>
    </row>
    <row r="85" spans="1:9" ht="15.75" x14ac:dyDescent="0.25">
      <c r="A85" s="10"/>
    </row>
    <row r="86" spans="1:9" ht="15.75" x14ac:dyDescent="0.25">
      <c r="A86" s="2" t="s">
        <v>26</v>
      </c>
      <c r="B86" s="3"/>
      <c r="C86" s="1" t="s">
        <v>16</v>
      </c>
      <c r="D86" s="1" t="s">
        <v>17</v>
      </c>
      <c r="E86" s="1" t="s">
        <v>18</v>
      </c>
      <c r="F86" s="1" t="s">
        <v>19</v>
      </c>
      <c r="G86" s="1" t="s">
        <v>20</v>
      </c>
      <c r="H86" s="1" t="s">
        <v>21</v>
      </c>
      <c r="I86" s="1" t="s">
        <v>22</v>
      </c>
    </row>
    <row r="87" spans="1:9" x14ac:dyDescent="0.25">
      <c r="C87" s="1" t="s">
        <v>28</v>
      </c>
      <c r="D87" s="1">
        <v>1</v>
      </c>
      <c r="E87" s="1">
        <v>2</v>
      </c>
      <c r="F87" s="1">
        <v>1</v>
      </c>
      <c r="G87" s="1">
        <v>2</v>
      </c>
      <c r="H87" s="1">
        <v>1</v>
      </c>
      <c r="I87" s="1">
        <v>2</v>
      </c>
    </row>
    <row r="88" spans="1:9" x14ac:dyDescent="0.25">
      <c r="C88" s="1" t="s">
        <v>27</v>
      </c>
      <c r="D88" s="1">
        <v>0</v>
      </c>
      <c r="E88" s="1">
        <v>0</v>
      </c>
      <c r="F88" s="1">
        <v>0.15</v>
      </c>
      <c r="G88" s="1">
        <v>0.15</v>
      </c>
      <c r="H88" s="1">
        <v>0.25</v>
      </c>
      <c r="I88" s="1">
        <v>0.25</v>
      </c>
    </row>
    <row r="89" spans="1:9" x14ac:dyDescent="0.25">
      <c r="C89" s="6" t="s">
        <v>6</v>
      </c>
      <c r="D89" s="1">
        <v>2.9225899999999999E-2</v>
      </c>
      <c r="E89" s="7">
        <v>2.9405500000000001E-2</v>
      </c>
      <c r="F89" s="7">
        <v>3.01202E-2</v>
      </c>
      <c r="G89" s="7">
        <v>3.0008799999999999E-2</v>
      </c>
      <c r="H89" s="7">
        <v>3.01225E-2</v>
      </c>
      <c r="I89" s="7">
        <v>3.0046099999999999E-2</v>
      </c>
    </row>
    <row r="90" spans="1:9" x14ac:dyDescent="0.25">
      <c r="C90" s="6" t="s">
        <v>7</v>
      </c>
      <c r="D90" s="1">
        <v>2.34353E-4</v>
      </c>
      <c r="E90" s="7">
        <v>1.3990199999999999E-4</v>
      </c>
      <c r="F90" s="9">
        <v>5.9283800000000003E-5</v>
      </c>
      <c r="G90" s="7">
        <v>1.21772E-4</v>
      </c>
      <c r="H90" s="16">
        <v>7.11212</v>
      </c>
      <c r="I90" s="9">
        <v>9.0829029999999996E-5</v>
      </c>
    </row>
    <row r="91" spans="1:9" x14ac:dyDescent="0.25">
      <c r="C91" s="6" t="s">
        <v>8</v>
      </c>
      <c r="D91" s="1">
        <v>2.7092999999999999E-2</v>
      </c>
      <c r="E91" s="7">
        <v>2.7145900000000001E-2</v>
      </c>
      <c r="F91" s="7">
        <v>2.7247199999999999E-2</v>
      </c>
      <c r="G91" s="7">
        <v>2.7135699999999999E-2</v>
      </c>
      <c r="H91" s="15">
        <v>2.7260699999999999E-2</v>
      </c>
      <c r="I91" s="7">
        <v>2.7196999999999999E-2</v>
      </c>
    </row>
    <row r="92" spans="1:9" x14ac:dyDescent="0.25">
      <c r="C92" s="6" t="s">
        <v>9</v>
      </c>
      <c r="D92" s="1">
        <v>2.4037E-4</v>
      </c>
      <c r="E92" s="7">
        <v>1.7680899999999999E-4</v>
      </c>
      <c r="F92" s="7">
        <v>1.05882E-4</v>
      </c>
      <c r="G92" s="7">
        <v>1.95162E-4</v>
      </c>
      <c r="H92" s="15">
        <v>1.1700400000000001E-4</v>
      </c>
      <c r="I92" s="7">
        <v>1.2252899999999999E-4</v>
      </c>
    </row>
    <row r="93" spans="1:9" x14ac:dyDescent="0.25">
      <c r="C93" s="8" t="s">
        <v>33</v>
      </c>
      <c r="D93" s="1">
        <f t="shared" ref="D93" si="11">(D89+D91)/2</f>
        <v>2.8159449999999999E-2</v>
      </c>
      <c r="E93" s="1">
        <f t="shared" ref="E93:I93" si="12">(E89+E91)/2</f>
        <v>2.8275700000000001E-2</v>
      </c>
      <c r="F93" s="1">
        <f t="shared" si="12"/>
        <v>2.8683699999999999E-2</v>
      </c>
      <c r="G93" s="1">
        <f t="shared" si="12"/>
        <v>2.857225E-2</v>
      </c>
      <c r="H93" s="1">
        <f t="shared" si="12"/>
        <v>2.8691599999999998E-2</v>
      </c>
      <c r="I93" s="1">
        <f t="shared" si="12"/>
        <v>2.8621549999999999E-2</v>
      </c>
    </row>
    <row r="94" spans="1:9" x14ac:dyDescent="0.25">
      <c r="C94" s="6" t="s">
        <v>30</v>
      </c>
      <c r="D94" s="12" t="s">
        <v>31</v>
      </c>
      <c r="E94" s="12" t="s">
        <v>31</v>
      </c>
      <c r="F94" s="14" t="s">
        <v>32</v>
      </c>
      <c r="G94" s="12" t="s">
        <v>32</v>
      </c>
      <c r="H94" s="12" t="s">
        <v>32</v>
      </c>
      <c r="I94" s="12" t="s">
        <v>32</v>
      </c>
    </row>
    <row r="95" spans="1:9" x14ac:dyDescent="0.25">
      <c r="C95" s="6"/>
      <c r="D95" s="7" t="s">
        <v>36</v>
      </c>
      <c r="E95" s="7"/>
      <c r="F95" s="7"/>
      <c r="G95" s="7"/>
      <c r="H95" s="7"/>
      <c r="I95" s="17"/>
    </row>
    <row r="99" spans="1:9" x14ac:dyDescent="0.25">
      <c r="E99" s="1" t="s">
        <v>1</v>
      </c>
    </row>
    <row r="102" spans="1:9" x14ac:dyDescent="0.25">
      <c r="C102" s="1" t="s">
        <v>5</v>
      </c>
      <c r="D102" s="1" t="s">
        <v>10</v>
      </c>
      <c r="E102" s="1" t="s">
        <v>11</v>
      </c>
      <c r="F102" s="1" t="s">
        <v>12</v>
      </c>
      <c r="G102" s="1" t="s">
        <v>13</v>
      </c>
      <c r="H102" s="1" t="s">
        <v>14</v>
      </c>
      <c r="I102" s="1" t="s">
        <v>15</v>
      </c>
    </row>
    <row r="103" spans="1:9" x14ac:dyDescent="0.25">
      <c r="C103" s="1" t="s">
        <v>6</v>
      </c>
      <c r="D103" s="1">
        <v>2.9668900000000002E-2</v>
      </c>
      <c r="E103" s="1">
        <v>2.8683799999999999E-2</v>
      </c>
      <c r="F103" s="1">
        <v>2.8958899999999999E-2</v>
      </c>
      <c r="G103" s="1">
        <v>2.6554999999999999E-2</v>
      </c>
      <c r="H103" s="1">
        <v>2.5358200000000001E-2</v>
      </c>
      <c r="I103" s="1">
        <v>2.7684400000000001E-2</v>
      </c>
    </row>
    <row r="104" spans="1:9" x14ac:dyDescent="0.25">
      <c r="C104" s="1" t="s">
        <v>7</v>
      </c>
      <c r="D104" s="11">
        <v>2.3499999999999999E-5</v>
      </c>
      <c r="E104" s="1">
        <v>2.1889800000000001E-3</v>
      </c>
      <c r="F104" s="1">
        <v>1.5044399999999999E-3</v>
      </c>
      <c r="G104" s="1">
        <v>6.8931599999999997E-3</v>
      </c>
      <c r="H104" s="1">
        <v>2.3484299999999999E-3</v>
      </c>
      <c r="I104" s="1">
        <v>1.7576600000000001E-3</v>
      </c>
    </row>
    <row r="105" spans="1:9" ht="15.75" x14ac:dyDescent="0.25">
      <c r="A105" s="2" t="s">
        <v>4</v>
      </c>
      <c r="C105" s="1" t="s">
        <v>8</v>
      </c>
      <c r="D105" s="1">
        <v>3.6566500000000002E-2</v>
      </c>
      <c r="E105" s="1">
        <v>3.6462000000000001E-2</v>
      </c>
      <c r="F105" s="1">
        <v>3.6651900000000001E-2</v>
      </c>
      <c r="G105" s="1">
        <v>3.3496900000000003E-2</v>
      </c>
      <c r="H105" s="1">
        <v>3.38754E-2</v>
      </c>
      <c r="I105" s="1">
        <v>3.6041900000000002E-2</v>
      </c>
    </row>
    <row r="106" spans="1:9" x14ac:dyDescent="0.25">
      <c r="C106" s="1" t="s">
        <v>9</v>
      </c>
      <c r="D106" s="1">
        <v>1.8885899999999999E-4</v>
      </c>
      <c r="E106" s="1">
        <v>2.67259E-4</v>
      </c>
      <c r="F106" s="1">
        <v>4.3748300000000001E-4</v>
      </c>
      <c r="G106" s="11">
        <v>7.50741E-3</v>
      </c>
      <c r="H106" s="1">
        <v>3.39288E-3</v>
      </c>
      <c r="I106" s="1">
        <v>9.0496100000000002E-4</v>
      </c>
    </row>
    <row r="107" spans="1:9" x14ac:dyDescent="0.25">
      <c r="C107" s="18" t="s">
        <v>33</v>
      </c>
      <c r="D107" s="1">
        <f>(D103+D105)/2</f>
        <v>3.31177E-2</v>
      </c>
      <c r="E107" s="1">
        <f t="shared" ref="E107:I107" si="13">(E103+E105)/2</f>
        <v>3.2572900000000002E-2</v>
      </c>
      <c r="F107" s="1">
        <f t="shared" si="13"/>
        <v>3.2805399999999998E-2</v>
      </c>
      <c r="G107" s="1">
        <f t="shared" si="13"/>
        <v>3.0025950000000003E-2</v>
      </c>
      <c r="H107" s="1">
        <f t="shared" si="13"/>
        <v>2.9616799999999999E-2</v>
      </c>
      <c r="I107" s="1">
        <f t="shared" si="13"/>
        <v>3.186315E-2</v>
      </c>
    </row>
    <row r="108" spans="1:9" x14ac:dyDescent="0.25">
      <c r="C108" s="1"/>
      <c r="D108" s="1"/>
      <c r="E108" s="1"/>
      <c r="F108" s="1"/>
      <c r="G108" s="1"/>
      <c r="H108" s="1" t="s">
        <v>36</v>
      </c>
      <c r="I108" s="1"/>
    </row>
    <row r="109" spans="1:9" x14ac:dyDescent="0.25">
      <c r="C109" s="1" t="s">
        <v>23</v>
      </c>
      <c r="D109" s="1" t="s">
        <v>10</v>
      </c>
      <c r="E109" s="1" t="s">
        <v>11</v>
      </c>
      <c r="F109" s="1" t="s">
        <v>12</v>
      </c>
      <c r="G109" s="1" t="s">
        <v>13</v>
      </c>
      <c r="H109" s="1" t="s">
        <v>14</v>
      </c>
      <c r="I109" s="1" t="s">
        <v>15</v>
      </c>
    </row>
    <row r="110" spans="1:9" x14ac:dyDescent="0.25">
      <c r="C110" s="1" t="s">
        <v>6</v>
      </c>
      <c r="D110" s="1">
        <v>2.8665699999999999E-2</v>
      </c>
      <c r="E110" s="1">
        <v>2.94179E-2</v>
      </c>
      <c r="F110" s="1">
        <v>2.6842399999999999E-2</v>
      </c>
      <c r="G110" s="1">
        <v>1.54342E-2</v>
      </c>
      <c r="H110" s="1">
        <v>2.2747300000000002E-2</v>
      </c>
      <c r="I110" s="1">
        <v>2.12404E-2</v>
      </c>
    </row>
    <row r="111" spans="1:9" x14ac:dyDescent="0.25">
      <c r="C111" s="1" t="s">
        <v>7</v>
      </c>
      <c r="D111" s="1">
        <v>2.26392E-3</v>
      </c>
      <c r="E111" s="1">
        <v>5.3410399999999998E-4</v>
      </c>
      <c r="F111" s="1">
        <v>4.0259800000000002E-3</v>
      </c>
      <c r="G111" s="1">
        <v>2.9855900000000002E-3</v>
      </c>
      <c r="H111" s="1">
        <v>6.88056E-3</v>
      </c>
      <c r="I111" s="1">
        <v>9.0617900000000001E-3</v>
      </c>
    </row>
    <row r="112" spans="1:9" ht="15.75" x14ac:dyDescent="0.25">
      <c r="A112" s="2" t="s">
        <v>29</v>
      </c>
      <c r="C112" s="1" t="s">
        <v>8</v>
      </c>
      <c r="D112" s="1">
        <v>3.6141899999999998E-2</v>
      </c>
      <c r="E112" s="1">
        <v>3.6776099999999999E-2</v>
      </c>
      <c r="F112" s="1">
        <v>3.4336100000000001E-2</v>
      </c>
      <c r="G112" s="1">
        <v>2.2014800000000001E-2</v>
      </c>
      <c r="H112" s="1">
        <v>6.88056E-3</v>
      </c>
      <c r="I112" s="1">
        <v>2.9423600000000001E-2</v>
      </c>
    </row>
    <row r="113" spans="1:9" x14ac:dyDescent="0.25">
      <c r="C113" s="1" t="s">
        <v>9</v>
      </c>
      <c r="D113" s="1">
        <v>5.7111200000000003E-4</v>
      </c>
      <c r="E113" s="1">
        <v>6.5174899999999997E-4</v>
      </c>
      <c r="F113" s="11">
        <v>3.21609E-3</v>
      </c>
      <c r="G113" s="11">
        <v>3.9550699999999998E-3</v>
      </c>
      <c r="H113" s="1">
        <v>6.2552900000000002E-3</v>
      </c>
      <c r="I113" s="1">
        <v>9.0310500000000005E-3</v>
      </c>
    </row>
    <row r="114" spans="1:9" x14ac:dyDescent="0.25">
      <c r="C114" s="18" t="s">
        <v>33</v>
      </c>
      <c r="D114" s="1">
        <f>(D110+D112)/2</f>
        <v>3.2403799999999996E-2</v>
      </c>
      <c r="E114" s="1">
        <f t="shared" ref="E114:I114" si="14">(E110+E112)/2</f>
        <v>3.3097000000000001E-2</v>
      </c>
      <c r="F114" s="1">
        <f t="shared" si="14"/>
        <v>3.0589249999999998E-2</v>
      </c>
      <c r="G114" s="1">
        <f t="shared" si="14"/>
        <v>1.8724500000000002E-2</v>
      </c>
      <c r="H114" s="1">
        <f t="shared" si="14"/>
        <v>1.4813930000000001E-2</v>
      </c>
      <c r="I114" s="1">
        <f t="shared" si="14"/>
        <v>2.5332E-2</v>
      </c>
    </row>
    <row r="115" spans="1:9" x14ac:dyDescent="0.25">
      <c r="C115" s="1"/>
      <c r="D115" s="1"/>
      <c r="E115" s="1"/>
      <c r="F115" s="1"/>
      <c r="G115" s="1"/>
      <c r="H115" s="1" t="s">
        <v>36</v>
      </c>
      <c r="I115" s="1"/>
    </row>
    <row r="116" spans="1:9" ht="15.75" x14ac:dyDescent="0.25">
      <c r="A116" s="2" t="s">
        <v>25</v>
      </c>
      <c r="D116" s="5" t="str">
        <f t="shared" ref="D116:I116" si="15">IF(D114&gt;D107,"Una Capa","Dos Capas")</f>
        <v>Dos Capas</v>
      </c>
      <c r="E116" s="5" t="str">
        <f t="shared" si="15"/>
        <v>Una Capa</v>
      </c>
      <c r="F116" s="5" t="str">
        <f t="shared" si="15"/>
        <v>Dos Capas</v>
      </c>
      <c r="G116" s="5" t="str">
        <f t="shared" si="15"/>
        <v>Dos Capas</v>
      </c>
      <c r="H116" s="5" t="str">
        <f t="shared" si="15"/>
        <v>Dos Capas</v>
      </c>
      <c r="I116" s="5" t="str">
        <f t="shared" si="15"/>
        <v>Dos Capas</v>
      </c>
    </row>
    <row r="117" spans="1:9" ht="15.75" x14ac:dyDescent="0.25">
      <c r="A117" s="10"/>
    </row>
    <row r="118" spans="1:9" ht="15.75" x14ac:dyDescent="0.25">
      <c r="A118" s="10"/>
    </row>
    <row r="119" spans="1:9" ht="15.75" x14ac:dyDescent="0.25">
      <c r="A119" s="2" t="s">
        <v>26</v>
      </c>
      <c r="B119" s="3"/>
      <c r="C119" s="1" t="s">
        <v>16</v>
      </c>
      <c r="D119" s="1" t="s">
        <v>17</v>
      </c>
      <c r="E119" s="1" t="s">
        <v>18</v>
      </c>
      <c r="F119" s="1" t="s">
        <v>19</v>
      </c>
      <c r="G119" s="1" t="s">
        <v>20</v>
      </c>
      <c r="H119" s="1" t="s">
        <v>21</v>
      </c>
      <c r="I119" s="1" t="s">
        <v>22</v>
      </c>
    </row>
    <row r="120" spans="1:9" x14ac:dyDescent="0.25">
      <c r="C120" s="1" t="s">
        <v>28</v>
      </c>
      <c r="D120" s="1">
        <v>1</v>
      </c>
      <c r="E120" s="1">
        <v>2</v>
      </c>
      <c r="F120" s="1">
        <v>1</v>
      </c>
      <c r="G120" s="1">
        <v>2</v>
      </c>
      <c r="H120" s="1">
        <v>1</v>
      </c>
      <c r="I120" s="1">
        <v>2</v>
      </c>
    </row>
    <row r="121" spans="1:9" x14ac:dyDescent="0.25">
      <c r="C121" s="1" t="s">
        <v>27</v>
      </c>
      <c r="D121" s="1">
        <v>0</v>
      </c>
      <c r="E121" s="1">
        <v>0</v>
      </c>
      <c r="F121" s="1">
        <v>0.15</v>
      </c>
      <c r="G121" s="1">
        <v>0.15</v>
      </c>
      <c r="H121" s="1">
        <v>0.25</v>
      </c>
      <c r="I121" s="1">
        <v>0.25</v>
      </c>
    </row>
    <row r="122" spans="1:9" x14ac:dyDescent="0.25">
      <c r="C122" s="6" t="s">
        <v>6</v>
      </c>
      <c r="D122" s="1">
        <v>2.2747300000000002E-2</v>
      </c>
      <c r="E122" s="7">
        <v>2.76747E-2</v>
      </c>
      <c r="F122" s="7">
        <v>2.9634899999999999E-2</v>
      </c>
      <c r="G122" s="7">
        <v>2.9456800000000002E-2</v>
      </c>
      <c r="H122" s="7">
        <v>2.9599199999999999E-2</v>
      </c>
      <c r="I122" s="7">
        <v>2.92895E-2</v>
      </c>
    </row>
    <row r="123" spans="1:9" x14ac:dyDescent="0.25">
      <c r="C123" s="6" t="s">
        <v>7</v>
      </c>
      <c r="D123" s="1">
        <v>6.88056E-3</v>
      </c>
      <c r="E123" s="7">
        <v>2.7533800000000002E-3</v>
      </c>
      <c r="F123" s="20">
        <v>1.06876E-4</v>
      </c>
      <c r="G123" s="7">
        <v>5.1324599999999997E-4</v>
      </c>
      <c r="H123" s="21">
        <v>1.80736E-4</v>
      </c>
      <c r="I123" s="20">
        <v>8.6103000000000004E-4</v>
      </c>
    </row>
    <row r="124" spans="1:9" x14ac:dyDescent="0.25">
      <c r="C124" s="6" t="s">
        <v>8</v>
      </c>
      <c r="D124" s="1">
        <v>6.88056E-3</v>
      </c>
      <c r="E124" s="7">
        <v>3.53066E-2</v>
      </c>
      <c r="F124" s="7">
        <v>3.6246100000000003E-2</v>
      </c>
      <c r="G124" s="7">
        <v>3.6467699999999999E-2</v>
      </c>
      <c r="H124" s="15">
        <v>3.6500100000000001E-2</v>
      </c>
      <c r="I124" s="7">
        <v>3.63541E-2</v>
      </c>
    </row>
    <row r="125" spans="1:9" x14ac:dyDescent="0.25">
      <c r="C125" s="6" t="s">
        <v>9</v>
      </c>
      <c r="D125" s="1">
        <v>6.2552900000000002E-3</v>
      </c>
      <c r="E125" s="7">
        <v>1.46765E-3</v>
      </c>
      <c r="F125" s="7">
        <v>3.2570500000000003E-4</v>
      </c>
      <c r="G125" s="7">
        <v>8.7827100000000002E-4</v>
      </c>
      <c r="H125" s="15">
        <v>7.7989900000000002E-4</v>
      </c>
      <c r="I125" s="7">
        <v>5.0620000000000005E-4</v>
      </c>
    </row>
    <row r="126" spans="1:9" x14ac:dyDescent="0.25">
      <c r="C126" s="18" t="s">
        <v>33</v>
      </c>
      <c r="D126" s="1">
        <f t="shared" ref="D126" si="16">(D122+D124)/2</f>
        <v>1.4813930000000001E-2</v>
      </c>
      <c r="E126" s="19">
        <f t="shared" ref="E126:I126" si="17">E122+E124</f>
        <v>6.2981300000000004E-2</v>
      </c>
      <c r="F126" s="19">
        <f t="shared" si="17"/>
        <v>6.5880999999999995E-2</v>
      </c>
      <c r="G126" s="19">
        <f t="shared" si="17"/>
        <v>6.5924499999999997E-2</v>
      </c>
      <c r="H126" s="19">
        <f t="shared" si="17"/>
        <v>6.60993E-2</v>
      </c>
      <c r="I126" s="19">
        <f t="shared" si="17"/>
        <v>6.5643599999999996E-2</v>
      </c>
    </row>
    <row r="127" spans="1:9" x14ac:dyDescent="0.25">
      <c r="C127" s="6" t="s">
        <v>30</v>
      </c>
      <c r="D127" s="12" t="s">
        <v>31</v>
      </c>
      <c r="E127" s="12" t="s">
        <v>31</v>
      </c>
      <c r="F127" s="14" t="s">
        <v>32</v>
      </c>
      <c r="G127" s="12" t="s">
        <v>32</v>
      </c>
      <c r="H127" s="12" t="s">
        <v>32</v>
      </c>
      <c r="I127" s="12" t="s">
        <v>32</v>
      </c>
    </row>
    <row r="128" spans="1:9" x14ac:dyDescent="0.25">
      <c r="C128" s="6"/>
      <c r="D128" s="7" t="s">
        <v>36</v>
      </c>
      <c r="E128" s="7"/>
      <c r="F128" s="7"/>
      <c r="G128" s="7"/>
      <c r="H128" s="7"/>
      <c r="I128" s="17"/>
    </row>
    <row r="135" spans="10:10" x14ac:dyDescent="0.25">
      <c r="J135" t="s">
        <v>34</v>
      </c>
    </row>
  </sheetData>
  <conditionalFormatting sqref="J1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I1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I1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I1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I1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:E2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I4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I4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I4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I4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:I6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E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:I6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:I6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:I7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:I8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I7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:I8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:I7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3:I9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7:I10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:I11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I10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4:I11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:I12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6:I12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7:I10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:I12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:I12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6:I1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:I6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:I60 D6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3:I9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I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I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I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E2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I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I4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I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I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:I7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:I8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9:I9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3:I10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0:I1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2:I1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Luque Rivas</dc:creator>
  <cp:lastModifiedBy>Alberto Luque Rivas</cp:lastModifiedBy>
  <dcterms:created xsi:type="dcterms:W3CDTF">2019-10-02T09:34:07Z</dcterms:created>
  <dcterms:modified xsi:type="dcterms:W3CDTF">2019-10-04T16:39:56Z</dcterms:modified>
</cp:coreProperties>
</file>