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4"/>
    <sheet state="visible" name="Cohort" sheetId="2" r:id="rId5"/>
  </sheets>
  <definedNames/>
  <calcPr/>
</workbook>
</file>

<file path=xl/sharedStrings.xml><?xml version="1.0" encoding="utf-8"?>
<sst xmlns="http://schemas.openxmlformats.org/spreadsheetml/2006/main" count="10" uniqueCount="9">
  <si>
    <t>Mês</t>
  </si>
  <si>
    <t>Novos Clientes</t>
  </si>
  <si>
    <t>Clientes ativos</t>
  </si>
  <si>
    <t>Churn ( Clientes)</t>
  </si>
  <si>
    <t>Churn(%)</t>
  </si>
  <si>
    <t>Clientes Ativos</t>
  </si>
  <si>
    <r>
      <t>Simulaçã</t>
    </r>
    <r>
      <rPr/>
      <t>o</t>
    </r>
  </si>
  <si>
    <t>Churn Médio</t>
  </si>
  <si>
    <t>Tempo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</si>
</sst>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5">
    <font>
      <sz val="10.0"/>
      <color rgb="FF000000"/>
      <name val="Arial"/>
    </font>
    <font>
      <b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10" xfId="0" applyFont="1" applyNumberFormat="1"/>
    <xf borderId="0" fillId="0" fontId="4" numFmtId="164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0" xfId="0" applyFont="1" applyNumberFormat="1"/>
    <xf borderId="0" fillId="0" fontId="3" numFmtId="1" xfId="0" applyAlignment="1" applyFont="1" applyNumberFormat="1">
      <alignment readingOrder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Churn ( %) - Cohort jan/2014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Cohort!$C$1:$C$2</c:f>
            </c:strRef>
          </c:tx>
          <c:marker>
            <c:symbol val="none"/>
          </c:marker>
          <c:val>
            <c:numRef>
              <c:f>Cohort!$C$3:$C$1000</c:f>
            </c:numRef>
          </c:val>
          <c:smooth val="0"/>
        </c:ser>
        <c:axId val="191015242"/>
        <c:axId val="1526275328"/>
      </c:lineChart>
      <c:catAx>
        <c:axId val="191015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275328"/>
      </c:catAx>
      <c:valAx>
        <c:axId val="1526275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15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Simulação churn(15%)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val>
            <c:numRef>
              <c:f>Cohort!$I$1:$I$22</c:f>
            </c:numRef>
          </c:val>
          <c:smooth val="0"/>
        </c:ser>
        <c:axId val="197539115"/>
        <c:axId val="1374645619"/>
      </c:lineChart>
      <c:catAx>
        <c:axId val="197539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645619"/>
      </c:catAx>
      <c:valAx>
        <c:axId val="1374645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539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25</xdr:row>
      <xdr:rowOff>180975</xdr:rowOff>
    </xdr:from>
    <xdr:ext cx="5715000" cy="3609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285750</xdr:colOff>
      <xdr:row>0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41640.0</v>
      </c>
      <c r="B2" s="6">
        <v>2602.0</v>
      </c>
      <c r="C2" s="6">
        <v>14765.0</v>
      </c>
      <c r="D2" s="7">
        <f t="shared" ref="D2:D22" si="1">(C2+B2)-C3</f>
        <v>587</v>
      </c>
      <c r="E2" s="8">
        <f>D2/C2</f>
        <v>0.03975618016</v>
      </c>
    </row>
    <row r="3" ht="15.75" customHeight="1">
      <c r="A3" s="5">
        <v>41671.0</v>
      </c>
      <c r="B3" s="6">
        <v>3177.0</v>
      </c>
      <c r="C3" s="6">
        <v>16780.0</v>
      </c>
      <c r="D3" s="7">
        <f t="shared" si="1"/>
        <v>835</v>
      </c>
      <c r="E3" s="8">
        <f>D2/C2</f>
        <v>0.03975618016</v>
      </c>
    </row>
    <row r="4" ht="15.75" customHeight="1">
      <c r="A4" s="5">
        <v>41699.0</v>
      </c>
      <c r="B4" s="6">
        <v>3374.0</v>
      </c>
      <c r="C4" s="6">
        <v>19122.0</v>
      </c>
      <c r="D4" s="7">
        <f t="shared" si="1"/>
        <v>1863</v>
      </c>
      <c r="E4" s="8">
        <f t="shared" ref="E4:E22" si="2">D4/C4</f>
        <v>0.09742704738</v>
      </c>
    </row>
    <row r="5" ht="15.75" customHeight="1">
      <c r="A5" s="5">
        <v>41730.0</v>
      </c>
      <c r="B5" s="6">
        <v>2742.0</v>
      </c>
      <c r="C5" s="6">
        <v>20633.0</v>
      </c>
      <c r="D5" s="7">
        <f t="shared" si="1"/>
        <v>583</v>
      </c>
      <c r="E5" s="8">
        <f t="shared" si="2"/>
        <v>0.02825570688</v>
      </c>
    </row>
    <row r="6" ht="15.75" customHeight="1">
      <c r="A6" s="5">
        <v>41760.0</v>
      </c>
      <c r="B6" s="6">
        <v>3418.0</v>
      </c>
      <c r="C6" s="6">
        <v>22792.0</v>
      </c>
      <c r="D6" s="7">
        <f t="shared" si="1"/>
        <v>1797</v>
      </c>
      <c r="E6" s="8">
        <f t="shared" si="2"/>
        <v>0.07884345384</v>
      </c>
    </row>
    <row r="7" ht="15.75" customHeight="1">
      <c r="A7" s="5">
        <v>41791.0</v>
      </c>
      <c r="B7" s="6">
        <v>2778.0</v>
      </c>
      <c r="C7" s="6">
        <v>24413.0</v>
      </c>
      <c r="D7" s="7">
        <f t="shared" si="1"/>
        <v>1744</v>
      </c>
      <c r="E7" s="8">
        <f t="shared" si="2"/>
        <v>0.07143734895</v>
      </c>
    </row>
    <row r="8" ht="15.75" customHeight="1">
      <c r="A8" s="5">
        <v>41821.0</v>
      </c>
      <c r="B8" s="6">
        <v>2804.0</v>
      </c>
      <c r="C8" s="6">
        <v>25447.0</v>
      </c>
      <c r="D8" s="7">
        <f t="shared" si="1"/>
        <v>1440</v>
      </c>
      <c r="E8" s="8">
        <f t="shared" si="2"/>
        <v>0.05658820293</v>
      </c>
    </row>
    <row r="9" ht="15.75" customHeight="1">
      <c r="A9" s="5">
        <v>41852.0</v>
      </c>
      <c r="B9" s="6">
        <v>3190.0</v>
      </c>
      <c r="C9" s="6">
        <v>26811.0</v>
      </c>
      <c r="D9" s="7">
        <f t="shared" si="1"/>
        <v>2360</v>
      </c>
      <c r="E9" s="8">
        <f t="shared" si="2"/>
        <v>0.08802357241</v>
      </c>
    </row>
    <row r="10" ht="15.75" customHeight="1">
      <c r="A10" s="5">
        <v>41883.0</v>
      </c>
      <c r="B10" s="6">
        <v>3000.0</v>
      </c>
      <c r="C10" s="6">
        <v>27641.0</v>
      </c>
      <c r="D10" s="7">
        <f t="shared" si="1"/>
        <v>2918</v>
      </c>
      <c r="E10" s="8">
        <f t="shared" si="2"/>
        <v>0.1055678159</v>
      </c>
    </row>
    <row r="11" ht="15.75" customHeight="1">
      <c r="A11" s="5">
        <v>41913.0</v>
      </c>
      <c r="B11" s="6">
        <v>2634.0</v>
      </c>
      <c r="C11" s="6">
        <v>27723.0</v>
      </c>
      <c r="D11" s="7">
        <f t="shared" si="1"/>
        <v>2175</v>
      </c>
      <c r="E11" s="8">
        <f t="shared" si="2"/>
        <v>0.07845471269</v>
      </c>
    </row>
    <row r="12" ht="15.75" customHeight="1">
      <c r="A12" s="5">
        <v>41944.0</v>
      </c>
      <c r="B12" s="6">
        <v>2514.0</v>
      </c>
      <c r="C12" s="6">
        <v>28182.0</v>
      </c>
      <c r="D12" s="7">
        <f t="shared" si="1"/>
        <v>1970</v>
      </c>
      <c r="E12" s="8">
        <f t="shared" si="2"/>
        <v>0.06990277482</v>
      </c>
    </row>
    <row r="13" ht="15.75" customHeight="1">
      <c r="A13" s="5">
        <v>41974.0</v>
      </c>
      <c r="B13" s="6">
        <v>3200.0</v>
      </c>
      <c r="C13" s="6">
        <v>28726.0</v>
      </c>
      <c r="D13" s="7">
        <f t="shared" si="1"/>
        <v>2701</v>
      </c>
      <c r="E13" s="8">
        <f t="shared" si="2"/>
        <v>0.09402631762</v>
      </c>
    </row>
    <row r="14" ht="15.75" customHeight="1">
      <c r="A14" s="5">
        <v>42005.0</v>
      </c>
      <c r="B14" s="6">
        <v>2884.0</v>
      </c>
      <c r="C14" s="6">
        <v>29225.0</v>
      </c>
      <c r="D14" s="7">
        <f t="shared" si="1"/>
        <v>1350</v>
      </c>
      <c r="E14" s="8">
        <f t="shared" si="2"/>
        <v>0.04619332763</v>
      </c>
    </row>
    <row r="15" ht="15.75" customHeight="1">
      <c r="A15" s="5">
        <v>42036.0</v>
      </c>
      <c r="B15" s="6">
        <v>3363.0</v>
      </c>
      <c r="C15" s="6">
        <v>30759.0</v>
      </c>
      <c r="D15" s="7">
        <f t="shared" si="1"/>
        <v>1906</v>
      </c>
      <c r="E15" s="8">
        <f t="shared" si="2"/>
        <v>0.06196560356</v>
      </c>
    </row>
    <row r="16" ht="15.75" customHeight="1">
      <c r="A16" s="5">
        <v>42064.0</v>
      </c>
      <c r="B16" s="6">
        <v>3220.0</v>
      </c>
      <c r="C16" s="6">
        <v>32216.0</v>
      </c>
      <c r="D16" s="7">
        <f t="shared" si="1"/>
        <v>3326</v>
      </c>
      <c r="E16" s="8">
        <f t="shared" si="2"/>
        <v>0.1032406258</v>
      </c>
    </row>
    <row r="17" ht="15.75" customHeight="1">
      <c r="A17" s="5">
        <v>42095.0</v>
      </c>
      <c r="B17" s="6">
        <v>2906.0</v>
      </c>
      <c r="C17" s="6">
        <v>32110.0</v>
      </c>
      <c r="D17" s="7">
        <f t="shared" si="1"/>
        <v>2495</v>
      </c>
      <c r="E17" s="8">
        <f t="shared" si="2"/>
        <v>0.07770165058</v>
      </c>
    </row>
    <row r="18" ht="15.75" customHeight="1">
      <c r="A18" s="5">
        <v>42125.0</v>
      </c>
      <c r="B18" s="6">
        <v>2616.0</v>
      </c>
      <c r="C18" s="6">
        <v>32521.0</v>
      </c>
      <c r="D18" s="7">
        <f t="shared" si="1"/>
        <v>3072</v>
      </c>
      <c r="E18" s="8">
        <f t="shared" si="2"/>
        <v>0.09446203991</v>
      </c>
    </row>
    <row r="19" ht="15.75" customHeight="1">
      <c r="A19" s="5">
        <v>42156.0</v>
      </c>
      <c r="B19" s="6">
        <v>2762.0</v>
      </c>
      <c r="C19" s="6">
        <v>32065.0</v>
      </c>
      <c r="D19" s="7">
        <f t="shared" si="1"/>
        <v>1396</v>
      </c>
      <c r="E19" s="8">
        <f t="shared" si="2"/>
        <v>0.04353656635</v>
      </c>
    </row>
    <row r="20" ht="15.75" customHeight="1">
      <c r="A20" s="5">
        <v>42186.0</v>
      </c>
      <c r="B20" s="6">
        <v>3276.0</v>
      </c>
      <c r="C20" s="6">
        <v>33431.0</v>
      </c>
      <c r="D20" s="7">
        <f t="shared" si="1"/>
        <v>3046</v>
      </c>
      <c r="E20" s="8">
        <f t="shared" si="2"/>
        <v>0.0911130388</v>
      </c>
    </row>
    <row r="21" ht="15.75" customHeight="1">
      <c r="A21" s="5">
        <v>42217.0</v>
      </c>
      <c r="B21" s="6">
        <v>3401.0</v>
      </c>
      <c r="C21" s="6">
        <v>33661.0</v>
      </c>
      <c r="D21" s="7">
        <f t="shared" si="1"/>
        <v>2590</v>
      </c>
      <c r="E21" s="8">
        <f t="shared" si="2"/>
        <v>0.07694364398</v>
      </c>
    </row>
    <row r="22" ht="15.75" customHeight="1">
      <c r="A22" s="5">
        <v>42248.0</v>
      </c>
      <c r="B22" s="6">
        <v>3481.0</v>
      </c>
      <c r="C22" s="6">
        <v>34472.0</v>
      </c>
      <c r="D22" s="7">
        <f t="shared" si="1"/>
        <v>37953</v>
      </c>
      <c r="E22" s="8">
        <f t="shared" si="2"/>
        <v>1.100980506</v>
      </c>
    </row>
    <row r="23" ht="15.75" customHeight="1">
      <c r="A23" s="9"/>
    </row>
    <row r="24" ht="15.75" customHeight="1">
      <c r="A24" s="9"/>
    </row>
    <row r="25" ht="15.75" customHeight="1">
      <c r="A25" s="9"/>
    </row>
    <row r="26" ht="15.75" customHeight="1">
      <c r="A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2" t="s">
        <v>5</v>
      </c>
      <c r="H1" s="11" t="s">
        <v>6</v>
      </c>
      <c r="I1" s="12">
        <v>2000.0</v>
      </c>
    </row>
    <row r="2">
      <c r="A2" s="5">
        <v>41640.0</v>
      </c>
      <c r="B2" s="6">
        <v>1729.0</v>
      </c>
      <c r="C2" s="13"/>
      <c r="I2" s="14">
        <f t="shared" ref="I2:I22" si="1">I1*(1-0.15)</f>
        <v>1700</v>
      </c>
    </row>
    <row r="3">
      <c r="A3" s="5">
        <v>41671.0</v>
      </c>
      <c r="B3" s="6">
        <v>1522.0</v>
      </c>
      <c r="C3" s="8">
        <f t="shared" ref="C3:C22" si="2">(B2-B3)/B2</f>
        <v>0.1197223829</v>
      </c>
      <c r="D3" s="8">
        <f t="shared" ref="D3:D22" si="3">(1-C3)</f>
        <v>0.8802776171</v>
      </c>
      <c r="E3" s="8">
        <f t="shared" ref="E3:E22" si="4">$E$24</f>
        <v>0.8547976381</v>
      </c>
      <c r="F3" s="7">
        <f t="shared" ref="F3:F22" si="5">(B2*E3)</f>
        <v>1477.945116</v>
      </c>
      <c r="I3" s="14">
        <f t="shared" si="1"/>
        <v>1445</v>
      </c>
    </row>
    <row r="4">
      <c r="A4" s="5">
        <v>41699.0</v>
      </c>
      <c r="B4" s="6">
        <v>1366.0</v>
      </c>
      <c r="C4" s="8">
        <f t="shared" si="2"/>
        <v>0.1024967148</v>
      </c>
      <c r="D4" s="8">
        <f t="shared" si="3"/>
        <v>0.8975032852</v>
      </c>
      <c r="E4" s="8">
        <f t="shared" si="4"/>
        <v>0.8547976381</v>
      </c>
      <c r="F4" s="7">
        <f t="shared" si="5"/>
        <v>1301.002005</v>
      </c>
      <c r="I4" s="14">
        <f t="shared" si="1"/>
        <v>1228.25</v>
      </c>
    </row>
    <row r="5">
      <c r="A5" s="5">
        <v>41730.0</v>
      </c>
      <c r="B5" s="6">
        <v>1209.0</v>
      </c>
      <c r="C5" s="8">
        <f t="shared" si="2"/>
        <v>0.1149341142</v>
      </c>
      <c r="D5" s="8">
        <f t="shared" si="3"/>
        <v>0.8850658858</v>
      </c>
      <c r="E5" s="8">
        <f t="shared" si="4"/>
        <v>0.8547976381</v>
      </c>
      <c r="F5" s="7">
        <f t="shared" si="5"/>
        <v>1167.653574</v>
      </c>
      <c r="I5" s="14">
        <f t="shared" si="1"/>
        <v>1044.0125</v>
      </c>
    </row>
    <row r="6">
      <c r="A6" s="5">
        <v>41760.0</v>
      </c>
      <c r="B6" s="6">
        <v>972.0</v>
      </c>
      <c r="C6" s="8">
        <f t="shared" si="2"/>
        <v>0.1960297767</v>
      </c>
      <c r="D6" s="8">
        <f t="shared" si="3"/>
        <v>0.8039702233</v>
      </c>
      <c r="E6" s="8">
        <f t="shared" si="4"/>
        <v>0.8547976381</v>
      </c>
      <c r="F6" s="7">
        <f t="shared" si="5"/>
        <v>1033.450345</v>
      </c>
      <c r="I6" s="14">
        <f t="shared" si="1"/>
        <v>887.410625</v>
      </c>
    </row>
    <row r="7">
      <c r="A7" s="5">
        <v>41791.0</v>
      </c>
      <c r="B7" s="6">
        <v>834.0</v>
      </c>
      <c r="C7" s="8">
        <f t="shared" si="2"/>
        <v>0.1419753086</v>
      </c>
      <c r="D7" s="8">
        <f t="shared" si="3"/>
        <v>0.8580246914</v>
      </c>
      <c r="E7" s="8">
        <f t="shared" si="4"/>
        <v>0.8547976381</v>
      </c>
      <c r="F7" s="7">
        <f t="shared" si="5"/>
        <v>830.8633043</v>
      </c>
      <c r="I7" s="14">
        <f t="shared" si="1"/>
        <v>754.2990313</v>
      </c>
    </row>
    <row r="8">
      <c r="A8" s="5">
        <v>41821.0</v>
      </c>
      <c r="B8" s="6">
        <v>750.0</v>
      </c>
      <c r="C8" s="8">
        <f t="shared" si="2"/>
        <v>0.1007194245</v>
      </c>
      <c r="D8" s="8">
        <f t="shared" si="3"/>
        <v>0.8992805755</v>
      </c>
      <c r="E8" s="8">
        <f t="shared" si="4"/>
        <v>0.8547976381</v>
      </c>
      <c r="F8" s="7">
        <f t="shared" si="5"/>
        <v>712.9012302</v>
      </c>
      <c r="I8" s="14">
        <f t="shared" si="1"/>
        <v>641.1541766</v>
      </c>
    </row>
    <row r="9">
      <c r="A9" s="5">
        <v>41852.0</v>
      </c>
      <c r="B9" s="6">
        <v>661.0</v>
      </c>
      <c r="C9" s="8">
        <f t="shared" si="2"/>
        <v>0.1186666667</v>
      </c>
      <c r="D9" s="8">
        <f t="shared" si="3"/>
        <v>0.8813333333</v>
      </c>
      <c r="E9" s="8">
        <f t="shared" si="4"/>
        <v>0.8547976381</v>
      </c>
      <c r="F9" s="7">
        <f t="shared" si="5"/>
        <v>641.0982286</v>
      </c>
      <c r="I9" s="14">
        <f t="shared" si="1"/>
        <v>544.9810501</v>
      </c>
    </row>
    <row r="10">
      <c r="A10" s="5">
        <v>41883.0</v>
      </c>
      <c r="B10" s="6">
        <v>530.0</v>
      </c>
      <c r="C10" s="8">
        <f t="shared" si="2"/>
        <v>0.1981845688</v>
      </c>
      <c r="D10" s="8">
        <f t="shared" si="3"/>
        <v>0.8018154312</v>
      </c>
      <c r="E10" s="8">
        <f t="shared" si="4"/>
        <v>0.8547976381</v>
      </c>
      <c r="F10" s="7">
        <f t="shared" si="5"/>
        <v>565.0212388</v>
      </c>
      <c r="I10" s="14">
        <f t="shared" si="1"/>
        <v>463.2338926</v>
      </c>
    </row>
    <row r="11">
      <c r="A11" s="5">
        <v>41913.0</v>
      </c>
      <c r="B11" s="6">
        <v>446.0</v>
      </c>
      <c r="C11" s="8">
        <f t="shared" si="2"/>
        <v>0.158490566</v>
      </c>
      <c r="D11" s="8">
        <f t="shared" si="3"/>
        <v>0.841509434</v>
      </c>
      <c r="E11" s="8">
        <f t="shared" si="4"/>
        <v>0.8547976381</v>
      </c>
      <c r="F11" s="7">
        <f t="shared" si="5"/>
        <v>453.0427482</v>
      </c>
      <c r="I11" s="14">
        <f t="shared" si="1"/>
        <v>393.7488087</v>
      </c>
    </row>
    <row r="12">
      <c r="A12" s="5">
        <v>41944.0</v>
      </c>
      <c r="B12" s="6">
        <v>362.0</v>
      </c>
      <c r="C12" s="8">
        <f t="shared" si="2"/>
        <v>0.1883408072</v>
      </c>
      <c r="D12" s="8">
        <f t="shared" si="3"/>
        <v>0.8116591928</v>
      </c>
      <c r="E12" s="8">
        <f t="shared" si="4"/>
        <v>0.8547976381</v>
      </c>
      <c r="F12" s="7">
        <f t="shared" si="5"/>
        <v>381.2397466</v>
      </c>
      <c r="I12" s="14">
        <f t="shared" si="1"/>
        <v>334.6864874</v>
      </c>
    </row>
    <row r="13">
      <c r="A13" s="5">
        <v>41974.0</v>
      </c>
      <c r="B13" s="6">
        <v>304.0</v>
      </c>
      <c r="C13" s="8">
        <f t="shared" si="2"/>
        <v>0.1602209945</v>
      </c>
      <c r="D13" s="8">
        <f t="shared" si="3"/>
        <v>0.8397790055</v>
      </c>
      <c r="E13" s="8">
        <f t="shared" si="4"/>
        <v>0.8547976381</v>
      </c>
      <c r="F13" s="7">
        <f t="shared" si="5"/>
        <v>309.436745</v>
      </c>
      <c r="I13" s="14">
        <f t="shared" si="1"/>
        <v>284.4835143</v>
      </c>
    </row>
    <row r="14">
      <c r="A14" s="5">
        <v>42005.0</v>
      </c>
      <c r="B14" s="6">
        <v>263.0</v>
      </c>
      <c r="C14" s="8">
        <f t="shared" si="2"/>
        <v>0.1348684211</v>
      </c>
      <c r="D14" s="8">
        <f t="shared" si="3"/>
        <v>0.8651315789</v>
      </c>
      <c r="E14" s="8">
        <f t="shared" si="4"/>
        <v>0.8547976381</v>
      </c>
      <c r="F14" s="7">
        <f t="shared" si="5"/>
        <v>259.858482</v>
      </c>
      <c r="I14" s="14">
        <f t="shared" si="1"/>
        <v>241.8109871</v>
      </c>
    </row>
    <row r="15">
      <c r="A15" s="5">
        <v>42036.0</v>
      </c>
      <c r="B15" s="6">
        <v>230.0</v>
      </c>
      <c r="C15" s="8">
        <f t="shared" si="2"/>
        <v>0.1254752852</v>
      </c>
      <c r="D15" s="8">
        <f t="shared" si="3"/>
        <v>0.8745247148</v>
      </c>
      <c r="E15" s="8">
        <f t="shared" si="4"/>
        <v>0.8547976381</v>
      </c>
      <c r="F15" s="7">
        <f t="shared" si="5"/>
        <v>224.8117788</v>
      </c>
      <c r="I15" s="14">
        <f t="shared" si="1"/>
        <v>205.5393391</v>
      </c>
    </row>
    <row r="16">
      <c r="A16" s="5">
        <v>42064.0</v>
      </c>
      <c r="B16" s="6">
        <v>193.0</v>
      </c>
      <c r="C16" s="8">
        <f t="shared" si="2"/>
        <v>0.1608695652</v>
      </c>
      <c r="D16" s="8">
        <f t="shared" si="3"/>
        <v>0.8391304348</v>
      </c>
      <c r="E16" s="8">
        <f t="shared" si="4"/>
        <v>0.8547976381</v>
      </c>
      <c r="F16" s="7">
        <f t="shared" si="5"/>
        <v>196.6034568</v>
      </c>
      <c r="I16" s="14">
        <f t="shared" si="1"/>
        <v>174.7084382</v>
      </c>
    </row>
    <row r="17">
      <c r="A17" s="5">
        <v>42095.0</v>
      </c>
      <c r="B17" s="6">
        <v>173.0</v>
      </c>
      <c r="C17" s="8">
        <f t="shared" si="2"/>
        <v>0.103626943</v>
      </c>
      <c r="D17" s="8">
        <f t="shared" si="3"/>
        <v>0.896373057</v>
      </c>
      <c r="E17" s="8">
        <f t="shared" si="4"/>
        <v>0.8547976381</v>
      </c>
      <c r="F17" s="7">
        <f t="shared" si="5"/>
        <v>164.9759442</v>
      </c>
      <c r="I17" s="14">
        <f t="shared" si="1"/>
        <v>148.5021725</v>
      </c>
    </row>
    <row r="18">
      <c r="A18" s="5">
        <v>42125.0</v>
      </c>
      <c r="B18" s="6">
        <v>147.0</v>
      </c>
      <c r="C18" s="8">
        <f t="shared" si="2"/>
        <v>0.1502890173</v>
      </c>
      <c r="D18" s="8">
        <f t="shared" si="3"/>
        <v>0.8497109827</v>
      </c>
      <c r="E18" s="8">
        <f t="shared" si="4"/>
        <v>0.8547976381</v>
      </c>
      <c r="F18" s="7">
        <f t="shared" si="5"/>
        <v>147.8799914</v>
      </c>
      <c r="I18" s="14">
        <f t="shared" si="1"/>
        <v>126.2268466</v>
      </c>
    </row>
    <row r="19">
      <c r="A19" s="5">
        <v>42156.0</v>
      </c>
      <c r="B19" s="6">
        <v>122.0</v>
      </c>
      <c r="C19" s="8">
        <f t="shared" si="2"/>
        <v>0.1700680272</v>
      </c>
      <c r="D19" s="8">
        <f t="shared" si="3"/>
        <v>0.8299319728</v>
      </c>
      <c r="E19" s="8">
        <f t="shared" si="4"/>
        <v>0.8547976381</v>
      </c>
      <c r="F19" s="7">
        <f t="shared" si="5"/>
        <v>125.6552528</v>
      </c>
      <c r="I19" s="14">
        <f t="shared" si="1"/>
        <v>107.2928196</v>
      </c>
    </row>
    <row r="20">
      <c r="A20" s="5">
        <v>42186.0</v>
      </c>
      <c r="B20" s="6">
        <v>107.0</v>
      </c>
      <c r="C20" s="8">
        <f t="shared" si="2"/>
        <v>0.1229508197</v>
      </c>
      <c r="D20" s="8">
        <f t="shared" si="3"/>
        <v>0.8770491803</v>
      </c>
      <c r="E20" s="8">
        <f t="shared" si="4"/>
        <v>0.8547976381</v>
      </c>
      <c r="F20" s="7">
        <f t="shared" si="5"/>
        <v>104.2853119</v>
      </c>
      <c r="I20" s="14">
        <f t="shared" si="1"/>
        <v>91.19889667</v>
      </c>
    </row>
    <row r="21">
      <c r="A21" s="5">
        <v>42217.0</v>
      </c>
      <c r="B21" s="6">
        <v>88.0</v>
      </c>
      <c r="C21" s="8">
        <f t="shared" si="2"/>
        <v>0.1775700935</v>
      </c>
      <c r="D21" s="8">
        <f t="shared" si="3"/>
        <v>0.8224299065</v>
      </c>
      <c r="E21" s="8">
        <f t="shared" si="4"/>
        <v>0.8547976381</v>
      </c>
      <c r="F21" s="7">
        <f t="shared" si="5"/>
        <v>91.46334728</v>
      </c>
      <c r="I21" s="14">
        <f t="shared" si="1"/>
        <v>77.51906217</v>
      </c>
    </row>
    <row r="22">
      <c r="A22" s="5">
        <v>42248.0</v>
      </c>
      <c r="B22" s="6">
        <v>75.0</v>
      </c>
      <c r="C22" s="8">
        <f t="shared" si="2"/>
        <v>0.1477272727</v>
      </c>
      <c r="D22" s="8">
        <f t="shared" si="3"/>
        <v>0.8522727273</v>
      </c>
      <c r="E22" s="8">
        <f t="shared" si="4"/>
        <v>0.8547976381</v>
      </c>
      <c r="F22" s="15">
        <f t="shared" si="5"/>
        <v>75.22219216</v>
      </c>
      <c r="I22" s="14">
        <f t="shared" si="1"/>
        <v>65.89120284</v>
      </c>
    </row>
    <row r="23">
      <c r="E23" s="11" t="s">
        <v>7</v>
      </c>
      <c r="G23" s="3" t="s">
        <v>8</v>
      </c>
    </row>
    <row r="24">
      <c r="D24" s="7">
        <f>PRODUCT(D3:D22)</f>
        <v>0.04337767496</v>
      </c>
      <c r="E24" s="8">
        <f>POW(D24,1/20)</f>
        <v>0.8547976381</v>
      </c>
      <c r="F24" s="8">
        <f>(1-E24)</f>
        <v>0.1452023619</v>
      </c>
      <c r="G24" s="7">
        <f>1/F24</f>
        <v>6.886940316</v>
      </c>
    </row>
  </sheetData>
  <drawing r:id="rId1"/>
</worksheet>
</file>