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\OneDrive\Documentos\Tienda Brasileña\"/>
    </mc:Choice>
  </mc:AlternateContent>
  <xr:revisionPtr revIDLastSave="0" documentId="13_ncr:1_{D25534C4-D49A-475C-B0BE-D867B43FFF95}" xr6:coauthVersionLast="46" xr6:coauthVersionMax="46" xr10:uidLastSave="{00000000-0000-0000-0000-000000000000}"/>
  <bookViews>
    <workbookView xWindow="20370" yWindow="-120" windowWidth="20640" windowHeight="11760" activeTab="1" xr2:uid="{4661B17B-30B8-42E7-BB42-5E29BE9365F3}"/>
  </bookViews>
  <sheets>
    <sheet name="Productos Adultos" sheetId="5" r:id="rId1"/>
    <sheet name="Productos de Niñ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E10" i="5"/>
  <c r="F10" i="5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G5" i="4"/>
  <c r="G6" i="4"/>
  <c r="G7" i="4"/>
  <c r="G8" i="4"/>
  <c r="G9" i="4"/>
  <c r="G10" i="4"/>
  <c r="G11" i="4"/>
  <c r="G12" i="4"/>
  <c r="G4" i="4"/>
  <c r="E13" i="4"/>
  <c r="E5" i="4"/>
  <c r="E6" i="4"/>
  <c r="E7" i="4"/>
  <c r="E8" i="4"/>
  <c r="E9" i="4"/>
  <c r="E10" i="4"/>
  <c r="E11" i="4"/>
  <c r="E12" i="4"/>
  <c r="E4" i="4"/>
  <c r="D13" i="4"/>
  <c r="F13" i="4"/>
  <c r="G10" i="5" l="1"/>
  <c r="G13" i="4"/>
</calcChain>
</file>

<file path=xl/sharedStrings.xml><?xml version="1.0" encoding="utf-8"?>
<sst xmlns="http://schemas.openxmlformats.org/spreadsheetml/2006/main" count="32" uniqueCount="14">
  <si>
    <t>Productos</t>
  </si>
  <si>
    <t>Calzado Infantil Rojo</t>
  </si>
  <si>
    <t>Calzado Infantil Azul</t>
  </si>
  <si>
    <t>Calzado Infantil Blanco</t>
  </si>
  <si>
    <t>Talla</t>
  </si>
  <si>
    <t>Calzado Adulto Masculino</t>
  </si>
  <si>
    <t>Calzado Adulto Femenino</t>
  </si>
  <si>
    <t>Precio</t>
  </si>
  <si>
    <t>Cantidad</t>
  </si>
  <si>
    <t>Lista de Productos de Niños</t>
  </si>
  <si>
    <t>Valor Total</t>
  </si>
  <si>
    <t>Descuento</t>
  </si>
  <si>
    <t>Productos Adultos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</si>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</sst>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5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164" fontId="0" fillId="2" borderId="1" xfId="0" applyNumberFormat="1" applyFont="1" applyFill="1" applyBorder="1"/>
    <xf numFmtId="164" fontId="0" fillId="0" borderId="0" xfId="0" applyNumberFormat="1" applyFont="1"/>
    <xf numFmtId="164" fontId="0" fillId="2" borderId="0" xfId="0" applyNumberFormat="1" applyFont="1" applyFill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/>
    <xf numFmtId="164" fontId="0" fillId="0" borderId="0" xfId="0" applyNumberFormat="1"/>
    <xf numFmtId="0" fontId="1" fillId="3" borderId="3" xfId="0" applyFont="1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5" xfId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/>
    <xf numFmtId="0" fontId="3" fillId="4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4">
    <dxf>
      <numFmt numFmtId="164" formatCode="_-[$$-409]* #,##0.00_ ;_-[$$-409]* \-#,##0.00\ ;_-[$$-409]* &quot;-&quot;??_ ;_-@_ 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9B2EF-089A-4F6F-A7C9-340D00C9A7B3}" name="Tabla1" displayName="Tabla1" ref="B3:G10" totalsRowCount="1">
  <autoFilter ref="B3:G9" xr:uid="{57458F6A-7622-4994-BB5B-A8A25F7FCAA2}"/>
  <tableColumns count="6">
    <tableColumn id="1" xr3:uid="{3DE7B470-A091-48BA-81FE-EBEC6F8DA5D9}" name="Productos" totalsRowLabel="Total"/>
    <tableColumn id="2" xr3:uid="{5620A88D-F737-4273-85B7-3E38B4617594}" name="Talla"/>
    <tableColumn id="3" xr3:uid="{AFA858A0-EB3A-477E-B9E6-AD4FAB02E687}" name="Precio" totalsRowFunction="sum"/>
    <tableColumn id="6" xr3:uid="{23273811-EB44-4EFB-AE09-54B2DED97DA6}" name="Descuento" totalsRowFunction="average" dataDxfId="3" totalsRowDxfId="2">
      <calculatedColumnFormula>Tabla1[[#This Row],[Precio]]*$I$4</calculatedColumnFormula>
    </tableColumn>
    <tableColumn id="4" xr3:uid="{1EEC6E37-7F35-4CE0-A47E-40A89ED2F3EE}" name="Cantidad" totalsRowFunction="average" totalsRowDxfId="1"/>
    <tableColumn id="5" xr3:uid="{A0DF5B42-EBB2-4E45-A9D9-AC32DE5915A3}" name="Valor Total" totalsRowFunction="sum" dataDxfId="0">
      <calculatedColumnFormula>(D4-E4)*F4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C505-CF1F-4890-AB9A-81A10C12BC41}">
  <dimension ref="A1:I10"/>
  <sheetViews>
    <sheetView zoomScale="140" zoomScaleNormal="140" workbookViewId="0">
      <selection activeCell="D13" sqref="D13"/>
    </sheetView>
  </sheetViews>
  <sheetFormatPr baseColWidth="10" defaultRowHeight="15" x14ac:dyDescent="0.25"/>
  <cols>
    <col min="1" max="1" width="2.140625" customWidth="1"/>
    <col min="2" max="2" width="24.7109375" customWidth="1"/>
    <col min="3" max="3" width="10.42578125" style="4" customWidth="1"/>
    <col min="4" max="5" width="11.28515625" style="4" customWidth="1"/>
    <col min="6" max="6" width="12" customWidth="1"/>
    <col min="7" max="7" width="14.42578125" customWidth="1"/>
  </cols>
  <sheetData>
    <row r="1" spans="1:9" ht="19.5" customHeight="1" x14ac:dyDescent="0.35">
      <c r="A1" s="25" t="s">
        <v>12</v>
      </c>
      <c r="B1" s="25"/>
      <c r="C1" s="25"/>
      <c r="D1" s="25"/>
      <c r="E1" s="25"/>
      <c r="F1" s="25"/>
      <c r="G1" s="25"/>
    </row>
    <row r="2" spans="1:9" ht="9" customHeight="1" thickBot="1" x14ac:dyDescent="0.3"/>
    <row r="3" spans="1:9" s="11" customFormat="1" x14ac:dyDescent="0.25">
      <c r="B3" s="21" t="s">
        <v>0</v>
      </c>
      <c r="C3" s="21" t="s">
        <v>4</v>
      </c>
      <c r="D3" s="21" t="s">
        <v>7</v>
      </c>
      <c r="E3" s="21" t="s">
        <v>11</v>
      </c>
      <c r="F3" s="21" t="s">
        <v>8</v>
      </c>
      <c r="G3" s="21" t="s">
        <v>10</v>
      </c>
      <c r="I3" s="17" t="s">
        <v>11</v>
      </c>
    </row>
    <row r="4" spans="1:9" ht="15.75" thickBot="1" x14ac:dyDescent="0.3">
      <c r="B4" s="22" t="s">
        <v>5</v>
      </c>
      <c r="C4" s="21">
        <v>39</v>
      </c>
      <c r="D4" s="23">
        <v>26.8</v>
      </c>
      <c r="E4" s="23">
        <f>Tabla1[[#This Row],[Precio]]*$I$4</f>
        <v>2.68</v>
      </c>
      <c r="F4" s="21">
        <v>12</v>
      </c>
      <c r="G4" s="23">
        <f t="shared" ref="G4:G9" si="0">(D4-E4)*F4</f>
        <v>289.44</v>
      </c>
      <c r="I4" s="18">
        <v>0.1</v>
      </c>
    </row>
    <row r="5" spans="1:9" x14ac:dyDescent="0.25">
      <c r="B5" s="22" t="s">
        <v>5</v>
      </c>
      <c r="C5" s="21">
        <v>40</v>
      </c>
      <c r="D5" s="23">
        <v>26.8</v>
      </c>
      <c r="E5" s="23">
        <f>Tabla1[[#This Row],[Precio]]*$I$4</f>
        <v>2.68</v>
      </c>
      <c r="F5" s="21">
        <v>10</v>
      </c>
      <c r="G5" s="23">
        <f t="shared" si="0"/>
        <v>241.20000000000002</v>
      </c>
    </row>
    <row r="6" spans="1:9" x14ac:dyDescent="0.25">
      <c r="B6" s="22" t="s">
        <v>5</v>
      </c>
      <c r="C6" s="21">
        <v>41</v>
      </c>
      <c r="D6" s="23">
        <v>26.8</v>
      </c>
      <c r="E6" s="23">
        <f>Tabla1[[#This Row],[Precio]]*$I$4</f>
        <v>2.68</v>
      </c>
      <c r="F6" s="21">
        <v>2</v>
      </c>
      <c r="G6" s="23">
        <f t="shared" si="0"/>
        <v>48.24</v>
      </c>
    </row>
    <row r="7" spans="1:9" x14ac:dyDescent="0.25">
      <c r="B7" s="22" t="s">
        <v>6</v>
      </c>
      <c r="C7" s="21">
        <v>36</v>
      </c>
      <c r="D7" s="23">
        <v>32.5</v>
      </c>
      <c r="E7" s="23">
        <f>Tabla1[[#This Row],[Precio]]*$I$4</f>
        <v>3.25</v>
      </c>
      <c r="F7" s="21">
        <v>5</v>
      </c>
      <c r="G7" s="23">
        <f>(D7-E7)*F7</f>
        <v>146.25</v>
      </c>
    </row>
    <row r="8" spans="1:9" x14ac:dyDescent="0.25">
      <c r="B8" s="22" t="s">
        <v>6</v>
      </c>
      <c r="C8" s="21">
        <v>37</v>
      </c>
      <c r="D8" s="23">
        <v>32.5</v>
      </c>
      <c r="E8" s="23">
        <f>Tabla1[[#This Row],[Precio]]*$I$4</f>
        <v>3.25</v>
      </c>
      <c r="F8" s="21">
        <v>3</v>
      </c>
      <c r="G8" s="23">
        <f t="shared" si="0"/>
        <v>87.75</v>
      </c>
    </row>
    <row r="9" spans="1:9" x14ac:dyDescent="0.25">
      <c r="B9" s="22" t="s">
        <v>6</v>
      </c>
      <c r="C9" s="21">
        <v>38</v>
      </c>
      <c r="D9" s="23">
        <v>32.5</v>
      </c>
      <c r="E9" s="23">
        <f>Tabla1[[#This Row],[Precio]]*$I$4</f>
        <v>3.25</v>
      </c>
      <c r="F9" s="21">
        <v>10</v>
      </c>
      <c r="G9" s="23">
        <f t="shared" si="0"/>
        <v>292.5</v>
      </c>
    </row>
    <row r="10" spans="1:9" x14ac:dyDescent="0.25">
      <c r="B10" t="s">
        <v>13</v>
      </c>
      <c r="C10"/>
      <c r="D10" s="16">
        <f>SUBTOTAL(109,Tabla1[Precio])</f>
        <v>177.9</v>
      </c>
      <c r="E10" s="24">
        <f>SUBTOTAL(101,Tabla1[Descuento])</f>
        <v>2.9649999999999999</v>
      </c>
      <c r="F10" s="4">
        <f>SUBTOTAL(101,Tabla1[Cantidad])</f>
        <v>7</v>
      </c>
      <c r="G10" s="16">
        <f>SUBTOTAL(109,Tabla1[Valor Total])</f>
        <v>1105.3800000000001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C07-10D3-44CA-9B78-1DB09E9B679D}">
  <dimension ref="A1:I13"/>
  <sheetViews>
    <sheetView tabSelected="1" zoomScale="140" zoomScaleNormal="140" workbookViewId="0">
      <selection activeCell="B14" sqref="B14"/>
    </sheetView>
  </sheetViews>
  <sheetFormatPr baseColWidth="10" defaultRowHeight="15" x14ac:dyDescent="0.25"/>
  <cols>
    <col min="1" max="1" width="2.140625" customWidth="1"/>
    <col min="2" max="2" width="21" customWidth="1"/>
    <col min="3" max="3" width="8.5703125" style="4" customWidth="1"/>
    <col min="4" max="4" width="16.7109375" customWidth="1"/>
    <col min="5" max="5" width="10.42578125" bestFit="1" customWidth="1"/>
    <col min="6" max="6" width="11.28515625" style="4" customWidth="1"/>
    <col min="7" max="7" width="16.7109375" customWidth="1"/>
    <col min="8" max="8" width="2.140625" customWidth="1"/>
  </cols>
  <sheetData>
    <row r="1" spans="1:9" ht="19.5" customHeight="1" x14ac:dyDescent="0.35">
      <c r="A1" s="25" t="s">
        <v>9</v>
      </c>
      <c r="B1" s="25"/>
      <c r="C1" s="25"/>
      <c r="D1" s="25"/>
      <c r="E1" s="25"/>
      <c r="F1" s="25"/>
      <c r="G1" s="25"/>
      <c r="H1" s="25"/>
    </row>
    <row r="2" spans="1:9" ht="10.5" customHeight="1" thickBot="1" x14ac:dyDescent="0.3"/>
    <row r="3" spans="1:9" s="11" customFormat="1" ht="15.75" thickBot="1" x14ac:dyDescent="0.3">
      <c r="B3" s="10" t="s">
        <v>0</v>
      </c>
      <c r="C3" s="10" t="s">
        <v>4</v>
      </c>
      <c r="D3" s="10" t="s">
        <v>7</v>
      </c>
      <c r="E3" s="10" t="s">
        <v>11</v>
      </c>
      <c r="F3" s="10" t="s">
        <v>8</v>
      </c>
      <c r="G3" s="10" t="s">
        <v>10</v>
      </c>
      <c r="I3" s="17" t="s">
        <v>11</v>
      </c>
    </row>
    <row r="4" spans="1:9" ht="15.75" thickBot="1" x14ac:dyDescent="0.3">
      <c r="B4" s="3" t="s">
        <v>1</v>
      </c>
      <c r="C4" s="12">
        <v>27</v>
      </c>
      <c r="D4" s="7">
        <v>22.3</v>
      </c>
      <c r="E4" s="7">
        <f>D4*$I$4</f>
        <v>2.23</v>
      </c>
      <c r="F4" s="12">
        <v>10</v>
      </c>
      <c r="G4" s="7">
        <f>(D4-E4)*F4</f>
        <v>200.7</v>
      </c>
      <c r="I4" s="19">
        <v>0.1</v>
      </c>
    </row>
    <row r="5" spans="1:9" x14ac:dyDescent="0.25">
      <c r="B5" s="2" t="s">
        <v>1</v>
      </c>
      <c r="C5" s="5">
        <v>28</v>
      </c>
      <c r="D5" s="8">
        <v>22.5</v>
      </c>
      <c r="E5" s="8">
        <f t="shared" ref="E5:E12" si="0">D5*$I$4</f>
        <v>2.25</v>
      </c>
      <c r="F5" s="5">
        <v>9</v>
      </c>
      <c r="G5" s="8">
        <f t="shared" ref="G5:G12" si="1">(D5-E5)*F5</f>
        <v>182.25</v>
      </c>
    </row>
    <row r="6" spans="1:9" x14ac:dyDescent="0.25">
      <c r="B6" s="1" t="s">
        <v>1</v>
      </c>
      <c r="C6" s="6">
        <v>29</v>
      </c>
      <c r="D6" s="9">
        <v>22.8</v>
      </c>
      <c r="E6" s="9">
        <f t="shared" si="0"/>
        <v>2.2800000000000002</v>
      </c>
      <c r="F6" s="6">
        <v>25</v>
      </c>
      <c r="G6" s="9">
        <f t="shared" si="1"/>
        <v>513</v>
      </c>
    </row>
    <row r="7" spans="1:9" x14ac:dyDescent="0.25">
      <c r="B7" s="2" t="s">
        <v>2</v>
      </c>
      <c r="C7" s="5">
        <v>27</v>
      </c>
      <c r="D7" s="8">
        <v>22.3</v>
      </c>
      <c r="E7" s="8">
        <f t="shared" si="0"/>
        <v>2.23</v>
      </c>
      <c r="F7" s="5">
        <v>15</v>
      </c>
      <c r="G7" s="8">
        <f t="shared" si="1"/>
        <v>301.05</v>
      </c>
    </row>
    <row r="8" spans="1:9" x14ac:dyDescent="0.25">
      <c r="B8" s="1" t="s">
        <v>2</v>
      </c>
      <c r="C8" s="6">
        <v>28</v>
      </c>
      <c r="D8" s="9">
        <v>22.5</v>
      </c>
      <c r="E8" s="9">
        <f t="shared" si="0"/>
        <v>2.25</v>
      </c>
      <c r="F8" s="6">
        <v>16</v>
      </c>
      <c r="G8" s="9">
        <f t="shared" si="1"/>
        <v>324</v>
      </c>
      <c r="I8" s="16"/>
    </row>
    <row r="9" spans="1:9" x14ac:dyDescent="0.25">
      <c r="B9" s="2" t="s">
        <v>2</v>
      </c>
      <c r="C9" s="5">
        <v>29</v>
      </c>
      <c r="D9" s="8">
        <v>22.8</v>
      </c>
      <c r="E9" s="8">
        <f t="shared" si="0"/>
        <v>2.2800000000000002</v>
      </c>
      <c r="F9" s="5">
        <v>18</v>
      </c>
      <c r="G9" s="8">
        <f t="shared" si="1"/>
        <v>369.36</v>
      </c>
      <c r="I9" s="16"/>
    </row>
    <row r="10" spans="1:9" x14ac:dyDescent="0.25">
      <c r="B10" s="1" t="s">
        <v>3</v>
      </c>
      <c r="C10" s="6">
        <v>27</v>
      </c>
      <c r="D10" s="9">
        <v>22.3</v>
      </c>
      <c r="E10" s="9">
        <f t="shared" si="0"/>
        <v>2.23</v>
      </c>
      <c r="F10" s="6">
        <v>20</v>
      </c>
      <c r="G10" s="9">
        <f t="shared" si="1"/>
        <v>401.4</v>
      </c>
      <c r="I10" s="16"/>
    </row>
    <row r="11" spans="1:9" x14ac:dyDescent="0.25">
      <c r="B11" s="2" t="s">
        <v>3</v>
      </c>
      <c r="C11" s="5">
        <v>28</v>
      </c>
      <c r="D11" s="8">
        <v>22.5</v>
      </c>
      <c r="E11" s="8">
        <f t="shared" si="0"/>
        <v>2.25</v>
      </c>
      <c r="F11" s="5">
        <v>5</v>
      </c>
      <c r="G11" s="8">
        <f t="shared" si="1"/>
        <v>101.25</v>
      </c>
      <c r="I11" s="16"/>
    </row>
    <row r="12" spans="1:9" ht="15.75" thickBot="1" x14ac:dyDescent="0.3">
      <c r="B12" s="13" t="s">
        <v>3</v>
      </c>
      <c r="C12" s="14">
        <v>29</v>
      </c>
      <c r="D12" s="15">
        <v>22.8</v>
      </c>
      <c r="E12" s="15">
        <f t="shared" si="0"/>
        <v>2.2800000000000002</v>
      </c>
      <c r="F12" s="14">
        <v>10</v>
      </c>
      <c r="G12" s="15">
        <f t="shared" si="1"/>
        <v>205.2</v>
      </c>
      <c r="I12" s="16"/>
    </row>
    <row r="13" spans="1:9" x14ac:dyDescent="0.25">
      <c r="D13" s="16">
        <f>SUM($D$4:$D$12)</f>
        <v>202.8</v>
      </c>
      <c r="E13" s="20">
        <f>SUM(E4:E12)</f>
        <v>20.28</v>
      </c>
      <c r="F13" s="4">
        <f>SUM(F4:F12)</f>
        <v>128</v>
      </c>
      <c r="G13" s="16">
        <f>SUM(G4:G12)</f>
        <v>2598.21</v>
      </c>
      <c r="I13" s="16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6" ma:contentTypeDescription="Crie um novo documento." ma:contentTypeScope="" ma:versionID="181a72f20bb7074e710a8f4a3a924a32">
  <xsd:schema xmlns:xsd="http://www.w3.org/2001/XMLSchema" xmlns:xs="http://www.w3.org/2001/XMLSchema" xmlns:p="http://schemas.microsoft.com/office/2006/metadata/properties" xmlns:ns2="4f05b7ab-9a2f-41ed-818c-74617ab702a7" targetNamespace="http://schemas.microsoft.com/office/2006/metadata/properties" ma:root="true" ma:fieldsID="61c77d8fd52deffbb1d4856f51514e53" ns2:_="">
    <xsd:import namespace="4f05b7ab-9a2f-41ed-818c-74617ab70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A54090-89A9-4942-B979-C1047C6B2192}"/>
</file>

<file path=customXml/itemProps2.xml><?xml version="1.0" encoding="utf-8"?>
<ds:datastoreItem xmlns:ds="http://schemas.openxmlformats.org/officeDocument/2006/customXml" ds:itemID="{CE4B5567-FFE1-4413-873D-F0140EAB45B7}"/>
</file>

<file path=customXml/itemProps3.xml><?xml version="1.0" encoding="utf-8"?>
<ds:datastoreItem xmlns:ds="http://schemas.openxmlformats.org/officeDocument/2006/customXml" ds:itemID="{3A19649C-FC22-4DB8-BD4A-91FF6D2E5E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 Adultos</vt:lpstr>
      <vt:lpstr>Productos de Niño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dcterms:created xsi:type="dcterms:W3CDTF">2021-04-03T00:17:46Z</dcterms:created>
  <dcterms:modified xsi:type="dcterms:W3CDTF">2021-04-12T20:50:29Z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</Properties>
</file>