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012 Blog with Quarto\Alvaro_Garcia\posts\04_Post\"/>
    </mc:Choice>
  </mc:AlternateContent>
  <xr:revisionPtr revIDLastSave="0" documentId="13_ncr:1_{BF3A3EB8-261D-4475-871E-50364D3E7C63}" xr6:coauthVersionLast="47" xr6:coauthVersionMax="47" xr10:uidLastSave="{00000000-0000-0000-0000-000000000000}"/>
  <bookViews>
    <workbookView xWindow="-20610" yWindow="-120" windowWidth="20730" windowHeight="11040" xr2:uid="{72AB3158-D8CF-4A30-9CF3-93D9F24CD1A6}"/>
  </bookViews>
  <sheets>
    <sheet name="Completo EN" sheetId="2" r:id="rId1"/>
    <sheet name="Setores" sheetId="3" r:id="rId2"/>
    <sheet name="Industrias" sheetId="4" r:id="rId3"/>
    <sheet name="Atividades" sheetId="5" state="hidden" r:id="rId4"/>
    <sheet name="industrys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3" i="2"/>
</calcChain>
</file>

<file path=xl/sharedStrings.xml><?xml version="1.0" encoding="utf-8"?>
<sst xmlns="http://schemas.openxmlformats.org/spreadsheetml/2006/main" count="512" uniqueCount="193">
  <si>
    <t>Waste management</t>
  </si>
  <si>
    <t>Furniture and general manufacturing</t>
  </si>
  <si>
    <t>Machinery manufacturing</t>
  </si>
  <si>
    <t>Transit and ground transportation</t>
  </si>
  <si>
    <t>Banks</t>
  </si>
  <si>
    <t>Electrical equipment manufacturing</t>
  </si>
  <si>
    <t>Food and beverage manufacturing</t>
  </si>
  <si>
    <t>Business, engineering and personal services</t>
  </si>
  <si>
    <t>Semiconductor and electronic components manufacturing</t>
  </si>
  <si>
    <t>IT services except telecom and hosting</t>
  </si>
  <si>
    <t>Telephones and telecom equipment manufacturing</t>
  </si>
  <si>
    <t>Power generation</t>
  </si>
  <si>
    <t>Non-road transport equipment manufacturing</t>
  </si>
  <si>
    <t>Refining, petrochemicals and basic organic chemicals</t>
  </si>
  <si>
    <t>Real estate</t>
  </si>
  <si>
    <t>HVAC equipment manufacturing</t>
  </si>
  <si>
    <t>Water and sewage treatment</t>
  </si>
  <si>
    <t>Cars and trucks manufacturing, including parts</t>
  </si>
  <si>
    <t>Asset management</t>
  </si>
  <si>
    <t>Grocery stores</t>
  </si>
  <si>
    <t>Power transmission and distribution</t>
  </si>
  <si>
    <t>Pharmaceutical and biotech manufacturing</t>
  </si>
  <si>
    <t>Insurance companies</t>
  </si>
  <si>
    <t>Packaging</t>
  </si>
  <si>
    <t>Computers and peripherals manufacturing</t>
  </si>
  <si>
    <t>Retail, except grocery and auto</t>
  </si>
  <si>
    <t>Basic inorganic chemicals and synthetics</t>
  </si>
  <si>
    <t>Telecom providers</t>
  </si>
  <si>
    <t>Textiles and clothing manufacturing</t>
  </si>
  <si>
    <t>Appliances and lighting fixtures manufacturing</t>
  </si>
  <si>
    <t>Plastic and rubber product manufacturing</t>
  </si>
  <si>
    <t>Glass and ceramics</t>
  </si>
  <si>
    <t>Data processing, hosting services</t>
  </si>
  <si>
    <t>Personal products (retail chemical)</t>
  </si>
  <si>
    <t>Medical equipment manufacturing</t>
  </si>
  <si>
    <t>Real estate and leasing</t>
  </si>
  <si>
    <t>Metal and coal mining</t>
  </si>
  <si>
    <t>Instrumentation and other electronic manufacturing</t>
  </si>
  <si>
    <t>Industry</t>
  </si>
  <si>
    <t>CKPG</t>
  </si>
  <si>
    <t xml:space="preserve"> GICS Industry</t>
  </si>
  <si>
    <t xml:space="preserve"> GICS Sector</t>
  </si>
  <si>
    <t>Waste Management</t>
  </si>
  <si>
    <t>Metals &amp; Mining</t>
  </si>
  <si>
    <t>Materials</t>
  </si>
  <si>
    <t>Commercial Services &amp; Supplies</t>
  </si>
  <si>
    <t>Industrials</t>
  </si>
  <si>
    <t>Electrical Equipment</t>
  </si>
  <si>
    <t>Transportation Infrastructure</t>
  </si>
  <si>
    <t>Financials</t>
  </si>
  <si>
    <t>Chemicals</t>
  </si>
  <si>
    <t>Construction &amp; Engineering</t>
  </si>
  <si>
    <t>Semiconductors &amp; Semiconductor Equipment</t>
  </si>
  <si>
    <t>Information Technology</t>
  </si>
  <si>
    <t>Software</t>
  </si>
  <si>
    <t>Telephones and telecom equip manufacturing</t>
  </si>
  <si>
    <t>Communications Equipment</t>
  </si>
  <si>
    <t>Power Generation</t>
  </si>
  <si>
    <t>Electric Utilities</t>
  </si>
  <si>
    <t>Utilities</t>
  </si>
  <si>
    <t>Machinery</t>
  </si>
  <si>
    <t>Oil, Gas &amp; Consumable Fuels</t>
  </si>
  <si>
    <t>Energy</t>
  </si>
  <si>
    <t>Leisure Products</t>
  </si>
  <si>
    <t>Consumer Discretionary</t>
  </si>
  <si>
    <t>Real Estate Management &amp; Development</t>
  </si>
  <si>
    <t>Real Estate</t>
  </si>
  <si>
    <t>Building Products</t>
  </si>
  <si>
    <t>Water Utilities</t>
  </si>
  <si>
    <t>Automobiles</t>
  </si>
  <si>
    <t>Independent Power and Renewable Electricity Producers</t>
  </si>
  <si>
    <t>Food &amp; Staples Retailing</t>
  </si>
  <si>
    <t>Consumer Staples</t>
  </si>
  <si>
    <t>Pharmaceuticals</t>
  </si>
  <si>
    <t>Health Care</t>
  </si>
  <si>
    <t>Insurance</t>
  </si>
  <si>
    <t>Containers &amp; Packaging</t>
  </si>
  <si>
    <t>IT Services</t>
  </si>
  <si>
    <t>Textiles, Apparel &amp; Luxury Goods</t>
  </si>
  <si>
    <t>Food Products</t>
  </si>
  <si>
    <t>Diversified Telecommunication Services</t>
  </si>
  <si>
    <t>Communication Services</t>
  </si>
  <si>
    <t>Capital Markets</t>
  </si>
  <si>
    <t>Electronic Equipment, Instruments &amp; Components</t>
  </si>
  <si>
    <t>Household Durables</t>
  </si>
  <si>
    <t>Auto Components</t>
  </si>
  <si>
    <t>Technology Hardware, Storage &amp; Peripherals</t>
  </si>
  <si>
    <t>Household Products</t>
  </si>
  <si>
    <t>Equity Real Estate Investment Trusts (REITs)</t>
  </si>
  <si>
    <t>Media</t>
  </si>
  <si>
    <t>Personal Products</t>
  </si>
  <si>
    <t>Health Care Equipment &amp; Supplies</t>
  </si>
  <si>
    <t>Wireless Telecommunication Services</t>
  </si>
  <si>
    <t>Industriais</t>
  </si>
  <si>
    <t>Materiais</t>
  </si>
  <si>
    <t>Tecnologia da Informação</t>
  </si>
  <si>
    <t>Utilidades</t>
  </si>
  <si>
    <t>Bens de Consumo Não Duráveis</t>
  </si>
  <si>
    <t>Bens de Consumo Duráveis</t>
  </si>
  <si>
    <t>Financeiro</t>
  </si>
  <si>
    <t>Saúde</t>
  </si>
  <si>
    <t>Imobiliário</t>
  </si>
  <si>
    <t>Energia</t>
  </si>
  <si>
    <t>Serviços de Comunicação</t>
  </si>
  <si>
    <t>Setor</t>
  </si>
  <si>
    <t>Setor PT</t>
  </si>
  <si>
    <t>Industria</t>
  </si>
  <si>
    <t>Industria PT</t>
  </si>
  <si>
    <t>Metais e Mineração</t>
  </si>
  <si>
    <t>Serviços e Suprimentos Comerciais</t>
  </si>
  <si>
    <t>Equipamentos Elétricos</t>
  </si>
  <si>
    <t>Infraestrutura de Transporte</t>
  </si>
  <si>
    <t>Bancos</t>
  </si>
  <si>
    <t>Químicos</t>
  </si>
  <si>
    <t>Construção e Engenharia</t>
  </si>
  <si>
    <t>Semicondutores e Equipamentos Semicondutores</t>
  </si>
  <si>
    <t>Equipamentos de Comunicação</t>
  </si>
  <si>
    <t>Serviços Públicos de Energia Elétrica</t>
  </si>
  <si>
    <t>Máquinas</t>
  </si>
  <si>
    <t>Petróleo, Gás e Combustíveis Consumíveis</t>
  </si>
  <si>
    <t>Produtos de Lazer</t>
  </si>
  <si>
    <t>Gestão e Desenvolvimento Imobiliário</t>
  </si>
  <si>
    <t>Produtos para Construção</t>
  </si>
  <si>
    <t>Automóveis</t>
  </si>
  <si>
    <t>Produtores Independentes de Energia e Energia Renovável</t>
  </si>
  <si>
    <t>Varejo de Alimentos e Produtos Básicos</t>
  </si>
  <si>
    <t>Farmacêuticos</t>
  </si>
  <si>
    <t>Seguros</t>
  </si>
  <si>
    <t>Contêineres e Embalagens</t>
  </si>
  <si>
    <t>Serviços de TI</t>
  </si>
  <si>
    <t>Têxteis, Vestuário e Bens de Luxo</t>
  </si>
  <si>
    <t>Produtos Alimentícios</t>
  </si>
  <si>
    <t>Serviços de Telecomunicações Diversificados</t>
  </si>
  <si>
    <t>Mercados de Capitais</t>
  </si>
  <si>
    <t>Equipamentos, Instrumentos e Componentes Eletrônicos</t>
  </si>
  <si>
    <t>Bens Duráveis para o Lar</t>
  </si>
  <si>
    <t>Componentes Automotivos</t>
  </si>
  <si>
    <t>Hardware, Armazenamento e Periféricos de Tecnologia</t>
  </si>
  <si>
    <t>Produtos Domésticos</t>
  </si>
  <si>
    <t>Fundos de Investimento Imobiliário</t>
  </si>
  <si>
    <t>Mídia</t>
  </si>
  <si>
    <t>Produtos Pessoais</t>
  </si>
  <si>
    <t>Equipamentos e Suprimentos para Saúde</t>
  </si>
  <si>
    <t>Serviços de Telecomunicações Sem Fio</t>
  </si>
  <si>
    <t>Classificação Geral</t>
  </si>
  <si>
    <t>Primário</t>
  </si>
  <si>
    <t>Terciário</t>
  </si>
  <si>
    <t>Secundário</t>
  </si>
  <si>
    <t>Primário e Secundário</t>
  </si>
  <si>
    <t>Atividades</t>
  </si>
  <si>
    <t>Atividades PT</t>
  </si>
  <si>
    <t>Gestão de Resíduos</t>
  </si>
  <si>
    <t>Móveis e manufatura geral</t>
  </si>
  <si>
    <t>Fabricação de máquinas</t>
  </si>
  <si>
    <t>Transporte rodoviário e terrestre</t>
  </si>
  <si>
    <t>Fabricação de alimentos e bebidas</t>
  </si>
  <si>
    <t>Serviços empresariais, engenharia e pessoais</t>
  </si>
  <si>
    <t>Fabricação de semicondutores e componentes eletrônicos</t>
  </si>
  <si>
    <t>Serviços de TI, exceto telecom e hospedagem</t>
  </si>
  <si>
    <t>Fabricação de telefones e equipamentos de telecomunicações</t>
  </si>
  <si>
    <t>Geração de energia</t>
  </si>
  <si>
    <t>Gestão de resíduos</t>
  </si>
  <si>
    <t>Equipamentos de transporte não rodoviário e químicos orgânicos básicos</t>
  </si>
  <si>
    <t>Refinarias, petroquímicos e químicos orgânicos básicos</t>
  </si>
  <si>
    <t>Imóveis e arrendamento</t>
  </si>
  <si>
    <t>Fabricação de equipamentos de HVAC (aquecimento, ventilação e ar condicionado)</t>
  </si>
  <si>
    <t>Fabricação de automóveis e caminhões, incluindo peças</t>
  </si>
  <si>
    <t>Gestão de ativos</t>
  </si>
  <si>
    <t>Transmissão e distribuição de energia</t>
  </si>
  <si>
    <t>Fabricação de produtos farmacêuticos e biotecnologia</t>
  </si>
  <si>
    <t>Fabricação de computadores e periféricos</t>
  </si>
  <si>
    <t>Varejo, exceto alimentos e automóveis</t>
  </si>
  <si>
    <t>Químicos inorgânicos básicos e sintéticos</t>
  </si>
  <si>
    <t>Provedores de telecomunicações</t>
  </si>
  <si>
    <t>Fabricação de têxteis e vestuário</t>
  </si>
  <si>
    <t>Fabricação de eletrodomésticos e luminárias</t>
  </si>
  <si>
    <t>Fabricação de produtos de plástico e borracha</t>
  </si>
  <si>
    <t>Vidro e cerâmica</t>
  </si>
  <si>
    <t>Processamento de dados, serviços de hospedagem</t>
  </si>
  <si>
    <t>Produtos pessoais (químicos para varejo)</t>
  </si>
  <si>
    <t>Fabricação de equipamentos médicos</t>
  </si>
  <si>
    <t>Instrumentação e outros produtos eletrônicos</t>
  </si>
  <si>
    <t>Mineração de metais e carvão</t>
  </si>
  <si>
    <t>Fabricação de equipamentos de transporte não rodoviário</t>
  </si>
  <si>
    <t>Tratamento de água e esgoto</t>
  </si>
  <si>
    <t>Lojas de alimentos</t>
  </si>
  <si>
    <t>Fabricação de equipamentos elétricos</t>
  </si>
  <si>
    <t>Companhias de seguros</t>
  </si>
  <si>
    <t>Embalagens</t>
  </si>
  <si>
    <t>INDUSTRIA</t>
  </si>
  <si>
    <t>SETOR</t>
  </si>
  <si>
    <t>Serviços de água</t>
  </si>
  <si>
    <t>Classificação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</si>
</sst>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$&quot;* #,##0.00_-;\-&quot;$&quot;* #,##0.00_-;_-&quot;$&quot;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8" fillId="0" borderId="0" xfId="0" applyFont="1"/>
  </cellXfs>
  <cellStyles count="46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Comma 2" xfId="44" xr:uid="{B2EE556A-9742-46E4-BA15-85EAD883B955}"/>
    <cellStyle name="Currency 2" xfId="45" xr:uid="{8958DCC6-79E3-4D23-8551-7711A97CEDE6}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 2" xfId="42" xr:uid="{619AB47F-9FCD-41F4-ADC6-DFD92ACACF9F}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 2" xfId="43" xr:uid="{7666B97D-FB22-41DC-85D1-9677382D89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6CA89-5FF6-4516-B9AA-3B7FF1D1A596}">
  <dimension ref="A2:L57"/>
  <sheetViews>
    <sheetView tabSelected="1" topLeftCell="B1" workbookViewId="0">
      <selection activeCell="F4" sqref="F4"/>
    </sheetView>
  </sheetViews>
  <sheetFormatPr defaultRowHeight="14.4" x14ac:dyDescent="0.3"/>
  <cols>
    <col min="1" max="1" width="48.33203125" bestFit="1" customWidth="1"/>
    <col min="2" max="2" width="46.88671875" bestFit="1" customWidth="1"/>
    <col min="3" max="3" width="46.88671875" customWidth="1"/>
    <col min="4" max="4" width="31.77734375" customWidth="1"/>
    <col min="5" max="5" width="21.109375" bestFit="1" customWidth="1"/>
    <col min="6" max="6" width="26.77734375" bestFit="1" customWidth="1"/>
    <col min="9" max="9" width="46.88671875" bestFit="1" customWidth="1"/>
    <col min="12" max="12" width="21.44140625" customWidth="1"/>
  </cols>
  <sheetData>
    <row r="2" spans="1:12" x14ac:dyDescent="0.3">
      <c r="A2" s="1" t="s">
        <v>39</v>
      </c>
      <c r="B2" s="1" t="s">
        <v>40</v>
      </c>
      <c r="C2" s="1" t="s">
        <v>189</v>
      </c>
      <c r="D2" s="1" t="s">
        <v>192</v>
      </c>
      <c r="E2" s="1" t="s">
        <v>41</v>
      </c>
      <c r="F2" s="1" t="s">
        <v>190</v>
      </c>
      <c r="I2" s="1" t="s">
        <v>40</v>
      </c>
      <c r="L2" s="1" t="s">
        <v>41</v>
      </c>
    </row>
    <row r="3" spans="1:12" x14ac:dyDescent="0.3">
      <c r="A3" t="s">
        <v>42</v>
      </c>
      <c r="B3" t="s">
        <v>43</v>
      </c>
      <c r="C3" t="str">
        <f>VLOOKUP(B3,Industrias!$A$1:$C$39,2,)</f>
        <v>Metais e Mineração</v>
      </c>
      <c r="D3" t="str">
        <f>VLOOKUP(B3,Industrias!$A$1:$C$39,3,)</f>
        <v>Primário</v>
      </c>
      <c r="E3" t="s">
        <v>44</v>
      </c>
      <c r="F3" t="str">
        <f>VLOOKUP(E3,Setores!$A$1:$B$12,2,FALSE)</f>
        <v>Materiais</v>
      </c>
      <c r="I3" t="s">
        <v>43</v>
      </c>
      <c r="L3" t="s">
        <v>44</v>
      </c>
    </row>
    <row r="4" spans="1:12" x14ac:dyDescent="0.3">
      <c r="A4" t="s">
        <v>1</v>
      </c>
      <c r="B4" t="s">
        <v>45</v>
      </c>
      <c r="C4" t="str">
        <f>VLOOKUP(B4,Industrias!$A$1:$C$39,2,)</f>
        <v>Serviços e Suprimentos Comerciais</v>
      </c>
      <c r="D4" t="str">
        <f>VLOOKUP(B4,Industrias!$A$1:$C$39,3,)</f>
        <v>Terciário</v>
      </c>
      <c r="E4" t="s">
        <v>46</v>
      </c>
      <c r="F4" t="str">
        <f>VLOOKUP(E4,Setores!$A$1:$B$12,2,FALSE)</f>
        <v>Industriais</v>
      </c>
      <c r="I4" t="s">
        <v>45</v>
      </c>
      <c r="L4" t="s">
        <v>46</v>
      </c>
    </row>
    <row r="5" spans="1:12" x14ac:dyDescent="0.3">
      <c r="A5" t="s">
        <v>2</v>
      </c>
      <c r="B5" t="s">
        <v>47</v>
      </c>
      <c r="C5" t="str">
        <f>VLOOKUP(B5,Industrias!$A$1:$C$39,2,)</f>
        <v>Equipamentos Elétricos</v>
      </c>
      <c r="D5" t="str">
        <f>VLOOKUP(B5,Industrias!$A$1:$C$39,3,)</f>
        <v>Secundário</v>
      </c>
      <c r="E5" t="s">
        <v>46</v>
      </c>
      <c r="F5" t="str">
        <f>VLOOKUP(E5,Setores!$A$1:$B$12,2,FALSE)</f>
        <v>Industriais</v>
      </c>
      <c r="I5" t="s">
        <v>47</v>
      </c>
      <c r="L5" t="s">
        <v>49</v>
      </c>
    </row>
    <row r="6" spans="1:12" x14ac:dyDescent="0.3">
      <c r="A6" t="s">
        <v>3</v>
      </c>
      <c r="B6" t="s">
        <v>48</v>
      </c>
      <c r="C6" t="str">
        <f>VLOOKUP(B6,Industrias!$A$1:$C$39,2,)</f>
        <v>Infraestrutura de Transporte</v>
      </c>
      <c r="D6" t="str">
        <f>VLOOKUP(B6,Industrias!$A$1:$C$39,3,)</f>
        <v>Secundário</v>
      </c>
      <c r="E6" t="s">
        <v>46</v>
      </c>
      <c r="F6" t="str">
        <f>VLOOKUP(E6,Setores!$A$1:$B$12,2,FALSE)</f>
        <v>Industriais</v>
      </c>
      <c r="I6" t="s">
        <v>48</v>
      </c>
      <c r="L6" t="s">
        <v>53</v>
      </c>
    </row>
    <row r="7" spans="1:12" x14ac:dyDescent="0.3">
      <c r="A7" t="s">
        <v>4</v>
      </c>
      <c r="B7" t="s">
        <v>4</v>
      </c>
      <c r="C7" t="str">
        <f>VLOOKUP(B7,Industrias!$A$1:$C$39,2,)</f>
        <v>Bancos</v>
      </c>
      <c r="D7" t="str">
        <f>VLOOKUP(B7,Industrias!$A$1:$C$39,3,)</f>
        <v>Terciário</v>
      </c>
      <c r="E7" t="s">
        <v>49</v>
      </c>
      <c r="F7" t="str">
        <f>VLOOKUP(E7,Setores!$A$1:$B$12,2,FALSE)</f>
        <v>Financeiro</v>
      </c>
      <c r="I7" t="s">
        <v>4</v>
      </c>
      <c r="L7" t="s">
        <v>59</v>
      </c>
    </row>
    <row r="8" spans="1:12" x14ac:dyDescent="0.3">
      <c r="A8" t="s">
        <v>5</v>
      </c>
      <c r="B8" t="s">
        <v>47</v>
      </c>
      <c r="C8" t="str">
        <f>VLOOKUP(B8,Industrias!$A$1:$C$39,2,)</f>
        <v>Equipamentos Elétricos</v>
      </c>
      <c r="D8" t="str">
        <f>VLOOKUP(B8,Industrias!$A$1:$C$39,3,)</f>
        <v>Secundário</v>
      </c>
      <c r="E8" t="s">
        <v>46</v>
      </c>
      <c r="F8" t="str">
        <f>VLOOKUP(E8,Setores!$A$1:$B$12,2,FALSE)</f>
        <v>Industriais</v>
      </c>
      <c r="I8" t="s">
        <v>50</v>
      </c>
      <c r="L8" t="s">
        <v>62</v>
      </c>
    </row>
    <row r="9" spans="1:12" x14ac:dyDescent="0.3">
      <c r="A9" t="s">
        <v>6</v>
      </c>
      <c r="B9" t="s">
        <v>50</v>
      </c>
      <c r="C9" t="str">
        <f>VLOOKUP(B9,Industrias!$A$1:$C$39,2,)</f>
        <v>Químicos</v>
      </c>
      <c r="D9" t="str">
        <f>VLOOKUP(B9,Industrias!$A$1:$C$39,3,)</f>
        <v>Secundário</v>
      </c>
      <c r="E9" t="s">
        <v>44</v>
      </c>
      <c r="F9" t="str">
        <f>VLOOKUP(E9,Setores!$A$1:$B$12,2,FALSE)</f>
        <v>Materiais</v>
      </c>
      <c r="I9" t="s">
        <v>51</v>
      </c>
      <c r="L9" t="s">
        <v>64</v>
      </c>
    </row>
    <row r="10" spans="1:12" x14ac:dyDescent="0.3">
      <c r="A10" t="s">
        <v>7</v>
      </c>
      <c r="B10" t="s">
        <v>51</v>
      </c>
      <c r="C10" t="str">
        <f>VLOOKUP(B10,Industrias!$A$1:$C$39,2,)</f>
        <v>Construção e Engenharia</v>
      </c>
      <c r="D10" t="str">
        <f>VLOOKUP(B10,Industrias!$A$1:$C$39,3,)</f>
        <v>Secundário</v>
      </c>
      <c r="E10" t="s">
        <v>46</v>
      </c>
      <c r="F10" t="str">
        <f>VLOOKUP(E10,Setores!$A$1:$B$12,2,FALSE)</f>
        <v>Industriais</v>
      </c>
      <c r="I10" t="s">
        <v>52</v>
      </c>
      <c r="L10" t="s">
        <v>66</v>
      </c>
    </row>
    <row r="11" spans="1:12" x14ac:dyDescent="0.3">
      <c r="A11" t="s">
        <v>8</v>
      </c>
      <c r="B11" t="s">
        <v>52</v>
      </c>
      <c r="C11" t="str">
        <f>VLOOKUP(B11,Industrias!$A$1:$C$39,2,)</f>
        <v>Semicondutores e Equipamentos Semicondutores</v>
      </c>
      <c r="D11" t="str">
        <f>VLOOKUP(B11,Industrias!$A$1:$C$39,3,)</f>
        <v>Secundário</v>
      </c>
      <c r="E11" t="s">
        <v>53</v>
      </c>
      <c r="F11" t="str">
        <f>VLOOKUP(E11,Setores!$A$1:$B$12,2,FALSE)</f>
        <v>Tecnologia da Informação</v>
      </c>
      <c r="I11" t="s">
        <v>54</v>
      </c>
      <c r="L11" t="s">
        <v>72</v>
      </c>
    </row>
    <row r="12" spans="1:12" x14ac:dyDescent="0.3">
      <c r="A12" t="s">
        <v>9</v>
      </c>
      <c r="B12" t="s">
        <v>54</v>
      </c>
      <c r="C12" t="str">
        <f>VLOOKUP(B12,Industrias!$A$1:$C$39,2,)</f>
        <v>Software</v>
      </c>
      <c r="D12" t="str">
        <f>VLOOKUP(B12,Industrias!$A$1:$C$39,3,)</f>
        <v>Terciário</v>
      </c>
      <c r="E12" t="s">
        <v>53</v>
      </c>
      <c r="F12" t="str">
        <f>VLOOKUP(E12,Setores!$A$1:$B$12,2,FALSE)</f>
        <v>Tecnologia da Informação</v>
      </c>
      <c r="I12" t="s">
        <v>56</v>
      </c>
      <c r="L12" t="s">
        <v>74</v>
      </c>
    </row>
    <row r="13" spans="1:12" x14ac:dyDescent="0.3">
      <c r="A13" t="s">
        <v>42</v>
      </c>
      <c r="B13" t="s">
        <v>45</v>
      </c>
      <c r="C13" t="str">
        <f>VLOOKUP(B13,Industrias!$A$1:$C$39,2,)</f>
        <v>Serviços e Suprimentos Comerciais</v>
      </c>
      <c r="D13" t="str">
        <f>VLOOKUP(B13,Industrias!$A$1:$C$39,3,)</f>
        <v>Terciário</v>
      </c>
      <c r="E13" t="s">
        <v>46</v>
      </c>
      <c r="F13" t="str">
        <f>VLOOKUP(E13,Setores!$A$1:$B$12,2,FALSE)</f>
        <v>Industriais</v>
      </c>
      <c r="I13" t="s">
        <v>58</v>
      </c>
      <c r="L13" t="s">
        <v>81</v>
      </c>
    </row>
    <row r="14" spans="1:12" x14ac:dyDescent="0.3">
      <c r="A14" t="s">
        <v>55</v>
      </c>
      <c r="B14" t="s">
        <v>56</v>
      </c>
      <c r="C14" t="str">
        <f>VLOOKUP(B14,Industrias!$A$1:$C$39,2,)</f>
        <v>Equipamentos de Comunicação</v>
      </c>
      <c r="D14" t="str">
        <f>VLOOKUP(B14,Industrias!$A$1:$C$39,3,)</f>
        <v>Secundário</v>
      </c>
      <c r="E14" t="s">
        <v>53</v>
      </c>
      <c r="F14" t="str">
        <f>VLOOKUP(E14,Setores!$A$1:$B$12,2,FALSE)</f>
        <v>Tecnologia da Informação</v>
      </c>
      <c r="I14" t="s">
        <v>60</v>
      </c>
    </row>
    <row r="15" spans="1:12" x14ac:dyDescent="0.3">
      <c r="A15" t="s">
        <v>8</v>
      </c>
      <c r="B15" t="s">
        <v>47</v>
      </c>
      <c r="C15" t="str">
        <f>VLOOKUP(B15,Industrias!$A$1:$C$39,2,)</f>
        <v>Equipamentos Elétricos</v>
      </c>
      <c r="D15" t="str">
        <f>VLOOKUP(B15,Industrias!$A$1:$C$39,3,)</f>
        <v>Secundário</v>
      </c>
      <c r="E15" t="s">
        <v>46</v>
      </c>
      <c r="F15" t="str">
        <f>VLOOKUP(E15,Setores!$A$1:$B$12,2,FALSE)</f>
        <v>Industriais</v>
      </c>
      <c r="I15" t="s">
        <v>61</v>
      </c>
    </row>
    <row r="16" spans="1:12" x14ac:dyDescent="0.3">
      <c r="A16" t="s">
        <v>57</v>
      </c>
      <c r="B16" t="s">
        <v>58</v>
      </c>
      <c r="C16" t="str">
        <f>VLOOKUP(B16,Industrias!$A$1:$C$39,2,)</f>
        <v>Serviços Públicos de Energia Elétrica</v>
      </c>
      <c r="D16" t="str">
        <f>VLOOKUP(B16,Industrias!$A$1:$C$39,3,)</f>
        <v>Primário e Secundário</v>
      </c>
      <c r="E16" t="s">
        <v>59</v>
      </c>
      <c r="F16" t="str">
        <f>VLOOKUP(E16,Setores!$A$1:$B$12,2,FALSE)</f>
        <v>Utilidades</v>
      </c>
      <c r="I16" t="s">
        <v>63</v>
      </c>
    </row>
    <row r="17" spans="1:9" x14ac:dyDescent="0.3">
      <c r="A17" t="s">
        <v>12</v>
      </c>
      <c r="B17" t="s">
        <v>60</v>
      </c>
      <c r="C17" t="str">
        <f>VLOOKUP(B17,Industrias!$A$1:$C$39,2,)</f>
        <v>Máquinas</v>
      </c>
      <c r="D17" t="str">
        <f>VLOOKUP(B17,Industrias!$A$1:$C$39,3,)</f>
        <v>Secundário</v>
      </c>
      <c r="E17" t="s">
        <v>46</v>
      </c>
      <c r="F17" t="str">
        <f>VLOOKUP(E17,Setores!$A$1:$B$12,2,FALSE)</f>
        <v>Industriais</v>
      </c>
      <c r="I17" t="s">
        <v>65</v>
      </c>
    </row>
    <row r="18" spans="1:9" x14ac:dyDescent="0.3">
      <c r="A18" t="s">
        <v>13</v>
      </c>
      <c r="B18" t="s">
        <v>61</v>
      </c>
      <c r="C18" t="str">
        <f>VLOOKUP(B18,Industrias!$A$1:$C$39,2,)</f>
        <v>Petróleo, Gás e Combustíveis Consumíveis</v>
      </c>
      <c r="D18" t="str">
        <f>VLOOKUP(B18,Industrias!$A$1:$C$39,3,)</f>
        <v>Primário</v>
      </c>
      <c r="E18" t="s">
        <v>62</v>
      </c>
      <c r="F18" t="str">
        <f>VLOOKUP(E18,Setores!$A$1:$B$12,2,FALSE)</f>
        <v>Energia</v>
      </c>
      <c r="I18" t="s">
        <v>67</v>
      </c>
    </row>
    <row r="19" spans="1:9" x14ac:dyDescent="0.3">
      <c r="A19" t="s">
        <v>12</v>
      </c>
      <c r="B19" t="s">
        <v>63</v>
      </c>
      <c r="C19" t="str">
        <f>VLOOKUP(B19,Industrias!$A$1:$C$39,2,)</f>
        <v>Produtos de Lazer</v>
      </c>
      <c r="D19" t="str">
        <f>VLOOKUP(B19,Industrias!$A$1:$C$39,3,)</f>
        <v>Secundário</v>
      </c>
      <c r="E19" t="s">
        <v>64</v>
      </c>
      <c r="F19" t="str">
        <f>VLOOKUP(E19,Setores!$A$1:$B$12,2,FALSE)</f>
        <v>Bens de Consumo Não Duráveis</v>
      </c>
      <c r="I19" t="s">
        <v>68</v>
      </c>
    </row>
    <row r="20" spans="1:9" x14ac:dyDescent="0.3">
      <c r="A20" t="s">
        <v>35</v>
      </c>
      <c r="B20" t="s">
        <v>65</v>
      </c>
      <c r="C20" t="str">
        <f>VLOOKUP(B20,Industrias!$A$1:$C$39,2,)</f>
        <v>Gestão e Desenvolvimento Imobiliário</v>
      </c>
      <c r="D20" t="str">
        <f>VLOOKUP(B20,Industrias!$A$1:$C$39,3,)</f>
        <v>Terciário</v>
      </c>
      <c r="E20" t="s">
        <v>66</v>
      </c>
      <c r="F20" t="str">
        <f>VLOOKUP(E20,Setores!$A$1:$B$12,2,FALSE)</f>
        <v>Imobiliário</v>
      </c>
      <c r="I20" t="s">
        <v>69</v>
      </c>
    </row>
    <row r="21" spans="1:9" x14ac:dyDescent="0.3">
      <c r="A21" t="s">
        <v>15</v>
      </c>
      <c r="B21" t="s">
        <v>67</v>
      </c>
      <c r="C21" t="str">
        <f>VLOOKUP(B21,Industrias!$A$1:$C$39,2,)</f>
        <v>Produtos para Construção</v>
      </c>
      <c r="D21" t="str">
        <f>VLOOKUP(B21,Industrias!$A$1:$C$39,3,)</f>
        <v>Secundário</v>
      </c>
      <c r="E21" t="s">
        <v>46</v>
      </c>
      <c r="F21" t="str">
        <f>VLOOKUP(E21,Setores!$A$1:$B$12,2,FALSE)</f>
        <v>Industriais</v>
      </c>
      <c r="I21" t="s">
        <v>70</v>
      </c>
    </row>
    <row r="22" spans="1:9" x14ac:dyDescent="0.3">
      <c r="A22" t="s">
        <v>16</v>
      </c>
      <c r="B22" t="s">
        <v>68</v>
      </c>
      <c r="C22" t="str">
        <f>VLOOKUP(B22,Industrias!$A$1:$C$39,2,)</f>
        <v>Serviços de água</v>
      </c>
      <c r="D22" t="str">
        <f>VLOOKUP(B22,Industrias!$A$1:$C$39,3,)</f>
        <v>Terciário</v>
      </c>
      <c r="E22" t="s">
        <v>59</v>
      </c>
      <c r="F22" t="str">
        <f>VLOOKUP(E22,Setores!$A$1:$B$12,2,FALSE)</f>
        <v>Utilidades</v>
      </c>
      <c r="I22" t="s">
        <v>71</v>
      </c>
    </row>
    <row r="23" spans="1:9" x14ac:dyDescent="0.3">
      <c r="A23" t="s">
        <v>17</v>
      </c>
      <c r="B23" t="s">
        <v>69</v>
      </c>
      <c r="C23" t="str">
        <f>VLOOKUP(B23,Industrias!$A$1:$C$39,2,)</f>
        <v>Automóveis</v>
      </c>
      <c r="D23" t="str">
        <f>VLOOKUP(B23,Industrias!$A$1:$C$39,3,)</f>
        <v>Secundário</v>
      </c>
      <c r="E23" t="s">
        <v>64</v>
      </c>
      <c r="F23" t="str">
        <f>VLOOKUP(E23,Setores!$A$1:$B$12,2,FALSE)</f>
        <v>Bens de Consumo Não Duráveis</v>
      </c>
      <c r="I23" t="s">
        <v>73</v>
      </c>
    </row>
    <row r="24" spans="1:9" x14ac:dyDescent="0.3">
      <c r="A24" t="s">
        <v>18</v>
      </c>
      <c r="B24" t="s">
        <v>43</v>
      </c>
      <c r="C24" t="str">
        <f>VLOOKUP(B24,Industrias!$A$1:$C$39,2,)</f>
        <v>Metais e Mineração</v>
      </c>
      <c r="D24" t="str">
        <f>VLOOKUP(B24,Industrias!$A$1:$C$39,3,)</f>
        <v>Primário</v>
      </c>
      <c r="E24" t="s">
        <v>49</v>
      </c>
      <c r="F24" t="str">
        <f>VLOOKUP(E24,Setores!$A$1:$B$12,2,FALSE)</f>
        <v>Financeiro</v>
      </c>
      <c r="I24" t="s">
        <v>75</v>
      </c>
    </row>
    <row r="25" spans="1:9" x14ac:dyDescent="0.3">
      <c r="A25" t="s">
        <v>57</v>
      </c>
      <c r="B25" t="s">
        <v>70</v>
      </c>
      <c r="C25" t="str">
        <f>VLOOKUP(B25,Industrias!$A$1:$C$39,2,)</f>
        <v>Produtores Independentes de Energia e Energia Renovável</v>
      </c>
      <c r="D25" t="str">
        <f>VLOOKUP(B25,Industrias!$A$1:$C$39,3,)</f>
        <v>Primário</v>
      </c>
      <c r="E25" t="s">
        <v>59</v>
      </c>
      <c r="F25" t="str">
        <f>VLOOKUP(E25,Setores!$A$1:$B$12,2,FALSE)</f>
        <v>Utilidades</v>
      </c>
      <c r="I25" t="s">
        <v>76</v>
      </c>
    </row>
    <row r="26" spans="1:9" x14ac:dyDescent="0.3">
      <c r="A26" t="s">
        <v>19</v>
      </c>
      <c r="B26" t="s">
        <v>71</v>
      </c>
      <c r="C26" t="str">
        <f>VLOOKUP(B26,Industrias!$A$1:$C$39,2,)</f>
        <v>Varejo de Alimentos e Produtos Básicos</v>
      </c>
      <c r="D26" t="str">
        <f>VLOOKUP(B26,Industrias!$A$1:$C$39,3,)</f>
        <v>Terciário</v>
      </c>
      <c r="E26" t="s">
        <v>72</v>
      </c>
      <c r="F26" t="str">
        <f>VLOOKUP(E26,Setores!$A$1:$B$12,2,FALSE)</f>
        <v>Bens de Consumo Duráveis</v>
      </c>
      <c r="I26" t="s">
        <v>77</v>
      </c>
    </row>
    <row r="27" spans="1:9" x14ac:dyDescent="0.3">
      <c r="A27" t="s">
        <v>20</v>
      </c>
      <c r="B27" t="s">
        <v>58</v>
      </c>
      <c r="C27" t="str">
        <f>VLOOKUP(B27,Industrias!$A$1:$C$39,2,)</f>
        <v>Serviços Públicos de Energia Elétrica</v>
      </c>
      <c r="D27" t="str">
        <f>VLOOKUP(B27,Industrias!$A$1:$C$39,3,)</f>
        <v>Primário e Secundário</v>
      </c>
      <c r="E27" t="s">
        <v>59</v>
      </c>
      <c r="F27" t="str">
        <f>VLOOKUP(E27,Setores!$A$1:$B$12,2,FALSE)</f>
        <v>Utilidades</v>
      </c>
      <c r="I27" t="s">
        <v>78</v>
      </c>
    </row>
    <row r="28" spans="1:9" x14ac:dyDescent="0.3">
      <c r="A28" t="s">
        <v>5</v>
      </c>
      <c r="B28" t="s">
        <v>60</v>
      </c>
      <c r="C28" t="str">
        <f>VLOOKUP(B28,Industrias!$A$1:$C$39,2,)</f>
        <v>Máquinas</v>
      </c>
      <c r="D28" t="str">
        <f>VLOOKUP(B28,Industrias!$A$1:$C$39,3,)</f>
        <v>Secundário</v>
      </c>
      <c r="E28" t="s">
        <v>46</v>
      </c>
      <c r="F28" t="str">
        <f>VLOOKUP(E28,Setores!$A$1:$B$12,2,FALSE)</f>
        <v>Industriais</v>
      </c>
      <c r="I28" t="s">
        <v>79</v>
      </c>
    </row>
    <row r="29" spans="1:9" x14ac:dyDescent="0.3">
      <c r="A29" t="s">
        <v>21</v>
      </c>
      <c r="B29" t="s">
        <v>73</v>
      </c>
      <c r="C29" t="str">
        <f>VLOOKUP(B29,Industrias!$A$1:$C$39,2,)</f>
        <v>Farmacêuticos</v>
      </c>
      <c r="D29" t="str">
        <f>VLOOKUP(B29,Industrias!$A$1:$C$39,3,)</f>
        <v>Secundário</v>
      </c>
      <c r="E29" t="s">
        <v>74</v>
      </c>
      <c r="F29" t="str">
        <f>VLOOKUP(E29,Setores!$A$1:$B$12,2,FALSE)</f>
        <v>Saúde</v>
      </c>
      <c r="I29" t="s">
        <v>80</v>
      </c>
    </row>
    <row r="30" spans="1:9" x14ac:dyDescent="0.3">
      <c r="A30" t="s">
        <v>22</v>
      </c>
      <c r="B30" t="s">
        <v>75</v>
      </c>
      <c r="C30" t="str">
        <f>VLOOKUP(B30,Industrias!$A$1:$C$39,2,)</f>
        <v>Seguros</v>
      </c>
      <c r="D30" t="str">
        <f>VLOOKUP(B30,Industrias!$A$1:$C$39,3,)</f>
        <v>Terciário</v>
      </c>
      <c r="E30" t="s">
        <v>49</v>
      </c>
      <c r="F30" t="str">
        <f>VLOOKUP(E30,Setores!$A$1:$B$12,2,FALSE)</f>
        <v>Financeiro</v>
      </c>
      <c r="I30" t="s">
        <v>82</v>
      </c>
    </row>
    <row r="31" spans="1:9" x14ac:dyDescent="0.3">
      <c r="A31" t="s">
        <v>23</v>
      </c>
      <c r="B31" t="s">
        <v>76</v>
      </c>
      <c r="C31" t="str">
        <f>VLOOKUP(B31,Industrias!$A$1:$C$39,2,)</f>
        <v>Contêineres e Embalagens</v>
      </c>
      <c r="D31" t="str">
        <f>VLOOKUP(B31,Industrias!$A$1:$C$39,3,)</f>
        <v>Secundário</v>
      </c>
      <c r="E31" t="s">
        <v>44</v>
      </c>
      <c r="F31" t="str">
        <f>VLOOKUP(E31,Setores!$A$1:$B$12,2,FALSE)</f>
        <v>Materiais</v>
      </c>
      <c r="I31" t="s">
        <v>83</v>
      </c>
    </row>
    <row r="32" spans="1:9" x14ac:dyDescent="0.3">
      <c r="A32" t="s">
        <v>24</v>
      </c>
      <c r="B32" t="s">
        <v>77</v>
      </c>
      <c r="C32" t="str">
        <f>VLOOKUP(B32,Industrias!$A$1:$C$39,2,)</f>
        <v>Serviços de TI</v>
      </c>
      <c r="D32" t="str">
        <f>VLOOKUP(B32,Industrias!$A$1:$C$39,3,)</f>
        <v>Terciário</v>
      </c>
      <c r="E32" t="s">
        <v>53</v>
      </c>
      <c r="F32" t="str">
        <f>VLOOKUP(E32,Setores!$A$1:$B$12,2,FALSE)</f>
        <v>Tecnologia da Informação</v>
      </c>
      <c r="I32" t="s">
        <v>84</v>
      </c>
    </row>
    <row r="33" spans="1:9" x14ac:dyDescent="0.3">
      <c r="A33" t="s">
        <v>12</v>
      </c>
      <c r="B33" t="s">
        <v>69</v>
      </c>
      <c r="C33" t="str">
        <f>VLOOKUP(B33,Industrias!$A$1:$C$39,2,)</f>
        <v>Automóveis</v>
      </c>
      <c r="D33" t="str">
        <f>VLOOKUP(B33,Industrias!$A$1:$C$39,3,)</f>
        <v>Secundário</v>
      </c>
      <c r="E33" t="s">
        <v>64</v>
      </c>
      <c r="F33" t="str">
        <f>VLOOKUP(E33,Setores!$A$1:$B$12,2,FALSE)</f>
        <v>Bens de Consumo Não Duráveis</v>
      </c>
      <c r="I33" t="s">
        <v>85</v>
      </c>
    </row>
    <row r="34" spans="1:9" x14ac:dyDescent="0.3">
      <c r="A34" t="s">
        <v>25</v>
      </c>
      <c r="B34" t="s">
        <v>78</v>
      </c>
      <c r="C34" t="str">
        <f>VLOOKUP(B34,Industrias!$A$1:$C$39,2,)</f>
        <v>Têxteis, Vestuário e Bens de Luxo</v>
      </c>
      <c r="D34" t="str">
        <f>VLOOKUP(B34,Industrias!$A$1:$C$39,3,)</f>
        <v>Secundário</v>
      </c>
      <c r="E34" t="s">
        <v>64</v>
      </c>
      <c r="F34" t="str">
        <f>VLOOKUP(E34,Setores!$A$1:$B$12,2,FALSE)</f>
        <v>Bens de Consumo Não Duráveis</v>
      </c>
      <c r="I34" t="s">
        <v>86</v>
      </c>
    </row>
    <row r="35" spans="1:9" x14ac:dyDescent="0.3">
      <c r="A35" t="s">
        <v>26</v>
      </c>
      <c r="B35" t="s">
        <v>50</v>
      </c>
      <c r="C35" t="str">
        <f>VLOOKUP(B35,Industrias!$A$1:$C$39,2,)</f>
        <v>Químicos</v>
      </c>
      <c r="D35" t="str">
        <f>VLOOKUP(B35,Industrias!$A$1:$C$39,3,)</f>
        <v>Secundário</v>
      </c>
      <c r="E35" t="s">
        <v>44</v>
      </c>
      <c r="F35" t="str">
        <f>VLOOKUP(E35,Setores!$A$1:$B$12,2,FALSE)</f>
        <v>Materiais</v>
      </c>
      <c r="I35" t="s">
        <v>87</v>
      </c>
    </row>
    <row r="36" spans="1:9" x14ac:dyDescent="0.3">
      <c r="A36" t="s">
        <v>6</v>
      </c>
      <c r="B36" t="s">
        <v>79</v>
      </c>
      <c r="C36" t="str">
        <f>VLOOKUP(B36,Industrias!$A$1:$C$39,2,)</f>
        <v>Produtos Alimentícios</v>
      </c>
      <c r="D36" t="str">
        <f>VLOOKUP(B36,Industrias!$A$1:$C$39,3,)</f>
        <v>Secundário</v>
      </c>
      <c r="E36" t="s">
        <v>72</v>
      </c>
      <c r="F36" t="str">
        <f>VLOOKUP(E36,Setores!$A$1:$B$12,2,FALSE)</f>
        <v>Bens de Consumo Duráveis</v>
      </c>
      <c r="I36" t="s">
        <v>88</v>
      </c>
    </row>
    <row r="37" spans="1:9" x14ac:dyDescent="0.3">
      <c r="A37" t="s">
        <v>27</v>
      </c>
      <c r="B37" t="s">
        <v>80</v>
      </c>
      <c r="C37" t="str">
        <f>VLOOKUP(B37,Industrias!$A$1:$C$39,2,)</f>
        <v>Serviços de Telecomunicações Diversificados</v>
      </c>
      <c r="D37" t="str">
        <f>VLOOKUP(B37,Industrias!$A$1:$C$39,3,)</f>
        <v>Terciário</v>
      </c>
      <c r="E37" t="s">
        <v>81</v>
      </c>
      <c r="F37" t="str">
        <f>VLOOKUP(E37,Setores!$A$1:$B$12,2,FALSE)</f>
        <v>Serviços de Comunicação</v>
      </c>
      <c r="I37" t="s">
        <v>89</v>
      </c>
    </row>
    <row r="38" spans="1:9" x14ac:dyDescent="0.3">
      <c r="A38" t="s">
        <v>4</v>
      </c>
      <c r="B38" t="s">
        <v>82</v>
      </c>
      <c r="C38" t="str">
        <f>VLOOKUP(B38,Industrias!$A$1:$C$39,2,)</f>
        <v>Mercados de Capitais</v>
      </c>
      <c r="D38" t="str">
        <f>VLOOKUP(B38,Industrias!$A$1:$C$39,3,)</f>
        <v>Terciário</v>
      </c>
      <c r="E38" t="s">
        <v>49</v>
      </c>
      <c r="F38" t="str">
        <f>VLOOKUP(E38,Setores!$A$1:$B$12,2,FALSE)</f>
        <v>Financeiro</v>
      </c>
      <c r="I38" t="s">
        <v>90</v>
      </c>
    </row>
    <row r="39" spans="1:9" x14ac:dyDescent="0.3">
      <c r="A39" t="s">
        <v>28</v>
      </c>
      <c r="B39" t="s">
        <v>78</v>
      </c>
      <c r="C39" t="str">
        <f>VLOOKUP(B39,Industrias!$A$1:$C$39,2,)</f>
        <v>Têxteis, Vestuário e Bens de Luxo</v>
      </c>
      <c r="D39" t="str">
        <f>VLOOKUP(B39,Industrias!$A$1:$C$39,3,)</f>
        <v>Secundário</v>
      </c>
      <c r="E39" t="s">
        <v>64</v>
      </c>
      <c r="F39" t="str">
        <f>VLOOKUP(E39,Setores!$A$1:$B$12,2,FALSE)</f>
        <v>Bens de Consumo Não Duráveis</v>
      </c>
      <c r="I39" t="s">
        <v>91</v>
      </c>
    </row>
    <row r="40" spans="1:9" x14ac:dyDescent="0.3">
      <c r="A40" t="s">
        <v>8</v>
      </c>
      <c r="B40" t="s">
        <v>83</v>
      </c>
      <c r="C40" t="str">
        <f>VLOOKUP(B40,Industrias!$A$1:$C$39,2,)</f>
        <v>Equipamentos, Instrumentos e Componentes Eletrônicos</v>
      </c>
      <c r="D40" t="str">
        <f>VLOOKUP(B40,Industrias!$A$1:$C$39,3,)</f>
        <v>Secundário</v>
      </c>
      <c r="E40" t="s">
        <v>53</v>
      </c>
      <c r="F40" t="str">
        <f>VLOOKUP(E40,Setores!$A$1:$B$12,2,FALSE)</f>
        <v>Tecnologia da Informação</v>
      </c>
      <c r="I40" t="s">
        <v>92</v>
      </c>
    </row>
    <row r="41" spans="1:9" x14ac:dyDescent="0.3">
      <c r="A41" t="s">
        <v>21</v>
      </c>
      <c r="B41" t="s">
        <v>50</v>
      </c>
      <c r="C41" t="str">
        <f>VLOOKUP(B41,Industrias!$A$1:$C$39,2,)</f>
        <v>Químicos</v>
      </c>
      <c r="D41" t="str">
        <f>VLOOKUP(B41,Industrias!$A$1:$C$39,3,)</f>
        <v>Secundário</v>
      </c>
      <c r="E41" t="s">
        <v>44</v>
      </c>
      <c r="F41" t="str">
        <f>VLOOKUP(E41,Setores!$A$1:$B$12,2,FALSE)</f>
        <v>Materiais</v>
      </c>
    </row>
    <row r="42" spans="1:9" x14ac:dyDescent="0.3">
      <c r="A42" t="s">
        <v>29</v>
      </c>
      <c r="B42" t="s">
        <v>84</v>
      </c>
      <c r="C42" t="str">
        <f>VLOOKUP(B42,Industrias!$A$1:$C$39,2,)</f>
        <v>Bens Duráveis para o Lar</v>
      </c>
      <c r="D42" t="str">
        <f>VLOOKUP(B42,Industrias!$A$1:$C$39,3,)</f>
        <v>Secundário</v>
      </c>
      <c r="E42" t="s">
        <v>64</v>
      </c>
      <c r="F42" t="str">
        <f>VLOOKUP(E42,Setores!$A$1:$B$12,2,FALSE)</f>
        <v>Bens de Consumo Não Duráveis</v>
      </c>
    </row>
    <row r="43" spans="1:9" x14ac:dyDescent="0.3">
      <c r="A43" t="s">
        <v>30</v>
      </c>
      <c r="B43" t="s">
        <v>85</v>
      </c>
      <c r="C43" t="str">
        <f>VLOOKUP(B43,Industrias!$A$1:$C$39,2,)</f>
        <v>Componentes Automotivos</v>
      </c>
      <c r="D43" t="str">
        <f>VLOOKUP(B43,Industrias!$A$1:$C$39,3,)</f>
        <v>Secundário</v>
      </c>
      <c r="E43" t="s">
        <v>64</v>
      </c>
      <c r="F43" t="str">
        <f>VLOOKUP(E43,Setores!$A$1:$B$12,2,FALSE)</f>
        <v>Bens de Consumo Não Duráveis</v>
      </c>
    </row>
    <row r="44" spans="1:9" x14ac:dyDescent="0.3">
      <c r="A44" t="s">
        <v>31</v>
      </c>
      <c r="B44" t="s">
        <v>52</v>
      </c>
      <c r="C44" t="str">
        <f>VLOOKUP(B44,Industrias!$A$1:$C$39,2,)</f>
        <v>Semicondutores e Equipamentos Semicondutores</v>
      </c>
      <c r="D44" t="str">
        <f>VLOOKUP(B44,Industrias!$A$1:$C$39,3,)</f>
        <v>Secundário</v>
      </c>
      <c r="E44" t="s">
        <v>53</v>
      </c>
      <c r="F44" t="str">
        <f>VLOOKUP(E44,Setores!$A$1:$B$12,2,FALSE)</f>
        <v>Tecnologia da Informação</v>
      </c>
    </row>
    <row r="45" spans="1:9" x14ac:dyDescent="0.3">
      <c r="A45" t="s">
        <v>24</v>
      </c>
      <c r="B45" t="s">
        <v>86</v>
      </c>
      <c r="C45" t="str">
        <f>VLOOKUP(B45,Industrias!$A$1:$C$39,2,)</f>
        <v>Hardware, Armazenamento e Periféricos de Tecnologia</v>
      </c>
      <c r="D45" t="str">
        <f>VLOOKUP(B45,Industrias!$A$1:$C$39,3,)</f>
        <v>Secundário</v>
      </c>
      <c r="E45" t="s">
        <v>53</v>
      </c>
      <c r="F45" t="str">
        <f>VLOOKUP(E45,Setores!$A$1:$B$12,2,FALSE)</f>
        <v>Tecnologia da Informação</v>
      </c>
    </row>
    <row r="46" spans="1:9" x14ac:dyDescent="0.3">
      <c r="A46" t="s">
        <v>23</v>
      </c>
      <c r="B46" t="s">
        <v>87</v>
      </c>
      <c r="C46" t="str">
        <f>VLOOKUP(B46,Industrias!$A$1:$C$39,2,)</f>
        <v>Produtos Domésticos</v>
      </c>
      <c r="D46" t="str">
        <f>VLOOKUP(B46,Industrias!$A$1:$C$39,3,)</f>
        <v>Secundário</v>
      </c>
      <c r="E46" t="s">
        <v>72</v>
      </c>
      <c r="F46" t="str">
        <f>VLOOKUP(E46,Setores!$A$1:$B$12,2,FALSE)</f>
        <v>Bens de Consumo Duráveis</v>
      </c>
    </row>
    <row r="47" spans="1:9" x14ac:dyDescent="0.3">
      <c r="A47" t="s">
        <v>32</v>
      </c>
      <c r="B47" t="s">
        <v>88</v>
      </c>
      <c r="C47" t="str">
        <f>VLOOKUP(B47,Industrias!$A$1:$C$39,2,)</f>
        <v>Fundos de Investimento Imobiliário</v>
      </c>
      <c r="D47" t="str">
        <f>VLOOKUP(B47,Industrias!$A$1:$C$39,3,)</f>
        <v>Terciário</v>
      </c>
      <c r="E47" t="s">
        <v>53</v>
      </c>
      <c r="F47" t="str">
        <f>VLOOKUP(E47,Setores!$A$1:$B$12,2,FALSE)</f>
        <v>Tecnologia da Informação</v>
      </c>
    </row>
    <row r="48" spans="1:9" x14ac:dyDescent="0.3">
      <c r="A48" t="s">
        <v>35</v>
      </c>
      <c r="B48" t="s">
        <v>88</v>
      </c>
      <c r="C48" t="str">
        <f>VLOOKUP(B48,Industrias!$A$1:$C$39,2,)</f>
        <v>Fundos de Investimento Imobiliário</v>
      </c>
      <c r="D48" t="str">
        <f>VLOOKUP(B48,Industrias!$A$1:$C$39,3,)</f>
        <v>Terciário</v>
      </c>
      <c r="E48" t="s">
        <v>66</v>
      </c>
      <c r="F48" t="str">
        <f>VLOOKUP(E48,Setores!$A$1:$B$12,2,FALSE)</f>
        <v>Imobiliário</v>
      </c>
    </row>
    <row r="49" spans="1:6" x14ac:dyDescent="0.3">
      <c r="A49" t="s">
        <v>55</v>
      </c>
      <c r="B49" t="s">
        <v>86</v>
      </c>
      <c r="C49" t="str">
        <f>VLOOKUP(B49,Industrias!$A$1:$C$39,2,)</f>
        <v>Hardware, Armazenamento e Periféricos de Tecnologia</v>
      </c>
      <c r="D49" t="str">
        <f>VLOOKUP(B49,Industrias!$A$1:$C$39,3,)</f>
        <v>Secundário</v>
      </c>
      <c r="E49" t="s">
        <v>53</v>
      </c>
      <c r="F49" t="str">
        <f>VLOOKUP(E49,Setores!$A$1:$B$12,2,FALSE)</f>
        <v>Tecnologia da Informação</v>
      </c>
    </row>
    <row r="50" spans="1:6" x14ac:dyDescent="0.3">
      <c r="A50" t="s">
        <v>27</v>
      </c>
      <c r="B50" t="s">
        <v>89</v>
      </c>
      <c r="C50" t="str">
        <f>VLOOKUP(B50,Industrias!$A$1:$C$39,2,)</f>
        <v>Mídia</v>
      </c>
      <c r="D50" t="str">
        <f>VLOOKUP(B50,Industrias!$A$1:$C$39,3,)</f>
        <v>Terciário</v>
      </c>
      <c r="E50" t="s">
        <v>81</v>
      </c>
      <c r="F50" t="str">
        <f>VLOOKUP(E50,Setores!$A$1:$B$12,2,FALSE)</f>
        <v>Serviços de Comunicação</v>
      </c>
    </row>
    <row r="51" spans="1:6" x14ac:dyDescent="0.3">
      <c r="A51" t="s">
        <v>33</v>
      </c>
      <c r="B51" t="s">
        <v>90</v>
      </c>
      <c r="C51" t="str">
        <f>VLOOKUP(B51,Industrias!$A$1:$C$39,2,)</f>
        <v>Produtos Pessoais</v>
      </c>
      <c r="D51" t="str">
        <f>VLOOKUP(B51,Industrias!$A$1:$C$39,3,)</f>
        <v>Secundário</v>
      </c>
      <c r="E51" t="s">
        <v>72</v>
      </c>
      <c r="F51" t="str">
        <f>VLOOKUP(E51,Setores!$A$1:$B$12,2,FALSE)</f>
        <v>Bens de Consumo Duráveis</v>
      </c>
    </row>
    <row r="52" spans="1:6" x14ac:dyDescent="0.3">
      <c r="A52" t="s">
        <v>34</v>
      </c>
      <c r="B52" t="s">
        <v>91</v>
      </c>
      <c r="C52" t="str">
        <f>VLOOKUP(B52,Industrias!$A$1:$C$39,2,)</f>
        <v>Equipamentos e Suprimentos para Saúde</v>
      </c>
      <c r="D52" t="str">
        <f>VLOOKUP(B52,Industrias!$A$1:$C$39,3,)</f>
        <v>Secundário</v>
      </c>
      <c r="E52" t="s">
        <v>74</v>
      </c>
      <c r="F52" t="str">
        <f>VLOOKUP(E52,Setores!$A$1:$B$12,2,FALSE)</f>
        <v>Saúde</v>
      </c>
    </row>
    <row r="53" spans="1:6" x14ac:dyDescent="0.3">
      <c r="A53" t="s">
        <v>27</v>
      </c>
      <c r="B53" t="s">
        <v>92</v>
      </c>
      <c r="C53" t="str">
        <f>VLOOKUP(B53,Industrias!$A$1:$C$39,2,)</f>
        <v>Serviços de Telecomunicações Sem Fio</v>
      </c>
      <c r="D53" t="str">
        <f>VLOOKUP(B53,Industrias!$A$1:$C$39,3,)</f>
        <v>Terciário</v>
      </c>
      <c r="E53" t="s">
        <v>81</v>
      </c>
      <c r="F53" t="str">
        <f>VLOOKUP(E53,Setores!$A$1:$B$12,2,FALSE)</f>
        <v>Serviços de Comunicação</v>
      </c>
    </row>
    <row r="54" spans="1:6" x14ac:dyDescent="0.3">
      <c r="A54" t="s">
        <v>33</v>
      </c>
      <c r="B54" t="s">
        <v>87</v>
      </c>
      <c r="C54" t="str">
        <f>VLOOKUP(B54,Industrias!$A$1:$C$39,2,)</f>
        <v>Produtos Domésticos</v>
      </c>
      <c r="D54" t="str">
        <f>VLOOKUP(B54,Industrias!$A$1:$C$39,3,)</f>
        <v>Secundário</v>
      </c>
      <c r="E54" t="s">
        <v>72</v>
      </c>
      <c r="F54" t="str">
        <f>VLOOKUP(E54,Setores!$A$1:$B$12,2,FALSE)</f>
        <v>Bens de Consumo Duráveis</v>
      </c>
    </row>
    <row r="55" spans="1:6" x14ac:dyDescent="0.3">
      <c r="A55" t="s">
        <v>36</v>
      </c>
      <c r="B55" t="s">
        <v>43</v>
      </c>
      <c r="C55" t="str">
        <f>VLOOKUP(B55,Industrias!$A$1:$C$39,2,)</f>
        <v>Metais e Mineração</v>
      </c>
      <c r="D55" t="str">
        <f>VLOOKUP(B55,Industrias!$A$1:$C$39,3,)</f>
        <v>Primário</v>
      </c>
      <c r="E55" t="s">
        <v>44</v>
      </c>
      <c r="F55" t="str">
        <f>VLOOKUP(E55,Setores!$A$1:$B$12,2,FALSE)</f>
        <v>Materiais</v>
      </c>
    </row>
    <row r="56" spans="1:6" x14ac:dyDescent="0.3">
      <c r="A56" t="s">
        <v>18</v>
      </c>
      <c r="B56" t="s">
        <v>82</v>
      </c>
      <c r="C56" t="str">
        <f>VLOOKUP(B56,Industrias!$A$1:$C$39,2,)</f>
        <v>Mercados de Capitais</v>
      </c>
      <c r="D56" t="str">
        <f>VLOOKUP(B56,Industrias!$A$1:$C$39,3,)</f>
        <v>Terciário</v>
      </c>
      <c r="E56" t="s">
        <v>49</v>
      </c>
      <c r="F56" t="str">
        <f>VLOOKUP(E56,Setores!$A$1:$B$12,2,FALSE)</f>
        <v>Financeiro</v>
      </c>
    </row>
    <row r="57" spans="1:6" x14ac:dyDescent="0.3">
      <c r="A57" t="s">
        <v>37</v>
      </c>
      <c r="B57" t="s">
        <v>91</v>
      </c>
      <c r="C57" t="str">
        <f>VLOOKUP(B57,Industrias!$A$1:$C$39,2,)</f>
        <v>Equipamentos e Suprimentos para Saúde</v>
      </c>
      <c r="D57" t="str">
        <f>VLOOKUP(B57,Industrias!$A$1:$C$39,3,)</f>
        <v>Secundário</v>
      </c>
      <c r="E57" t="s">
        <v>74</v>
      </c>
      <c r="F57" t="str">
        <f>VLOOKUP(E57,Setores!$A$1:$B$12,2,FALSE)</f>
        <v>Saúde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B85B-A5D7-4DCE-BBCA-2A68A18F532B}">
  <dimension ref="A1:B12"/>
  <sheetViews>
    <sheetView workbookViewId="0">
      <selection activeCell="G3" sqref="G3:G11"/>
    </sheetView>
  </sheetViews>
  <sheetFormatPr defaultRowHeight="14.4" x14ac:dyDescent="0.3"/>
  <cols>
    <col min="1" max="1" width="21.109375" bestFit="1" customWidth="1"/>
    <col min="2" max="2" width="27.44140625" customWidth="1"/>
  </cols>
  <sheetData>
    <row r="1" spans="1:2" x14ac:dyDescent="0.3">
      <c r="A1" t="s">
        <v>104</v>
      </c>
      <c r="B1" t="s">
        <v>105</v>
      </c>
    </row>
    <row r="2" spans="1:2" x14ac:dyDescent="0.3">
      <c r="A2" t="s">
        <v>44</v>
      </c>
      <c r="B2" t="s">
        <v>94</v>
      </c>
    </row>
    <row r="3" spans="1:2" x14ac:dyDescent="0.3">
      <c r="A3" t="s">
        <v>46</v>
      </c>
      <c r="B3" t="s">
        <v>93</v>
      </c>
    </row>
    <row r="4" spans="1:2" x14ac:dyDescent="0.3">
      <c r="A4" t="s">
        <v>49</v>
      </c>
      <c r="B4" t="s">
        <v>99</v>
      </c>
    </row>
    <row r="5" spans="1:2" x14ac:dyDescent="0.3">
      <c r="A5" t="s">
        <v>53</v>
      </c>
      <c r="B5" t="s">
        <v>95</v>
      </c>
    </row>
    <row r="6" spans="1:2" x14ac:dyDescent="0.3">
      <c r="A6" t="s">
        <v>59</v>
      </c>
      <c r="B6" t="s">
        <v>96</v>
      </c>
    </row>
    <row r="7" spans="1:2" x14ac:dyDescent="0.3">
      <c r="A7" t="s">
        <v>62</v>
      </c>
      <c r="B7" t="s">
        <v>102</v>
      </c>
    </row>
    <row r="8" spans="1:2" x14ac:dyDescent="0.3">
      <c r="A8" t="s">
        <v>64</v>
      </c>
      <c r="B8" t="s">
        <v>97</v>
      </c>
    </row>
    <row r="9" spans="1:2" x14ac:dyDescent="0.3">
      <c r="A9" t="s">
        <v>66</v>
      </c>
      <c r="B9" t="s">
        <v>101</v>
      </c>
    </row>
    <row r="10" spans="1:2" x14ac:dyDescent="0.3">
      <c r="A10" t="s">
        <v>72</v>
      </c>
      <c r="B10" t="s">
        <v>98</v>
      </c>
    </row>
    <row r="11" spans="1:2" x14ac:dyDescent="0.3">
      <c r="A11" t="s">
        <v>74</v>
      </c>
      <c r="B11" t="s">
        <v>100</v>
      </c>
    </row>
    <row r="12" spans="1:2" x14ac:dyDescent="0.3">
      <c r="A12" t="s">
        <v>81</v>
      </c>
      <c r="B12" t="s">
        <v>103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9B6C-CE7D-4F19-9AF9-7D13239C89CA}">
  <dimension ref="A1:C39"/>
  <sheetViews>
    <sheetView workbookViewId="0">
      <selection activeCell="B7" sqref="B7"/>
    </sheetView>
  </sheetViews>
  <sheetFormatPr defaultRowHeight="14.4" x14ac:dyDescent="0.3"/>
  <cols>
    <col min="1" max="1" width="46.88671875" bestFit="1" customWidth="1"/>
    <col min="2" max="2" width="47.88671875" bestFit="1" customWidth="1"/>
    <col min="3" max="3" width="18.88671875" bestFit="1" customWidth="1"/>
  </cols>
  <sheetData>
    <row r="1" spans="1:3" x14ac:dyDescent="0.3">
      <c r="A1" t="s">
        <v>106</v>
      </c>
      <c r="B1" t="s">
        <v>107</v>
      </c>
      <c r="C1" s="2" t="s">
        <v>144</v>
      </c>
    </row>
    <row r="2" spans="1:3" x14ac:dyDescent="0.3">
      <c r="A2" t="s">
        <v>43</v>
      </c>
      <c r="B2" t="s">
        <v>108</v>
      </c>
      <c r="C2" t="s">
        <v>145</v>
      </c>
    </row>
    <row r="3" spans="1:3" x14ac:dyDescent="0.3">
      <c r="A3" t="s">
        <v>45</v>
      </c>
      <c r="B3" t="s">
        <v>109</v>
      </c>
      <c r="C3" t="s">
        <v>146</v>
      </c>
    </row>
    <row r="4" spans="1:3" x14ac:dyDescent="0.3">
      <c r="A4" t="s">
        <v>47</v>
      </c>
      <c r="B4" t="s">
        <v>110</v>
      </c>
      <c r="C4" t="s">
        <v>147</v>
      </c>
    </row>
    <row r="5" spans="1:3" x14ac:dyDescent="0.3">
      <c r="A5" t="s">
        <v>48</v>
      </c>
      <c r="B5" t="s">
        <v>111</v>
      </c>
      <c r="C5" t="s">
        <v>147</v>
      </c>
    </row>
    <row r="6" spans="1:3" x14ac:dyDescent="0.3">
      <c r="A6" t="s">
        <v>4</v>
      </c>
      <c r="B6" t="s">
        <v>112</v>
      </c>
      <c r="C6" t="s">
        <v>146</v>
      </c>
    </row>
    <row r="7" spans="1:3" x14ac:dyDescent="0.3">
      <c r="A7" t="s">
        <v>50</v>
      </c>
      <c r="B7" t="s">
        <v>113</v>
      </c>
      <c r="C7" t="s">
        <v>147</v>
      </c>
    </row>
    <row r="8" spans="1:3" x14ac:dyDescent="0.3">
      <c r="A8" t="s">
        <v>51</v>
      </c>
      <c r="B8" t="s">
        <v>114</v>
      </c>
      <c r="C8" t="s">
        <v>147</v>
      </c>
    </row>
    <row r="9" spans="1:3" x14ac:dyDescent="0.3">
      <c r="A9" t="s">
        <v>52</v>
      </c>
      <c r="B9" t="s">
        <v>115</v>
      </c>
      <c r="C9" t="s">
        <v>147</v>
      </c>
    </row>
    <row r="10" spans="1:3" x14ac:dyDescent="0.3">
      <c r="A10" t="s">
        <v>54</v>
      </c>
      <c r="B10" t="s">
        <v>54</v>
      </c>
      <c r="C10" t="s">
        <v>146</v>
      </c>
    </row>
    <row r="11" spans="1:3" x14ac:dyDescent="0.3">
      <c r="A11" t="s">
        <v>56</v>
      </c>
      <c r="B11" t="s">
        <v>116</v>
      </c>
      <c r="C11" t="s">
        <v>147</v>
      </c>
    </row>
    <row r="12" spans="1:3" x14ac:dyDescent="0.3">
      <c r="A12" t="s">
        <v>58</v>
      </c>
      <c r="B12" t="s">
        <v>117</v>
      </c>
      <c r="C12" t="s">
        <v>148</v>
      </c>
    </row>
    <row r="13" spans="1:3" x14ac:dyDescent="0.3">
      <c r="A13" t="s">
        <v>60</v>
      </c>
      <c r="B13" t="s">
        <v>118</v>
      </c>
      <c r="C13" t="s">
        <v>147</v>
      </c>
    </row>
    <row r="14" spans="1:3" x14ac:dyDescent="0.3">
      <c r="A14" t="s">
        <v>61</v>
      </c>
      <c r="B14" t="s">
        <v>119</v>
      </c>
      <c r="C14" t="s">
        <v>145</v>
      </c>
    </row>
    <row r="15" spans="1:3" x14ac:dyDescent="0.3">
      <c r="A15" t="s">
        <v>63</v>
      </c>
      <c r="B15" t="s">
        <v>120</v>
      </c>
      <c r="C15" t="s">
        <v>147</v>
      </c>
    </row>
    <row r="16" spans="1:3" x14ac:dyDescent="0.3">
      <c r="A16" t="s">
        <v>65</v>
      </c>
      <c r="B16" t="s">
        <v>121</v>
      </c>
      <c r="C16" t="s">
        <v>146</v>
      </c>
    </row>
    <row r="17" spans="1:3" x14ac:dyDescent="0.3">
      <c r="A17" t="s">
        <v>67</v>
      </c>
      <c r="B17" t="s">
        <v>122</v>
      </c>
      <c r="C17" t="s">
        <v>147</v>
      </c>
    </row>
    <row r="18" spans="1:3" x14ac:dyDescent="0.3">
      <c r="A18" t="s">
        <v>68</v>
      </c>
      <c r="B18" t="s">
        <v>191</v>
      </c>
      <c r="C18" t="s">
        <v>146</v>
      </c>
    </row>
    <row r="19" spans="1:3" x14ac:dyDescent="0.3">
      <c r="A19" t="s">
        <v>69</v>
      </c>
      <c r="B19" t="s">
        <v>123</v>
      </c>
      <c r="C19" t="s">
        <v>147</v>
      </c>
    </row>
    <row r="20" spans="1:3" x14ac:dyDescent="0.3">
      <c r="A20" t="s">
        <v>70</v>
      </c>
      <c r="B20" t="s">
        <v>124</v>
      </c>
      <c r="C20" t="s">
        <v>145</v>
      </c>
    </row>
    <row r="21" spans="1:3" x14ac:dyDescent="0.3">
      <c r="A21" t="s">
        <v>71</v>
      </c>
      <c r="B21" t="s">
        <v>125</v>
      </c>
      <c r="C21" t="s">
        <v>146</v>
      </c>
    </row>
    <row r="22" spans="1:3" x14ac:dyDescent="0.3">
      <c r="A22" t="s">
        <v>73</v>
      </c>
      <c r="B22" t="s">
        <v>126</v>
      </c>
      <c r="C22" t="s">
        <v>147</v>
      </c>
    </row>
    <row r="23" spans="1:3" x14ac:dyDescent="0.3">
      <c r="A23" t="s">
        <v>75</v>
      </c>
      <c r="B23" t="s">
        <v>127</v>
      </c>
      <c r="C23" t="s">
        <v>146</v>
      </c>
    </row>
    <row r="24" spans="1:3" x14ac:dyDescent="0.3">
      <c r="A24" t="s">
        <v>76</v>
      </c>
      <c r="B24" t="s">
        <v>128</v>
      </c>
      <c r="C24" t="s">
        <v>147</v>
      </c>
    </row>
    <row r="25" spans="1:3" x14ac:dyDescent="0.3">
      <c r="A25" t="s">
        <v>77</v>
      </c>
      <c r="B25" t="s">
        <v>129</v>
      </c>
      <c r="C25" t="s">
        <v>146</v>
      </c>
    </row>
    <row r="26" spans="1:3" x14ac:dyDescent="0.3">
      <c r="A26" t="s">
        <v>78</v>
      </c>
      <c r="B26" t="s">
        <v>130</v>
      </c>
      <c r="C26" t="s">
        <v>147</v>
      </c>
    </row>
    <row r="27" spans="1:3" x14ac:dyDescent="0.3">
      <c r="A27" t="s">
        <v>79</v>
      </c>
      <c r="B27" t="s">
        <v>131</v>
      </c>
      <c r="C27" t="s">
        <v>147</v>
      </c>
    </row>
    <row r="28" spans="1:3" x14ac:dyDescent="0.3">
      <c r="A28" t="s">
        <v>80</v>
      </c>
      <c r="B28" t="s">
        <v>132</v>
      </c>
      <c r="C28" t="s">
        <v>146</v>
      </c>
    </row>
    <row r="29" spans="1:3" x14ac:dyDescent="0.3">
      <c r="A29" t="s">
        <v>82</v>
      </c>
      <c r="B29" t="s">
        <v>133</v>
      </c>
      <c r="C29" t="s">
        <v>146</v>
      </c>
    </row>
    <row r="30" spans="1:3" x14ac:dyDescent="0.3">
      <c r="A30" t="s">
        <v>83</v>
      </c>
      <c r="B30" t="s">
        <v>134</v>
      </c>
      <c r="C30" t="s">
        <v>147</v>
      </c>
    </row>
    <row r="31" spans="1:3" x14ac:dyDescent="0.3">
      <c r="A31" t="s">
        <v>84</v>
      </c>
      <c r="B31" t="s">
        <v>135</v>
      </c>
      <c r="C31" t="s">
        <v>147</v>
      </c>
    </row>
    <row r="32" spans="1:3" x14ac:dyDescent="0.3">
      <c r="A32" t="s">
        <v>85</v>
      </c>
      <c r="B32" t="s">
        <v>136</v>
      </c>
      <c r="C32" t="s">
        <v>147</v>
      </c>
    </row>
    <row r="33" spans="1:3" x14ac:dyDescent="0.3">
      <c r="A33" t="s">
        <v>86</v>
      </c>
      <c r="B33" t="s">
        <v>137</v>
      </c>
      <c r="C33" t="s">
        <v>147</v>
      </c>
    </row>
    <row r="34" spans="1:3" x14ac:dyDescent="0.3">
      <c r="A34" t="s">
        <v>87</v>
      </c>
      <c r="B34" t="s">
        <v>138</v>
      </c>
      <c r="C34" t="s">
        <v>147</v>
      </c>
    </row>
    <row r="35" spans="1:3" x14ac:dyDescent="0.3">
      <c r="A35" t="s">
        <v>88</v>
      </c>
      <c r="B35" t="s">
        <v>139</v>
      </c>
      <c r="C35" t="s">
        <v>146</v>
      </c>
    </row>
    <row r="36" spans="1:3" x14ac:dyDescent="0.3">
      <c r="A36" t="s">
        <v>89</v>
      </c>
      <c r="B36" t="s">
        <v>140</v>
      </c>
      <c r="C36" t="s">
        <v>146</v>
      </c>
    </row>
    <row r="37" spans="1:3" x14ac:dyDescent="0.3">
      <c r="A37" t="s">
        <v>90</v>
      </c>
      <c r="B37" t="s">
        <v>141</v>
      </c>
      <c r="C37" t="s">
        <v>147</v>
      </c>
    </row>
    <row r="38" spans="1:3" x14ac:dyDescent="0.3">
      <c r="A38" t="s">
        <v>91</v>
      </c>
      <c r="B38" t="s">
        <v>142</v>
      </c>
      <c r="C38" t="s">
        <v>147</v>
      </c>
    </row>
    <row r="39" spans="1:3" x14ac:dyDescent="0.3">
      <c r="A39" t="s">
        <v>92</v>
      </c>
      <c r="B39" t="s">
        <v>143</v>
      </c>
      <c r="C39" t="s">
        <v>146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A3A-1D78-46BF-839A-98C141FE8FF5}">
  <dimension ref="A1:B56"/>
  <sheetViews>
    <sheetView workbookViewId="0">
      <selection activeCell="C16" sqref="C16"/>
    </sheetView>
  </sheetViews>
  <sheetFormatPr defaultRowHeight="14.4" x14ac:dyDescent="0.3"/>
  <cols>
    <col min="1" max="1" width="48.33203125" bestFit="1" customWidth="1"/>
  </cols>
  <sheetData>
    <row r="1" spans="1:2" x14ac:dyDescent="0.3">
      <c r="A1" t="s">
        <v>149</v>
      </c>
      <c r="B1" t="s">
        <v>150</v>
      </c>
    </row>
    <row r="2" spans="1:2" x14ac:dyDescent="0.3">
      <c r="A2" t="s">
        <v>42</v>
      </c>
      <c r="B2" t="s">
        <v>151</v>
      </c>
    </row>
    <row r="3" spans="1:2" x14ac:dyDescent="0.3">
      <c r="A3" t="s">
        <v>1</v>
      </c>
      <c r="B3" t="s">
        <v>152</v>
      </c>
    </row>
    <row r="4" spans="1:2" x14ac:dyDescent="0.3">
      <c r="A4" t="s">
        <v>2</v>
      </c>
      <c r="B4" t="s">
        <v>153</v>
      </c>
    </row>
    <row r="5" spans="1:2" x14ac:dyDescent="0.3">
      <c r="A5" t="s">
        <v>3</v>
      </c>
      <c r="B5" t="s">
        <v>154</v>
      </c>
    </row>
    <row r="6" spans="1:2" x14ac:dyDescent="0.3">
      <c r="A6" t="s">
        <v>4</v>
      </c>
      <c r="B6" t="s">
        <v>155</v>
      </c>
    </row>
    <row r="7" spans="1:2" x14ac:dyDescent="0.3">
      <c r="A7" t="s">
        <v>5</v>
      </c>
      <c r="B7" t="s">
        <v>156</v>
      </c>
    </row>
    <row r="8" spans="1:2" x14ac:dyDescent="0.3">
      <c r="A8" t="s">
        <v>6</v>
      </c>
      <c r="B8" t="s">
        <v>157</v>
      </c>
    </row>
    <row r="9" spans="1:2" x14ac:dyDescent="0.3">
      <c r="A9" t="s">
        <v>7</v>
      </c>
      <c r="B9" t="s">
        <v>158</v>
      </c>
    </row>
    <row r="10" spans="1:2" x14ac:dyDescent="0.3">
      <c r="A10" t="s">
        <v>8</v>
      </c>
      <c r="B10" t="s">
        <v>161</v>
      </c>
    </row>
    <row r="11" spans="1:2" x14ac:dyDescent="0.3">
      <c r="A11" t="s">
        <v>9</v>
      </c>
      <c r="B11" t="s">
        <v>159</v>
      </c>
    </row>
    <row r="12" spans="1:2" x14ac:dyDescent="0.3">
      <c r="A12" t="s">
        <v>42</v>
      </c>
      <c r="B12" t="s">
        <v>160</v>
      </c>
    </row>
    <row r="13" spans="1:2" x14ac:dyDescent="0.3">
      <c r="A13" t="s">
        <v>55</v>
      </c>
      <c r="B13" t="s">
        <v>161</v>
      </c>
    </row>
    <row r="14" spans="1:2" x14ac:dyDescent="0.3">
      <c r="A14" t="s">
        <v>8</v>
      </c>
      <c r="B14" t="s">
        <v>162</v>
      </c>
    </row>
    <row r="15" spans="1:2" x14ac:dyDescent="0.3">
      <c r="A15" t="s">
        <v>57</v>
      </c>
      <c r="B15" t="s">
        <v>163</v>
      </c>
    </row>
    <row r="16" spans="1:2" x14ac:dyDescent="0.3">
      <c r="A16" t="s">
        <v>12</v>
      </c>
      <c r="B16" t="s">
        <v>183</v>
      </c>
    </row>
    <row r="17" spans="1:2" x14ac:dyDescent="0.3">
      <c r="A17" t="s">
        <v>13</v>
      </c>
      <c r="B17" t="s">
        <v>164</v>
      </c>
    </row>
    <row r="18" spans="1:2" x14ac:dyDescent="0.3">
      <c r="A18" t="s">
        <v>12</v>
      </c>
      <c r="B18" t="s">
        <v>165</v>
      </c>
    </row>
    <row r="19" spans="1:2" x14ac:dyDescent="0.3">
      <c r="A19" t="s">
        <v>35</v>
      </c>
      <c r="B19" t="s">
        <v>184</v>
      </c>
    </row>
    <row r="20" spans="1:2" x14ac:dyDescent="0.3">
      <c r="A20" t="s">
        <v>15</v>
      </c>
      <c r="B20" t="s">
        <v>166</v>
      </c>
    </row>
    <row r="21" spans="1:2" x14ac:dyDescent="0.3">
      <c r="A21" t="s">
        <v>16</v>
      </c>
      <c r="B21" t="s">
        <v>167</v>
      </c>
    </row>
    <row r="22" spans="1:2" x14ac:dyDescent="0.3">
      <c r="A22" t="s">
        <v>17</v>
      </c>
      <c r="B22" t="s">
        <v>160</v>
      </c>
    </row>
    <row r="23" spans="1:2" x14ac:dyDescent="0.3">
      <c r="A23" t="s">
        <v>18</v>
      </c>
      <c r="B23" t="s">
        <v>185</v>
      </c>
    </row>
    <row r="24" spans="1:2" x14ac:dyDescent="0.3">
      <c r="A24" t="s">
        <v>57</v>
      </c>
      <c r="B24" t="s">
        <v>168</v>
      </c>
    </row>
    <row r="25" spans="1:2" x14ac:dyDescent="0.3">
      <c r="A25" t="s">
        <v>19</v>
      </c>
      <c r="B25" t="s">
        <v>186</v>
      </c>
    </row>
    <row r="26" spans="1:2" x14ac:dyDescent="0.3">
      <c r="A26" t="s">
        <v>20</v>
      </c>
      <c r="B26" t="s">
        <v>169</v>
      </c>
    </row>
    <row r="27" spans="1:2" x14ac:dyDescent="0.3">
      <c r="A27" t="s">
        <v>5</v>
      </c>
      <c r="B27" t="s">
        <v>187</v>
      </c>
    </row>
    <row r="28" spans="1:2" x14ac:dyDescent="0.3">
      <c r="A28" t="s">
        <v>21</v>
      </c>
      <c r="B28" t="s">
        <v>188</v>
      </c>
    </row>
    <row r="29" spans="1:2" x14ac:dyDescent="0.3">
      <c r="A29" t="s">
        <v>22</v>
      </c>
      <c r="B29" t="s">
        <v>170</v>
      </c>
    </row>
    <row r="30" spans="1:2" x14ac:dyDescent="0.3">
      <c r="A30" t="s">
        <v>23</v>
      </c>
      <c r="B30" t="s">
        <v>183</v>
      </c>
    </row>
    <row r="31" spans="1:2" x14ac:dyDescent="0.3">
      <c r="A31" t="s">
        <v>24</v>
      </c>
      <c r="B31" t="s">
        <v>171</v>
      </c>
    </row>
    <row r="32" spans="1:2" x14ac:dyDescent="0.3">
      <c r="A32" t="s">
        <v>12</v>
      </c>
      <c r="B32" t="s">
        <v>172</v>
      </c>
    </row>
    <row r="33" spans="1:2" x14ac:dyDescent="0.3">
      <c r="A33" t="s">
        <v>25</v>
      </c>
      <c r="B33" t="s">
        <v>155</v>
      </c>
    </row>
    <row r="34" spans="1:2" x14ac:dyDescent="0.3">
      <c r="A34" t="s">
        <v>26</v>
      </c>
      <c r="B34" t="s">
        <v>173</v>
      </c>
    </row>
    <row r="35" spans="1:2" x14ac:dyDescent="0.3">
      <c r="A35" t="s">
        <v>6</v>
      </c>
      <c r="B35" t="s">
        <v>112</v>
      </c>
    </row>
    <row r="36" spans="1:2" x14ac:dyDescent="0.3">
      <c r="A36" t="s">
        <v>27</v>
      </c>
      <c r="B36" t="s">
        <v>174</v>
      </c>
    </row>
    <row r="37" spans="1:2" x14ac:dyDescent="0.3">
      <c r="A37" t="s">
        <v>4</v>
      </c>
      <c r="B37" t="s">
        <v>157</v>
      </c>
    </row>
    <row r="38" spans="1:2" x14ac:dyDescent="0.3">
      <c r="A38" t="s">
        <v>28</v>
      </c>
      <c r="B38" t="s">
        <v>169</v>
      </c>
    </row>
    <row r="39" spans="1:2" x14ac:dyDescent="0.3">
      <c r="A39" t="s">
        <v>8</v>
      </c>
      <c r="B39" t="s">
        <v>175</v>
      </c>
    </row>
    <row r="40" spans="1:2" x14ac:dyDescent="0.3">
      <c r="A40" t="s">
        <v>21</v>
      </c>
      <c r="B40" t="s">
        <v>176</v>
      </c>
    </row>
    <row r="41" spans="1:2" x14ac:dyDescent="0.3">
      <c r="A41" t="s">
        <v>29</v>
      </c>
      <c r="B41" t="s">
        <v>177</v>
      </c>
    </row>
    <row r="42" spans="1:2" x14ac:dyDescent="0.3">
      <c r="A42" t="s">
        <v>30</v>
      </c>
      <c r="B42" t="s">
        <v>170</v>
      </c>
    </row>
    <row r="43" spans="1:2" x14ac:dyDescent="0.3">
      <c r="A43" t="s">
        <v>31</v>
      </c>
      <c r="B43" t="s">
        <v>188</v>
      </c>
    </row>
    <row r="44" spans="1:2" x14ac:dyDescent="0.3">
      <c r="A44" t="s">
        <v>24</v>
      </c>
      <c r="B44" t="s">
        <v>178</v>
      </c>
    </row>
    <row r="45" spans="1:2" x14ac:dyDescent="0.3">
      <c r="A45" t="s">
        <v>23</v>
      </c>
      <c r="B45" t="s">
        <v>164</v>
      </c>
    </row>
    <row r="46" spans="1:2" x14ac:dyDescent="0.3">
      <c r="A46" t="s">
        <v>32</v>
      </c>
      <c r="B46" t="s">
        <v>159</v>
      </c>
    </row>
    <row r="47" spans="1:2" x14ac:dyDescent="0.3">
      <c r="A47" t="s">
        <v>35</v>
      </c>
      <c r="B47" t="s">
        <v>173</v>
      </c>
    </row>
    <row r="48" spans="1:2" x14ac:dyDescent="0.3">
      <c r="A48" t="s">
        <v>55</v>
      </c>
      <c r="B48" t="s">
        <v>179</v>
      </c>
    </row>
    <row r="49" spans="1:2" x14ac:dyDescent="0.3">
      <c r="A49" t="s">
        <v>27</v>
      </c>
      <c r="B49" t="s">
        <v>180</v>
      </c>
    </row>
    <row r="50" spans="1:2" x14ac:dyDescent="0.3">
      <c r="A50" t="s">
        <v>33</v>
      </c>
      <c r="B50" t="s">
        <v>173</v>
      </c>
    </row>
    <row r="51" spans="1:2" x14ac:dyDescent="0.3">
      <c r="A51" t="s">
        <v>34</v>
      </c>
      <c r="B51" t="s">
        <v>179</v>
      </c>
    </row>
    <row r="52" spans="1:2" x14ac:dyDescent="0.3">
      <c r="A52" t="s">
        <v>27</v>
      </c>
      <c r="B52" t="s">
        <v>182</v>
      </c>
    </row>
    <row r="53" spans="1:2" x14ac:dyDescent="0.3">
      <c r="A53" t="s">
        <v>33</v>
      </c>
      <c r="B53" t="s">
        <v>167</v>
      </c>
    </row>
    <row r="54" spans="1:2" x14ac:dyDescent="0.3">
      <c r="A54" t="s">
        <v>36</v>
      </c>
      <c r="B54" t="s">
        <v>181</v>
      </c>
    </row>
    <row r="55" spans="1:2" x14ac:dyDescent="0.3">
      <c r="A55" t="s">
        <v>18</v>
      </c>
    </row>
    <row r="56" spans="1:2" x14ac:dyDescent="0.3">
      <c r="A56" t="s">
        <v>37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8ADD-8A87-44AC-BF56-18E746EFF4FA}">
  <dimension ref="A1:A39"/>
  <sheetViews>
    <sheetView workbookViewId="0">
      <selection activeCell="B25" sqref="B25"/>
    </sheetView>
  </sheetViews>
  <sheetFormatPr defaultRowHeight="14.4" x14ac:dyDescent="0.3"/>
  <cols>
    <col min="1" max="1" width="48.33203125" bestFit="1" customWidth="1"/>
  </cols>
  <sheetData>
    <row r="1" spans="1:1" x14ac:dyDescent="0.3">
      <c r="A1" t="s">
        <v>38</v>
      </c>
    </row>
    <row r="2" spans="1:1" x14ac:dyDescent="0.3">
      <c r="A2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5</v>
      </c>
    </row>
    <row r="8" spans="1:1" x14ac:dyDescent="0.3">
      <c r="A8" t="s">
        <v>6</v>
      </c>
    </row>
    <row r="9" spans="1:1" x14ac:dyDescent="0.3">
      <c r="A9" t="s">
        <v>7</v>
      </c>
    </row>
    <row r="10" spans="1:1" x14ac:dyDescent="0.3">
      <c r="A10" t="s">
        <v>8</v>
      </c>
    </row>
    <row r="11" spans="1:1" x14ac:dyDescent="0.3">
      <c r="A11" t="s">
        <v>9</v>
      </c>
    </row>
    <row r="12" spans="1:1" x14ac:dyDescent="0.3">
      <c r="A12" t="s">
        <v>10</v>
      </c>
    </row>
    <row r="13" spans="1:1" x14ac:dyDescent="0.3">
      <c r="A13" t="s">
        <v>11</v>
      </c>
    </row>
    <row r="14" spans="1:1" x14ac:dyDescent="0.3">
      <c r="A14" t="s">
        <v>12</v>
      </c>
    </row>
    <row r="15" spans="1:1" x14ac:dyDescent="0.3">
      <c r="A15" t="s">
        <v>13</v>
      </c>
    </row>
    <row r="16" spans="1:1" x14ac:dyDescent="0.3">
      <c r="A16" t="s">
        <v>14</v>
      </c>
    </row>
    <row r="17" spans="1:1" x14ac:dyDescent="0.3">
      <c r="A17" t="s">
        <v>15</v>
      </c>
    </row>
    <row r="18" spans="1:1" x14ac:dyDescent="0.3">
      <c r="A18" t="s">
        <v>16</v>
      </c>
    </row>
    <row r="19" spans="1:1" x14ac:dyDescent="0.3">
      <c r="A19" t="s">
        <v>17</v>
      </c>
    </row>
    <row r="20" spans="1:1" x14ac:dyDescent="0.3">
      <c r="A20" t="s">
        <v>18</v>
      </c>
    </row>
    <row r="21" spans="1:1" x14ac:dyDescent="0.3">
      <c r="A21" t="s">
        <v>19</v>
      </c>
    </row>
    <row r="22" spans="1:1" x14ac:dyDescent="0.3">
      <c r="A22" t="s">
        <v>20</v>
      </c>
    </row>
    <row r="23" spans="1:1" x14ac:dyDescent="0.3">
      <c r="A23" t="s">
        <v>21</v>
      </c>
    </row>
    <row r="24" spans="1:1" x14ac:dyDescent="0.3">
      <c r="A24" t="s">
        <v>22</v>
      </c>
    </row>
    <row r="25" spans="1:1" x14ac:dyDescent="0.3">
      <c r="A25" t="s">
        <v>23</v>
      </c>
    </row>
    <row r="26" spans="1:1" x14ac:dyDescent="0.3">
      <c r="A26" t="s">
        <v>24</v>
      </c>
    </row>
    <row r="27" spans="1:1" x14ac:dyDescent="0.3">
      <c r="A27" t="s">
        <v>25</v>
      </c>
    </row>
    <row r="28" spans="1:1" x14ac:dyDescent="0.3">
      <c r="A28" t="s">
        <v>26</v>
      </c>
    </row>
    <row r="29" spans="1:1" x14ac:dyDescent="0.3">
      <c r="A29" t="s">
        <v>27</v>
      </c>
    </row>
    <row r="30" spans="1:1" x14ac:dyDescent="0.3">
      <c r="A30" t="s">
        <v>28</v>
      </c>
    </row>
    <row r="31" spans="1:1" x14ac:dyDescent="0.3">
      <c r="A31" t="s">
        <v>29</v>
      </c>
    </row>
    <row r="32" spans="1:1" x14ac:dyDescent="0.3">
      <c r="A32" t="s">
        <v>30</v>
      </c>
    </row>
    <row r="33" spans="1:1" x14ac:dyDescent="0.3">
      <c r="A33" t="s">
        <v>31</v>
      </c>
    </row>
    <row r="34" spans="1:1" x14ac:dyDescent="0.3">
      <c r="A34" t="s">
        <v>32</v>
      </c>
    </row>
    <row r="35" spans="1:1" x14ac:dyDescent="0.3">
      <c r="A35" t="s">
        <v>33</v>
      </c>
    </row>
    <row r="36" spans="1:1" x14ac:dyDescent="0.3">
      <c r="A36" t="s">
        <v>34</v>
      </c>
    </row>
    <row r="37" spans="1:1" x14ac:dyDescent="0.3">
      <c r="A37" t="s">
        <v>35</v>
      </c>
    </row>
    <row r="38" spans="1:1" x14ac:dyDescent="0.3">
      <c r="A38" t="s">
        <v>36</v>
      </c>
    </row>
    <row r="39" spans="1:1" x14ac:dyDescent="0.3">
      <c r="A39" t="s">
        <v>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Completo EN</vt:lpstr>
      <vt:lpstr>Setores</vt:lpstr>
      <vt:lpstr>Industrias</vt:lpstr>
      <vt:lpstr>Atividades</vt:lpstr>
      <vt:lpstr>industrys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emanuel</dc:creator>
  <cp:lastModifiedBy>alvaro emanuel</cp:lastModifiedBy>
  <dcterms:created xsi:type="dcterms:W3CDTF">2024-11-05T01:07:22Z</dcterms:created>
  <dcterms:modified xsi:type="dcterms:W3CDTF">2024-12-19T16:55:00Z</dcterms:modified>
</cp:coreProperties>
</file>