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grupoiturri-my.sharepoint.com/personal/agarcia_iturri_com/Documents/AGS/Data Analytics Careerfoundy/Instacart-Basket-Analysis - Project Alvaro Garcia/05 Sent to client/"/>
    </mc:Choice>
  </mc:AlternateContent>
  <xr:revisionPtr revIDLastSave="440" documentId="8_{FB0151ED-AC66-49C4-824C-D131F2A478CB}" xr6:coauthVersionLast="47" xr6:coauthVersionMax="47" xr10:uidLastSave="{27D69CF9-F53E-41B3-8740-72A95E9EF323}"/>
  <bookViews>
    <workbookView xWindow="-110" yWindow="-110" windowWidth="19420" windowHeight="104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Hoja1" sheetId="12" state="hidden" r:id="rId8"/>
    <sheet name="Hoja2" sheetId="13" state="hidden" r:id="rId9"/>
  </sheets>
  <definedNames>
    <definedName name="_xlnm._FilterDatabase" localSheetId="8" hidden="1">Hoja2!$B$2:$E$412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 i="9" l="1"/>
  <c r="AA6" i="9" s="1"/>
  <c r="Y5" i="9"/>
  <c r="AA5" i="9" s="1"/>
  <c r="Y4" i="9"/>
  <c r="AA4" i="9" s="1"/>
  <c r="Y3" i="9"/>
  <c r="Z3" i="9" s="1"/>
  <c r="Z4" i="9" l="1"/>
  <c r="AA3" i="9"/>
  <c r="Z6" i="9"/>
  <c r="Z5" i="9"/>
</calcChain>
</file>

<file path=xl/sharedStrings.xml><?xml version="1.0" encoding="utf-8"?>
<sst xmlns="http://schemas.openxmlformats.org/spreadsheetml/2006/main" count="270" uniqueCount="213">
  <si>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</si>
  <si>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</si>
  <si>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</si>
  <si>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</si>
  <si>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</si>
  <si>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</si>
  <si>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</si>
  <si>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</si>
  <si>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</si>
  <si>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</si>
  <si>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</si>
  <si>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</si>
  <si>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</si>
  <si>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</si>
  <si>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</si>
  <si>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</si>
  <si>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</si>
  <si>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</si>
  <si>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</si>
  <si>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</si>
  <si>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</si>
  <si>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</si>
  <si>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</si>
  <si>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</si>
  <si>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</si>
  <si>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Data Source</t>
  </si>
  <si>
    <t>regions</t>
  </si>
  <si>
    <t>High spender</t>
  </si>
  <si>
    <t>Low spender</t>
  </si>
  <si>
    <t>Midwest</t>
  </si>
  <si>
    <t>Northeast</t>
  </si>
  <si>
    <t>South</t>
  </si>
  <si>
    <t>West</t>
  </si>
  <si>
    <t>“The Instacart Online Grocery Shopping Dataset 2017”, Accessed from https://www.instacart.com/datasets/grocery-shopping-2017 on Demeber 08, 2022.</t>
  </si>
  <si>
    <t>Index(['order_id', 'user_id', 'eval_set', 'order_number', 'order_dow',</t>
  </si>
  <si>
    <t xml:space="preserve">       'order_hour_of_day', 'days_since_prior_order', 'product_id',</t>
  </si>
  <si>
    <t xml:space="preserve">       'add_to_cart_order', 'reordered', 'Unnamed: 0', 'product_name',</t>
  </si>
  <si>
    <t xml:space="preserve">       'aisle_id', 'department_id', 'prices', '_merge', 'price_range_loc',</t>
  </si>
  <si>
    <t xml:space="preserve">       'busiest_days', 'busiest_period_of_day', 'max_order', 'loyalty_flag',</t>
  </si>
  <si>
    <t xml:space="preserve">       'mean_price', 'spending_flag', 'median_days_spo',</t>
  </si>
  <si>
    <t xml:space="preserve">       'frequent_customer_flag', 'first_name', 'surname', 'Gender', 'state',</t>
  </si>
  <si>
    <t xml:space="preserve">       'age', 'date_joined', 'n_dependants', 'fam_status', 'income', 'regions',</t>
  </si>
  <si>
    <t xml:space="preserve">       'activity'],</t>
  </si>
  <si>
    <t xml:space="preserve">      dtype='object')</t>
  </si>
  <si>
    <r>
      <t xml:space="preserve">1. The marketing and business strategy units at Instacart want to create more-relevant marketing strategies for different products and are, thus, curious about </t>
    </r>
    <r>
      <rPr>
        <b/>
        <sz val="9"/>
        <color rgb="FF223C50"/>
        <rFont val="TradeGothicNextW01-Ligh 693250"/>
      </rPr>
      <t>customer profiling in their databas</t>
    </r>
    <r>
      <rPr>
        <sz val="9"/>
        <color rgb="FF223C50"/>
        <rFont val="TradeGothicNextW01-Ligh 693250"/>
      </rPr>
      <t>e. Create a profiling variable based on</t>
    </r>
    <r>
      <rPr>
        <b/>
        <sz val="9"/>
        <color rgb="FF223C50"/>
        <rFont val="TradeGothicNextW01-Ligh 693250"/>
      </rPr>
      <t xml:space="preserve"> age, income, certain goods in the “department_id” column,</t>
    </r>
    <r>
      <rPr>
        <sz val="9"/>
        <color rgb="FF223C50"/>
        <rFont val="TradeGothicNextW01-Ligh 693250"/>
      </rPr>
      <t xml:space="preserve"> and</t>
    </r>
    <r>
      <rPr>
        <b/>
        <sz val="9"/>
        <color rgb="FF223C50"/>
        <rFont val="TradeGothicNextW01-Ligh 693250"/>
      </rPr>
      <t xml:space="preserve"> number of dependents</t>
    </r>
    <r>
      <rPr>
        <sz val="9"/>
        <color rgb="FF223C50"/>
        <rFont val="TradeGothicNextW01-Ligh 693250"/>
      </rPr>
      <t>. You might also use the “orders_day_of_the_week” and “order_hour_of_day” columns if you can think of a way they would impact customer profiles. (Hint: As an example, try thinking of what characteristics would lead you to the profile “Single adult” or “Young parent.”)</t>
    </r>
  </si>
  <si>
    <t>Age</t>
  </si>
  <si>
    <t>46-60</t>
  </si>
  <si>
    <t>61-x</t>
  </si>
  <si>
    <t>mid age</t>
  </si>
  <si>
    <t>18-30</t>
  </si>
  <si>
    <t>31-45</t>
  </si>
  <si>
    <t>young adults</t>
  </si>
  <si>
    <t>adults</t>
  </si>
  <si>
    <t xml:space="preserve">senior </t>
  </si>
  <si>
    <t>Income</t>
  </si>
  <si>
    <t>N/A</t>
  </si>
  <si>
    <t>16 NaN on product_name</t>
  </si>
  <si>
    <t xml:space="preserve">Eliminated </t>
  </si>
  <si>
    <t>order_dow</t>
  </si>
  <si>
    <t xml:space="preserve">4.4 line 11  - to have a clearer name </t>
  </si>
  <si>
    <t>order_id</t>
  </si>
  <si>
    <t>change the name of the column</t>
  </si>
  <si>
    <t>change the type of the data</t>
  </si>
  <si>
    <t>4.4 line 21 - change it to str</t>
  </si>
  <si>
    <t>departments</t>
  </si>
  <si>
    <t>both</t>
  </si>
  <si>
    <t>Transposing data</t>
  </si>
  <si>
    <t>4.4 line 23</t>
  </si>
  <si>
    <t>New header</t>
  </si>
  <si>
    <t>4.4 line 29</t>
  </si>
  <si>
    <t>user_id</t>
  </si>
  <si>
    <t>combined with orders</t>
  </si>
  <si>
    <t>4.6 line 24 - task</t>
  </si>
  <si>
    <t>orders_products_merged</t>
  </si>
  <si>
    <t>price_range</t>
  </si>
  <si>
    <t>prices</t>
  </si>
  <si>
    <t xml:space="preserve">Range of prices 
&lt;=5; &gt;5&lt;=15; &gt;15 </t>
  </si>
  <si>
    <t>busiest_days</t>
  </si>
  <si>
    <t>busiest_period_of_day</t>
  </si>
  <si>
    <t>order_hour_of_day</t>
  </si>
  <si>
    <t>max_order</t>
  </si>
  <si>
    <t>user_id; order_number</t>
  </si>
  <si>
    <t>loyalty_flag</t>
  </si>
  <si>
    <t>Derived from column max_order (4.8 line 24)</t>
  </si>
  <si>
    <t>Derived from counting (4.8 line 16)</t>
  </si>
  <si>
    <t>Derived from analysis of the orders depending on the hour of the day
4.7 line 34</t>
  </si>
  <si>
    <t>Derived from analysis of the orders depending on the day of the week
4.7 line 27</t>
  </si>
  <si>
    <t>mean_price</t>
  </si>
  <si>
    <t>spending_flag</t>
  </si>
  <si>
    <t>Derived from counting these values (4.8 line 50)</t>
  </si>
  <si>
    <t>product_name; prices</t>
  </si>
  <si>
    <t>Derived from column mean_price (4.8 line 52)</t>
  </si>
  <si>
    <t>frequent_customer_flag</t>
  </si>
  <si>
    <t>median_day_spo</t>
  </si>
  <si>
    <t>Derived from column median_day_spo (4.8 line 64)</t>
  </si>
  <si>
    <t>user_id; days_since_prior_order</t>
  </si>
  <si>
    <t>Derived from counting these values (4.8 line 62)</t>
  </si>
  <si>
    <t>First Name</t>
  </si>
  <si>
    <t>Surnam</t>
  </si>
  <si>
    <t>STATE</t>
  </si>
  <si>
    <t>state</t>
  </si>
  <si>
    <t>age</t>
  </si>
  <si>
    <t>first_name 4.9 line 23-33</t>
  </si>
  <si>
    <t>surname line 23-33</t>
  </si>
  <si>
    <t>state line 23-33</t>
  </si>
  <si>
    <t>age line 23-33</t>
  </si>
  <si>
    <t>4.9 line 28 - change it to str to merge the data</t>
  </si>
  <si>
    <t>ords_prods_customers_4_9</t>
  </si>
  <si>
    <t>Created list grouping states and derived from the customer information
4.10 line 11</t>
  </si>
  <si>
    <t>activity</t>
  </si>
  <si>
    <t>Derived from max order &gt;5
4.10 line 22</t>
  </si>
  <si>
    <t>age_category</t>
  </si>
  <si>
    <t>Derived from group of ages
4.10 line 59</t>
  </si>
  <si>
    <t>income_category</t>
  </si>
  <si>
    <t>income</t>
  </si>
  <si>
    <t>Derived from incomes below of up to the average
4.10 line 64</t>
  </si>
  <si>
    <t>marketing_category</t>
  </si>
  <si>
    <t>age_category; n_dependants</t>
  </si>
  <si>
    <t>Derived from a combinations of 2 values
4.10 line 74</t>
  </si>
  <si>
    <t xml:space="preserve">Now that you have information about customers, you need to conduct some exploratory analysis of customer demographics to inform the targeted marketing campaigns. </t>
  </si>
  <si>
    <t>First, determine whether there’s a connection between age and family situation by creating a line chart exploring the connections between age and number of dependents:</t>
  </si>
  <si>
    <t>There is no clear correlation between these two variables</t>
  </si>
  <si>
    <t xml:space="preserve">You’ll also need to explore whether there’s a connection between age and spending power (income). </t>
  </si>
  <si>
    <t>To visualize this relationship, create a scatterplot using the sns.scatterplot() function.</t>
  </si>
  <si>
    <t xml:space="preserve">The most average income is rounding 20k </t>
  </si>
  <si>
    <t xml:space="preserve">There are a few percentage below 40 with more than 30k </t>
  </si>
  <si>
    <t>There is another band of average about 30k on the population from 40 to 80</t>
  </si>
  <si>
    <t xml:space="preserve">And there is another "unicorns" up to 40-60k on this range </t>
  </si>
  <si>
    <t xml:space="preserve">The sales team needs to know what the busiest days of the week and hours of the day are </t>
  </si>
  <si>
    <t>Are there certain types of products that are more popular than others? The marketing</t>
  </si>
  <si>
    <t>and sales teams want to know which departments have the highest frequency of product orders</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</si>
  <si>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</si>
  <si>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</si>
  <si>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</si>
  <si>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</si>
  <si>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Another connections with the flags created</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</si>
  <si>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</si>
  <si>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</si>
  <si>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</si>
  <si>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</si>
  <si>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t>
  </si>
  <si>
    <t>Charts_Days</t>
  </si>
  <si>
    <t>Weekdays (Mon-Thurs) seems to be the days with less activity, so we can recommend to increase the ads on these days
You can see charts here</t>
  </si>
  <si>
    <t>Also we can see the central hours of the day are the busiest, so it´s easy to think they should put the effort on the first hours of the morning and the latest of the evening 
You can see the chart here</t>
  </si>
  <si>
    <t>Charts Hours</t>
  </si>
  <si>
    <t>Alcohol, Household and Deli are the products with the highest frequency of orders
You can see the chart with all the departments here</t>
  </si>
  <si>
    <t>Charts - Departments</t>
  </si>
  <si>
    <t>● Are there differences in ordering habits based on a customer’s loyalty status?</t>
  </si>
  <si>
    <t>● Are there differences in ordering habits based on a customer’s region?</t>
  </si>
  <si>
    <t>● Is there a connection between age and family status in terms of ordering habits?</t>
  </si>
  <si>
    <t>● What differences can you find in ordering habits of different customer profiles?</t>
  </si>
  <si>
    <t>Consider the price of orders, the frequency of orders, the products customers are</t>
  </si>
  <si>
    <t>● What different classifications does the demographic information suggest? Age? Income? Certain types of goods? Family status?</t>
  </si>
  <si>
    <t>,prices,prices,prices</t>
  </si>
  <si>
    <t>,mean,max,min</t>
  </si>
  <si>
    <t>department_id,,,</t>
  </si>
  <si>
    <t>1,7.7365526147749435,15.0,1.0</t>
  </si>
  <si>
    <t>2,6.990934391446915,15.0,1.1</t>
  </si>
  <si>
    <t>3,7.853809359721876,15.0,1.0</t>
  </si>
  <si>
    <t>4,7.981708178385915,15.0,1.0</t>
  </si>
  <si>
    <t>5,8.143701202373517,15.0,1.0</t>
  </si>
  <si>
    <t>6,7.68226426446502,15.0,1.0</t>
  </si>
  <si>
    <t>7,7.680502380285427,15.0,1.0</t>
  </si>
  <si>
    <t>8,7.889070367186541,15.0,1.0</t>
  </si>
  <si>
    <t>9,7.350282878331739,15.0,1.0</t>
  </si>
  <si>
    <t>10,8.348960171231885,14.1,1.4</t>
  </si>
  <si>
    <t>11,7.996769011466311,15.0,1.0</t>
  </si>
  <si>
    <t>12,16.294442587177524,25.0,8.0</t>
  </si>
  <si>
    <t>13,8.009442834983409,20.0,1.0</t>
  </si>
  <si>
    <t>14,8.028963078546811,14.9,1.0</t>
  </si>
  <si>
    <t>15,7.539976293422267,15.0,1.0</t>
  </si>
  <si>
    <t>16,33.4795328064086,99999.0,1.0</t>
  </si>
  <si>
    <t>17,7.384058153482088,15.0,1.0</t>
  </si>
  <si>
    <t>18,7.638379715055616,15.0,1.0</t>
  </si>
  <si>
    <t>19,4.2754369621305255,7.0,1.6</t>
  </si>
  <si>
    <t>20,7.778701145018925,15.0,1.0</t>
  </si>
  <si>
    <t>21,8.660715886904331,15.0,1.0</t>
  </si>
  <si>
    <t xml:space="preserve">department_id                         </t>
  </si>
  <si>
    <t>1               7.736553     15.0  1.0</t>
  </si>
  <si>
    <t>2               6.990934     15.0  1.1</t>
  </si>
  <si>
    <t>3               7.853809     15.0  1.0</t>
  </si>
  <si>
    <t>4               7.981708     15.0  1.0</t>
  </si>
  <si>
    <t>5               8.143701     15.0  1.0</t>
  </si>
  <si>
    <t>6               7.682264     15.0  1.0</t>
  </si>
  <si>
    <t>7               7.680502     15.0  1.0</t>
  </si>
  <si>
    <t>8               7.889070     15.0  1.0</t>
  </si>
  <si>
    <t>9               7.350283     15.0  1.0</t>
  </si>
  <si>
    <t>10              8.348960     14.1  1.4</t>
  </si>
  <si>
    <t>11              7.996769     15.0  1.0</t>
  </si>
  <si>
    <t>12             16.294443     25.0  8.0</t>
  </si>
  <si>
    <t>13              8.009443     20.0  1.0</t>
  </si>
  <si>
    <t>14              8.028963     14.9  1.0</t>
  </si>
  <si>
    <t>15              7.539976     15.0  1.0</t>
  </si>
  <si>
    <t>16             33.479533  99999.0  1.0</t>
  </si>
  <si>
    <t>17              7.384058     15.0  1.0</t>
  </si>
  <si>
    <t>18              7.638380     15.0  1.0</t>
  </si>
  <si>
    <t>19              4.275437      7.0  1.6</t>
  </si>
  <si>
    <t>20              7.778701     15.0  1.0</t>
  </si>
  <si>
    <t>21              8.660716     15.0  1.0</t>
  </si>
  <si>
    <t xml:space="preserve">I think it´s not easy to simplify prices as every dpt/product has a range 1-15 on the price. It´s true that most of the averages prices are around 7-8, but I think it will be worse to simplify </t>
  </si>
  <si>
    <t>Prices by dpt</t>
  </si>
  <si>
    <t>Price table</t>
  </si>
  <si>
    <t>Frequent customers orders more logically than non-frequent or regular. See chart</t>
  </si>
  <si>
    <t>Loyalty customers</t>
  </si>
  <si>
    <t>Loyal customer</t>
  </si>
  <si>
    <t>New customer</t>
  </si>
  <si>
    <t>Regular customer</t>
  </si>
  <si>
    <t>But let´s go deeper on the analysis, analysing the spending flag</t>
  </si>
  <si>
    <t>We can see there are of course less high spender orders than low. But the frequency is more or less the same on the type of customers</t>
  </si>
  <si>
    <t>The southern regions are the one with more orders. You can see the chart here</t>
  </si>
  <si>
    <t>Region chart</t>
  </si>
  <si>
    <t xml:space="preserve">There is a clear correlation on this combination, as adult parents and single adults are the one with more orders, and quite below we can find single young and young parents </t>
  </si>
  <si>
    <t>Age-Family Status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</si>
</sst>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sz val="11"/>
      <color theme="1"/>
      <name val="Calibri"/>
      <family val="2"/>
      <scheme val="minor"/>
    </font>
    <font>
      <sz val="7"/>
      <color rgb="FF000000"/>
      <name val="Courier New"/>
      <family val="3"/>
    </font>
    <font>
      <sz val="9"/>
      <color rgb="FF223C50"/>
      <name val="TradeGothicNextW01-Ligh 693250"/>
    </font>
    <font>
      <b/>
      <sz val="9"/>
      <color rgb="FF223C50"/>
      <name val="TradeGothicNextW01-Ligh 693250"/>
    </font>
    <font>
      <sz val="8"/>
      <color rgb="FFD1D5DB"/>
      <name val="Segoe UI"/>
      <family val="2"/>
    </font>
    <font>
      <i/>
      <sz val="11"/>
      <color theme="1"/>
      <name val="Calibri"/>
      <family val="2"/>
      <scheme val="minor"/>
    </font>
    <font>
      <sz val="11"/>
      <color theme="4" tint="-0.249977111117893"/>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499984740745262"/>
        <bgColor indexed="64"/>
      </patternFill>
    </fill>
  </fills>
  <borders count="2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5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2" xfId="0" applyBorder="1"/>
    <xf numFmtId="0" fontId="0" fillId="0" borderId="24" xfId="0" applyBorder="1"/>
    <xf numFmtId="0" fontId="0" fillId="0" borderId="25" xfId="0" applyBorder="1"/>
    <xf numFmtId="10" fontId="0" fillId="0" borderId="0" xfId="2" applyNumberFormat="1" applyFont="1"/>
    <xf numFmtId="0" fontId="9" fillId="0" borderId="0" xfId="0" applyFont="1" applyAlignment="1">
      <alignment horizontal="left" vertical="center"/>
    </xf>
    <xf numFmtId="0" fontId="10" fillId="0" borderId="0" xfId="0" applyFont="1" applyAlignment="1">
      <alignment horizontal="left" vertical="center" wrapText="1" indent="1"/>
    </xf>
    <xf numFmtId="0" fontId="12" fillId="0" borderId="0" xfId="0" applyFont="1"/>
    <xf numFmtId="0" fontId="0" fillId="0" borderId="17" xfId="0" quotePrefix="1" applyBorder="1" applyAlignment="1">
      <alignment wrapText="1"/>
    </xf>
    <xf numFmtId="0" fontId="0" fillId="0" borderId="11" xfId="0" applyBorder="1" applyAlignment="1">
      <alignment wrapText="1"/>
    </xf>
    <xf numFmtId="0" fontId="0" fillId="0" borderId="10" xfId="0" applyFont="1" applyBorder="1"/>
    <xf numFmtId="0" fontId="0" fillId="0" borderId="11" xfId="0" applyFont="1" applyBorder="1"/>
    <xf numFmtId="0" fontId="0" fillId="3" borderId="0" xfId="0" applyFill="1"/>
    <xf numFmtId="0" fontId="14" fillId="0" borderId="0" xfId="0" applyFont="1"/>
    <xf numFmtId="0" fontId="0" fillId="0" borderId="0" xfId="0" applyAlignment="1">
      <alignment wrapText="1"/>
    </xf>
    <xf numFmtId="0" fontId="6" fillId="3" borderId="0" xfId="0" applyFont="1" applyFill="1"/>
    <xf numFmtId="0" fontId="0" fillId="0" borderId="0" xfId="0" applyAlignment="1">
      <alignment vertical="top" wrapText="1"/>
    </xf>
    <xf numFmtId="0" fontId="7" fillId="0" borderId="0" xfId="1"/>
    <xf numFmtId="0" fontId="7" fillId="0" borderId="0" xfId="1" quotePrefix="1"/>
    <xf numFmtId="3" fontId="0" fillId="0" borderId="0" xfId="0" applyNumberFormat="1"/>
    <xf numFmtId="0" fontId="15" fillId="0" borderId="0" xfId="0" applyFont="1"/>
    <xf numFmtId="0" fontId="13" fillId="0" borderId="0" xfId="0" applyFont="1" applyAlignment="1">
      <alignment wrapText="1"/>
    </xf>
    <xf numFmtId="0" fontId="13" fillId="0" borderId="0" xfId="0" applyFont="1"/>
  </cellXfs>
  <cellStyles count="3">
    <cellStyle name="Hipervínculo" xfId="1" builtinId="8"/>
    <cellStyle name="Normal" xfId="0" builtinId="0"/>
    <cellStyle name="Porcentaje" xfId="2" builtinId="5"/>
  </cellStyles>
  <dxfs count="3">
    <dxf>
      <numFmt numFmtId="3"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'7. Recommendations'!$I$23</c:f>
              <c:strCache>
                <c:ptCount val="1"/>
                <c:pt idx="0">
                  <c:v>Loyal customer</c:v>
                </c:pt>
              </c:strCache>
            </c:strRef>
          </c:tx>
          <c:spPr>
            <a:solidFill>
              <a:schemeClr val="accent1"/>
            </a:solidFill>
            <a:ln>
              <a:noFill/>
            </a:ln>
            <a:effectLst/>
          </c:spPr>
          <c:invertIfNegative val="0"/>
          <c:cat>
            <c:strRef>
              <c:f>'7. Recommendations'!$H$24</c:f>
              <c:strCache>
                <c:ptCount val="1"/>
                <c:pt idx="0">
                  <c:v>High spender</c:v>
                </c:pt>
              </c:strCache>
            </c:strRef>
          </c:cat>
          <c:val>
            <c:numRef>
              <c:f>'7. Recommendations'!$I$24</c:f>
              <c:numCache>
                <c:formatCode>#,##0</c:formatCode>
                <c:ptCount val="1"/>
                <c:pt idx="0">
                  <c:v>38654</c:v>
                </c:pt>
              </c:numCache>
            </c:numRef>
          </c:val>
          <c:extLst>
            <c:ext xmlns:c16="http://schemas.microsoft.com/office/drawing/2014/chart" uri="{C3380CC4-5D6E-409C-BE32-E72D297353CC}">
              <c16:uniqueId val="{00000000-FF48-4225-BEC3-6DA8FED3A37C}"/>
            </c:ext>
          </c:extLst>
        </c:ser>
        <c:ser>
          <c:idx val="1"/>
          <c:order val="1"/>
          <c:tx>
            <c:strRef>
              <c:f>'7. Recommendations'!$J$23</c:f>
              <c:strCache>
                <c:ptCount val="1"/>
                <c:pt idx="0">
                  <c:v>New customer</c:v>
                </c:pt>
              </c:strCache>
            </c:strRef>
          </c:tx>
          <c:spPr>
            <a:solidFill>
              <a:schemeClr val="accent2"/>
            </a:solidFill>
            <a:ln>
              <a:noFill/>
            </a:ln>
            <a:effectLst/>
          </c:spPr>
          <c:invertIfNegative val="0"/>
          <c:cat>
            <c:strRef>
              <c:f>'7. Recommendations'!$H$24</c:f>
              <c:strCache>
                <c:ptCount val="1"/>
                <c:pt idx="0">
                  <c:v>High spender</c:v>
                </c:pt>
              </c:strCache>
            </c:strRef>
          </c:cat>
          <c:val>
            <c:numRef>
              <c:f>'7. Recommendations'!$J$24</c:f>
              <c:numCache>
                <c:formatCode>General</c:formatCode>
                <c:ptCount val="1"/>
                <c:pt idx="0">
                  <c:v>26119</c:v>
                </c:pt>
              </c:numCache>
            </c:numRef>
          </c:val>
          <c:extLst>
            <c:ext xmlns:c16="http://schemas.microsoft.com/office/drawing/2014/chart" uri="{C3380CC4-5D6E-409C-BE32-E72D297353CC}">
              <c16:uniqueId val="{00000001-FF48-4225-BEC3-6DA8FED3A37C}"/>
            </c:ext>
          </c:extLst>
        </c:ser>
        <c:ser>
          <c:idx val="2"/>
          <c:order val="2"/>
          <c:tx>
            <c:strRef>
              <c:f>'7. Recommendations'!$K$23</c:f>
              <c:strCache>
                <c:ptCount val="1"/>
                <c:pt idx="0">
                  <c:v>Regular customer</c:v>
                </c:pt>
              </c:strCache>
            </c:strRef>
          </c:tx>
          <c:spPr>
            <a:solidFill>
              <a:schemeClr val="accent3"/>
            </a:solidFill>
            <a:ln>
              <a:noFill/>
            </a:ln>
            <a:effectLst/>
          </c:spPr>
          <c:invertIfNegative val="0"/>
          <c:cat>
            <c:strRef>
              <c:f>'7. Recommendations'!$H$24</c:f>
              <c:strCache>
                <c:ptCount val="1"/>
                <c:pt idx="0">
                  <c:v>High spender</c:v>
                </c:pt>
              </c:strCache>
            </c:strRef>
          </c:cat>
          <c:val>
            <c:numRef>
              <c:f>'7. Recommendations'!$K$24</c:f>
              <c:numCache>
                <c:formatCode>General</c:formatCode>
                <c:ptCount val="1"/>
                <c:pt idx="0">
                  <c:v>63069</c:v>
                </c:pt>
              </c:numCache>
            </c:numRef>
          </c:val>
          <c:extLst>
            <c:ext xmlns:c16="http://schemas.microsoft.com/office/drawing/2014/chart" uri="{C3380CC4-5D6E-409C-BE32-E72D297353CC}">
              <c16:uniqueId val="{00000003-FF48-4225-BEC3-6DA8FED3A37C}"/>
            </c:ext>
          </c:extLst>
        </c:ser>
        <c:dLbls>
          <c:showLegendKey val="0"/>
          <c:showVal val="0"/>
          <c:showCatName val="0"/>
          <c:showSerName val="0"/>
          <c:showPercent val="0"/>
          <c:showBubbleSize val="0"/>
        </c:dLbls>
        <c:gapWidth val="150"/>
        <c:overlap val="100"/>
        <c:axId val="661056656"/>
        <c:axId val="661043760"/>
      </c:barChart>
      <c:catAx>
        <c:axId val="6610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1043760"/>
        <c:crosses val="autoZero"/>
        <c:auto val="1"/>
        <c:lblAlgn val="ctr"/>
        <c:lblOffset val="100"/>
        <c:noMultiLvlLbl val="0"/>
      </c:catAx>
      <c:valAx>
        <c:axId val="66104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105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'7. Recommendations'!$I$23</c:f>
              <c:strCache>
                <c:ptCount val="1"/>
                <c:pt idx="0">
                  <c:v>Loyal customer</c:v>
                </c:pt>
              </c:strCache>
            </c:strRef>
          </c:tx>
          <c:spPr>
            <a:solidFill>
              <a:schemeClr val="accent1"/>
            </a:solidFill>
            <a:ln>
              <a:noFill/>
            </a:ln>
            <a:effectLst/>
          </c:spPr>
          <c:invertIfNegative val="0"/>
          <c:cat>
            <c:strRef>
              <c:f>'7. Recommendations'!$H$25</c:f>
              <c:strCache>
                <c:ptCount val="1"/>
                <c:pt idx="0">
                  <c:v>Low spender</c:v>
                </c:pt>
              </c:strCache>
            </c:strRef>
          </c:cat>
          <c:val>
            <c:numRef>
              <c:f>'7. Recommendations'!$I$25</c:f>
              <c:numCache>
                <c:formatCode>#,##0</c:formatCode>
                <c:ptCount val="1"/>
                <c:pt idx="0">
                  <c:v>10245439</c:v>
                </c:pt>
              </c:numCache>
            </c:numRef>
          </c:val>
          <c:extLst>
            <c:ext xmlns:c16="http://schemas.microsoft.com/office/drawing/2014/chart" uri="{C3380CC4-5D6E-409C-BE32-E72D297353CC}">
              <c16:uniqueId val="{00000000-A593-4133-B5C7-38E94E8571BE}"/>
            </c:ext>
          </c:extLst>
        </c:ser>
        <c:ser>
          <c:idx val="1"/>
          <c:order val="1"/>
          <c:tx>
            <c:strRef>
              <c:f>'7. Recommendations'!$J$23</c:f>
              <c:strCache>
                <c:ptCount val="1"/>
                <c:pt idx="0">
                  <c:v>New customer</c:v>
                </c:pt>
              </c:strCache>
            </c:strRef>
          </c:tx>
          <c:spPr>
            <a:solidFill>
              <a:schemeClr val="accent2"/>
            </a:solidFill>
            <a:ln>
              <a:noFill/>
            </a:ln>
            <a:effectLst/>
          </c:spPr>
          <c:invertIfNegative val="0"/>
          <c:cat>
            <c:strRef>
              <c:f>'7. Recommendations'!$H$25</c:f>
              <c:strCache>
                <c:ptCount val="1"/>
                <c:pt idx="0">
                  <c:v>Low spender</c:v>
                </c:pt>
              </c:strCache>
            </c:strRef>
          </c:cat>
          <c:val>
            <c:numRef>
              <c:f>'7. Recommendations'!$J$25</c:f>
              <c:numCache>
                <c:formatCode>General</c:formatCode>
                <c:ptCount val="1"/>
                <c:pt idx="0">
                  <c:v>6217871</c:v>
                </c:pt>
              </c:numCache>
            </c:numRef>
          </c:val>
          <c:extLst>
            <c:ext xmlns:c16="http://schemas.microsoft.com/office/drawing/2014/chart" uri="{C3380CC4-5D6E-409C-BE32-E72D297353CC}">
              <c16:uniqueId val="{00000001-A593-4133-B5C7-38E94E8571BE}"/>
            </c:ext>
          </c:extLst>
        </c:ser>
        <c:ser>
          <c:idx val="2"/>
          <c:order val="2"/>
          <c:tx>
            <c:strRef>
              <c:f>'7. Recommendations'!$K$23</c:f>
              <c:strCache>
                <c:ptCount val="1"/>
                <c:pt idx="0">
                  <c:v>Regular customer</c:v>
                </c:pt>
              </c:strCache>
            </c:strRef>
          </c:tx>
          <c:spPr>
            <a:solidFill>
              <a:schemeClr val="accent3"/>
            </a:solidFill>
            <a:ln>
              <a:noFill/>
            </a:ln>
            <a:effectLst/>
          </c:spPr>
          <c:invertIfNegative val="0"/>
          <c:cat>
            <c:strRef>
              <c:f>'7. Recommendations'!$H$25</c:f>
              <c:strCache>
                <c:ptCount val="1"/>
                <c:pt idx="0">
                  <c:v>Low spender</c:v>
                </c:pt>
              </c:strCache>
            </c:strRef>
          </c:cat>
          <c:val>
            <c:numRef>
              <c:f>'7. Recommendations'!$K$25</c:f>
              <c:numCache>
                <c:formatCode>General</c:formatCode>
                <c:ptCount val="1"/>
                <c:pt idx="0">
                  <c:v>15813707</c:v>
                </c:pt>
              </c:numCache>
            </c:numRef>
          </c:val>
          <c:extLst>
            <c:ext xmlns:c16="http://schemas.microsoft.com/office/drawing/2014/chart" uri="{C3380CC4-5D6E-409C-BE32-E72D297353CC}">
              <c16:uniqueId val="{00000002-A593-4133-B5C7-38E94E8571BE}"/>
            </c:ext>
          </c:extLst>
        </c:ser>
        <c:dLbls>
          <c:showLegendKey val="0"/>
          <c:showVal val="0"/>
          <c:showCatName val="0"/>
          <c:showSerName val="0"/>
          <c:showPercent val="0"/>
          <c:showBubbleSize val="0"/>
        </c:dLbls>
        <c:gapWidth val="150"/>
        <c:overlap val="100"/>
        <c:axId val="661056656"/>
        <c:axId val="661043760"/>
      </c:barChart>
      <c:catAx>
        <c:axId val="6610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1043760"/>
        <c:crosses val="autoZero"/>
        <c:auto val="1"/>
        <c:lblAlgn val="ctr"/>
        <c:lblOffset val="100"/>
        <c:noMultiLvlLbl val="0"/>
      </c:catAx>
      <c:valAx>
        <c:axId val="66104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105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7</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5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6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4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02304"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10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41"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56"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7</a:t>
          </a:r>
          <a:r>
            <a:rPr lang="en-US" sz="1200" kern="1200">
              <a:solidFill>
                <a:schemeClr val="bg2">
                  <a:lumMod val="50000"/>
                </a:schemeClr>
              </a:solidFill>
            </a:rPr>
            <a:t> </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 </a:t>
          </a: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548" y="994195"/>
          <a:ext cx="638434" cy="7268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218683"/>
          <a:ext cx="1074747" cy="7522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32" y="255413"/>
        <a:ext cx="1001287" cy="678828"/>
      </dsp:txXfrm>
    </dsp:sp>
    <dsp:sp modelId="{02D75559-D361-43C2-960D-0DE64B2217E1}">
      <dsp:nvSpPr>
        <dsp:cNvPr id="0" name=""/>
        <dsp:cNvSpPr/>
      </dsp:nvSpPr>
      <dsp:spPr>
        <a:xfrm>
          <a:off x="1092091" y="269265"/>
          <a:ext cx="1511817"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5 </a:t>
          </a:r>
          <a:endParaRPr lang="en-US" sz="1900" kern="1200">
            <a:solidFill>
              <a:schemeClr val="bg2">
                <a:lumMod val="50000"/>
              </a:schemeClr>
            </a:solidFill>
          </a:endParaRPr>
        </a:p>
      </dsp:txBody>
      <dsp:txXfrm>
        <a:off x="1092091" y="269265"/>
        <a:ext cx="1511817" cy="608032"/>
      </dsp:txXfrm>
    </dsp:sp>
    <dsp:sp modelId="{9621899D-0F5A-435B-840E-4641491BFF2E}">
      <dsp:nvSpPr>
        <dsp:cNvPr id="0" name=""/>
        <dsp:cNvSpPr/>
      </dsp:nvSpPr>
      <dsp:spPr>
        <a:xfrm>
          <a:off x="919510" y="1063751"/>
          <a:ext cx="1074747" cy="7522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240" y="1100481"/>
        <a:ext cx="1001287" cy="678828"/>
      </dsp:txXfrm>
    </dsp:sp>
    <dsp:sp modelId="{FEDA8202-94DB-48E0-9F89-FDAC252494CB}">
      <dsp:nvSpPr>
        <dsp:cNvPr id="0" name=""/>
        <dsp:cNvSpPr/>
      </dsp:nvSpPr>
      <dsp:spPr>
        <a:xfrm>
          <a:off x="2015459" y="1135499"/>
          <a:ext cx="781668"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6 </a:t>
          </a:r>
        </a:p>
      </dsp:txBody>
      <dsp:txXfrm>
        <a:off x="2015459" y="1135499"/>
        <a:ext cx="781668" cy="6080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455" y="1245722"/>
          <a:ext cx="831660" cy="57487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424" y="498538"/>
          <a:ext cx="2061990" cy="55231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391" y="525505"/>
        <a:ext cx="2008056" cy="498384"/>
      </dsp:txXfrm>
    </dsp:sp>
    <dsp:sp modelId="{02D75559-D361-43C2-960D-0DE64B2217E1}">
      <dsp:nvSpPr>
        <dsp:cNvPr id="0" name=""/>
        <dsp:cNvSpPr/>
      </dsp:nvSpPr>
      <dsp:spPr>
        <a:xfrm>
          <a:off x="2108344" y="331697"/>
          <a:ext cx="1078951" cy="8203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4 </a:t>
          </a:r>
          <a:endParaRPr lang="en-US" sz="1900" kern="1200">
            <a:solidFill>
              <a:schemeClr val="bg2">
                <a:lumMod val="50000"/>
              </a:schemeClr>
            </a:solidFill>
          </a:endParaRPr>
        </a:p>
      </dsp:txBody>
      <dsp:txXfrm>
        <a:off x="2108344" y="331697"/>
        <a:ext cx="1078951" cy="820377"/>
      </dsp:txXfrm>
    </dsp:sp>
    <dsp:sp modelId="{9621899D-0F5A-435B-840E-4641491BFF2E}">
      <dsp:nvSpPr>
        <dsp:cNvPr id="0" name=""/>
        <dsp:cNvSpPr/>
      </dsp:nvSpPr>
      <dsp:spPr>
        <a:xfrm>
          <a:off x="859904" y="1428232"/>
          <a:ext cx="2103447" cy="66856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2547" y="1460875"/>
        <a:ext cx="2038161" cy="603281"/>
      </dsp:txXfrm>
    </dsp:sp>
    <dsp:sp modelId="{FEDA8202-94DB-48E0-9F89-FDAC252494CB}">
      <dsp:nvSpPr>
        <dsp:cNvPr id="0" name=""/>
        <dsp:cNvSpPr/>
      </dsp:nvSpPr>
      <dsp:spPr>
        <a:xfrm>
          <a:off x="3024718" y="1348446"/>
          <a:ext cx="1145532" cy="8203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4  </a:t>
          </a:r>
        </a:p>
      </dsp:txBody>
      <dsp:txXfrm>
        <a:off x="3024718" y="1348446"/>
        <a:ext cx="1145532" cy="82037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394" y="1041385"/>
          <a:ext cx="663573" cy="75545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88" y="242721"/>
          <a:ext cx="1117067" cy="78191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65" y="280898"/>
        <a:ext cx="1040713" cy="705556"/>
      </dsp:txXfrm>
    </dsp:sp>
    <dsp:sp modelId="{02D75559-D361-43C2-960D-0DE64B2217E1}">
      <dsp:nvSpPr>
        <dsp:cNvPr id="0" name=""/>
        <dsp:cNvSpPr/>
      </dsp:nvSpPr>
      <dsp:spPr>
        <a:xfrm>
          <a:off x="1118655" y="317294"/>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10</a:t>
          </a:r>
        </a:p>
      </dsp:txBody>
      <dsp:txXfrm>
        <a:off x="1118655" y="317294"/>
        <a:ext cx="812448" cy="631974"/>
      </dsp:txXfrm>
    </dsp:sp>
    <dsp:sp modelId="{9621899D-0F5A-435B-840E-4641491BFF2E}">
      <dsp:nvSpPr>
        <dsp:cNvPr id="0" name=""/>
        <dsp:cNvSpPr/>
      </dsp:nvSpPr>
      <dsp:spPr>
        <a:xfrm>
          <a:off x="948599" y="1194079"/>
          <a:ext cx="1117067" cy="78191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76" y="1232256"/>
        <a:ext cx="1040713" cy="705556"/>
      </dsp:txXfrm>
    </dsp:sp>
    <dsp:sp modelId="{FEDA8202-94DB-48E0-9F89-FDAC252494CB}">
      <dsp:nvSpPr>
        <dsp:cNvPr id="0" name=""/>
        <dsp:cNvSpPr/>
      </dsp:nvSpPr>
      <dsp:spPr>
        <a:xfrm>
          <a:off x="2046410" y="1195638"/>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 </a:t>
          </a:r>
        </a:p>
      </dsp:txBody>
      <dsp:txXfrm>
        <a:off x="2046410" y="1195638"/>
        <a:ext cx="812448" cy="63197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 : Instacart Basket Analysis</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08/12/2022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Alvaro Garcia Solis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455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525761"/>
          <a:ext cx="2364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416904"/>
          <a:ext cx="2648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3967245"/>
          <a:ext cx="13289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r>
              <a:rPr lang="en-US" sz="1400" kern="1200" baseline="0">
                <a:solidFill>
                  <a:schemeClr val="bg2">
                    <a:lumMod val="50000"/>
                  </a:schemeClr>
                </a:solidFill>
              </a:rPr>
              <a:t> 11</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3873503"/>
          <a:ext cx="136525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3949106"/>
          <a:ext cx="1407587" cy="47197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36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174625</xdr:colOff>
      <xdr:row>9</xdr:row>
      <xdr:rowOff>63500</xdr:rowOff>
    </xdr:from>
    <xdr:to>
      <xdr:col>9</xdr:col>
      <xdr:colOff>371475</xdr:colOff>
      <xdr:row>31</xdr:row>
      <xdr:rowOff>127000</xdr:rowOff>
    </xdr:to>
    <xdr:pic>
      <xdr:nvPicPr>
        <xdr:cNvPr id="3" name="Imagen 2">
          <a:extLst>
            <a:ext uri="{FF2B5EF4-FFF2-40B4-BE49-F238E27FC236}">
              <a16:creationId xmlns:a16="http://schemas.microsoft.com/office/drawing/2014/main" id="{02BF979F-8AD1-19DC-EB34-4E929395DF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2438" y="1706563"/>
          <a:ext cx="5507037" cy="407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206374</xdr:colOff>
      <xdr:row>32</xdr:row>
      <xdr:rowOff>63500</xdr:rowOff>
    </xdr:from>
    <xdr:to>
      <xdr:col>9</xdr:col>
      <xdr:colOff>336549</xdr:colOff>
      <xdr:row>54</xdr:row>
      <xdr:rowOff>127000</xdr:rowOff>
    </xdr:to>
    <xdr:pic>
      <xdr:nvPicPr>
        <xdr:cNvPr id="7" name="Imagen 6">
          <a:extLst>
            <a:ext uri="{FF2B5EF4-FFF2-40B4-BE49-F238E27FC236}">
              <a16:creationId xmlns:a16="http://schemas.microsoft.com/office/drawing/2014/main" id="{754C14A0-6219-C350-9010-68F6CE31F1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6374" y="5905500"/>
          <a:ext cx="5718175" cy="407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54</xdr:row>
      <xdr:rowOff>47625</xdr:rowOff>
    </xdr:from>
    <xdr:to>
      <xdr:col>9</xdr:col>
      <xdr:colOff>365125</xdr:colOff>
      <xdr:row>76</xdr:row>
      <xdr:rowOff>30163</xdr:rowOff>
    </xdr:to>
    <xdr:pic>
      <xdr:nvPicPr>
        <xdr:cNvPr id="9" name="Imagen 8">
          <a:extLst>
            <a:ext uri="{FF2B5EF4-FFF2-40B4-BE49-F238E27FC236}">
              <a16:creationId xmlns:a16="http://schemas.microsoft.com/office/drawing/2014/main" id="{2EFF337D-32E2-3F6D-995B-A4E1DD81AB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9313" y="9906000"/>
          <a:ext cx="5103812" cy="3998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150813</xdr:colOff>
      <xdr:row>76</xdr:row>
      <xdr:rowOff>142875</xdr:rowOff>
    </xdr:from>
    <xdr:to>
      <xdr:col>9</xdr:col>
      <xdr:colOff>265113</xdr:colOff>
      <xdr:row>98</xdr:row>
      <xdr:rowOff>168275</xdr:rowOff>
    </xdr:to>
    <xdr:pic>
      <xdr:nvPicPr>
        <xdr:cNvPr id="10" name="Imagen 9">
          <a:extLst>
            <a:ext uri="{FF2B5EF4-FFF2-40B4-BE49-F238E27FC236}">
              <a16:creationId xmlns:a16="http://schemas.microsoft.com/office/drawing/2014/main" id="{135ABD70-0EA1-8A1C-3A0A-3B39DB1FAF1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8626" y="14017625"/>
          <a:ext cx="5424487" cy="404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436563</xdr:colOff>
      <xdr:row>99</xdr:row>
      <xdr:rowOff>31749</xdr:rowOff>
    </xdr:from>
    <xdr:to>
      <xdr:col>9</xdr:col>
      <xdr:colOff>231776</xdr:colOff>
      <xdr:row>121</xdr:row>
      <xdr:rowOff>95249</xdr:rowOff>
    </xdr:to>
    <xdr:pic>
      <xdr:nvPicPr>
        <xdr:cNvPr id="11" name="Imagen 10">
          <a:extLst>
            <a:ext uri="{FF2B5EF4-FFF2-40B4-BE49-F238E27FC236}">
              <a16:creationId xmlns:a16="http://schemas.microsoft.com/office/drawing/2014/main" id="{33F0D1B3-6031-8657-F281-7468E34610E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4376" y="18105437"/>
          <a:ext cx="5105400" cy="407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341313</xdr:colOff>
      <xdr:row>122</xdr:row>
      <xdr:rowOff>95251</xdr:rowOff>
    </xdr:from>
    <xdr:to>
      <xdr:col>9</xdr:col>
      <xdr:colOff>261938</xdr:colOff>
      <xdr:row>152</xdr:row>
      <xdr:rowOff>52388</xdr:rowOff>
    </xdr:to>
    <xdr:pic>
      <xdr:nvPicPr>
        <xdr:cNvPr id="12" name="Imagen 11">
          <a:extLst>
            <a:ext uri="{FF2B5EF4-FFF2-40B4-BE49-F238E27FC236}">
              <a16:creationId xmlns:a16="http://schemas.microsoft.com/office/drawing/2014/main" id="{C7790A9D-7AA0-B7BB-24DC-350D68AC237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19126" y="22367876"/>
          <a:ext cx="5230812" cy="5434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357187</xdr:colOff>
      <xdr:row>152</xdr:row>
      <xdr:rowOff>79376</xdr:rowOff>
    </xdr:from>
    <xdr:to>
      <xdr:col>9</xdr:col>
      <xdr:colOff>279400</xdr:colOff>
      <xdr:row>177</xdr:row>
      <xdr:rowOff>79375</xdr:rowOff>
    </xdr:to>
    <xdr:pic>
      <xdr:nvPicPr>
        <xdr:cNvPr id="13" name="Imagen 12">
          <a:extLst>
            <a:ext uri="{FF2B5EF4-FFF2-40B4-BE49-F238E27FC236}">
              <a16:creationId xmlns:a16="http://schemas.microsoft.com/office/drawing/2014/main" id="{A675C54F-078D-55D9-93E8-F69FD70A9B3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5000" y="27828876"/>
          <a:ext cx="5232400" cy="4564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230188</xdr:colOff>
      <xdr:row>177</xdr:row>
      <xdr:rowOff>63500</xdr:rowOff>
    </xdr:from>
    <xdr:to>
      <xdr:col>9</xdr:col>
      <xdr:colOff>230188</xdr:colOff>
      <xdr:row>203</xdr:row>
      <xdr:rowOff>107950</xdr:rowOff>
    </xdr:to>
    <xdr:pic>
      <xdr:nvPicPr>
        <xdr:cNvPr id="15" name="Imagen 14">
          <a:extLst>
            <a:ext uri="{FF2B5EF4-FFF2-40B4-BE49-F238E27FC236}">
              <a16:creationId xmlns:a16="http://schemas.microsoft.com/office/drawing/2014/main" id="{CEB3EF48-7B6F-31EA-794F-2550F59D647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08001" y="32377063"/>
          <a:ext cx="5310187" cy="479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214313</xdr:colOff>
      <xdr:row>203</xdr:row>
      <xdr:rowOff>150812</xdr:rowOff>
    </xdr:from>
    <xdr:to>
      <xdr:col>9</xdr:col>
      <xdr:colOff>220663</xdr:colOff>
      <xdr:row>230</xdr:row>
      <xdr:rowOff>114300</xdr:rowOff>
    </xdr:to>
    <xdr:pic>
      <xdr:nvPicPr>
        <xdr:cNvPr id="16" name="Imagen 15">
          <a:extLst>
            <a:ext uri="{FF2B5EF4-FFF2-40B4-BE49-F238E27FC236}">
              <a16:creationId xmlns:a16="http://schemas.microsoft.com/office/drawing/2014/main" id="{01F2ED40-9EAF-3081-B420-7503BEDBC8D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2126" y="37211000"/>
          <a:ext cx="5316537" cy="489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111125</xdr:colOff>
      <xdr:row>232</xdr:row>
      <xdr:rowOff>39688</xdr:rowOff>
    </xdr:from>
    <xdr:to>
      <xdr:col>9</xdr:col>
      <xdr:colOff>263525</xdr:colOff>
      <xdr:row>254</xdr:row>
      <xdr:rowOff>103188</xdr:rowOff>
    </xdr:to>
    <xdr:pic>
      <xdr:nvPicPr>
        <xdr:cNvPr id="17" name="Imagen 16">
          <a:extLst>
            <a:ext uri="{FF2B5EF4-FFF2-40B4-BE49-F238E27FC236}">
              <a16:creationId xmlns:a16="http://schemas.microsoft.com/office/drawing/2014/main" id="{776E74B3-CE27-7533-CC98-A5966477FA3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8938" y="42394188"/>
          <a:ext cx="5462587" cy="407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31749</xdr:colOff>
      <xdr:row>256</xdr:row>
      <xdr:rowOff>87313</xdr:rowOff>
    </xdr:from>
    <xdr:to>
      <xdr:col>9</xdr:col>
      <xdr:colOff>84799</xdr:colOff>
      <xdr:row>295</xdr:row>
      <xdr:rowOff>83543</xdr:rowOff>
    </xdr:to>
    <xdr:pic>
      <xdr:nvPicPr>
        <xdr:cNvPr id="18" name="Imagen 17">
          <a:extLst>
            <a:ext uri="{FF2B5EF4-FFF2-40B4-BE49-F238E27FC236}">
              <a16:creationId xmlns:a16="http://schemas.microsoft.com/office/drawing/2014/main" id="{2F5E9E32-F2B7-321E-BCA3-EDBD631C8763}"/>
            </a:ext>
          </a:extLst>
        </xdr:cNvPr>
        <xdr:cNvPicPr>
          <a:picLocks noChangeAspect="1"/>
        </xdr:cNvPicPr>
      </xdr:nvPicPr>
      <xdr:blipFill>
        <a:blip xmlns:r="http://schemas.openxmlformats.org/officeDocument/2006/relationships" r:embed="rId12"/>
        <a:stretch>
          <a:fillRect/>
        </a:stretch>
      </xdr:blipFill>
      <xdr:spPr>
        <a:xfrm>
          <a:off x="928687" y="46823313"/>
          <a:ext cx="4744112" cy="71161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1084095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6</xdr:col>
      <xdr:colOff>599722</xdr:colOff>
      <xdr:row>25</xdr:row>
      <xdr:rowOff>0</xdr:rowOff>
    </xdr:from>
    <xdr:to>
      <xdr:col>10</xdr:col>
      <xdr:colOff>1016000</xdr:colOff>
      <xdr:row>37</xdr:row>
      <xdr:rowOff>52212</xdr:rowOff>
    </xdr:to>
    <xdr:graphicFrame macro="">
      <xdr:nvGraphicFramePr>
        <xdr:cNvPr id="7" name="Gráfico 6">
          <a:extLst>
            <a:ext uri="{FF2B5EF4-FFF2-40B4-BE49-F238E27FC236}">
              <a16:creationId xmlns:a16="http://schemas.microsoft.com/office/drawing/2014/main" id="{D1E802E7-D461-8DF7-F3F7-D11B6FD10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1079500</xdr:colOff>
      <xdr:row>25</xdr:row>
      <xdr:rowOff>0</xdr:rowOff>
    </xdr:from>
    <xdr:to>
      <xdr:col>18</xdr:col>
      <xdr:colOff>134055</xdr:colOff>
      <xdr:row>37</xdr:row>
      <xdr:rowOff>55033</xdr:rowOff>
    </xdr:to>
    <xdr:graphicFrame macro="">
      <xdr:nvGraphicFramePr>
        <xdr:cNvPr id="8" name="Gráfico 7">
          <a:extLst>
            <a:ext uri="{FF2B5EF4-FFF2-40B4-BE49-F238E27FC236}">
              <a16:creationId xmlns:a16="http://schemas.microsoft.com/office/drawing/2014/main" id="{0A6CE17D-4678-4533-BE4E-FC5DE8F4A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4191000</xdr:colOff>
      <xdr:row>22</xdr:row>
      <xdr:rowOff>84667</xdr:rowOff>
    </xdr:from>
    <xdr:to>
      <xdr:col>6</xdr:col>
      <xdr:colOff>352778</xdr:colOff>
      <xdr:row>22</xdr:row>
      <xdr:rowOff>84667</xdr:rowOff>
    </xdr:to>
    <xdr:cxnSp macro="">
      <xdr:nvCxnSpPr>
        <xdr:cNvPr id="10" name="Conector recto de flecha 9">
          <a:extLst>
            <a:ext uri="{FF2B5EF4-FFF2-40B4-BE49-F238E27FC236}">
              <a16:creationId xmlns:a16="http://schemas.microsoft.com/office/drawing/2014/main" id="{FD977C49-BC94-01B3-7962-C06F7FE1E8E6}"/>
            </a:ext>
          </a:extLst>
        </xdr:cNvPr>
        <xdr:cNvCxnSpPr/>
      </xdr:nvCxnSpPr>
      <xdr:spPr>
        <a:xfrm>
          <a:off x="10950222" y="5588000"/>
          <a:ext cx="367594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C2A1EB-E020-4D02-B366-D67B507527A4}" name="Tabla1" displayName="Tabla1" ref="H23:K25" totalsRowShown="0">
  <autoFilter ref="H23:K25" xr:uid="{80C2A1EB-E020-4D02-B366-D67B507527A4}"/>
  <tableColumns count="4">
    <tableColumn id="1" xr3:uid="{8698CCC0-B324-4AE3-8660-9B2DDB8529E5}" name="spending_flag"/>
    <tableColumn id="2" xr3:uid="{1FBC9F2C-D72E-4695-A8C7-B24DEABE5C73}" name="Loyal customer" dataDxfId="0"/>
    <tableColumn id="3" xr3:uid="{4741BAAA-37A4-4AE4-B011-98C74E375E76}" name="New customer"/>
    <tableColumn id="4" xr3:uid="{813B704B-CC22-443D-9A82-B09D990B2962}" name="Regular customer"/>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abSelected="1" zoomScale="60" zoomScaleNormal="80" workbookViewId="0">
      <selection activeCell="B26" sqref="B26"/>
    </sheetView>
  </sheetViews>
  <sheetFormatPr baseColWidth="10" defaultColWidth="8.81640625" defaultRowHeight="14.5"/>
  <sheetData>
    <row r="13" spans="2:2" ht="15.5">
      <c r="B13" s="19" t="s">
        <v>0</v>
      </c>
    </row>
    <row r="14" spans="2:2">
      <c r="B14" s="18" t="s">
        <v>15</v>
      </c>
    </row>
    <row r="15" spans="2:2">
      <c r="B15" s="18" t="s">
        <v>16</v>
      </c>
    </row>
    <row r="16" spans="2:2">
      <c r="B16" s="18" t="s">
        <v>17</v>
      </c>
    </row>
    <row r="17" spans="2:2">
      <c r="B17" s="18" t="s">
        <v>18</v>
      </c>
    </row>
    <row r="18" spans="2:2">
      <c r="B18" s="18" t="s">
        <v>20</v>
      </c>
    </row>
    <row r="19" spans="2:2">
      <c r="B19" s="18" t="s">
        <v>24</v>
      </c>
    </row>
    <row r="21" spans="2:2" ht="15.5">
      <c r="B21" s="19" t="s">
        <v>25</v>
      </c>
    </row>
    <row r="22" spans="2:2">
      <c r="B22" s="18" t="s">
        <v>33</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7" zoomScale="60" zoomScaleNormal="60" workbookViewId="0">
      <selection activeCell="Z24" sqref="Z24"/>
    </sheetView>
  </sheetViews>
  <sheetFormatPr baseColWidth="10" defaultColWidth="8.6328125" defaultRowHeight="13"/>
  <cols>
    <col min="1" max="1" width="5.453125" style="1" customWidth="1"/>
    <col min="2" max="24" width="8.6328125" style="1"/>
    <col min="25" max="25" width="12.81640625" style="1" bestFit="1" customWidth="1"/>
    <col min="26" max="16384" width="8.6328125" style="1"/>
  </cols>
  <sheetData>
    <row r="1" spans="25:25" ht="16.5">
      <c r="Y1" s="20" t="s">
        <v>19</v>
      </c>
    </row>
    <row r="2" spans="25:25" ht="16.5">
      <c r="Y2" s="20"/>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B7" sqref="B7:B10"/>
    </sheetView>
  </sheetViews>
  <sheetFormatPr baseColWidth="10" defaultColWidth="8.81640625" defaultRowHeight="14.5"/>
  <cols>
    <col min="1" max="1" width="4.6328125" customWidth="1"/>
    <col min="2" max="3" width="22.36328125" customWidth="1"/>
    <col min="4" max="4" width="21.81640625" bestFit="1" customWidth="1"/>
    <col min="5" max="5" width="35.36328125" customWidth="1"/>
  </cols>
  <sheetData>
    <row r="1" spans="2:9">
      <c r="I1" s="21" t="s">
        <v>19</v>
      </c>
    </row>
    <row r="5" spans="2:9" ht="15" thickBot="1"/>
    <row r="6" spans="2:9" ht="24.5" customHeight="1" thickTop="1" thickBot="1">
      <c r="B6" s="6" t="s">
        <v>6</v>
      </c>
      <c r="C6" s="7" t="s">
        <v>7</v>
      </c>
      <c r="D6" s="7" t="s">
        <v>8</v>
      </c>
      <c r="E6" s="8" t="s">
        <v>9</v>
      </c>
    </row>
    <row r="7" spans="2:9" ht="15" thickTop="1">
      <c r="B7" s="9" t="s">
        <v>10</v>
      </c>
      <c r="C7" s="11" t="s">
        <v>55</v>
      </c>
      <c r="D7" s="11" t="s">
        <v>55</v>
      </c>
      <c r="E7" s="12" t="s">
        <v>55</v>
      </c>
    </row>
    <row r="8" spans="2:9">
      <c r="B8" s="10" t="s">
        <v>11</v>
      </c>
      <c r="C8" s="11" t="s">
        <v>56</v>
      </c>
      <c r="D8" s="11" t="s">
        <v>57</v>
      </c>
      <c r="E8" s="12">
        <v>5</v>
      </c>
    </row>
    <row r="9" spans="2:9">
      <c r="B9" s="10" t="s">
        <v>12</v>
      </c>
      <c r="C9" s="11" t="s">
        <v>55</v>
      </c>
      <c r="D9" s="11" t="s">
        <v>55</v>
      </c>
      <c r="E9" s="12" t="s">
        <v>55</v>
      </c>
    </row>
    <row r="10" spans="2:9">
      <c r="B10" s="10" t="s">
        <v>13</v>
      </c>
      <c r="C10" s="11" t="s">
        <v>55</v>
      </c>
      <c r="D10" s="11" t="s">
        <v>55</v>
      </c>
      <c r="E10" s="12" t="s">
        <v>55</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heetViews>
  <sheetFormatPr baseColWidth="10" defaultColWidth="8.81640625" defaultRowHeight="14.5"/>
  <cols>
    <col min="1" max="1" width="4.453125" customWidth="1"/>
    <col min="2" max="2" width="26.81640625" customWidth="1"/>
    <col min="3" max="3" width="29.7265625" customWidth="1"/>
    <col min="4" max="4" width="27.6328125" bestFit="1" customWidth="1"/>
    <col min="5" max="5" width="45" bestFit="1" customWidth="1"/>
  </cols>
  <sheetData>
    <row r="1" spans="2:8">
      <c r="H1" s="21" t="s">
        <v>19</v>
      </c>
    </row>
    <row r="5" spans="2:8" ht="15" thickBot="1"/>
    <row r="6" spans="2:8" ht="23" customHeight="1" thickTop="1" thickBot="1">
      <c r="B6" s="6" t="s">
        <v>1</v>
      </c>
      <c r="C6" s="7" t="s">
        <v>2</v>
      </c>
      <c r="D6" s="7" t="s">
        <v>3</v>
      </c>
      <c r="E6" s="8" t="s">
        <v>4</v>
      </c>
    </row>
    <row r="7" spans="2:8" ht="15" thickTop="1">
      <c r="B7" s="9" t="s">
        <v>10</v>
      </c>
      <c r="C7" s="28" t="s">
        <v>58</v>
      </c>
      <c r="D7" s="28" t="s">
        <v>61</v>
      </c>
      <c r="E7" s="27" t="s">
        <v>59</v>
      </c>
    </row>
    <row r="8" spans="2:8">
      <c r="B8" s="10" t="s">
        <v>10</v>
      </c>
      <c r="C8" s="29" t="s">
        <v>60</v>
      </c>
      <c r="D8" s="25" t="s">
        <v>62</v>
      </c>
      <c r="E8" s="3" t="s">
        <v>63</v>
      </c>
    </row>
    <row r="9" spans="2:8">
      <c r="B9" s="10" t="s">
        <v>64</v>
      </c>
      <c r="C9" s="29" t="s">
        <v>65</v>
      </c>
      <c r="D9" s="25" t="s">
        <v>66</v>
      </c>
      <c r="E9" s="3" t="s">
        <v>67</v>
      </c>
    </row>
    <row r="10" spans="2:8">
      <c r="B10" s="10" t="s">
        <v>64</v>
      </c>
      <c r="C10" s="29"/>
      <c r="D10" s="25" t="s">
        <v>68</v>
      </c>
      <c r="E10" s="3" t="s">
        <v>69</v>
      </c>
    </row>
    <row r="11" spans="2:8">
      <c r="B11" s="10" t="s">
        <v>11</v>
      </c>
      <c r="C11" s="29"/>
      <c r="D11" s="25" t="s">
        <v>71</v>
      </c>
      <c r="E11" s="3" t="s">
        <v>72</v>
      </c>
    </row>
    <row r="12" spans="2:8">
      <c r="B12" s="10" t="s">
        <v>12</v>
      </c>
      <c r="C12" s="29" t="s">
        <v>55</v>
      </c>
      <c r="D12" s="29" t="s">
        <v>55</v>
      </c>
      <c r="E12" s="3"/>
    </row>
    <row r="13" spans="2:8">
      <c r="B13" s="10" t="s">
        <v>13</v>
      </c>
      <c r="C13" s="29" t="s">
        <v>97</v>
      </c>
      <c r="D13" s="29" t="s">
        <v>61</v>
      </c>
      <c r="E13" s="3" t="s">
        <v>102</v>
      </c>
    </row>
    <row r="14" spans="2:8">
      <c r="B14" s="10" t="s">
        <v>13</v>
      </c>
      <c r="C14" s="29" t="s">
        <v>98</v>
      </c>
      <c r="D14" s="25" t="s">
        <v>61</v>
      </c>
      <c r="E14" s="3" t="s">
        <v>103</v>
      </c>
    </row>
    <row r="15" spans="2:8">
      <c r="B15" s="10" t="s">
        <v>13</v>
      </c>
      <c r="C15" s="29" t="s">
        <v>99</v>
      </c>
      <c r="D15" s="25" t="s">
        <v>61</v>
      </c>
      <c r="E15" s="3" t="s">
        <v>104</v>
      </c>
    </row>
    <row r="16" spans="2:8">
      <c r="B16" s="10" t="s">
        <v>13</v>
      </c>
      <c r="C16" s="29" t="s">
        <v>45</v>
      </c>
      <c r="D16" s="25" t="s">
        <v>61</v>
      </c>
      <c r="E16" s="3" t="s">
        <v>105</v>
      </c>
    </row>
    <row r="17" spans="2:5">
      <c r="B17" s="10" t="s">
        <v>13</v>
      </c>
      <c r="C17" s="29" t="s">
        <v>70</v>
      </c>
      <c r="D17" s="25" t="s">
        <v>62</v>
      </c>
      <c r="E17" s="3" t="s">
        <v>106</v>
      </c>
    </row>
    <row r="18" spans="2:5">
      <c r="B18" s="2"/>
      <c r="C18" s="29"/>
      <c r="D18" s="25"/>
      <c r="E18" s="3"/>
    </row>
    <row r="19" spans="2:5">
      <c r="B19" s="2"/>
      <c r="C19" s="29"/>
      <c r="D19" s="25"/>
      <c r="E19" s="3"/>
    </row>
    <row r="20" spans="2:5" ht="15" thickBot="1">
      <c r="B20" s="4"/>
      <c r="C20" s="30"/>
      <c r="D20" s="26"/>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D21" sqref="D21"/>
    </sheetView>
  </sheetViews>
  <sheetFormatPr baseColWidth="10" defaultColWidth="8.81640625" defaultRowHeight="14.5"/>
  <cols>
    <col min="1" max="1" width="4.36328125" customWidth="1"/>
    <col min="2" max="2" width="19.36328125" customWidth="1"/>
    <col min="3" max="3" width="21.54296875" bestFit="1" customWidth="1"/>
    <col min="4" max="4" width="28" customWidth="1"/>
    <col min="5" max="5" width="59.6328125" bestFit="1" customWidth="1"/>
  </cols>
  <sheetData>
    <row r="1" spans="2:11">
      <c r="K1" s="21" t="s">
        <v>19</v>
      </c>
    </row>
    <row r="5" spans="2:11" ht="15" thickBot="1"/>
    <row r="6" spans="2:11" ht="21.5" customHeight="1" thickTop="1" thickBot="1">
      <c r="B6" s="6" t="s">
        <v>6</v>
      </c>
      <c r="C6" s="7" t="s">
        <v>5</v>
      </c>
      <c r="D6" s="7" t="s">
        <v>14</v>
      </c>
      <c r="E6" s="8" t="s">
        <v>23</v>
      </c>
    </row>
    <row r="7" spans="2:11" ht="29.5" thickTop="1">
      <c r="B7" s="16" t="s">
        <v>73</v>
      </c>
      <c r="C7" s="17" t="s">
        <v>74</v>
      </c>
      <c r="D7" s="17" t="s">
        <v>75</v>
      </c>
      <c r="E7" s="35" t="s">
        <v>76</v>
      </c>
    </row>
    <row r="8" spans="2:11" ht="29">
      <c r="B8" s="16" t="s">
        <v>73</v>
      </c>
      <c r="C8" s="11" t="s">
        <v>77</v>
      </c>
      <c r="D8" s="11" t="s">
        <v>58</v>
      </c>
      <c r="E8" s="36" t="s">
        <v>86</v>
      </c>
    </row>
    <row r="9" spans="2:11" ht="29">
      <c r="B9" s="16" t="s">
        <v>73</v>
      </c>
      <c r="C9" s="11" t="s">
        <v>78</v>
      </c>
      <c r="D9" s="11" t="s">
        <v>79</v>
      </c>
      <c r="E9" s="36" t="s">
        <v>85</v>
      </c>
    </row>
    <row r="10" spans="2:11">
      <c r="B10" s="16" t="s">
        <v>73</v>
      </c>
      <c r="C10" s="11" t="s">
        <v>80</v>
      </c>
      <c r="D10" s="11" t="s">
        <v>81</v>
      </c>
      <c r="E10" s="12" t="s">
        <v>84</v>
      </c>
    </row>
    <row r="11" spans="2:11">
      <c r="B11" s="16" t="s">
        <v>73</v>
      </c>
      <c r="C11" s="11" t="s">
        <v>82</v>
      </c>
      <c r="D11" s="11" t="s">
        <v>80</v>
      </c>
      <c r="E11" s="12" t="s">
        <v>83</v>
      </c>
    </row>
    <row r="12" spans="2:11">
      <c r="B12" s="16" t="s">
        <v>73</v>
      </c>
      <c r="C12" s="11" t="s">
        <v>87</v>
      </c>
      <c r="D12" s="37" t="s">
        <v>90</v>
      </c>
      <c r="E12" s="38" t="s">
        <v>89</v>
      </c>
    </row>
    <row r="13" spans="2:11">
      <c r="B13" s="16" t="s">
        <v>73</v>
      </c>
      <c r="C13" s="11" t="s">
        <v>88</v>
      </c>
      <c r="D13" s="37" t="s">
        <v>87</v>
      </c>
      <c r="E13" s="12" t="s">
        <v>91</v>
      </c>
    </row>
    <row r="14" spans="2:11">
      <c r="B14" s="16" t="s">
        <v>73</v>
      </c>
      <c r="C14" s="11" t="s">
        <v>93</v>
      </c>
      <c r="D14" s="11" t="s">
        <v>95</v>
      </c>
      <c r="E14" s="38" t="s">
        <v>96</v>
      </c>
    </row>
    <row r="15" spans="2:11">
      <c r="B15" s="16" t="s">
        <v>73</v>
      </c>
      <c r="C15" s="11" t="s">
        <v>92</v>
      </c>
      <c r="D15" s="11" t="s">
        <v>93</v>
      </c>
      <c r="E15" s="12" t="s">
        <v>94</v>
      </c>
    </row>
    <row r="16" spans="2:11" ht="43.5">
      <c r="B16" s="10" t="s">
        <v>107</v>
      </c>
      <c r="C16" s="11" t="s">
        <v>26</v>
      </c>
      <c r="D16" s="23" t="s">
        <v>100</v>
      </c>
      <c r="E16" s="36" t="s">
        <v>108</v>
      </c>
    </row>
    <row r="17" spans="2:5" ht="29">
      <c r="B17" s="10" t="s">
        <v>107</v>
      </c>
      <c r="C17" s="11" t="s">
        <v>109</v>
      </c>
      <c r="D17" s="23" t="s">
        <v>80</v>
      </c>
      <c r="E17" s="36" t="s">
        <v>110</v>
      </c>
    </row>
    <row r="18" spans="2:5" ht="29">
      <c r="B18" s="10" t="s">
        <v>107</v>
      </c>
      <c r="C18" s="11" t="s">
        <v>111</v>
      </c>
      <c r="D18" s="23" t="s">
        <v>101</v>
      </c>
      <c r="E18" s="36" t="s">
        <v>112</v>
      </c>
    </row>
    <row r="19" spans="2:5" ht="29">
      <c r="B19" s="10" t="s">
        <v>107</v>
      </c>
      <c r="C19" s="11" t="s">
        <v>113</v>
      </c>
      <c r="D19" s="23" t="s">
        <v>114</v>
      </c>
      <c r="E19" s="36" t="s">
        <v>115</v>
      </c>
    </row>
    <row r="20" spans="2:5" ht="29.5" thickBot="1">
      <c r="B20" s="14" t="s">
        <v>107</v>
      </c>
      <c r="C20" s="14" t="s">
        <v>116</v>
      </c>
      <c r="D20" s="24" t="s">
        <v>117</v>
      </c>
      <c r="E20" s="36" t="s">
        <v>118</v>
      </c>
    </row>
    <row r="21" spans="2:5" ht="15" thickTop="1"/>
  </sheetData>
  <hyperlinks>
    <hyperlink ref="K1" location="'Title Page'!A1" display="Title page" xr:uid="{00000000-0004-0000-0400-000000000000}"/>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1:Q259"/>
  <sheetViews>
    <sheetView showGridLines="0" topLeftCell="A180" zoomScale="80" zoomScaleNormal="80" workbookViewId="0">
      <selection activeCell="L155" sqref="L155"/>
    </sheetView>
  </sheetViews>
  <sheetFormatPr baseColWidth="10" defaultColWidth="8.81640625" defaultRowHeight="14.5"/>
  <cols>
    <col min="1" max="1" width="4" customWidth="1"/>
    <col min="6" max="6" width="11.54296875" bestFit="1" customWidth="1"/>
    <col min="9" max="9" width="11.26953125" bestFit="1" customWidth="1"/>
    <col min="14" max="14" width="9.36328125" customWidth="1"/>
  </cols>
  <sheetData>
    <row r="1" spans="8:17">
      <c r="Q1" s="21" t="s">
        <v>19</v>
      </c>
    </row>
    <row r="11" spans="8:17">
      <c r="K11" s="40" t="s">
        <v>119</v>
      </c>
    </row>
    <row r="12" spans="8:17">
      <c r="H12" s="31"/>
      <c r="I12" s="31"/>
      <c r="K12" s="40" t="s">
        <v>120</v>
      </c>
    </row>
    <row r="13" spans="8:17">
      <c r="H13" s="31"/>
      <c r="I13" s="31"/>
      <c r="K13" t="s">
        <v>121</v>
      </c>
    </row>
    <row r="14" spans="8:17">
      <c r="H14" s="31"/>
      <c r="I14" s="31"/>
    </row>
    <row r="15" spans="8:17">
      <c r="H15" s="31"/>
      <c r="I15" s="31"/>
    </row>
    <row r="34" spans="11:11">
      <c r="K34" s="40" t="s">
        <v>122</v>
      </c>
    </row>
    <row r="35" spans="11:11">
      <c r="K35" s="40" t="s">
        <v>123</v>
      </c>
    </row>
    <row r="36" spans="11:11">
      <c r="K36" t="s">
        <v>124</v>
      </c>
    </row>
    <row r="37" spans="11:11">
      <c r="K37" t="s">
        <v>125</v>
      </c>
    </row>
    <row r="38" spans="11:11">
      <c r="K38" t="s">
        <v>126</v>
      </c>
    </row>
    <row r="39" spans="11:11">
      <c r="K39" t="s">
        <v>127</v>
      </c>
    </row>
    <row r="57" spans="11:11">
      <c r="K57" s="40" t="s">
        <v>128</v>
      </c>
    </row>
    <row r="101" spans="11:11">
      <c r="K101" s="40" t="s">
        <v>129</v>
      </c>
    </row>
    <row r="102" spans="11:11">
      <c r="K102" s="40" t="s">
        <v>130</v>
      </c>
    </row>
    <row r="125" spans="11:11">
      <c r="K125" s="40" t="s">
        <v>131</v>
      </c>
    </row>
    <row r="126" spans="11:11">
      <c r="K126" s="40" t="s">
        <v>132</v>
      </c>
    </row>
    <row r="154" spans="11:11">
      <c r="K154" s="40" t="s">
        <v>133</v>
      </c>
    </row>
    <row r="180" spans="11:11">
      <c r="K180" s="40" t="s">
        <v>134</v>
      </c>
    </row>
    <row r="206" spans="11:11">
      <c r="K206" s="40" t="s">
        <v>135</v>
      </c>
    </row>
    <row r="259" spans="11:11">
      <c r="K259" s="40" t="s">
        <v>200</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38"/>
  <sheetViews>
    <sheetView showGridLines="0" zoomScale="90" zoomScaleNormal="90" workbookViewId="0">
      <selection activeCell="E29" sqref="E29"/>
    </sheetView>
  </sheetViews>
  <sheetFormatPr baseColWidth="10" defaultColWidth="8.81640625" defaultRowHeight="14.5"/>
  <cols>
    <col min="1" max="1" width="4" customWidth="1"/>
    <col min="2" max="2" width="90.453125" customWidth="1"/>
    <col min="3" max="3" width="2.1796875" customWidth="1"/>
    <col min="4" max="4" width="87.26953125" customWidth="1"/>
    <col min="5" max="5" width="11.54296875" bestFit="1" customWidth="1"/>
    <col min="8" max="8" width="14.453125" customWidth="1"/>
    <col min="9" max="9" width="21.36328125" bestFit="1" customWidth="1"/>
    <col min="10" max="10" width="14.81640625" customWidth="1"/>
    <col min="11" max="11" width="17.453125" customWidth="1"/>
  </cols>
  <sheetData>
    <row r="1" spans="2:27">
      <c r="Q1" s="21" t="s">
        <v>19</v>
      </c>
    </row>
    <row r="2" spans="2:27">
      <c r="V2" t="s">
        <v>26</v>
      </c>
      <c r="W2" t="s">
        <v>27</v>
      </c>
      <c r="X2" t="s">
        <v>28</v>
      </c>
    </row>
    <row r="3" spans="2:27">
      <c r="V3" t="s">
        <v>29</v>
      </c>
      <c r="W3">
        <v>29994</v>
      </c>
      <c r="X3">
        <v>7567331</v>
      </c>
      <c r="Y3">
        <f>+W3+X3</f>
        <v>7597325</v>
      </c>
      <c r="Z3" s="31">
        <f>+W3/Y3</f>
        <v>3.9479685283965076E-3</v>
      </c>
      <c r="AA3" s="31">
        <f>+X3/Y3</f>
        <v>0.99605203147160348</v>
      </c>
    </row>
    <row r="4" spans="2:27">
      <c r="V4" t="s">
        <v>30</v>
      </c>
      <c r="W4">
        <v>22747</v>
      </c>
      <c r="X4">
        <v>5699989</v>
      </c>
      <c r="Y4">
        <f t="shared" ref="Y4:Y6" si="0">+W4+X4</f>
        <v>5722736</v>
      </c>
      <c r="Z4" s="31">
        <f t="shared" ref="Z4:Z6" si="1">+W4/Y4</f>
        <v>3.9748469962619278E-3</v>
      </c>
      <c r="AA4" s="31">
        <f t="shared" ref="AA4:AA6" si="2">+X4/Y4</f>
        <v>0.99602515300373806</v>
      </c>
    </row>
    <row r="5" spans="2:27">
      <c r="V5" t="s">
        <v>31</v>
      </c>
      <c r="W5">
        <v>42800</v>
      </c>
      <c r="X5">
        <v>10749085</v>
      </c>
      <c r="Y5">
        <f t="shared" si="0"/>
        <v>10791885</v>
      </c>
      <c r="Z5" s="31">
        <f t="shared" si="1"/>
        <v>3.9659429284133402E-3</v>
      </c>
      <c r="AA5" s="31">
        <f t="shared" si="2"/>
        <v>0.99603405707158665</v>
      </c>
    </row>
    <row r="6" spans="2:27">
      <c r="V6" t="s">
        <v>32</v>
      </c>
      <c r="W6">
        <v>32301</v>
      </c>
      <c r="X6">
        <v>8260612</v>
      </c>
      <c r="Y6">
        <f t="shared" si="0"/>
        <v>8292913</v>
      </c>
      <c r="Z6" s="31">
        <f t="shared" si="1"/>
        <v>3.8950125245495763E-3</v>
      </c>
      <c r="AA6" s="31">
        <f t="shared" si="2"/>
        <v>0.9961049874754504</v>
      </c>
    </row>
    <row r="12" spans="2:27">
      <c r="B12" s="22" t="s">
        <v>21</v>
      </c>
      <c r="C12" s="42"/>
      <c r="D12" s="22" t="s">
        <v>22</v>
      </c>
    </row>
    <row r="13" spans="2:27" ht="43.5">
      <c r="B13" s="41" t="s">
        <v>136</v>
      </c>
      <c r="C13" s="39"/>
      <c r="D13" s="43" t="s">
        <v>142</v>
      </c>
      <c r="E13" s="45" t="s">
        <v>141</v>
      </c>
    </row>
    <row r="14" spans="2:27">
      <c r="C14" s="39"/>
    </row>
    <row r="15" spans="2:27" ht="43.5">
      <c r="B15" s="41" t="s">
        <v>137</v>
      </c>
      <c r="C15" s="39"/>
      <c r="D15" s="43" t="s">
        <v>143</v>
      </c>
      <c r="E15" s="44" t="s">
        <v>144</v>
      </c>
    </row>
    <row r="16" spans="2:27">
      <c r="C16" s="39"/>
      <c r="D16" s="43"/>
    </row>
    <row r="17" spans="2:11" ht="29">
      <c r="B17" s="41" t="s">
        <v>138</v>
      </c>
      <c r="C17" s="39"/>
      <c r="D17" s="43" t="s">
        <v>199</v>
      </c>
      <c r="E17" s="44" t="s">
        <v>201</v>
      </c>
    </row>
    <row r="18" spans="2:11">
      <c r="C18" s="39"/>
      <c r="D18" s="43"/>
    </row>
    <row r="19" spans="2:11" ht="43.5">
      <c r="B19" s="41" t="s">
        <v>139</v>
      </c>
      <c r="C19" s="39"/>
      <c r="D19" s="43" t="s">
        <v>145</v>
      </c>
      <c r="E19" s="44" t="s">
        <v>146</v>
      </c>
    </row>
    <row r="20" spans="2:11">
      <c r="C20" s="39"/>
      <c r="D20" s="43"/>
      <c r="I20" s="46"/>
    </row>
    <row r="21" spans="2:11" ht="29">
      <c r="B21" s="41" t="s">
        <v>140</v>
      </c>
      <c r="C21" s="39"/>
      <c r="D21" s="43"/>
      <c r="I21" s="46"/>
    </row>
    <row r="22" spans="2:11">
      <c r="B22" s="41" t="s">
        <v>147</v>
      </c>
      <c r="C22" s="39"/>
      <c r="D22" s="43" t="s">
        <v>202</v>
      </c>
      <c r="E22" s="44" t="s">
        <v>203</v>
      </c>
      <c r="I22" s="46"/>
    </row>
    <row r="23" spans="2:11">
      <c r="D23" t="s">
        <v>207</v>
      </c>
      <c r="H23" t="s">
        <v>88</v>
      </c>
      <c r="I23" s="46" t="s">
        <v>204</v>
      </c>
      <c r="J23" t="s">
        <v>205</v>
      </c>
      <c r="K23" t="s">
        <v>206</v>
      </c>
    </row>
    <row r="24" spans="2:11" ht="29">
      <c r="D24" s="43" t="s">
        <v>208</v>
      </c>
      <c r="H24" t="s">
        <v>27</v>
      </c>
      <c r="I24" s="46">
        <v>38654</v>
      </c>
      <c r="J24">
        <v>26119</v>
      </c>
      <c r="K24">
        <v>63069</v>
      </c>
    </row>
    <row r="25" spans="2:11">
      <c r="H25" t="s">
        <v>28</v>
      </c>
      <c r="I25" s="46">
        <v>10245439</v>
      </c>
      <c r="J25">
        <v>6217871</v>
      </c>
      <c r="K25">
        <v>15813707</v>
      </c>
    </row>
    <row r="26" spans="2:11">
      <c r="B26" t="s">
        <v>148</v>
      </c>
      <c r="D26" s="43" t="s">
        <v>209</v>
      </c>
      <c r="E26" s="45" t="s">
        <v>210</v>
      </c>
      <c r="I26" s="46"/>
    </row>
    <row r="27" spans="2:11">
      <c r="I27" s="46"/>
    </row>
    <row r="28" spans="2:11">
      <c r="I28" s="46"/>
    </row>
    <row r="29" spans="2:11" ht="29">
      <c r="B29" t="s">
        <v>149</v>
      </c>
      <c r="D29" s="41" t="s">
        <v>211</v>
      </c>
      <c r="E29" s="44" t="s">
        <v>212</v>
      </c>
      <c r="I29" s="46"/>
    </row>
    <row r="30" spans="2:11">
      <c r="I30" s="46"/>
    </row>
    <row r="31" spans="2:11">
      <c r="I31" s="46"/>
    </row>
    <row r="32" spans="2:11">
      <c r="I32" s="46"/>
    </row>
    <row r="33" spans="2:9" ht="29">
      <c r="B33" s="48" t="s">
        <v>152</v>
      </c>
      <c r="I33" s="46"/>
    </row>
    <row r="34" spans="2:9">
      <c r="B34" s="49" t="s">
        <v>150</v>
      </c>
      <c r="I34" s="46"/>
    </row>
    <row r="35" spans="2:9">
      <c r="B35" s="49"/>
      <c r="I35" s="46"/>
    </row>
    <row r="36" spans="2:9">
      <c r="B36" s="49" t="s">
        <v>151</v>
      </c>
      <c r="I36" s="46"/>
    </row>
    <row r="37" spans="2:9">
      <c r="I37" s="46"/>
    </row>
    <row r="38" spans="2:9">
      <c r="I38" s="46"/>
    </row>
  </sheetData>
  <hyperlinks>
    <hyperlink ref="Q1" location="'Title Page'!A1" display="Title page" xr:uid="{00000000-0004-0000-0600-000000000000}"/>
    <hyperlink ref="E13" location="'6. Visualizations'!K59" display="Charts_Days" xr:uid="{78D7E83A-A23C-4C44-9D07-3F98F36C433E}"/>
    <hyperlink ref="E15" location="'6. Visualizations'!K81" display="Charts Hours" xr:uid="{FFADD901-A5A3-425F-BD20-E0BBD671C3CA}"/>
    <hyperlink ref="E19" location="'6. Visualizations'!K104" display="Charts - Departments" xr:uid="{36AB4D70-8067-4A96-870E-FA277574B8A6}"/>
    <hyperlink ref="E17" location="'6. Visualizations'!K260" display="Price table" xr:uid="{E0EB1266-3948-46ED-9CC3-80075F183AA4}"/>
    <hyperlink ref="E22" location="'6. Visualizations'!K127" display="Loyalty customers" xr:uid="{E4B4F4E3-3CD6-4CA0-918C-2A2797F49EAB}"/>
    <hyperlink ref="E26" location="'6. Visualizations'!K155" display="Region chart" xr:uid="{34B13E18-6D00-40D5-B148-3063FDBAA75B}"/>
    <hyperlink ref="E29" location="'6. Visualizations'!K180" display="Age-Family Status Chart" xr:uid="{F5443B43-4576-4537-878D-F7A7D327D03B}"/>
  </hyperlink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4A34-00F0-44FD-A78E-26F6DD3484D1}">
  <dimension ref="B2:H84"/>
  <sheetViews>
    <sheetView topLeftCell="A67" workbookViewId="0">
      <selection activeCell="E2" sqref="E2"/>
    </sheetView>
  </sheetViews>
  <sheetFormatPr baseColWidth="10" defaultRowHeight="14.5"/>
  <cols>
    <col min="2" max="2" width="58.453125" customWidth="1"/>
  </cols>
  <sheetData>
    <row r="2" spans="2:4">
      <c r="B2" s="32" t="s">
        <v>34</v>
      </c>
    </row>
    <row r="3" spans="2:4">
      <c r="B3" s="32" t="s">
        <v>35</v>
      </c>
    </row>
    <row r="4" spans="2:4">
      <c r="B4" s="32" t="s">
        <v>36</v>
      </c>
    </row>
    <row r="5" spans="2:4">
      <c r="B5" s="32" t="s">
        <v>37</v>
      </c>
    </row>
    <row r="6" spans="2:4">
      <c r="B6" s="32" t="s">
        <v>38</v>
      </c>
    </row>
    <row r="7" spans="2:4">
      <c r="B7" s="32" t="s">
        <v>39</v>
      </c>
    </row>
    <row r="8" spans="2:4">
      <c r="B8" s="32" t="s">
        <v>40</v>
      </c>
    </row>
    <row r="9" spans="2:4">
      <c r="B9" s="32" t="s">
        <v>41</v>
      </c>
    </row>
    <row r="10" spans="2:4">
      <c r="B10" s="32" t="s">
        <v>42</v>
      </c>
    </row>
    <row r="11" spans="2:4">
      <c r="B11" s="32" t="s">
        <v>43</v>
      </c>
    </row>
    <row r="13" spans="2:4" ht="103.5">
      <c r="B13" s="33" t="s">
        <v>44</v>
      </c>
    </row>
    <row r="16" spans="2:4">
      <c r="B16" t="s">
        <v>45</v>
      </c>
      <c r="C16" t="s">
        <v>49</v>
      </c>
      <c r="D16" s="34" t="s">
        <v>51</v>
      </c>
    </row>
    <row r="17" spans="2:4">
      <c r="C17" t="s">
        <v>50</v>
      </c>
      <c r="D17" t="s">
        <v>48</v>
      </c>
    </row>
    <row r="18" spans="2:4">
      <c r="C18" t="s">
        <v>46</v>
      </c>
      <c r="D18" s="34" t="s">
        <v>52</v>
      </c>
    </row>
    <row r="19" spans="2:4">
      <c r="C19" t="s">
        <v>47</v>
      </c>
      <c r="D19" t="s">
        <v>53</v>
      </c>
    </row>
    <row r="21" spans="2:4">
      <c r="B21" t="s">
        <v>54</v>
      </c>
    </row>
    <row r="49" spans="5:8">
      <c r="E49" t="s">
        <v>153</v>
      </c>
    </row>
    <row r="50" spans="5:8">
      <c r="E50" t="s">
        <v>154</v>
      </c>
    </row>
    <row r="51" spans="5:8">
      <c r="E51" t="s">
        <v>155</v>
      </c>
    </row>
    <row r="52" spans="5:8">
      <c r="E52" t="s">
        <v>156</v>
      </c>
    </row>
    <row r="53" spans="5:8">
      <c r="E53" t="s">
        <v>157</v>
      </c>
    </row>
    <row r="54" spans="5:8">
      <c r="E54" t="s">
        <v>158</v>
      </c>
    </row>
    <row r="55" spans="5:8">
      <c r="E55" t="s">
        <v>159</v>
      </c>
    </row>
    <row r="56" spans="5:8">
      <c r="E56" t="s">
        <v>160</v>
      </c>
    </row>
    <row r="57" spans="5:8">
      <c r="E57" t="s">
        <v>161</v>
      </c>
    </row>
    <row r="58" spans="5:8">
      <c r="E58" t="s">
        <v>162</v>
      </c>
    </row>
    <row r="59" spans="5:8">
      <c r="E59" t="s">
        <v>163</v>
      </c>
    </row>
    <row r="60" spans="5:8">
      <c r="E60" t="s">
        <v>164</v>
      </c>
    </row>
    <row r="61" spans="5:8">
      <c r="E61" t="s">
        <v>165</v>
      </c>
    </row>
    <row r="62" spans="5:8">
      <c r="E62" t="s">
        <v>166</v>
      </c>
    </row>
    <row r="63" spans="5:8">
      <c r="E63" t="s">
        <v>167</v>
      </c>
      <c r="H63" s="32" t="s">
        <v>177</v>
      </c>
    </row>
    <row r="64" spans="5:8">
      <c r="E64" t="s">
        <v>168</v>
      </c>
      <c r="H64" s="32" t="s">
        <v>178</v>
      </c>
    </row>
    <row r="65" spans="5:8">
      <c r="E65" t="s">
        <v>169</v>
      </c>
      <c r="H65" s="32" t="s">
        <v>179</v>
      </c>
    </row>
    <row r="66" spans="5:8">
      <c r="E66" t="s">
        <v>170</v>
      </c>
      <c r="H66" s="32" t="s">
        <v>180</v>
      </c>
    </row>
    <row r="67" spans="5:8">
      <c r="E67" t="s">
        <v>171</v>
      </c>
      <c r="H67" s="32" t="s">
        <v>181</v>
      </c>
    </row>
    <row r="68" spans="5:8">
      <c r="E68" t="s">
        <v>172</v>
      </c>
      <c r="H68" s="32" t="s">
        <v>182</v>
      </c>
    </row>
    <row r="69" spans="5:8">
      <c r="E69" t="s">
        <v>173</v>
      </c>
      <c r="H69" s="32" t="s">
        <v>183</v>
      </c>
    </row>
    <row r="70" spans="5:8">
      <c r="E70" t="s">
        <v>174</v>
      </c>
      <c r="H70" s="32" t="s">
        <v>184</v>
      </c>
    </row>
    <row r="71" spans="5:8">
      <c r="E71" t="s">
        <v>175</v>
      </c>
      <c r="H71" s="32" t="s">
        <v>185</v>
      </c>
    </row>
    <row r="72" spans="5:8">
      <c r="E72" t="s">
        <v>176</v>
      </c>
      <c r="H72" s="32" t="s">
        <v>186</v>
      </c>
    </row>
    <row r="73" spans="5:8">
      <c r="H73" s="32" t="s">
        <v>187</v>
      </c>
    </row>
    <row r="74" spans="5:8">
      <c r="H74" s="32" t="s">
        <v>188</v>
      </c>
    </row>
    <row r="75" spans="5:8">
      <c r="H75" s="32" t="s">
        <v>189</v>
      </c>
    </row>
    <row r="76" spans="5:8">
      <c r="H76" s="32" t="s">
        <v>190</v>
      </c>
    </row>
    <row r="77" spans="5:8">
      <c r="H77" s="32" t="s">
        <v>191</v>
      </c>
    </row>
    <row r="78" spans="5:8">
      <c r="H78" s="32" t="s">
        <v>192</v>
      </c>
    </row>
    <row r="79" spans="5:8">
      <c r="H79" s="32" t="s">
        <v>193</v>
      </c>
    </row>
    <row r="80" spans="5:8">
      <c r="H80" s="32" t="s">
        <v>194</v>
      </c>
    </row>
    <row r="81" spans="8:8">
      <c r="H81" s="32" t="s">
        <v>195</v>
      </c>
    </row>
    <row r="82" spans="8:8">
      <c r="H82" s="32" t="s">
        <v>196</v>
      </c>
    </row>
    <row r="83" spans="8:8">
      <c r="H83" s="32" t="s">
        <v>197</v>
      </c>
    </row>
    <row r="84" spans="8:8">
      <c r="H84" s="32" t="s">
        <v>198</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A3DC-1F98-4D6B-A587-60A739403C35}">
  <dimension ref="B2:E412"/>
  <sheetViews>
    <sheetView topLeftCell="A2" workbookViewId="0">
      <selection activeCell="E2" sqref="E2"/>
    </sheetView>
  </sheetViews>
  <sheetFormatPr baseColWidth="10" defaultRowHeight="14.5"/>
  <cols>
    <col min="2" max="2" width="20.6328125" bestFit="1" customWidth="1"/>
  </cols>
  <sheetData>
    <row r="2" spans="2:5">
      <c r="B2" s="47" t="s">
        <v>87</v>
      </c>
      <c r="C2" s="47" t="s">
        <v>204</v>
      </c>
      <c r="D2" s="47" t="s">
        <v>205</v>
      </c>
      <c r="E2" s="47" t="s">
        <v>206</v>
      </c>
    </row>
    <row r="3" spans="2:5">
      <c r="B3">
        <v>1</v>
      </c>
      <c r="C3">
        <v>33055</v>
      </c>
      <c r="D3">
        <v>24255</v>
      </c>
      <c r="E3">
        <v>57833</v>
      </c>
    </row>
    <row r="4" spans="2:5">
      <c r="B4">
        <v>1.1000000000000001</v>
      </c>
      <c r="C4">
        <v>78665</v>
      </c>
      <c r="D4">
        <v>45562</v>
      </c>
      <c r="E4">
        <v>118555</v>
      </c>
    </row>
    <row r="5" spans="2:5">
      <c r="B5" s="46">
        <v>1.19999999999999E+16</v>
      </c>
      <c r="C5">
        <v>686</v>
      </c>
      <c r="D5">
        <v>657</v>
      </c>
      <c r="E5">
        <v>1362</v>
      </c>
    </row>
    <row r="6" spans="2:5">
      <c r="B6">
        <v>1.2</v>
      </c>
      <c r="C6">
        <v>67292</v>
      </c>
      <c r="D6">
        <v>56714</v>
      </c>
      <c r="E6">
        <v>129547</v>
      </c>
    </row>
    <row r="7" spans="2:5">
      <c r="B7">
        <v>1.3</v>
      </c>
      <c r="C7">
        <v>134623</v>
      </c>
      <c r="D7">
        <v>79105</v>
      </c>
      <c r="E7">
        <v>203753</v>
      </c>
    </row>
    <row r="8" spans="2:5">
      <c r="B8" s="46">
        <v>1.3E+16</v>
      </c>
      <c r="C8">
        <v>2169</v>
      </c>
      <c r="D8">
        <v>1899</v>
      </c>
      <c r="E8">
        <v>4142</v>
      </c>
    </row>
    <row r="9" spans="2:5">
      <c r="B9" s="46">
        <v>1.39999999999999E+16</v>
      </c>
      <c r="C9">
        <v>533</v>
      </c>
      <c r="D9">
        <v>509</v>
      </c>
      <c r="E9">
        <v>1105</v>
      </c>
    </row>
    <row r="10" spans="2:5">
      <c r="B10">
        <v>1.4</v>
      </c>
      <c r="C10">
        <v>126835</v>
      </c>
      <c r="D10">
        <v>74688</v>
      </c>
      <c r="E10">
        <v>188539</v>
      </c>
    </row>
    <row r="11" spans="2:5">
      <c r="B11">
        <v>1.5</v>
      </c>
      <c r="C11">
        <v>47110</v>
      </c>
      <c r="D11">
        <v>30485</v>
      </c>
      <c r="E11">
        <v>76932</v>
      </c>
    </row>
    <row r="12" spans="2:5">
      <c r="B12" s="46">
        <v>1.59999999999999E+16</v>
      </c>
      <c r="C12">
        <v>3429</v>
      </c>
      <c r="D12">
        <v>1180</v>
      </c>
      <c r="E12">
        <v>3689</v>
      </c>
    </row>
    <row r="13" spans="2:5">
      <c r="B13">
        <v>1.6</v>
      </c>
      <c r="C13">
        <v>86143</v>
      </c>
      <c r="D13">
        <v>55352</v>
      </c>
      <c r="E13">
        <v>135522</v>
      </c>
    </row>
    <row r="14" spans="2:5">
      <c r="B14" s="46">
        <v>1.6E+16</v>
      </c>
      <c r="C14">
        <v>3788</v>
      </c>
      <c r="D14">
        <v>3223</v>
      </c>
      <c r="E14">
        <v>7026</v>
      </c>
    </row>
    <row r="15" spans="2:5">
      <c r="B15" s="46">
        <v>1.69999999999999E+16</v>
      </c>
      <c r="C15">
        <v>5001</v>
      </c>
      <c r="D15">
        <v>2912</v>
      </c>
      <c r="E15">
        <v>7773</v>
      </c>
    </row>
    <row r="16" spans="2:5">
      <c r="B16">
        <v>1.7</v>
      </c>
      <c r="C16">
        <v>62864</v>
      </c>
      <c r="D16">
        <v>37205</v>
      </c>
      <c r="E16">
        <v>96524</v>
      </c>
    </row>
    <row r="17" spans="2:5">
      <c r="B17" s="46">
        <v>1.7E+16</v>
      </c>
      <c r="C17">
        <v>479</v>
      </c>
      <c r="D17">
        <v>350</v>
      </c>
      <c r="E17">
        <v>859</v>
      </c>
    </row>
    <row r="18" spans="2:5">
      <c r="B18" s="46">
        <v>1.79999999999999E+16</v>
      </c>
      <c r="C18">
        <v>2254</v>
      </c>
      <c r="D18">
        <v>1988</v>
      </c>
      <c r="E18">
        <v>4212</v>
      </c>
    </row>
    <row r="19" spans="2:5">
      <c r="B19">
        <v>1.8</v>
      </c>
      <c r="C19">
        <v>86766</v>
      </c>
      <c r="D19">
        <v>48307</v>
      </c>
      <c r="E19">
        <v>128674</v>
      </c>
    </row>
    <row r="20" spans="2:5">
      <c r="B20" s="46">
        <v>1.8E+16</v>
      </c>
      <c r="C20">
        <v>14819</v>
      </c>
      <c r="D20">
        <v>9549</v>
      </c>
      <c r="E20">
        <v>24615</v>
      </c>
    </row>
    <row r="21" spans="2:5">
      <c r="B21" s="46">
        <v>1.89999999999999E+16</v>
      </c>
      <c r="C21">
        <v>5665</v>
      </c>
      <c r="D21">
        <v>5531</v>
      </c>
      <c r="E21">
        <v>12780</v>
      </c>
    </row>
    <row r="22" spans="2:5">
      <c r="B22">
        <v>1.9</v>
      </c>
      <c r="C22">
        <v>37193</v>
      </c>
      <c r="D22">
        <v>25541</v>
      </c>
      <c r="E22">
        <v>62908</v>
      </c>
    </row>
    <row r="23" spans="2:5">
      <c r="B23" s="46">
        <v>1.9E+16</v>
      </c>
      <c r="C23">
        <v>1794</v>
      </c>
      <c r="D23">
        <v>1421</v>
      </c>
      <c r="E23">
        <v>3346</v>
      </c>
    </row>
    <row r="24" spans="2:5">
      <c r="B24">
        <v>2</v>
      </c>
      <c r="C24">
        <v>92912</v>
      </c>
      <c r="D24">
        <v>54021</v>
      </c>
      <c r="E24">
        <v>139326</v>
      </c>
    </row>
    <row r="25" spans="2:5">
      <c r="B25">
        <v>2.1</v>
      </c>
      <c r="C25">
        <v>68531</v>
      </c>
      <c r="D25">
        <v>38227</v>
      </c>
      <c r="E25">
        <v>99246</v>
      </c>
    </row>
    <row r="26" spans="2:5">
      <c r="B26">
        <v>2.2000000000000002</v>
      </c>
      <c r="C26">
        <v>49436</v>
      </c>
      <c r="D26">
        <v>31435</v>
      </c>
      <c r="E26">
        <v>79372</v>
      </c>
    </row>
    <row r="27" spans="2:5">
      <c r="B27">
        <v>2.2999999999999998</v>
      </c>
      <c r="C27">
        <v>73977</v>
      </c>
      <c r="D27">
        <v>47977</v>
      </c>
      <c r="E27">
        <v>120097</v>
      </c>
    </row>
    <row r="28" spans="2:5">
      <c r="B28" s="46">
        <v>2.39999999999999E+16</v>
      </c>
      <c r="C28">
        <v>159</v>
      </c>
      <c r="D28">
        <v>60</v>
      </c>
      <c r="E28">
        <v>212</v>
      </c>
    </row>
    <row r="29" spans="2:5">
      <c r="B29">
        <v>2.4</v>
      </c>
      <c r="C29">
        <v>62765</v>
      </c>
      <c r="D29">
        <v>36511</v>
      </c>
      <c r="E29">
        <v>96335</v>
      </c>
    </row>
    <row r="30" spans="2:5">
      <c r="B30">
        <v>2.5</v>
      </c>
      <c r="C30">
        <v>78792</v>
      </c>
      <c r="D30">
        <v>46689</v>
      </c>
      <c r="E30">
        <v>120940</v>
      </c>
    </row>
    <row r="31" spans="2:5">
      <c r="B31">
        <v>2.6</v>
      </c>
      <c r="C31">
        <v>65458</v>
      </c>
      <c r="D31">
        <v>41764</v>
      </c>
      <c r="E31">
        <v>103170</v>
      </c>
    </row>
    <row r="32" spans="2:5">
      <c r="B32" s="46">
        <v>2.6E+16</v>
      </c>
      <c r="C32">
        <v>411</v>
      </c>
      <c r="D32">
        <v>332</v>
      </c>
      <c r="E32">
        <v>801</v>
      </c>
    </row>
    <row r="33" spans="2:5">
      <c r="B33">
        <v>2.7</v>
      </c>
      <c r="C33">
        <v>59603</v>
      </c>
      <c r="D33">
        <v>37500</v>
      </c>
      <c r="E33">
        <v>92970</v>
      </c>
    </row>
    <row r="34" spans="2:5">
      <c r="B34" s="46">
        <v>2.7E+16</v>
      </c>
      <c r="C34">
        <v>3600</v>
      </c>
      <c r="D34">
        <v>1563</v>
      </c>
      <c r="E34">
        <v>4549</v>
      </c>
    </row>
    <row r="35" spans="2:5">
      <c r="B35" s="46">
        <v>2.79999999999999E+16</v>
      </c>
      <c r="C35">
        <v>5470</v>
      </c>
      <c r="D35">
        <v>3596</v>
      </c>
      <c r="E35">
        <v>9033</v>
      </c>
    </row>
    <row r="36" spans="2:5">
      <c r="B36">
        <v>2.8</v>
      </c>
      <c r="C36">
        <v>39608</v>
      </c>
      <c r="D36">
        <v>28041</v>
      </c>
      <c r="E36">
        <v>67488</v>
      </c>
    </row>
    <row r="37" spans="2:5">
      <c r="B37" s="46">
        <v>2.8E+16</v>
      </c>
      <c r="C37">
        <v>179</v>
      </c>
      <c r="D37">
        <v>165</v>
      </c>
      <c r="E37">
        <v>399</v>
      </c>
    </row>
    <row r="38" spans="2:5">
      <c r="B38" s="46">
        <v>2.89999999999999E+16</v>
      </c>
      <c r="C38">
        <v>13392</v>
      </c>
      <c r="D38">
        <v>9177</v>
      </c>
      <c r="E38">
        <v>22074</v>
      </c>
    </row>
    <row r="39" spans="2:5">
      <c r="B39">
        <v>2.9</v>
      </c>
      <c r="C39">
        <v>69729</v>
      </c>
      <c r="D39">
        <v>43406</v>
      </c>
      <c r="E39">
        <v>106922</v>
      </c>
    </row>
    <row r="40" spans="2:5">
      <c r="B40">
        <v>3</v>
      </c>
      <c r="C40">
        <v>57593</v>
      </c>
      <c r="D40">
        <v>39583</v>
      </c>
      <c r="E40">
        <v>95474</v>
      </c>
    </row>
    <row r="41" spans="2:5">
      <c r="B41" s="46">
        <v>3.09999999999999E+16</v>
      </c>
      <c r="C41">
        <v>816</v>
      </c>
      <c r="D41">
        <v>538</v>
      </c>
      <c r="E41">
        <v>1305</v>
      </c>
    </row>
    <row r="42" spans="2:5">
      <c r="B42">
        <v>3.1</v>
      </c>
      <c r="C42">
        <v>79441</v>
      </c>
      <c r="D42">
        <v>42608</v>
      </c>
      <c r="E42">
        <v>115185</v>
      </c>
    </row>
    <row r="43" spans="2:5">
      <c r="B43" s="46">
        <v>3.1E+16</v>
      </c>
      <c r="C43">
        <v>2527</v>
      </c>
      <c r="D43">
        <v>1820</v>
      </c>
      <c r="E43">
        <v>5016</v>
      </c>
    </row>
    <row r="44" spans="2:5">
      <c r="B44" s="46">
        <v>3.19999999999999E+16</v>
      </c>
      <c r="C44">
        <v>890</v>
      </c>
      <c r="D44">
        <v>783</v>
      </c>
      <c r="E44">
        <v>1592</v>
      </c>
    </row>
    <row r="45" spans="2:5">
      <c r="B45">
        <v>3.2</v>
      </c>
      <c r="C45">
        <v>68525</v>
      </c>
      <c r="D45">
        <v>40545</v>
      </c>
      <c r="E45">
        <v>103455</v>
      </c>
    </row>
    <row r="46" spans="2:5">
      <c r="B46" s="46">
        <v>3.2E+16</v>
      </c>
      <c r="C46">
        <v>15094</v>
      </c>
      <c r="D46">
        <v>5629</v>
      </c>
      <c r="E46">
        <v>17269</v>
      </c>
    </row>
    <row r="47" spans="2:5">
      <c r="B47" s="46">
        <v>3.29999999999999E+16</v>
      </c>
      <c r="C47">
        <v>1279</v>
      </c>
      <c r="D47">
        <v>1186</v>
      </c>
      <c r="E47">
        <v>2558</v>
      </c>
    </row>
    <row r="48" spans="2:5">
      <c r="B48">
        <v>3.3</v>
      </c>
      <c r="C48">
        <v>65460</v>
      </c>
      <c r="D48">
        <v>41537</v>
      </c>
      <c r="E48">
        <v>104589</v>
      </c>
    </row>
    <row r="49" spans="2:5">
      <c r="B49" s="46">
        <v>3.3E+16</v>
      </c>
      <c r="C49">
        <v>7527</v>
      </c>
      <c r="D49">
        <v>3631</v>
      </c>
      <c r="E49">
        <v>10274</v>
      </c>
    </row>
    <row r="50" spans="2:5">
      <c r="B50" s="46">
        <v>3.39999999999999E+16</v>
      </c>
      <c r="C50">
        <v>8640</v>
      </c>
      <c r="D50">
        <v>5518</v>
      </c>
      <c r="E50">
        <v>14137</v>
      </c>
    </row>
    <row r="51" spans="2:5">
      <c r="B51">
        <v>3.4</v>
      </c>
      <c r="C51">
        <v>60282</v>
      </c>
      <c r="D51">
        <v>37954</v>
      </c>
      <c r="E51">
        <v>92783</v>
      </c>
    </row>
    <row r="52" spans="2:5">
      <c r="B52" s="46">
        <v>3.4E+16</v>
      </c>
      <c r="C52">
        <v>1408</v>
      </c>
      <c r="D52">
        <v>737</v>
      </c>
      <c r="E52">
        <v>2112</v>
      </c>
    </row>
    <row r="53" spans="2:5">
      <c r="B53">
        <v>3.5</v>
      </c>
      <c r="C53">
        <v>71085</v>
      </c>
      <c r="D53">
        <v>42949</v>
      </c>
      <c r="E53">
        <v>108752</v>
      </c>
    </row>
    <row r="54" spans="2:5">
      <c r="B54" s="46">
        <v>3.59999999999999E+16</v>
      </c>
      <c r="C54">
        <v>2394</v>
      </c>
      <c r="D54">
        <v>1475</v>
      </c>
      <c r="E54">
        <v>3637</v>
      </c>
    </row>
    <row r="55" spans="2:5">
      <c r="B55">
        <v>3.6</v>
      </c>
      <c r="C55">
        <v>60440</v>
      </c>
      <c r="D55">
        <v>35676</v>
      </c>
      <c r="E55">
        <v>91540</v>
      </c>
    </row>
    <row r="56" spans="2:5">
      <c r="B56" s="46">
        <v>3.6E+16</v>
      </c>
      <c r="C56">
        <v>37198</v>
      </c>
      <c r="D56">
        <v>17302</v>
      </c>
      <c r="E56">
        <v>50465</v>
      </c>
    </row>
    <row r="57" spans="2:5">
      <c r="B57" s="46">
        <v>3.6999999999999904E+16</v>
      </c>
      <c r="C57">
        <v>2895</v>
      </c>
      <c r="D57">
        <v>3025</v>
      </c>
      <c r="E57">
        <v>6581</v>
      </c>
    </row>
    <row r="58" spans="2:5">
      <c r="B58">
        <v>3.7</v>
      </c>
      <c r="C58">
        <v>59390</v>
      </c>
      <c r="D58">
        <v>39137</v>
      </c>
      <c r="E58">
        <v>96324</v>
      </c>
    </row>
    <row r="59" spans="2:5">
      <c r="B59" s="46">
        <v>3.7E+16</v>
      </c>
      <c r="C59">
        <v>4820</v>
      </c>
      <c r="D59">
        <v>2916</v>
      </c>
      <c r="E59">
        <v>7071</v>
      </c>
    </row>
    <row r="60" spans="2:5">
      <c r="B60" s="46">
        <v>3.7999999999999904E+16</v>
      </c>
      <c r="C60">
        <v>3561</v>
      </c>
      <c r="D60">
        <v>3402</v>
      </c>
      <c r="E60">
        <v>6720</v>
      </c>
    </row>
    <row r="61" spans="2:5">
      <c r="B61">
        <v>3.8</v>
      </c>
      <c r="C61">
        <v>89804</v>
      </c>
      <c r="D61">
        <v>50837</v>
      </c>
      <c r="E61">
        <v>132504</v>
      </c>
    </row>
    <row r="62" spans="2:5">
      <c r="B62" s="46">
        <v>3.8E+16</v>
      </c>
      <c r="C62">
        <v>8867</v>
      </c>
      <c r="D62">
        <v>5730</v>
      </c>
      <c r="E62">
        <v>14001</v>
      </c>
    </row>
    <row r="63" spans="2:5">
      <c r="B63" s="46">
        <v>3.8999999999999904E+16</v>
      </c>
      <c r="C63">
        <v>12605</v>
      </c>
      <c r="D63">
        <v>7583</v>
      </c>
      <c r="E63">
        <v>18831</v>
      </c>
    </row>
    <row r="64" spans="2:5">
      <c r="B64">
        <v>3.9</v>
      </c>
      <c r="C64">
        <v>46629</v>
      </c>
      <c r="D64">
        <v>29817</v>
      </c>
      <c r="E64">
        <v>74049</v>
      </c>
    </row>
    <row r="65" spans="2:5">
      <c r="B65" s="46">
        <v>3.9E+16</v>
      </c>
      <c r="C65">
        <v>8139</v>
      </c>
      <c r="D65">
        <v>4331</v>
      </c>
      <c r="E65">
        <v>10821</v>
      </c>
    </row>
    <row r="66" spans="2:5">
      <c r="B66">
        <v>4</v>
      </c>
      <c r="C66">
        <v>155596</v>
      </c>
      <c r="D66">
        <v>77291</v>
      </c>
      <c r="E66">
        <v>214385</v>
      </c>
    </row>
    <row r="67" spans="2:5">
      <c r="B67">
        <v>4.0999999999999996</v>
      </c>
      <c r="C67">
        <v>88318</v>
      </c>
      <c r="D67">
        <v>48537</v>
      </c>
      <c r="E67">
        <v>131414</v>
      </c>
    </row>
    <row r="68" spans="2:5">
      <c r="B68">
        <v>4.2</v>
      </c>
      <c r="C68">
        <v>80410</v>
      </c>
      <c r="D68">
        <v>45746</v>
      </c>
      <c r="E68">
        <v>119599</v>
      </c>
    </row>
    <row r="69" spans="2:5">
      <c r="B69">
        <v>4.3</v>
      </c>
      <c r="C69">
        <v>51292</v>
      </c>
      <c r="D69">
        <v>32283</v>
      </c>
      <c r="E69">
        <v>78792</v>
      </c>
    </row>
    <row r="70" spans="2:5">
      <c r="B70">
        <v>4.4000000000000004</v>
      </c>
      <c r="C70">
        <v>120696</v>
      </c>
      <c r="D70">
        <v>66027</v>
      </c>
      <c r="E70">
        <v>170303</v>
      </c>
    </row>
    <row r="71" spans="2:5">
      <c r="B71">
        <v>4.5</v>
      </c>
      <c r="C71">
        <v>112430</v>
      </c>
      <c r="D71">
        <v>74556</v>
      </c>
      <c r="E71">
        <v>180237</v>
      </c>
    </row>
    <row r="72" spans="2:5">
      <c r="B72" s="46">
        <v>4599999999999990</v>
      </c>
      <c r="C72">
        <v>65</v>
      </c>
      <c r="D72">
        <v>42</v>
      </c>
      <c r="E72">
        <v>120</v>
      </c>
    </row>
    <row r="73" spans="2:5">
      <c r="B73">
        <v>4.5999999999999996</v>
      </c>
      <c r="C73">
        <v>42547</v>
      </c>
      <c r="D73">
        <v>29317</v>
      </c>
      <c r="E73">
        <v>71978</v>
      </c>
    </row>
    <row r="74" spans="2:5">
      <c r="B74">
        <v>4.7</v>
      </c>
      <c r="C74">
        <v>73661</v>
      </c>
      <c r="D74">
        <v>39961</v>
      </c>
      <c r="E74">
        <v>107317</v>
      </c>
    </row>
    <row r="75" spans="2:5">
      <c r="B75" s="46">
        <v>4700000000000000</v>
      </c>
      <c r="C75">
        <v>35</v>
      </c>
      <c r="D75">
        <v>23</v>
      </c>
      <c r="E75">
        <v>51</v>
      </c>
    </row>
    <row r="76" spans="2:5">
      <c r="B76" s="46">
        <v>4799999999999990</v>
      </c>
      <c r="C76">
        <v>1957</v>
      </c>
      <c r="D76">
        <v>1497</v>
      </c>
      <c r="E76">
        <v>3635</v>
      </c>
    </row>
    <row r="77" spans="2:5">
      <c r="B77">
        <v>4.8</v>
      </c>
      <c r="C77">
        <v>54840</v>
      </c>
      <c r="D77">
        <v>38991</v>
      </c>
      <c r="E77">
        <v>92933</v>
      </c>
    </row>
    <row r="78" spans="2:5">
      <c r="B78">
        <v>4.9000000000000004</v>
      </c>
      <c r="C78">
        <v>99755</v>
      </c>
      <c r="D78">
        <v>61079</v>
      </c>
      <c r="E78">
        <v>157063</v>
      </c>
    </row>
    <row r="79" spans="2:5">
      <c r="B79" s="46">
        <v>4900000000000000</v>
      </c>
      <c r="C79">
        <v>52</v>
      </c>
      <c r="D79">
        <v>88</v>
      </c>
      <c r="E79">
        <v>183</v>
      </c>
    </row>
    <row r="80" spans="2:5">
      <c r="B80">
        <v>5</v>
      </c>
      <c r="C80">
        <v>70542</v>
      </c>
      <c r="D80">
        <v>44185</v>
      </c>
      <c r="E80">
        <v>111177</v>
      </c>
    </row>
    <row r="81" spans="2:5">
      <c r="B81" s="46">
        <v>5099999999999990</v>
      </c>
      <c r="C81">
        <v>616</v>
      </c>
      <c r="D81">
        <v>312</v>
      </c>
      <c r="E81">
        <v>657</v>
      </c>
    </row>
    <row r="82" spans="2:5">
      <c r="B82">
        <v>5.0999999999999996</v>
      </c>
      <c r="C82">
        <v>69991</v>
      </c>
      <c r="D82">
        <v>43728</v>
      </c>
      <c r="E82">
        <v>109493</v>
      </c>
    </row>
    <row r="83" spans="2:5">
      <c r="B83">
        <v>5.2</v>
      </c>
      <c r="C83">
        <v>76294</v>
      </c>
      <c r="D83">
        <v>45736</v>
      </c>
      <c r="E83">
        <v>118410</v>
      </c>
    </row>
    <row r="84" spans="2:5">
      <c r="B84" s="46">
        <v>5200000000000000</v>
      </c>
      <c r="C84">
        <v>3377</v>
      </c>
      <c r="D84">
        <v>2174</v>
      </c>
      <c r="E84">
        <v>5518</v>
      </c>
    </row>
    <row r="85" spans="2:5">
      <c r="B85" s="46">
        <v>5299999999999990</v>
      </c>
      <c r="C85">
        <v>2261</v>
      </c>
      <c r="D85">
        <v>1482</v>
      </c>
      <c r="E85">
        <v>3406</v>
      </c>
    </row>
    <row r="86" spans="2:5">
      <c r="B86">
        <v>5.3</v>
      </c>
      <c r="C86">
        <v>87752</v>
      </c>
      <c r="D86">
        <v>54013</v>
      </c>
      <c r="E86">
        <v>135329</v>
      </c>
    </row>
    <row r="87" spans="2:5">
      <c r="B87" s="46">
        <v>5.3999999999999904E+16</v>
      </c>
      <c r="C87">
        <v>731</v>
      </c>
      <c r="D87">
        <v>671</v>
      </c>
      <c r="E87">
        <v>1635</v>
      </c>
    </row>
    <row r="88" spans="2:5">
      <c r="B88">
        <v>5.4</v>
      </c>
      <c r="C88">
        <v>57882</v>
      </c>
      <c r="D88">
        <v>37560</v>
      </c>
      <c r="E88">
        <v>93377</v>
      </c>
    </row>
    <row r="89" spans="2:5">
      <c r="B89" s="46">
        <v>5400000000000000</v>
      </c>
      <c r="C89">
        <v>4282</v>
      </c>
      <c r="D89">
        <v>2937</v>
      </c>
      <c r="E89">
        <v>7694</v>
      </c>
    </row>
    <row r="90" spans="2:5">
      <c r="B90">
        <v>5.5</v>
      </c>
      <c r="C90">
        <v>77086</v>
      </c>
      <c r="D90">
        <v>49866</v>
      </c>
      <c r="E90">
        <v>123184</v>
      </c>
    </row>
    <row r="91" spans="2:5">
      <c r="B91" s="46">
        <v>5599999999999990</v>
      </c>
      <c r="C91">
        <v>1313</v>
      </c>
      <c r="D91">
        <v>709</v>
      </c>
      <c r="E91">
        <v>1949</v>
      </c>
    </row>
    <row r="92" spans="2:5">
      <c r="B92">
        <v>5.6</v>
      </c>
      <c r="C92">
        <v>51622</v>
      </c>
      <c r="D92">
        <v>33119</v>
      </c>
      <c r="E92">
        <v>82001</v>
      </c>
    </row>
    <row r="93" spans="2:5">
      <c r="B93" s="46">
        <v>5.6E+16</v>
      </c>
      <c r="C93">
        <v>4442</v>
      </c>
      <c r="D93">
        <v>2027</v>
      </c>
      <c r="E93">
        <v>6456</v>
      </c>
    </row>
    <row r="94" spans="2:5">
      <c r="B94">
        <v>5.7</v>
      </c>
      <c r="C94">
        <v>103595</v>
      </c>
      <c r="D94">
        <v>56874</v>
      </c>
      <c r="E94">
        <v>149228</v>
      </c>
    </row>
    <row r="95" spans="2:5">
      <c r="B95" s="46">
        <v>5700000000000000</v>
      </c>
      <c r="C95">
        <v>4464</v>
      </c>
      <c r="D95">
        <v>3004</v>
      </c>
      <c r="E95">
        <v>6832</v>
      </c>
    </row>
    <row r="96" spans="2:5">
      <c r="B96" s="46">
        <v>5799999999999990</v>
      </c>
      <c r="C96">
        <v>6701</v>
      </c>
      <c r="D96">
        <v>3522</v>
      </c>
      <c r="E96">
        <v>9817</v>
      </c>
    </row>
    <row r="97" spans="2:5">
      <c r="B97">
        <v>5.8</v>
      </c>
      <c r="C97">
        <v>69939</v>
      </c>
      <c r="D97">
        <v>42522</v>
      </c>
      <c r="E97">
        <v>108546</v>
      </c>
    </row>
    <row r="98" spans="2:5">
      <c r="B98" s="46">
        <v>5.8999999999999904E+16</v>
      </c>
      <c r="C98">
        <v>1634</v>
      </c>
      <c r="D98">
        <v>1286</v>
      </c>
      <c r="E98">
        <v>2999</v>
      </c>
    </row>
    <row r="99" spans="2:5">
      <c r="B99">
        <v>5.9</v>
      </c>
      <c r="C99">
        <v>62720</v>
      </c>
      <c r="D99">
        <v>38214</v>
      </c>
      <c r="E99">
        <v>99365</v>
      </c>
    </row>
    <row r="100" spans="2:5">
      <c r="B100" s="46">
        <v>5900000000000000</v>
      </c>
      <c r="C100">
        <v>832</v>
      </c>
      <c r="D100">
        <v>585</v>
      </c>
      <c r="E100">
        <v>1265</v>
      </c>
    </row>
    <row r="101" spans="2:5">
      <c r="B101">
        <v>6</v>
      </c>
      <c r="C101">
        <v>58320</v>
      </c>
      <c r="D101">
        <v>40061</v>
      </c>
      <c r="E101">
        <v>98604</v>
      </c>
    </row>
    <row r="102" spans="2:5">
      <c r="B102" s="46">
        <v>6099999999999990</v>
      </c>
      <c r="C102">
        <v>7147</v>
      </c>
      <c r="D102">
        <v>4007</v>
      </c>
      <c r="E102">
        <v>11067</v>
      </c>
    </row>
    <row r="103" spans="2:5">
      <c r="B103">
        <v>6.1</v>
      </c>
      <c r="C103">
        <v>64263</v>
      </c>
      <c r="D103">
        <v>44025</v>
      </c>
      <c r="E103">
        <v>106097</v>
      </c>
    </row>
    <row r="104" spans="2:5">
      <c r="B104" s="46">
        <v>6.1E+16</v>
      </c>
      <c r="C104">
        <v>2906</v>
      </c>
      <c r="D104">
        <v>1153</v>
      </c>
      <c r="E104">
        <v>3544</v>
      </c>
    </row>
    <row r="105" spans="2:5">
      <c r="B105" s="46">
        <v>6199999999999990</v>
      </c>
      <c r="C105">
        <v>306</v>
      </c>
      <c r="D105">
        <v>208</v>
      </c>
      <c r="E105">
        <v>490</v>
      </c>
    </row>
    <row r="106" spans="2:5">
      <c r="B106">
        <v>6.2</v>
      </c>
      <c r="C106">
        <v>56419</v>
      </c>
      <c r="D106">
        <v>32700</v>
      </c>
      <c r="E106">
        <v>84128</v>
      </c>
    </row>
    <row r="107" spans="2:5">
      <c r="B107" s="46">
        <v>6200000000000000</v>
      </c>
      <c r="C107">
        <v>1000</v>
      </c>
      <c r="D107">
        <v>1131</v>
      </c>
      <c r="E107">
        <v>2274</v>
      </c>
    </row>
    <row r="108" spans="2:5">
      <c r="B108" s="46">
        <v>6299999999999990</v>
      </c>
      <c r="C108">
        <v>4471</v>
      </c>
      <c r="D108">
        <v>3144</v>
      </c>
      <c r="E108">
        <v>7110</v>
      </c>
    </row>
    <row r="109" spans="2:5">
      <c r="B109">
        <v>6.3</v>
      </c>
      <c r="C109">
        <v>130268</v>
      </c>
      <c r="D109">
        <v>83500</v>
      </c>
      <c r="E109">
        <v>209641</v>
      </c>
    </row>
    <row r="110" spans="2:5">
      <c r="B110" s="46">
        <v>6300000000000000</v>
      </c>
      <c r="C110">
        <v>53</v>
      </c>
      <c r="D110">
        <v>98</v>
      </c>
      <c r="E110">
        <v>182</v>
      </c>
    </row>
    <row r="111" spans="2:5">
      <c r="B111" s="46">
        <v>6.3999999999999904E+16</v>
      </c>
      <c r="C111">
        <v>3418</v>
      </c>
      <c r="D111">
        <v>1976</v>
      </c>
      <c r="E111">
        <v>5309</v>
      </c>
    </row>
    <row r="112" spans="2:5">
      <c r="B112">
        <v>6.4</v>
      </c>
      <c r="C112">
        <v>61644</v>
      </c>
      <c r="D112">
        <v>36804</v>
      </c>
      <c r="E112">
        <v>93080</v>
      </c>
    </row>
    <row r="113" spans="2:5">
      <c r="B113" s="46">
        <v>6400000000000000</v>
      </c>
      <c r="C113">
        <v>1508</v>
      </c>
      <c r="D113">
        <v>803</v>
      </c>
      <c r="E113">
        <v>1926</v>
      </c>
    </row>
    <row r="114" spans="2:5">
      <c r="B114">
        <v>6.5</v>
      </c>
      <c r="C114">
        <v>84453</v>
      </c>
      <c r="D114">
        <v>54570</v>
      </c>
      <c r="E114">
        <v>139334</v>
      </c>
    </row>
    <row r="115" spans="2:5">
      <c r="B115" s="46">
        <v>6599999999999990</v>
      </c>
      <c r="C115">
        <v>1942</v>
      </c>
      <c r="D115">
        <v>1354</v>
      </c>
      <c r="E115">
        <v>3424</v>
      </c>
    </row>
    <row r="116" spans="2:5">
      <c r="B116">
        <v>6.6</v>
      </c>
      <c r="C116">
        <v>58692</v>
      </c>
      <c r="D116">
        <v>33757</v>
      </c>
      <c r="E116">
        <v>88144</v>
      </c>
    </row>
    <row r="117" spans="2:5">
      <c r="B117" s="46">
        <v>6.6E+16</v>
      </c>
      <c r="C117">
        <v>5335</v>
      </c>
      <c r="D117">
        <v>3470</v>
      </c>
      <c r="E117">
        <v>8818</v>
      </c>
    </row>
    <row r="118" spans="2:5">
      <c r="B118" s="46">
        <v>6699999999999990</v>
      </c>
      <c r="C118">
        <v>2372</v>
      </c>
      <c r="D118">
        <v>1724</v>
      </c>
      <c r="E118">
        <v>4225</v>
      </c>
    </row>
    <row r="119" spans="2:5">
      <c r="B119">
        <v>6.7</v>
      </c>
      <c r="C119">
        <v>87378</v>
      </c>
      <c r="D119">
        <v>55774</v>
      </c>
      <c r="E119">
        <v>138812</v>
      </c>
    </row>
    <row r="120" spans="2:5">
      <c r="B120" s="46">
        <v>6700000000000000</v>
      </c>
      <c r="C120">
        <v>30602</v>
      </c>
      <c r="D120">
        <v>15013</v>
      </c>
      <c r="E120">
        <v>43226</v>
      </c>
    </row>
    <row r="121" spans="2:5">
      <c r="B121" s="46">
        <v>6799999999999990</v>
      </c>
      <c r="C121">
        <v>8472</v>
      </c>
      <c r="D121">
        <v>4806</v>
      </c>
      <c r="E121">
        <v>13100</v>
      </c>
    </row>
    <row r="122" spans="2:5">
      <c r="B122">
        <v>6.8</v>
      </c>
      <c r="C122">
        <v>98328</v>
      </c>
      <c r="D122">
        <v>55887</v>
      </c>
      <c r="E122">
        <v>147101</v>
      </c>
    </row>
    <row r="123" spans="2:5">
      <c r="B123" s="46">
        <v>6800000000000000</v>
      </c>
      <c r="C123">
        <v>7514</v>
      </c>
      <c r="D123">
        <v>5284</v>
      </c>
      <c r="E123">
        <v>13676</v>
      </c>
    </row>
    <row r="124" spans="2:5">
      <c r="B124" s="46">
        <v>6.8999999999999904E+16</v>
      </c>
      <c r="C124">
        <v>7004</v>
      </c>
      <c r="D124">
        <v>3809</v>
      </c>
      <c r="E124">
        <v>10189</v>
      </c>
    </row>
    <row r="125" spans="2:5">
      <c r="B125">
        <v>6.9</v>
      </c>
      <c r="C125">
        <v>71169</v>
      </c>
      <c r="D125">
        <v>42372</v>
      </c>
      <c r="E125">
        <v>108570</v>
      </c>
    </row>
    <row r="126" spans="2:5">
      <c r="B126" s="46">
        <v>6900000000000000</v>
      </c>
      <c r="C126">
        <v>25978</v>
      </c>
      <c r="D126">
        <v>11729</v>
      </c>
      <c r="E126">
        <v>33376</v>
      </c>
    </row>
    <row r="127" spans="2:5">
      <c r="B127">
        <v>7</v>
      </c>
      <c r="C127">
        <v>89535</v>
      </c>
      <c r="D127">
        <v>55838</v>
      </c>
      <c r="E127">
        <v>137511</v>
      </c>
    </row>
    <row r="128" spans="2:5">
      <c r="B128" s="46">
        <v>7099999999999990</v>
      </c>
      <c r="C128">
        <v>2419</v>
      </c>
      <c r="D128">
        <v>1893</v>
      </c>
      <c r="E128">
        <v>4613</v>
      </c>
    </row>
    <row r="129" spans="2:5">
      <c r="B129">
        <v>7.1</v>
      </c>
      <c r="C129">
        <v>29750</v>
      </c>
      <c r="D129">
        <v>19176</v>
      </c>
      <c r="E129">
        <v>47427</v>
      </c>
    </row>
    <row r="130" spans="2:5">
      <c r="B130" s="46">
        <v>7.1E+16</v>
      </c>
      <c r="C130">
        <v>11026</v>
      </c>
      <c r="D130">
        <v>6918</v>
      </c>
      <c r="E130">
        <v>17591</v>
      </c>
    </row>
    <row r="131" spans="2:5">
      <c r="B131" s="46">
        <v>7199999999999990</v>
      </c>
      <c r="C131">
        <v>1119</v>
      </c>
      <c r="D131">
        <v>703</v>
      </c>
      <c r="E131">
        <v>1786</v>
      </c>
    </row>
    <row r="132" spans="2:5">
      <c r="B132">
        <v>7.2</v>
      </c>
      <c r="C132">
        <v>65975</v>
      </c>
      <c r="D132">
        <v>42721</v>
      </c>
      <c r="E132">
        <v>106851</v>
      </c>
    </row>
    <row r="133" spans="2:5">
      <c r="B133" s="46">
        <v>7200000000000000</v>
      </c>
      <c r="C133">
        <v>1223</v>
      </c>
      <c r="D133">
        <v>811</v>
      </c>
      <c r="E133">
        <v>1931</v>
      </c>
    </row>
    <row r="134" spans="2:5">
      <c r="B134" s="46">
        <v>7299999999999990</v>
      </c>
      <c r="C134">
        <v>3257</v>
      </c>
      <c r="D134">
        <v>1601</v>
      </c>
      <c r="E134">
        <v>4080</v>
      </c>
    </row>
    <row r="135" spans="2:5">
      <c r="B135">
        <v>7.3</v>
      </c>
      <c r="C135">
        <v>147663</v>
      </c>
      <c r="D135">
        <v>64930</v>
      </c>
      <c r="E135">
        <v>186530</v>
      </c>
    </row>
    <row r="136" spans="2:5">
      <c r="B136" s="46">
        <v>7300000000000000</v>
      </c>
      <c r="C136">
        <v>1029</v>
      </c>
      <c r="D136">
        <v>829</v>
      </c>
      <c r="E136">
        <v>2005</v>
      </c>
    </row>
    <row r="137" spans="2:5">
      <c r="B137" s="46">
        <v>7.3999999999999904E+16</v>
      </c>
      <c r="C137">
        <v>1609</v>
      </c>
      <c r="D137">
        <v>913</v>
      </c>
      <c r="E137">
        <v>2409</v>
      </c>
    </row>
    <row r="138" spans="2:5">
      <c r="B138">
        <v>7.4</v>
      </c>
      <c r="C138">
        <v>78570</v>
      </c>
      <c r="D138">
        <v>38431</v>
      </c>
      <c r="E138">
        <v>105119</v>
      </c>
    </row>
    <row r="139" spans="2:5">
      <c r="B139" s="46">
        <v>7400000000000000</v>
      </c>
      <c r="C139">
        <v>1656</v>
      </c>
      <c r="D139">
        <v>1738</v>
      </c>
      <c r="E139">
        <v>3061</v>
      </c>
    </row>
    <row r="140" spans="2:5">
      <c r="B140">
        <v>7.5</v>
      </c>
      <c r="C140">
        <v>75440</v>
      </c>
      <c r="D140">
        <v>46152</v>
      </c>
      <c r="E140">
        <v>117669</v>
      </c>
    </row>
    <row r="141" spans="2:5">
      <c r="B141" s="46">
        <v>7599999999999990</v>
      </c>
      <c r="C141">
        <v>4598</v>
      </c>
      <c r="D141">
        <v>2692</v>
      </c>
      <c r="E141">
        <v>6758</v>
      </c>
    </row>
    <row r="142" spans="2:5">
      <c r="B142">
        <v>7.6</v>
      </c>
      <c r="C142">
        <v>27595</v>
      </c>
      <c r="D142">
        <v>19067</v>
      </c>
      <c r="E142">
        <v>45308</v>
      </c>
    </row>
    <row r="143" spans="2:5">
      <c r="B143" s="46">
        <v>7.6E+16</v>
      </c>
      <c r="C143">
        <v>1983</v>
      </c>
      <c r="D143">
        <v>1842</v>
      </c>
      <c r="E143">
        <v>4035</v>
      </c>
    </row>
    <row r="144" spans="2:5">
      <c r="B144" s="46">
        <v>7699999999999990</v>
      </c>
      <c r="C144">
        <v>2967</v>
      </c>
      <c r="D144">
        <v>1869</v>
      </c>
      <c r="E144">
        <v>4160</v>
      </c>
    </row>
    <row r="145" spans="2:5">
      <c r="B145">
        <v>7.7</v>
      </c>
      <c r="C145">
        <v>48720</v>
      </c>
      <c r="D145">
        <v>31969</v>
      </c>
      <c r="E145">
        <v>80123</v>
      </c>
    </row>
    <row r="146" spans="2:5">
      <c r="B146" s="46">
        <v>7700000000000000</v>
      </c>
      <c r="C146">
        <v>6215</v>
      </c>
      <c r="D146">
        <v>4276</v>
      </c>
      <c r="E146">
        <v>9771</v>
      </c>
    </row>
    <row r="147" spans="2:5">
      <c r="B147" s="46">
        <v>7799999999999990</v>
      </c>
      <c r="C147">
        <v>15428</v>
      </c>
      <c r="D147">
        <v>8858</v>
      </c>
      <c r="E147">
        <v>23050</v>
      </c>
    </row>
    <row r="148" spans="2:5">
      <c r="B148">
        <v>7.8</v>
      </c>
      <c r="C148">
        <v>42465</v>
      </c>
      <c r="D148">
        <v>26685</v>
      </c>
      <c r="E148">
        <v>65130</v>
      </c>
    </row>
    <row r="149" spans="2:5">
      <c r="B149" s="46">
        <v>7800000000000000</v>
      </c>
      <c r="C149">
        <v>1688</v>
      </c>
      <c r="D149">
        <v>1071</v>
      </c>
      <c r="E149">
        <v>2548</v>
      </c>
    </row>
    <row r="150" spans="2:5">
      <c r="B150" s="46">
        <v>7.8999999999999904E+16</v>
      </c>
      <c r="C150">
        <v>1988</v>
      </c>
      <c r="D150">
        <v>1564</v>
      </c>
      <c r="E150">
        <v>3890</v>
      </c>
    </row>
    <row r="151" spans="2:5">
      <c r="B151">
        <v>7.9</v>
      </c>
      <c r="C151">
        <v>109200</v>
      </c>
      <c r="D151">
        <v>56988</v>
      </c>
      <c r="E151">
        <v>154045</v>
      </c>
    </row>
    <row r="152" spans="2:5">
      <c r="B152" s="46">
        <v>7900000000000000</v>
      </c>
      <c r="C152">
        <v>5239</v>
      </c>
      <c r="D152">
        <v>2562</v>
      </c>
      <c r="E152">
        <v>7512</v>
      </c>
    </row>
    <row r="153" spans="2:5">
      <c r="B153">
        <v>8</v>
      </c>
      <c r="C153">
        <v>46147</v>
      </c>
      <c r="D153">
        <v>30409</v>
      </c>
      <c r="E153">
        <v>74986</v>
      </c>
    </row>
    <row r="154" spans="2:5">
      <c r="B154">
        <v>8.1</v>
      </c>
      <c r="C154">
        <v>48468</v>
      </c>
      <c r="D154">
        <v>37734</v>
      </c>
      <c r="E154">
        <v>90603</v>
      </c>
    </row>
    <row r="155" spans="2:5">
      <c r="B155">
        <v>8.1999999999999993</v>
      </c>
      <c r="C155">
        <v>129655</v>
      </c>
      <c r="D155">
        <v>75548</v>
      </c>
      <c r="E155">
        <v>198812</v>
      </c>
    </row>
    <row r="156" spans="2:5">
      <c r="B156">
        <v>8.3000000000000007</v>
      </c>
      <c r="C156">
        <v>86864</v>
      </c>
      <c r="D156">
        <v>54196</v>
      </c>
      <c r="E156">
        <v>135170</v>
      </c>
    </row>
    <row r="157" spans="2:5">
      <c r="B157">
        <v>8.4</v>
      </c>
      <c r="C157">
        <v>73733</v>
      </c>
      <c r="D157">
        <v>43452</v>
      </c>
      <c r="E157">
        <v>110308</v>
      </c>
    </row>
    <row r="158" spans="2:5">
      <c r="B158">
        <v>8.5</v>
      </c>
      <c r="C158">
        <v>41578</v>
      </c>
      <c r="D158">
        <v>28622</v>
      </c>
      <c r="E158">
        <v>69044</v>
      </c>
    </row>
    <row r="159" spans="2:5">
      <c r="B159">
        <v>8.6</v>
      </c>
      <c r="C159">
        <v>78896</v>
      </c>
      <c r="D159">
        <v>50506</v>
      </c>
      <c r="E159">
        <v>124607</v>
      </c>
    </row>
    <row r="160" spans="2:5">
      <c r="B160">
        <v>8.6999999999999993</v>
      </c>
      <c r="C160">
        <v>50383</v>
      </c>
      <c r="D160">
        <v>33371</v>
      </c>
      <c r="E160">
        <v>82988</v>
      </c>
    </row>
    <row r="161" spans="2:5">
      <c r="B161">
        <v>8.8000000000000007</v>
      </c>
      <c r="C161">
        <v>106171</v>
      </c>
      <c r="D161">
        <v>59267</v>
      </c>
      <c r="E161">
        <v>152653</v>
      </c>
    </row>
    <row r="162" spans="2:5">
      <c r="B162">
        <v>8.9</v>
      </c>
      <c r="C162">
        <v>68375</v>
      </c>
      <c r="D162">
        <v>42531</v>
      </c>
      <c r="E162">
        <v>108506</v>
      </c>
    </row>
    <row r="163" spans="2:5">
      <c r="B163">
        <v>9</v>
      </c>
      <c r="C163">
        <v>77950</v>
      </c>
      <c r="D163">
        <v>41461</v>
      </c>
      <c r="E163">
        <v>109165</v>
      </c>
    </row>
    <row r="164" spans="2:5">
      <c r="B164">
        <v>9.1</v>
      </c>
      <c r="C164">
        <v>108740</v>
      </c>
      <c r="D164">
        <v>59024</v>
      </c>
      <c r="E164">
        <v>153018</v>
      </c>
    </row>
    <row r="165" spans="2:5">
      <c r="B165">
        <v>9.1999999999999993</v>
      </c>
      <c r="C165">
        <v>57726</v>
      </c>
      <c r="D165">
        <v>35500</v>
      </c>
      <c r="E165">
        <v>89185</v>
      </c>
    </row>
    <row r="166" spans="2:5">
      <c r="B166">
        <v>9.3000000000000007</v>
      </c>
      <c r="C166">
        <v>55092</v>
      </c>
      <c r="D166">
        <v>31978</v>
      </c>
      <c r="E166">
        <v>81847</v>
      </c>
    </row>
    <row r="167" spans="2:5">
      <c r="B167">
        <v>9.4</v>
      </c>
      <c r="C167">
        <v>61133</v>
      </c>
      <c r="D167">
        <v>38650</v>
      </c>
      <c r="E167">
        <v>97396</v>
      </c>
    </row>
    <row r="168" spans="2:5">
      <c r="B168">
        <v>9.5</v>
      </c>
      <c r="C168">
        <v>51555</v>
      </c>
      <c r="D168">
        <v>32254</v>
      </c>
      <c r="E168">
        <v>81980</v>
      </c>
    </row>
    <row r="169" spans="2:5">
      <c r="B169" s="46">
        <v>9599999999999990</v>
      </c>
      <c r="C169">
        <v>580</v>
      </c>
      <c r="D169">
        <v>387</v>
      </c>
      <c r="E169">
        <v>1005</v>
      </c>
    </row>
    <row r="170" spans="2:5">
      <c r="B170">
        <v>9.6</v>
      </c>
      <c r="C170">
        <v>77296</v>
      </c>
      <c r="D170">
        <v>35417</v>
      </c>
      <c r="E170">
        <v>101941</v>
      </c>
    </row>
    <row r="171" spans="2:5">
      <c r="B171">
        <v>9.6999999999999993</v>
      </c>
      <c r="C171">
        <v>40548</v>
      </c>
      <c r="D171">
        <v>21784</v>
      </c>
      <c r="E171">
        <v>58445</v>
      </c>
    </row>
    <row r="172" spans="2:5">
      <c r="B172">
        <v>9.8000000000000007</v>
      </c>
      <c r="C172">
        <v>56030</v>
      </c>
      <c r="D172">
        <v>37098</v>
      </c>
      <c r="E172">
        <v>91622</v>
      </c>
    </row>
    <row r="173" spans="2:5">
      <c r="B173" s="46">
        <v>9800000000000000</v>
      </c>
      <c r="C173">
        <v>2427</v>
      </c>
      <c r="D173">
        <v>2437</v>
      </c>
      <c r="E173">
        <v>5140</v>
      </c>
    </row>
    <row r="174" spans="2:5">
      <c r="B174">
        <v>9.9</v>
      </c>
      <c r="C174">
        <v>49438</v>
      </c>
      <c r="D174">
        <v>34229</v>
      </c>
      <c r="E174">
        <v>83632</v>
      </c>
    </row>
    <row r="175" spans="2:5">
      <c r="B175" s="46">
        <v>9900000000000000</v>
      </c>
      <c r="C175">
        <v>563</v>
      </c>
      <c r="D175">
        <v>465</v>
      </c>
      <c r="E175">
        <v>924</v>
      </c>
    </row>
    <row r="176" spans="2:5">
      <c r="B176">
        <v>10</v>
      </c>
      <c r="C176">
        <v>38654</v>
      </c>
      <c r="D176">
        <v>26119</v>
      </c>
      <c r="E176">
        <v>63069</v>
      </c>
    </row>
    <row r="177" spans="2:5">
      <c r="B177" s="46">
        <v>1.00999999999999E+16</v>
      </c>
      <c r="C177">
        <v>1015</v>
      </c>
      <c r="D177">
        <v>1608</v>
      </c>
      <c r="E177">
        <v>3027</v>
      </c>
    </row>
    <row r="178" spans="2:5">
      <c r="B178">
        <v>10.1</v>
      </c>
      <c r="C178">
        <v>41507</v>
      </c>
      <c r="D178">
        <v>25701</v>
      </c>
      <c r="E178">
        <v>66405</v>
      </c>
    </row>
    <row r="179" spans="2:5">
      <c r="B179" s="46">
        <v>1.01999999999999E+16</v>
      </c>
      <c r="C179">
        <v>473</v>
      </c>
      <c r="D179">
        <v>275</v>
      </c>
      <c r="E179">
        <v>650</v>
      </c>
    </row>
    <row r="180" spans="2:5">
      <c r="B180">
        <v>10.199999999999999</v>
      </c>
      <c r="C180">
        <v>52817</v>
      </c>
      <c r="D180">
        <v>31197</v>
      </c>
      <c r="E180">
        <v>80377</v>
      </c>
    </row>
    <row r="181" spans="2:5">
      <c r="B181">
        <v>10.3</v>
      </c>
      <c r="C181">
        <v>184534</v>
      </c>
      <c r="D181">
        <v>84260</v>
      </c>
      <c r="E181">
        <v>239007</v>
      </c>
    </row>
    <row r="182" spans="2:5">
      <c r="B182" s="46">
        <v>1.03E+16</v>
      </c>
      <c r="C182">
        <v>760</v>
      </c>
      <c r="D182">
        <v>581</v>
      </c>
      <c r="E182">
        <v>1354</v>
      </c>
    </row>
    <row r="183" spans="2:5">
      <c r="B183">
        <v>10.4</v>
      </c>
      <c r="C183">
        <v>39878</v>
      </c>
      <c r="D183">
        <v>26978</v>
      </c>
      <c r="E183">
        <v>66007</v>
      </c>
    </row>
    <row r="184" spans="2:5">
      <c r="B184" s="46">
        <v>1.04E+16</v>
      </c>
      <c r="C184">
        <v>35</v>
      </c>
      <c r="D184">
        <v>48</v>
      </c>
      <c r="E184">
        <v>112</v>
      </c>
    </row>
    <row r="185" spans="2:5">
      <c r="B185">
        <v>10.5</v>
      </c>
      <c r="C185">
        <v>75621</v>
      </c>
      <c r="D185">
        <v>45937</v>
      </c>
      <c r="E185">
        <v>116099</v>
      </c>
    </row>
    <row r="186" spans="2:5">
      <c r="B186" s="46">
        <v>1.05999999999999E+16</v>
      </c>
      <c r="C186">
        <v>2213</v>
      </c>
      <c r="D186">
        <v>2854</v>
      </c>
      <c r="E186">
        <v>5267</v>
      </c>
    </row>
    <row r="187" spans="2:5">
      <c r="B187">
        <v>10.6</v>
      </c>
      <c r="C187">
        <v>56533</v>
      </c>
      <c r="D187">
        <v>40231</v>
      </c>
      <c r="E187">
        <v>97706</v>
      </c>
    </row>
    <row r="188" spans="2:5">
      <c r="B188" s="46">
        <v>1.06999999999999E+16</v>
      </c>
      <c r="C188">
        <v>1474</v>
      </c>
      <c r="D188">
        <v>970</v>
      </c>
      <c r="E188">
        <v>2610</v>
      </c>
    </row>
    <row r="189" spans="2:5">
      <c r="B189">
        <v>10.7</v>
      </c>
      <c r="C189">
        <v>60566</v>
      </c>
      <c r="D189">
        <v>35656</v>
      </c>
      <c r="E189">
        <v>90429</v>
      </c>
    </row>
    <row r="190" spans="2:5">
      <c r="B190">
        <v>10.8</v>
      </c>
      <c r="C190">
        <v>27338</v>
      </c>
      <c r="D190">
        <v>17336</v>
      </c>
      <c r="E190">
        <v>41930</v>
      </c>
    </row>
    <row r="191" spans="2:5">
      <c r="B191" s="46">
        <v>1.08E+16</v>
      </c>
      <c r="C191">
        <v>1049</v>
      </c>
      <c r="D191">
        <v>668</v>
      </c>
      <c r="E191">
        <v>1606</v>
      </c>
    </row>
    <row r="192" spans="2:5">
      <c r="B192">
        <v>10.9</v>
      </c>
      <c r="C192">
        <v>49405</v>
      </c>
      <c r="D192">
        <v>34179</v>
      </c>
      <c r="E192">
        <v>81638</v>
      </c>
    </row>
    <row r="193" spans="2:5">
      <c r="B193" s="46">
        <v>1.09E+16</v>
      </c>
      <c r="C193">
        <v>70</v>
      </c>
      <c r="D193">
        <v>95</v>
      </c>
      <c r="E193">
        <v>220</v>
      </c>
    </row>
    <row r="194" spans="2:5">
      <c r="B194">
        <v>11</v>
      </c>
      <c r="C194">
        <v>60059</v>
      </c>
      <c r="D194">
        <v>34363</v>
      </c>
      <c r="E194">
        <v>89083</v>
      </c>
    </row>
    <row r="195" spans="2:5">
      <c r="B195" s="46">
        <v>1.10999999999999E+16</v>
      </c>
      <c r="C195">
        <v>1346</v>
      </c>
      <c r="D195">
        <v>566</v>
      </c>
      <c r="E195">
        <v>1677</v>
      </c>
    </row>
    <row r="196" spans="2:5">
      <c r="B196">
        <v>11.1</v>
      </c>
      <c r="C196">
        <v>51769</v>
      </c>
      <c r="D196">
        <v>32471</v>
      </c>
      <c r="E196">
        <v>81880</v>
      </c>
    </row>
    <row r="197" spans="2:5">
      <c r="B197" s="46">
        <v>1.11999999999999E+16</v>
      </c>
      <c r="C197">
        <v>434</v>
      </c>
      <c r="D197">
        <v>326</v>
      </c>
      <c r="E197">
        <v>765</v>
      </c>
    </row>
    <row r="198" spans="2:5">
      <c r="B198">
        <v>11.2</v>
      </c>
      <c r="C198">
        <v>64534</v>
      </c>
      <c r="D198">
        <v>42264</v>
      </c>
      <c r="E198">
        <v>104000</v>
      </c>
    </row>
    <row r="199" spans="2:5">
      <c r="B199" s="46">
        <v>1.12999999999999E+16</v>
      </c>
      <c r="C199">
        <v>273</v>
      </c>
      <c r="D199">
        <v>203</v>
      </c>
      <c r="E199">
        <v>474</v>
      </c>
    </row>
    <row r="200" spans="2:5">
      <c r="B200">
        <v>11.3</v>
      </c>
      <c r="C200">
        <v>66479</v>
      </c>
      <c r="D200">
        <v>40452</v>
      </c>
      <c r="E200">
        <v>100288</v>
      </c>
    </row>
    <row r="201" spans="2:5">
      <c r="B201" s="46">
        <v>1.13E+16</v>
      </c>
      <c r="C201">
        <v>1209</v>
      </c>
      <c r="D201">
        <v>1052</v>
      </c>
      <c r="E201">
        <v>2496</v>
      </c>
    </row>
    <row r="202" spans="2:5">
      <c r="B202">
        <v>11.4</v>
      </c>
      <c r="C202">
        <v>100359</v>
      </c>
      <c r="D202">
        <v>54178</v>
      </c>
      <c r="E202">
        <v>144746</v>
      </c>
    </row>
    <row r="203" spans="2:5">
      <c r="B203" s="46">
        <v>1.14E+16</v>
      </c>
      <c r="C203">
        <v>1191</v>
      </c>
      <c r="D203">
        <v>642</v>
      </c>
      <c r="E203">
        <v>1899</v>
      </c>
    </row>
    <row r="204" spans="2:5">
      <c r="B204">
        <v>11.5</v>
      </c>
      <c r="C204">
        <v>64278</v>
      </c>
      <c r="D204">
        <v>48432</v>
      </c>
      <c r="E204">
        <v>112689</v>
      </c>
    </row>
    <row r="205" spans="2:5">
      <c r="B205" s="46">
        <v>1.15999999999999E+16</v>
      </c>
      <c r="C205">
        <v>610</v>
      </c>
      <c r="D205">
        <v>533</v>
      </c>
      <c r="E205">
        <v>1147</v>
      </c>
    </row>
    <row r="206" spans="2:5">
      <c r="B206">
        <v>11.6</v>
      </c>
      <c r="C206">
        <v>46066</v>
      </c>
      <c r="D206">
        <v>28434</v>
      </c>
      <c r="E206">
        <v>71952</v>
      </c>
    </row>
    <row r="207" spans="2:5">
      <c r="B207" s="46">
        <v>1.16999999999999E+16</v>
      </c>
      <c r="C207">
        <v>9294</v>
      </c>
      <c r="D207">
        <v>6979</v>
      </c>
      <c r="E207">
        <v>16938</v>
      </c>
    </row>
    <row r="208" spans="2:5">
      <c r="B208">
        <v>11.7</v>
      </c>
      <c r="C208">
        <v>52256</v>
      </c>
      <c r="D208">
        <v>32983</v>
      </c>
      <c r="E208">
        <v>81858</v>
      </c>
    </row>
    <row r="209" spans="2:5">
      <c r="B209" s="46">
        <v>1.17E+16</v>
      </c>
      <c r="C209">
        <v>1764</v>
      </c>
      <c r="D209">
        <v>1255</v>
      </c>
      <c r="E209">
        <v>2872</v>
      </c>
    </row>
    <row r="210" spans="2:5">
      <c r="B210" s="46">
        <v>1.17999999999999E+16</v>
      </c>
      <c r="C210">
        <v>138</v>
      </c>
      <c r="D210">
        <v>93</v>
      </c>
      <c r="E210">
        <v>219</v>
      </c>
    </row>
    <row r="211" spans="2:5">
      <c r="B211">
        <v>11.8</v>
      </c>
      <c r="C211">
        <v>92094</v>
      </c>
      <c r="D211">
        <v>52409</v>
      </c>
      <c r="E211">
        <v>137469</v>
      </c>
    </row>
    <row r="212" spans="2:5">
      <c r="B212" s="46">
        <v>1.18E+16</v>
      </c>
      <c r="C212">
        <v>521</v>
      </c>
      <c r="D212">
        <v>528</v>
      </c>
      <c r="E212">
        <v>1005</v>
      </c>
    </row>
    <row r="213" spans="2:5">
      <c r="B213">
        <v>11.9</v>
      </c>
      <c r="C213">
        <v>31517</v>
      </c>
      <c r="D213">
        <v>21950</v>
      </c>
      <c r="E213">
        <v>52823</v>
      </c>
    </row>
    <row r="214" spans="2:5">
      <c r="B214" s="46">
        <v>1.19E+16</v>
      </c>
      <c r="C214">
        <v>6697</v>
      </c>
      <c r="D214">
        <v>3825</v>
      </c>
      <c r="E214">
        <v>10537</v>
      </c>
    </row>
    <row r="215" spans="2:5">
      <c r="B215">
        <v>12</v>
      </c>
      <c r="C215">
        <v>50797</v>
      </c>
      <c r="D215">
        <v>32286</v>
      </c>
      <c r="E215">
        <v>81634</v>
      </c>
    </row>
    <row r="216" spans="2:5">
      <c r="B216" s="46">
        <v>1.20999999999999E+16</v>
      </c>
      <c r="C216">
        <v>2700</v>
      </c>
      <c r="D216">
        <v>2519</v>
      </c>
      <c r="E216">
        <v>5768</v>
      </c>
    </row>
    <row r="217" spans="2:5">
      <c r="B217">
        <v>12.1</v>
      </c>
      <c r="C217">
        <v>52296</v>
      </c>
      <c r="D217">
        <v>33457</v>
      </c>
      <c r="E217">
        <v>82532</v>
      </c>
    </row>
    <row r="218" spans="2:5">
      <c r="B218" s="46">
        <v>1.21E+16</v>
      </c>
      <c r="C218">
        <v>1203</v>
      </c>
      <c r="D218">
        <v>337</v>
      </c>
      <c r="E218">
        <v>1174</v>
      </c>
    </row>
    <row r="219" spans="2:5">
      <c r="B219" s="46">
        <v>1.21999999999999E+16</v>
      </c>
      <c r="C219">
        <v>1567</v>
      </c>
      <c r="D219">
        <v>972</v>
      </c>
      <c r="E219">
        <v>2231</v>
      </c>
    </row>
    <row r="220" spans="2:5">
      <c r="B220">
        <v>12.2</v>
      </c>
      <c r="C220">
        <v>55492</v>
      </c>
      <c r="D220">
        <v>35068</v>
      </c>
      <c r="E220">
        <v>89547</v>
      </c>
    </row>
    <row r="221" spans="2:5">
      <c r="B221" s="46">
        <v>1.22E+16</v>
      </c>
      <c r="C221">
        <v>1371</v>
      </c>
      <c r="D221">
        <v>699</v>
      </c>
      <c r="E221">
        <v>1497</v>
      </c>
    </row>
    <row r="222" spans="2:5">
      <c r="B222" s="46">
        <v>1.22999999999999E+16</v>
      </c>
      <c r="C222">
        <v>1900</v>
      </c>
      <c r="D222">
        <v>1052</v>
      </c>
      <c r="E222">
        <v>2764</v>
      </c>
    </row>
    <row r="223" spans="2:5">
      <c r="B223">
        <v>12.3</v>
      </c>
      <c r="C223">
        <v>195834</v>
      </c>
      <c r="D223">
        <v>113805</v>
      </c>
      <c r="E223">
        <v>303080</v>
      </c>
    </row>
    <row r="224" spans="2:5">
      <c r="B224" s="46">
        <v>1.23E+16</v>
      </c>
      <c r="C224">
        <v>1902</v>
      </c>
      <c r="D224">
        <v>1068</v>
      </c>
      <c r="E224">
        <v>2856</v>
      </c>
    </row>
    <row r="225" spans="2:5">
      <c r="B225" s="46">
        <v>1.23999999999999E+16</v>
      </c>
      <c r="C225">
        <v>51</v>
      </c>
      <c r="D225">
        <v>36</v>
      </c>
      <c r="E225">
        <v>82</v>
      </c>
    </row>
    <row r="226" spans="2:5">
      <c r="B226">
        <v>12.4</v>
      </c>
      <c r="C226">
        <v>28549</v>
      </c>
      <c r="D226">
        <v>18601</v>
      </c>
      <c r="E226">
        <v>46608</v>
      </c>
    </row>
    <row r="227" spans="2:5">
      <c r="B227" s="46">
        <v>1.24E+16</v>
      </c>
      <c r="C227">
        <v>1377</v>
      </c>
      <c r="D227">
        <v>750</v>
      </c>
      <c r="E227">
        <v>1812</v>
      </c>
    </row>
    <row r="228" spans="2:5">
      <c r="B228">
        <v>12.5</v>
      </c>
      <c r="C228">
        <v>45214</v>
      </c>
      <c r="D228">
        <v>31887</v>
      </c>
      <c r="E228">
        <v>75680</v>
      </c>
    </row>
    <row r="229" spans="2:5">
      <c r="B229" s="46">
        <v>1.25999999999999E+16</v>
      </c>
      <c r="C229">
        <v>5597</v>
      </c>
      <c r="D229">
        <v>4350</v>
      </c>
      <c r="E229">
        <v>9944</v>
      </c>
    </row>
    <row r="230" spans="2:5">
      <c r="B230">
        <v>12.6</v>
      </c>
      <c r="C230">
        <v>44682</v>
      </c>
      <c r="D230">
        <v>32430</v>
      </c>
      <c r="E230">
        <v>76840</v>
      </c>
    </row>
    <row r="231" spans="2:5">
      <c r="B231" s="46">
        <v>1.26E+16</v>
      </c>
      <c r="C231">
        <v>150</v>
      </c>
      <c r="D231">
        <v>118</v>
      </c>
      <c r="E231">
        <v>316</v>
      </c>
    </row>
    <row r="232" spans="2:5">
      <c r="B232" s="46">
        <v>1.26999999999999E+16</v>
      </c>
      <c r="C232">
        <v>2458</v>
      </c>
      <c r="D232">
        <v>2030</v>
      </c>
      <c r="E232">
        <v>4973</v>
      </c>
    </row>
    <row r="233" spans="2:5">
      <c r="B233">
        <v>12.7</v>
      </c>
      <c r="C233">
        <v>31698</v>
      </c>
      <c r="D233">
        <v>23967</v>
      </c>
      <c r="E233">
        <v>56840</v>
      </c>
    </row>
    <row r="234" spans="2:5">
      <c r="B234" s="46">
        <v>1.27E+16</v>
      </c>
      <c r="C234">
        <v>567</v>
      </c>
      <c r="D234">
        <v>603</v>
      </c>
      <c r="E234">
        <v>1408</v>
      </c>
    </row>
    <row r="235" spans="2:5">
      <c r="B235" s="46">
        <v>1.27999999999999E+16</v>
      </c>
      <c r="C235">
        <v>6079</v>
      </c>
      <c r="D235">
        <v>2726</v>
      </c>
      <c r="E235">
        <v>7804</v>
      </c>
    </row>
    <row r="236" spans="2:5">
      <c r="B236">
        <v>12.8</v>
      </c>
      <c r="C236">
        <v>98327</v>
      </c>
      <c r="D236">
        <v>47712</v>
      </c>
      <c r="E236">
        <v>128910</v>
      </c>
    </row>
    <row r="237" spans="2:5">
      <c r="B237" s="46">
        <v>1.28E+16</v>
      </c>
      <c r="C237">
        <v>5314</v>
      </c>
      <c r="D237">
        <v>3738</v>
      </c>
      <c r="E237">
        <v>9117</v>
      </c>
    </row>
    <row r="238" spans="2:5">
      <c r="B238" s="46">
        <v>1.28999999999999E+16</v>
      </c>
      <c r="C238">
        <v>6</v>
      </c>
      <c r="D238">
        <v>25</v>
      </c>
      <c r="E238">
        <v>51</v>
      </c>
    </row>
    <row r="239" spans="2:5">
      <c r="B239">
        <v>12.9</v>
      </c>
      <c r="C239">
        <v>48295</v>
      </c>
      <c r="D239">
        <v>29786</v>
      </c>
      <c r="E239">
        <v>74688</v>
      </c>
    </row>
    <row r="240" spans="2:5">
      <c r="B240" s="46">
        <v>1.29E+16</v>
      </c>
      <c r="C240">
        <v>2019</v>
      </c>
      <c r="D240">
        <v>1902</v>
      </c>
      <c r="E240">
        <v>4088</v>
      </c>
    </row>
    <row r="241" spans="2:5">
      <c r="B241">
        <v>13</v>
      </c>
      <c r="C241">
        <v>35922</v>
      </c>
      <c r="D241">
        <v>22839</v>
      </c>
      <c r="E241">
        <v>55742</v>
      </c>
    </row>
    <row r="242" spans="2:5">
      <c r="B242" s="46">
        <v>1.30999999999999E+16</v>
      </c>
      <c r="C242">
        <v>2001</v>
      </c>
      <c r="D242">
        <v>1040</v>
      </c>
      <c r="E242">
        <v>2768</v>
      </c>
    </row>
    <row r="243" spans="2:5">
      <c r="B243">
        <v>13.1</v>
      </c>
      <c r="C243">
        <v>35071</v>
      </c>
      <c r="D243">
        <v>21230</v>
      </c>
      <c r="E243">
        <v>53866</v>
      </c>
    </row>
    <row r="244" spans="2:5">
      <c r="B244" s="46">
        <v>1.31E+16</v>
      </c>
      <c r="C244">
        <v>370</v>
      </c>
      <c r="D244">
        <v>177</v>
      </c>
      <c r="E244">
        <v>524</v>
      </c>
    </row>
    <row r="245" spans="2:5">
      <c r="B245" s="46">
        <v>1.31999999999999E+16</v>
      </c>
      <c r="C245">
        <v>4981</v>
      </c>
      <c r="D245">
        <v>3893</v>
      </c>
      <c r="E245">
        <v>9470</v>
      </c>
    </row>
    <row r="246" spans="2:5">
      <c r="B246">
        <v>13.2</v>
      </c>
      <c r="C246">
        <v>97980</v>
      </c>
      <c r="D246">
        <v>58874</v>
      </c>
      <c r="E246">
        <v>153507</v>
      </c>
    </row>
    <row r="247" spans="2:5">
      <c r="B247" s="46">
        <v>1.32E+16</v>
      </c>
      <c r="C247">
        <v>1411</v>
      </c>
      <c r="D247">
        <v>941</v>
      </c>
      <c r="E247">
        <v>2126</v>
      </c>
    </row>
    <row r="248" spans="2:5">
      <c r="B248" s="46">
        <v>1.32999999999999E+16</v>
      </c>
      <c r="C248">
        <v>7589</v>
      </c>
      <c r="D248">
        <v>6250</v>
      </c>
      <c r="E248">
        <v>15468</v>
      </c>
    </row>
    <row r="249" spans="2:5">
      <c r="B249">
        <v>13.3</v>
      </c>
      <c r="C249">
        <v>45891</v>
      </c>
      <c r="D249">
        <v>27327</v>
      </c>
      <c r="E249">
        <v>68288</v>
      </c>
    </row>
    <row r="250" spans="2:5">
      <c r="B250" s="46">
        <v>1.33E+16</v>
      </c>
      <c r="C250">
        <v>769</v>
      </c>
      <c r="D250">
        <v>663</v>
      </c>
      <c r="E250">
        <v>1552</v>
      </c>
    </row>
    <row r="251" spans="2:5">
      <c r="B251" s="46">
        <v>1.33999999999999E+16</v>
      </c>
      <c r="C251">
        <v>8485</v>
      </c>
      <c r="D251">
        <v>3525</v>
      </c>
      <c r="E251">
        <v>10794</v>
      </c>
    </row>
    <row r="252" spans="2:5">
      <c r="B252">
        <v>13.4</v>
      </c>
      <c r="C252">
        <v>57957</v>
      </c>
      <c r="D252">
        <v>37057</v>
      </c>
      <c r="E252">
        <v>94269</v>
      </c>
    </row>
    <row r="253" spans="2:5">
      <c r="B253" s="46">
        <v>1.34E+16</v>
      </c>
      <c r="C253">
        <v>4750</v>
      </c>
      <c r="D253">
        <v>2428</v>
      </c>
      <c r="E253">
        <v>6578</v>
      </c>
    </row>
    <row r="254" spans="2:5">
      <c r="B254">
        <v>13.5</v>
      </c>
      <c r="C254">
        <v>70162</v>
      </c>
      <c r="D254">
        <v>41827</v>
      </c>
      <c r="E254">
        <v>104287</v>
      </c>
    </row>
    <row r="255" spans="2:5">
      <c r="B255" s="46">
        <v>1.35999999999999E+16</v>
      </c>
      <c r="C255">
        <v>9472</v>
      </c>
      <c r="D255">
        <v>6078</v>
      </c>
      <c r="E255">
        <v>15101</v>
      </c>
    </row>
    <row r="256" spans="2:5">
      <c r="B256">
        <v>13.6</v>
      </c>
      <c r="C256">
        <v>37513</v>
      </c>
      <c r="D256">
        <v>29092</v>
      </c>
      <c r="E256">
        <v>66895</v>
      </c>
    </row>
    <row r="257" spans="2:5">
      <c r="B257" s="46">
        <v>1.36E+16</v>
      </c>
      <c r="C257">
        <v>2873</v>
      </c>
      <c r="D257">
        <v>1634</v>
      </c>
      <c r="E257">
        <v>4304</v>
      </c>
    </row>
    <row r="258" spans="2:5">
      <c r="B258" s="46">
        <v>1.36999999999999E+16</v>
      </c>
      <c r="C258">
        <v>1748</v>
      </c>
      <c r="D258">
        <v>1405</v>
      </c>
      <c r="E258">
        <v>3097</v>
      </c>
    </row>
    <row r="259" spans="2:5">
      <c r="B259">
        <v>13.7</v>
      </c>
      <c r="C259">
        <v>60632</v>
      </c>
      <c r="D259">
        <v>30533</v>
      </c>
      <c r="E259">
        <v>82874</v>
      </c>
    </row>
    <row r="260" spans="2:5">
      <c r="B260" s="46">
        <v>1.37E+16</v>
      </c>
      <c r="C260">
        <v>420</v>
      </c>
      <c r="D260">
        <v>391</v>
      </c>
      <c r="E260">
        <v>782</v>
      </c>
    </row>
    <row r="261" spans="2:5">
      <c r="B261" s="46">
        <v>1.37999999999999E+16</v>
      </c>
      <c r="C261">
        <v>448</v>
      </c>
      <c r="D261">
        <v>610</v>
      </c>
      <c r="E261">
        <v>1273</v>
      </c>
    </row>
    <row r="262" spans="2:5">
      <c r="B262">
        <v>13.8</v>
      </c>
      <c r="C262">
        <v>37735</v>
      </c>
      <c r="D262">
        <v>26384</v>
      </c>
      <c r="E262">
        <v>65206</v>
      </c>
    </row>
    <row r="263" spans="2:5">
      <c r="B263" s="46">
        <v>1.38E+16</v>
      </c>
      <c r="C263">
        <v>9293</v>
      </c>
      <c r="D263">
        <v>6414</v>
      </c>
      <c r="E263">
        <v>15253</v>
      </c>
    </row>
    <row r="264" spans="2:5">
      <c r="B264" s="46">
        <v>1.38999999999999E+16</v>
      </c>
      <c r="C264">
        <v>735</v>
      </c>
      <c r="D264">
        <v>563</v>
      </c>
      <c r="E264">
        <v>1371</v>
      </c>
    </row>
    <row r="265" spans="2:5">
      <c r="B265">
        <v>13.9</v>
      </c>
      <c r="C265">
        <v>38829</v>
      </c>
      <c r="D265">
        <v>23253</v>
      </c>
      <c r="E265">
        <v>59349</v>
      </c>
    </row>
    <row r="266" spans="2:5">
      <c r="B266" s="46">
        <v>1.39E+16</v>
      </c>
      <c r="C266">
        <v>8303</v>
      </c>
      <c r="D266">
        <v>3230</v>
      </c>
      <c r="E266">
        <v>9601</v>
      </c>
    </row>
    <row r="267" spans="2:5">
      <c r="B267">
        <v>14</v>
      </c>
      <c r="C267">
        <v>89969</v>
      </c>
      <c r="D267">
        <v>63877</v>
      </c>
      <c r="E267">
        <v>157794</v>
      </c>
    </row>
    <row r="268" spans="2:5">
      <c r="B268" s="46">
        <v>1.40999999999999E+16</v>
      </c>
      <c r="C268">
        <v>974</v>
      </c>
      <c r="D268">
        <v>798</v>
      </c>
      <c r="E268">
        <v>1549</v>
      </c>
    </row>
    <row r="269" spans="2:5">
      <c r="B269">
        <v>14.1</v>
      </c>
      <c r="C269">
        <v>77838</v>
      </c>
      <c r="D269">
        <v>40639</v>
      </c>
      <c r="E269">
        <v>109973</v>
      </c>
    </row>
    <row r="270" spans="2:5">
      <c r="B270" s="46">
        <v>1.41E+16</v>
      </c>
      <c r="C270">
        <v>1508</v>
      </c>
      <c r="D270">
        <v>1572</v>
      </c>
      <c r="E270">
        <v>3360</v>
      </c>
    </row>
    <row r="271" spans="2:5">
      <c r="B271" s="46">
        <v>1.41999999999999E+16</v>
      </c>
      <c r="C271">
        <v>3499</v>
      </c>
      <c r="D271">
        <v>1985</v>
      </c>
      <c r="E271">
        <v>5069</v>
      </c>
    </row>
    <row r="272" spans="2:5">
      <c r="B272">
        <v>14.2</v>
      </c>
      <c r="C272">
        <v>22814</v>
      </c>
      <c r="D272">
        <v>18934</v>
      </c>
      <c r="E272">
        <v>41949</v>
      </c>
    </row>
    <row r="273" spans="2:5">
      <c r="B273" s="46">
        <v>1.42E+16</v>
      </c>
      <c r="C273">
        <v>9519</v>
      </c>
      <c r="D273">
        <v>3952</v>
      </c>
      <c r="E273">
        <v>11593</v>
      </c>
    </row>
    <row r="274" spans="2:5">
      <c r="B274" s="46">
        <v>1.42999999999999E+16</v>
      </c>
      <c r="C274">
        <v>3402</v>
      </c>
      <c r="D274">
        <v>1538</v>
      </c>
      <c r="E274">
        <v>4028</v>
      </c>
    </row>
    <row r="275" spans="2:5">
      <c r="B275">
        <v>14.3</v>
      </c>
      <c r="C275">
        <v>100299</v>
      </c>
      <c r="D275">
        <v>59532</v>
      </c>
      <c r="E275">
        <v>154435</v>
      </c>
    </row>
    <row r="276" spans="2:5">
      <c r="B276" s="46">
        <v>1.43E+16</v>
      </c>
      <c r="C276">
        <v>4007</v>
      </c>
      <c r="D276">
        <v>2204</v>
      </c>
      <c r="E276">
        <v>5366</v>
      </c>
    </row>
    <row r="277" spans="2:5">
      <c r="B277" s="46">
        <v>1.43999999999999E+16</v>
      </c>
      <c r="C277">
        <v>753</v>
      </c>
      <c r="D277">
        <v>795</v>
      </c>
      <c r="E277">
        <v>1401</v>
      </c>
    </row>
    <row r="278" spans="2:5">
      <c r="B278">
        <v>14.4</v>
      </c>
      <c r="C278">
        <v>48633</v>
      </c>
      <c r="D278">
        <v>27986</v>
      </c>
      <c r="E278">
        <v>75121</v>
      </c>
    </row>
    <row r="279" spans="2:5">
      <c r="B279" s="46">
        <v>1.44E+16</v>
      </c>
      <c r="C279">
        <v>4351</v>
      </c>
      <c r="D279">
        <v>2733</v>
      </c>
      <c r="E279">
        <v>6499</v>
      </c>
    </row>
    <row r="280" spans="2:5">
      <c r="B280">
        <v>14.5</v>
      </c>
      <c r="C280">
        <v>41711</v>
      </c>
      <c r="D280">
        <v>25030</v>
      </c>
      <c r="E280">
        <v>62799</v>
      </c>
    </row>
    <row r="281" spans="2:5">
      <c r="B281" s="46">
        <v>1.45999999999999E+16</v>
      </c>
      <c r="C281">
        <v>12705</v>
      </c>
      <c r="D281">
        <v>6234</v>
      </c>
      <c r="E281">
        <v>17485</v>
      </c>
    </row>
    <row r="282" spans="2:5">
      <c r="B282">
        <v>14.6</v>
      </c>
      <c r="C282">
        <v>24083</v>
      </c>
      <c r="D282">
        <v>19793</v>
      </c>
      <c r="E282">
        <v>44792</v>
      </c>
    </row>
    <row r="283" spans="2:5">
      <c r="B283" s="46">
        <v>1.46E+16</v>
      </c>
      <c r="C283">
        <v>4668</v>
      </c>
      <c r="D283">
        <v>2627</v>
      </c>
      <c r="E283">
        <v>7493</v>
      </c>
    </row>
    <row r="284" spans="2:5">
      <c r="B284" s="46">
        <v>1.46999999999999E+16</v>
      </c>
      <c r="C284">
        <v>3674</v>
      </c>
      <c r="D284">
        <v>3146</v>
      </c>
      <c r="E284">
        <v>6630</v>
      </c>
    </row>
    <row r="285" spans="2:5">
      <c r="B285">
        <v>14.7</v>
      </c>
      <c r="C285">
        <v>82922</v>
      </c>
      <c r="D285">
        <v>48124</v>
      </c>
      <c r="E285">
        <v>126683</v>
      </c>
    </row>
    <row r="286" spans="2:5">
      <c r="B286" s="46">
        <v>1.47E+16</v>
      </c>
      <c r="C286">
        <v>2868</v>
      </c>
      <c r="D286">
        <v>1410</v>
      </c>
      <c r="E286">
        <v>3834</v>
      </c>
    </row>
    <row r="287" spans="2:5">
      <c r="B287" s="46">
        <v>1.47999999999999E+16</v>
      </c>
      <c r="C287">
        <v>1281</v>
      </c>
      <c r="D287">
        <v>1432</v>
      </c>
      <c r="E287">
        <v>2781</v>
      </c>
    </row>
    <row r="288" spans="2:5">
      <c r="B288">
        <v>14.8</v>
      </c>
      <c r="C288">
        <v>54342</v>
      </c>
      <c r="D288">
        <v>35370</v>
      </c>
      <c r="E288">
        <v>87833</v>
      </c>
    </row>
    <row r="289" spans="2:5">
      <c r="B289" s="46">
        <v>1.48E+16</v>
      </c>
      <c r="C289">
        <v>1797</v>
      </c>
      <c r="D289">
        <v>1145</v>
      </c>
      <c r="E289">
        <v>2863</v>
      </c>
    </row>
    <row r="290" spans="2:5">
      <c r="B290" s="46">
        <v>1.48999999999999E+16</v>
      </c>
      <c r="C290">
        <v>956</v>
      </c>
      <c r="D290">
        <v>623</v>
      </c>
      <c r="E290">
        <v>1419</v>
      </c>
    </row>
    <row r="291" spans="2:5">
      <c r="B291">
        <v>14.9</v>
      </c>
      <c r="C291">
        <v>43555</v>
      </c>
      <c r="D291">
        <v>25424</v>
      </c>
      <c r="E291">
        <v>64800</v>
      </c>
    </row>
    <row r="292" spans="2:5">
      <c r="B292" s="46">
        <v>1.49E+16</v>
      </c>
      <c r="C292">
        <v>6136</v>
      </c>
      <c r="D292">
        <v>3722</v>
      </c>
      <c r="E292">
        <v>9798</v>
      </c>
    </row>
    <row r="293" spans="2:5">
      <c r="B293">
        <v>15</v>
      </c>
      <c r="C293">
        <v>31387</v>
      </c>
      <c r="D293">
        <v>18814</v>
      </c>
      <c r="E293">
        <v>47060</v>
      </c>
    </row>
    <row r="294" spans="2:5">
      <c r="B294" s="46">
        <v>1.50999999999999E+16</v>
      </c>
      <c r="C294">
        <v>188</v>
      </c>
      <c r="D294">
        <v>324</v>
      </c>
      <c r="E294">
        <v>594</v>
      </c>
    </row>
    <row r="295" spans="2:5">
      <c r="B295">
        <v>15.1</v>
      </c>
      <c r="C295">
        <v>117</v>
      </c>
      <c r="D295">
        <v>349</v>
      </c>
      <c r="E295">
        <v>696</v>
      </c>
    </row>
    <row r="296" spans="2:5">
      <c r="B296" s="46">
        <v>1.51E+16</v>
      </c>
      <c r="C296">
        <v>21</v>
      </c>
      <c r="D296">
        <v>48</v>
      </c>
      <c r="E296">
        <v>85</v>
      </c>
    </row>
    <row r="297" spans="2:5">
      <c r="B297">
        <v>15.2</v>
      </c>
      <c r="C297">
        <v>120</v>
      </c>
      <c r="D297">
        <v>124</v>
      </c>
      <c r="E297">
        <v>250</v>
      </c>
    </row>
    <row r="298" spans="2:5">
      <c r="B298">
        <v>15.3</v>
      </c>
      <c r="C298">
        <v>3108</v>
      </c>
      <c r="D298">
        <v>1072</v>
      </c>
      <c r="E298">
        <v>3315</v>
      </c>
    </row>
    <row r="299" spans="2:5">
      <c r="B299" s="46">
        <v>1.53999999999999E+16</v>
      </c>
      <c r="C299">
        <v>0</v>
      </c>
      <c r="D299">
        <v>4</v>
      </c>
      <c r="E299">
        <v>14</v>
      </c>
    </row>
    <row r="300" spans="2:5">
      <c r="B300">
        <v>15.4</v>
      </c>
      <c r="C300">
        <v>270</v>
      </c>
      <c r="D300">
        <v>206</v>
      </c>
      <c r="E300">
        <v>612</v>
      </c>
    </row>
    <row r="301" spans="2:5">
      <c r="B301" s="46">
        <v>1.54E+16</v>
      </c>
      <c r="C301">
        <v>8</v>
      </c>
      <c r="D301">
        <v>23</v>
      </c>
      <c r="E301">
        <v>38</v>
      </c>
    </row>
    <row r="302" spans="2:5">
      <c r="B302">
        <v>15.5</v>
      </c>
      <c r="C302">
        <v>367</v>
      </c>
      <c r="D302">
        <v>706</v>
      </c>
      <c r="E302">
        <v>1252</v>
      </c>
    </row>
    <row r="303" spans="2:5">
      <c r="B303" s="46">
        <v>1.56E+16</v>
      </c>
      <c r="C303">
        <v>89</v>
      </c>
      <c r="D303">
        <v>71</v>
      </c>
      <c r="E303">
        <v>173</v>
      </c>
    </row>
    <row r="304" spans="2:5">
      <c r="B304">
        <v>15.7</v>
      </c>
      <c r="C304">
        <v>910</v>
      </c>
      <c r="D304">
        <v>910</v>
      </c>
      <c r="E304">
        <v>2043</v>
      </c>
    </row>
    <row r="305" spans="2:5">
      <c r="B305" s="46">
        <v>1.57E+16</v>
      </c>
      <c r="C305">
        <v>188</v>
      </c>
      <c r="D305">
        <v>125</v>
      </c>
      <c r="E305">
        <v>375</v>
      </c>
    </row>
    <row r="306" spans="2:5">
      <c r="B306">
        <v>15.8</v>
      </c>
      <c r="C306">
        <v>135</v>
      </c>
      <c r="D306">
        <v>195</v>
      </c>
      <c r="E306">
        <v>389</v>
      </c>
    </row>
    <row r="307" spans="2:5">
      <c r="B307" s="46">
        <v>1.58E+16</v>
      </c>
      <c r="C307">
        <v>13</v>
      </c>
      <c r="D307">
        <v>14</v>
      </c>
      <c r="E307">
        <v>26</v>
      </c>
    </row>
    <row r="308" spans="2:5">
      <c r="B308">
        <v>15.9</v>
      </c>
      <c r="C308">
        <v>1362</v>
      </c>
      <c r="D308">
        <v>893</v>
      </c>
      <c r="E308">
        <v>2121</v>
      </c>
    </row>
    <row r="309" spans="2:5">
      <c r="B309" s="46">
        <v>1.59E+16</v>
      </c>
      <c r="C309">
        <v>92</v>
      </c>
      <c r="D309">
        <v>217</v>
      </c>
      <c r="E309">
        <v>393</v>
      </c>
    </row>
    <row r="310" spans="2:5">
      <c r="B310">
        <v>16</v>
      </c>
      <c r="C310">
        <v>287</v>
      </c>
      <c r="D310">
        <v>279</v>
      </c>
      <c r="E310">
        <v>706</v>
      </c>
    </row>
    <row r="311" spans="2:5">
      <c r="B311">
        <v>16.100000000000001</v>
      </c>
      <c r="C311">
        <v>317</v>
      </c>
      <c r="D311">
        <v>391</v>
      </c>
      <c r="E311">
        <v>914</v>
      </c>
    </row>
    <row r="312" spans="2:5">
      <c r="B312">
        <v>16.2</v>
      </c>
      <c r="C312">
        <v>459</v>
      </c>
      <c r="D312">
        <v>444</v>
      </c>
      <c r="E312">
        <v>920</v>
      </c>
    </row>
    <row r="313" spans="2:5">
      <c r="B313">
        <v>16.3</v>
      </c>
      <c r="C313">
        <v>38</v>
      </c>
      <c r="D313">
        <v>83</v>
      </c>
      <c r="E313">
        <v>166</v>
      </c>
    </row>
    <row r="314" spans="2:5">
      <c r="B314">
        <v>16.399999999999999</v>
      </c>
      <c r="C314">
        <v>1089</v>
      </c>
      <c r="D314">
        <v>810</v>
      </c>
      <c r="E314">
        <v>1993</v>
      </c>
    </row>
    <row r="315" spans="2:5">
      <c r="B315">
        <v>16.5</v>
      </c>
      <c r="C315">
        <v>533</v>
      </c>
      <c r="D315">
        <v>646</v>
      </c>
      <c r="E315">
        <v>1362</v>
      </c>
    </row>
    <row r="316" spans="2:5">
      <c r="B316">
        <v>16.600000000000001</v>
      </c>
      <c r="C316">
        <v>667</v>
      </c>
      <c r="D316">
        <v>1248</v>
      </c>
      <c r="E316">
        <v>2297</v>
      </c>
    </row>
    <row r="317" spans="2:5">
      <c r="B317">
        <v>16.7</v>
      </c>
      <c r="C317">
        <v>385</v>
      </c>
      <c r="D317">
        <v>1102</v>
      </c>
      <c r="E317">
        <v>1618</v>
      </c>
    </row>
    <row r="318" spans="2:5">
      <c r="B318">
        <v>16.8</v>
      </c>
      <c r="C318">
        <v>1450</v>
      </c>
      <c r="D318">
        <v>929</v>
      </c>
      <c r="E318">
        <v>2416</v>
      </c>
    </row>
    <row r="319" spans="2:5">
      <c r="B319">
        <v>16.899999999999999</v>
      </c>
      <c r="C319">
        <v>1677</v>
      </c>
      <c r="D319">
        <v>870</v>
      </c>
      <c r="E319">
        <v>2424</v>
      </c>
    </row>
    <row r="320" spans="2:5">
      <c r="B320">
        <v>17</v>
      </c>
      <c r="C320">
        <v>1263</v>
      </c>
      <c r="D320">
        <v>717</v>
      </c>
      <c r="E320">
        <v>1856</v>
      </c>
    </row>
    <row r="321" spans="2:5">
      <c r="B321">
        <v>17.100000000000001</v>
      </c>
      <c r="C321">
        <v>1287</v>
      </c>
      <c r="D321">
        <v>801</v>
      </c>
      <c r="E321">
        <v>2143</v>
      </c>
    </row>
    <row r="322" spans="2:5">
      <c r="B322">
        <v>17.2</v>
      </c>
      <c r="C322">
        <v>259</v>
      </c>
      <c r="D322">
        <v>220</v>
      </c>
      <c r="E322">
        <v>522</v>
      </c>
    </row>
    <row r="323" spans="2:5">
      <c r="B323">
        <v>17.3</v>
      </c>
      <c r="C323">
        <v>781</v>
      </c>
      <c r="D323">
        <v>1072</v>
      </c>
      <c r="E323">
        <v>2456</v>
      </c>
    </row>
    <row r="324" spans="2:5">
      <c r="B324">
        <v>17.399999999999999</v>
      </c>
      <c r="C324">
        <v>483</v>
      </c>
      <c r="D324">
        <v>346</v>
      </c>
      <c r="E324">
        <v>892</v>
      </c>
    </row>
    <row r="325" spans="2:5">
      <c r="B325">
        <v>17.5</v>
      </c>
      <c r="C325">
        <v>77</v>
      </c>
      <c r="D325">
        <v>86</v>
      </c>
      <c r="E325">
        <v>206</v>
      </c>
    </row>
    <row r="326" spans="2:5">
      <c r="B326">
        <v>17.600000000000001</v>
      </c>
      <c r="C326">
        <v>73</v>
      </c>
      <c r="D326">
        <v>231</v>
      </c>
      <c r="E326">
        <v>336</v>
      </c>
    </row>
    <row r="327" spans="2:5">
      <c r="B327">
        <v>17.7</v>
      </c>
      <c r="C327">
        <v>599</v>
      </c>
      <c r="D327">
        <v>449</v>
      </c>
      <c r="E327">
        <v>1025</v>
      </c>
    </row>
    <row r="328" spans="2:5">
      <c r="B328">
        <v>17.8</v>
      </c>
      <c r="C328">
        <v>256</v>
      </c>
      <c r="D328">
        <v>228</v>
      </c>
      <c r="E328">
        <v>497</v>
      </c>
    </row>
    <row r="329" spans="2:5">
      <c r="B329">
        <v>17.899999999999999</v>
      </c>
      <c r="C329">
        <v>38</v>
      </c>
      <c r="D329">
        <v>33</v>
      </c>
      <c r="E329">
        <v>66</v>
      </c>
    </row>
    <row r="330" spans="2:5">
      <c r="B330">
        <v>18</v>
      </c>
      <c r="C330">
        <v>292</v>
      </c>
      <c r="D330">
        <v>254</v>
      </c>
      <c r="E330">
        <v>589</v>
      </c>
    </row>
    <row r="331" spans="2:5">
      <c r="B331">
        <v>18.100000000000001</v>
      </c>
      <c r="C331">
        <v>1897</v>
      </c>
      <c r="D331">
        <v>2032</v>
      </c>
      <c r="E331">
        <v>4098</v>
      </c>
    </row>
    <row r="332" spans="2:5">
      <c r="B332">
        <v>18.2</v>
      </c>
      <c r="C332">
        <v>5387</v>
      </c>
      <c r="D332">
        <v>2338</v>
      </c>
      <c r="E332">
        <v>7198</v>
      </c>
    </row>
    <row r="333" spans="2:5">
      <c r="B333">
        <v>18.3</v>
      </c>
      <c r="C333">
        <v>0</v>
      </c>
      <c r="D333">
        <v>4</v>
      </c>
      <c r="E333">
        <v>7</v>
      </c>
    </row>
    <row r="334" spans="2:5">
      <c r="B334">
        <v>18.399999999999999</v>
      </c>
      <c r="C334">
        <v>376</v>
      </c>
      <c r="D334">
        <v>454</v>
      </c>
      <c r="E334">
        <v>932</v>
      </c>
    </row>
    <row r="335" spans="2:5">
      <c r="B335">
        <v>18.5</v>
      </c>
      <c r="C335">
        <v>767</v>
      </c>
      <c r="D335">
        <v>756</v>
      </c>
      <c r="E335">
        <v>1582</v>
      </c>
    </row>
    <row r="336" spans="2:5">
      <c r="B336">
        <v>18.600000000000001</v>
      </c>
      <c r="C336">
        <v>3119</v>
      </c>
      <c r="D336">
        <v>1509</v>
      </c>
      <c r="E336">
        <v>3823</v>
      </c>
    </row>
    <row r="337" spans="2:5">
      <c r="B337">
        <v>18.7</v>
      </c>
      <c r="C337">
        <v>3141</v>
      </c>
      <c r="D337">
        <v>2044</v>
      </c>
      <c r="E337">
        <v>5318</v>
      </c>
    </row>
    <row r="338" spans="2:5">
      <c r="B338">
        <v>18.8</v>
      </c>
      <c r="C338">
        <v>1360</v>
      </c>
      <c r="D338">
        <v>878</v>
      </c>
      <c r="E338">
        <v>2125</v>
      </c>
    </row>
    <row r="339" spans="2:5">
      <c r="B339">
        <v>18.899999999999999</v>
      </c>
      <c r="C339">
        <v>228</v>
      </c>
      <c r="D339">
        <v>44</v>
      </c>
      <c r="E339">
        <v>211</v>
      </c>
    </row>
    <row r="340" spans="2:5">
      <c r="B340">
        <v>19</v>
      </c>
      <c r="C340">
        <v>586</v>
      </c>
      <c r="D340">
        <v>734</v>
      </c>
      <c r="E340">
        <v>1503</v>
      </c>
    </row>
    <row r="341" spans="2:5">
      <c r="B341">
        <v>19.100000000000001</v>
      </c>
      <c r="C341">
        <v>668</v>
      </c>
      <c r="D341">
        <v>659</v>
      </c>
      <c r="E341">
        <v>1599</v>
      </c>
    </row>
    <row r="342" spans="2:5">
      <c r="B342">
        <v>19.2</v>
      </c>
      <c r="C342">
        <v>275</v>
      </c>
      <c r="D342">
        <v>216</v>
      </c>
      <c r="E342">
        <v>490</v>
      </c>
    </row>
    <row r="343" spans="2:5">
      <c r="B343">
        <v>19.3</v>
      </c>
      <c r="C343">
        <v>1943</v>
      </c>
      <c r="D343">
        <v>1229</v>
      </c>
      <c r="E343">
        <v>3365</v>
      </c>
    </row>
    <row r="344" spans="2:5">
      <c r="B344">
        <v>19.399999999999999</v>
      </c>
      <c r="C344">
        <v>1279</v>
      </c>
      <c r="D344">
        <v>1342</v>
      </c>
      <c r="E344">
        <v>2836</v>
      </c>
    </row>
    <row r="345" spans="2:5">
      <c r="B345">
        <v>19.5</v>
      </c>
      <c r="C345">
        <v>87</v>
      </c>
      <c r="D345">
        <v>112</v>
      </c>
      <c r="E345">
        <v>254</v>
      </c>
    </row>
    <row r="346" spans="2:5">
      <c r="B346">
        <v>19.600000000000001</v>
      </c>
      <c r="C346">
        <v>8645</v>
      </c>
      <c r="D346">
        <v>5079</v>
      </c>
      <c r="E346">
        <v>14659</v>
      </c>
    </row>
    <row r="347" spans="2:5">
      <c r="B347">
        <v>19.7</v>
      </c>
      <c r="C347">
        <v>1589</v>
      </c>
      <c r="D347">
        <v>1144</v>
      </c>
      <c r="E347">
        <v>2805</v>
      </c>
    </row>
    <row r="348" spans="2:5">
      <c r="B348">
        <v>19.8</v>
      </c>
      <c r="C348">
        <v>80</v>
      </c>
      <c r="D348">
        <v>106</v>
      </c>
      <c r="E348">
        <v>158</v>
      </c>
    </row>
    <row r="349" spans="2:5">
      <c r="B349">
        <v>19.899999999999999</v>
      </c>
      <c r="C349">
        <v>189</v>
      </c>
      <c r="D349">
        <v>227</v>
      </c>
      <c r="E349">
        <v>471</v>
      </c>
    </row>
    <row r="350" spans="2:5">
      <c r="B350">
        <v>20</v>
      </c>
      <c r="C350">
        <v>1337</v>
      </c>
      <c r="D350">
        <v>1364</v>
      </c>
      <c r="E350">
        <v>3074</v>
      </c>
    </row>
    <row r="351" spans="2:5">
      <c r="B351">
        <v>20.100000000000001</v>
      </c>
      <c r="C351">
        <v>861</v>
      </c>
      <c r="D351">
        <v>967</v>
      </c>
      <c r="E351">
        <v>1917</v>
      </c>
    </row>
    <row r="352" spans="2:5">
      <c r="B352">
        <v>20.2</v>
      </c>
      <c r="C352">
        <v>23</v>
      </c>
      <c r="D352">
        <v>35</v>
      </c>
      <c r="E352">
        <v>65</v>
      </c>
    </row>
    <row r="353" spans="2:5">
      <c r="B353">
        <v>20.3</v>
      </c>
      <c r="C353">
        <v>37</v>
      </c>
      <c r="D353">
        <v>85</v>
      </c>
      <c r="E353">
        <v>114</v>
      </c>
    </row>
    <row r="354" spans="2:5">
      <c r="B354">
        <v>20.399999999999999</v>
      </c>
      <c r="C354">
        <v>1809</v>
      </c>
      <c r="D354">
        <v>967</v>
      </c>
      <c r="E354">
        <v>2575</v>
      </c>
    </row>
    <row r="355" spans="2:5">
      <c r="B355">
        <v>20.5</v>
      </c>
      <c r="C355">
        <v>161</v>
      </c>
      <c r="D355">
        <v>336</v>
      </c>
      <c r="E355">
        <v>448</v>
      </c>
    </row>
    <row r="356" spans="2:5">
      <c r="B356">
        <v>20.6</v>
      </c>
      <c r="C356">
        <v>352</v>
      </c>
      <c r="D356">
        <v>229</v>
      </c>
      <c r="E356">
        <v>586</v>
      </c>
    </row>
    <row r="357" spans="2:5">
      <c r="B357">
        <v>20.7</v>
      </c>
      <c r="C357">
        <v>2123</v>
      </c>
      <c r="D357">
        <v>1167</v>
      </c>
      <c r="E357">
        <v>3278</v>
      </c>
    </row>
    <row r="358" spans="2:5">
      <c r="B358">
        <v>20.8</v>
      </c>
      <c r="C358">
        <v>336</v>
      </c>
      <c r="D358">
        <v>184</v>
      </c>
      <c r="E358">
        <v>332</v>
      </c>
    </row>
    <row r="359" spans="2:5">
      <c r="B359" s="46">
        <v>2.08999999999999E+16</v>
      </c>
      <c r="C359">
        <v>34</v>
      </c>
      <c r="D359">
        <v>27</v>
      </c>
      <c r="E359">
        <v>45</v>
      </c>
    </row>
    <row r="360" spans="2:5">
      <c r="B360">
        <v>20.9</v>
      </c>
      <c r="C360">
        <v>323</v>
      </c>
      <c r="D360">
        <v>195</v>
      </c>
      <c r="E360">
        <v>451</v>
      </c>
    </row>
    <row r="361" spans="2:5">
      <c r="B361">
        <v>21</v>
      </c>
      <c r="C361">
        <v>3</v>
      </c>
      <c r="D361">
        <v>1</v>
      </c>
      <c r="E361">
        <v>4</v>
      </c>
    </row>
    <row r="362" spans="2:5">
      <c r="B362">
        <v>21.1</v>
      </c>
      <c r="C362">
        <v>12675</v>
      </c>
      <c r="D362">
        <v>5107</v>
      </c>
      <c r="E362">
        <v>16023</v>
      </c>
    </row>
    <row r="363" spans="2:5">
      <c r="B363">
        <v>21.3</v>
      </c>
      <c r="C363">
        <v>1515</v>
      </c>
      <c r="D363">
        <v>2022</v>
      </c>
      <c r="E363">
        <v>4110</v>
      </c>
    </row>
    <row r="364" spans="2:5">
      <c r="B364">
        <v>21.4</v>
      </c>
      <c r="C364">
        <v>29</v>
      </c>
      <c r="D364">
        <v>42</v>
      </c>
      <c r="E364">
        <v>66</v>
      </c>
    </row>
    <row r="365" spans="2:5">
      <c r="B365">
        <v>21.5</v>
      </c>
      <c r="C365">
        <v>5</v>
      </c>
      <c r="D365">
        <v>21</v>
      </c>
      <c r="E365">
        <v>59</v>
      </c>
    </row>
    <row r="366" spans="2:5">
      <c r="B366">
        <v>21.6</v>
      </c>
      <c r="C366">
        <v>2638</v>
      </c>
      <c r="D366">
        <v>2421</v>
      </c>
      <c r="E366">
        <v>5155</v>
      </c>
    </row>
    <row r="367" spans="2:5">
      <c r="B367" s="46">
        <v>2.16E+16</v>
      </c>
      <c r="C367">
        <v>23</v>
      </c>
      <c r="D367">
        <v>181</v>
      </c>
      <c r="E367">
        <v>180</v>
      </c>
    </row>
    <row r="368" spans="2:5">
      <c r="B368" s="46">
        <v>2.16999999999999E+16</v>
      </c>
      <c r="C368">
        <v>22</v>
      </c>
      <c r="D368">
        <v>5</v>
      </c>
      <c r="E368">
        <v>25</v>
      </c>
    </row>
    <row r="369" spans="2:5">
      <c r="B369">
        <v>21.7</v>
      </c>
      <c r="C369">
        <v>649</v>
      </c>
      <c r="D369">
        <v>610</v>
      </c>
      <c r="E369">
        <v>1242</v>
      </c>
    </row>
    <row r="370" spans="2:5">
      <c r="B370">
        <v>21.8</v>
      </c>
      <c r="C370">
        <v>54</v>
      </c>
      <c r="D370">
        <v>173</v>
      </c>
      <c r="E370">
        <v>319</v>
      </c>
    </row>
    <row r="371" spans="2:5">
      <c r="B371">
        <v>21.9</v>
      </c>
      <c r="C371">
        <v>106</v>
      </c>
      <c r="D371">
        <v>170</v>
      </c>
      <c r="E371">
        <v>413</v>
      </c>
    </row>
    <row r="372" spans="2:5">
      <c r="B372">
        <v>22</v>
      </c>
      <c r="C372">
        <v>138</v>
      </c>
      <c r="D372">
        <v>455</v>
      </c>
      <c r="E372">
        <v>589</v>
      </c>
    </row>
    <row r="373" spans="2:5">
      <c r="B373">
        <v>22.1</v>
      </c>
      <c r="C373">
        <v>1711</v>
      </c>
      <c r="D373">
        <v>896</v>
      </c>
      <c r="E373">
        <v>2597</v>
      </c>
    </row>
    <row r="374" spans="2:5">
      <c r="B374">
        <v>22.2</v>
      </c>
      <c r="C374">
        <v>221</v>
      </c>
      <c r="D374">
        <v>346</v>
      </c>
      <c r="E374">
        <v>611</v>
      </c>
    </row>
    <row r="375" spans="2:5">
      <c r="B375">
        <v>22.3</v>
      </c>
      <c r="C375">
        <v>7619</v>
      </c>
      <c r="D375">
        <v>2570</v>
      </c>
      <c r="E375">
        <v>9124</v>
      </c>
    </row>
    <row r="376" spans="2:5">
      <c r="B376" s="46">
        <v>2.23E+16</v>
      </c>
      <c r="C376">
        <v>41</v>
      </c>
      <c r="D376">
        <v>17</v>
      </c>
      <c r="E376">
        <v>59</v>
      </c>
    </row>
    <row r="377" spans="2:5">
      <c r="B377">
        <v>22.4</v>
      </c>
      <c r="C377">
        <v>191</v>
      </c>
      <c r="D377">
        <v>362</v>
      </c>
      <c r="E377">
        <v>727</v>
      </c>
    </row>
    <row r="378" spans="2:5">
      <c r="B378">
        <v>22.5</v>
      </c>
      <c r="C378">
        <v>114</v>
      </c>
      <c r="D378">
        <v>191</v>
      </c>
      <c r="E378">
        <v>401</v>
      </c>
    </row>
    <row r="379" spans="2:5">
      <c r="B379" s="46">
        <v>2.25999999999999E+16</v>
      </c>
      <c r="C379">
        <v>196</v>
      </c>
      <c r="D379">
        <v>399</v>
      </c>
      <c r="E379">
        <v>856</v>
      </c>
    </row>
    <row r="380" spans="2:5">
      <c r="B380">
        <v>22.6</v>
      </c>
      <c r="C380">
        <v>198</v>
      </c>
      <c r="D380">
        <v>202</v>
      </c>
      <c r="E380">
        <v>424</v>
      </c>
    </row>
    <row r="381" spans="2:5">
      <c r="B381">
        <v>22.7</v>
      </c>
      <c r="C381">
        <v>10</v>
      </c>
      <c r="D381">
        <v>34</v>
      </c>
      <c r="E381">
        <v>55</v>
      </c>
    </row>
    <row r="382" spans="2:5">
      <c r="B382">
        <v>22.8</v>
      </c>
      <c r="C382">
        <v>290</v>
      </c>
      <c r="D382">
        <v>253</v>
      </c>
      <c r="E382">
        <v>546</v>
      </c>
    </row>
    <row r="383" spans="2:5">
      <c r="B383" s="46">
        <v>2.28999999999999E+16</v>
      </c>
      <c r="C383">
        <v>584</v>
      </c>
      <c r="D383">
        <v>1071</v>
      </c>
      <c r="E383">
        <v>1982</v>
      </c>
    </row>
    <row r="384" spans="2:5">
      <c r="B384">
        <v>22.9</v>
      </c>
      <c r="C384">
        <v>56</v>
      </c>
      <c r="D384">
        <v>62</v>
      </c>
      <c r="E384">
        <v>129</v>
      </c>
    </row>
    <row r="385" spans="2:5">
      <c r="B385">
        <v>23</v>
      </c>
      <c r="C385">
        <v>884</v>
      </c>
      <c r="D385">
        <v>760</v>
      </c>
      <c r="E385">
        <v>1621</v>
      </c>
    </row>
    <row r="386" spans="2:5">
      <c r="B386">
        <v>23.1</v>
      </c>
      <c r="C386">
        <v>402</v>
      </c>
      <c r="D386">
        <v>616</v>
      </c>
      <c r="E386">
        <v>1333</v>
      </c>
    </row>
    <row r="387" spans="2:5">
      <c r="B387" s="46">
        <v>2.31E+16</v>
      </c>
      <c r="C387">
        <v>1652</v>
      </c>
      <c r="D387">
        <v>1352</v>
      </c>
      <c r="E387">
        <v>3780</v>
      </c>
    </row>
    <row r="388" spans="2:5">
      <c r="B388">
        <v>23.2</v>
      </c>
      <c r="C388">
        <v>3735</v>
      </c>
      <c r="D388">
        <v>3248</v>
      </c>
      <c r="E388">
        <v>7883</v>
      </c>
    </row>
    <row r="389" spans="2:5">
      <c r="B389">
        <v>23.3</v>
      </c>
      <c r="C389">
        <v>1538</v>
      </c>
      <c r="D389">
        <v>956</v>
      </c>
      <c r="E389">
        <v>2309</v>
      </c>
    </row>
    <row r="390" spans="2:5">
      <c r="B390" s="46">
        <v>2.33999999999999E+16</v>
      </c>
      <c r="C390">
        <v>30</v>
      </c>
      <c r="D390">
        <v>57</v>
      </c>
      <c r="E390">
        <v>120</v>
      </c>
    </row>
    <row r="391" spans="2:5">
      <c r="B391">
        <v>23.4</v>
      </c>
      <c r="C391">
        <v>26</v>
      </c>
      <c r="D391">
        <v>60</v>
      </c>
      <c r="E391">
        <v>75</v>
      </c>
    </row>
    <row r="392" spans="2:5">
      <c r="B392">
        <v>23.5</v>
      </c>
      <c r="C392">
        <v>506</v>
      </c>
      <c r="D392">
        <v>435</v>
      </c>
      <c r="E392">
        <v>983</v>
      </c>
    </row>
    <row r="393" spans="2:5">
      <c r="B393">
        <v>23.6</v>
      </c>
      <c r="C393">
        <v>2382</v>
      </c>
      <c r="D393">
        <v>1697</v>
      </c>
      <c r="E393">
        <v>4355</v>
      </c>
    </row>
    <row r="394" spans="2:5">
      <c r="B394" s="46">
        <v>2.36E+16</v>
      </c>
      <c r="C394">
        <v>0</v>
      </c>
      <c r="D394">
        <v>8</v>
      </c>
      <c r="E394">
        <v>16</v>
      </c>
    </row>
    <row r="395" spans="2:5">
      <c r="B395">
        <v>23.7</v>
      </c>
      <c r="C395">
        <v>373</v>
      </c>
      <c r="D395">
        <v>259</v>
      </c>
      <c r="E395">
        <v>714</v>
      </c>
    </row>
    <row r="396" spans="2:5">
      <c r="B396">
        <v>23.8</v>
      </c>
      <c r="C396">
        <v>2435</v>
      </c>
      <c r="D396">
        <v>3239</v>
      </c>
      <c r="E396">
        <v>6911</v>
      </c>
    </row>
    <row r="397" spans="2:5">
      <c r="B397">
        <v>23.9</v>
      </c>
      <c r="C397">
        <v>677</v>
      </c>
      <c r="D397">
        <v>405</v>
      </c>
      <c r="E397">
        <v>992</v>
      </c>
    </row>
    <row r="398" spans="2:5">
      <c r="B398">
        <v>24</v>
      </c>
      <c r="C398">
        <v>1351</v>
      </c>
      <c r="D398">
        <v>836</v>
      </c>
      <c r="E398">
        <v>2140</v>
      </c>
    </row>
    <row r="399" spans="2:5">
      <c r="B399">
        <v>24.1</v>
      </c>
      <c r="C399">
        <v>109</v>
      </c>
      <c r="D399">
        <v>311</v>
      </c>
      <c r="E399">
        <v>558</v>
      </c>
    </row>
    <row r="400" spans="2:5">
      <c r="B400">
        <v>24.2</v>
      </c>
      <c r="C400">
        <v>5473</v>
      </c>
      <c r="D400">
        <v>2556</v>
      </c>
      <c r="E400">
        <v>7862</v>
      </c>
    </row>
    <row r="401" spans="2:5">
      <c r="B401">
        <v>24.3</v>
      </c>
      <c r="C401">
        <v>909</v>
      </c>
      <c r="D401">
        <v>595</v>
      </c>
      <c r="E401">
        <v>1385</v>
      </c>
    </row>
    <row r="402" spans="2:5">
      <c r="B402">
        <v>24.4</v>
      </c>
      <c r="C402">
        <v>97</v>
      </c>
      <c r="D402">
        <v>105</v>
      </c>
      <c r="E402">
        <v>297</v>
      </c>
    </row>
    <row r="403" spans="2:5">
      <c r="B403">
        <v>24.5</v>
      </c>
      <c r="C403">
        <v>488</v>
      </c>
      <c r="D403">
        <v>503</v>
      </c>
      <c r="E403">
        <v>1157</v>
      </c>
    </row>
    <row r="404" spans="2:5">
      <c r="B404">
        <v>24.6</v>
      </c>
      <c r="C404">
        <v>472</v>
      </c>
      <c r="D404">
        <v>485</v>
      </c>
      <c r="E404">
        <v>1005</v>
      </c>
    </row>
    <row r="405" spans="2:5">
      <c r="B405" s="46">
        <v>2.46999999999999E+16</v>
      </c>
      <c r="C405">
        <v>2</v>
      </c>
      <c r="D405">
        <v>9</v>
      </c>
      <c r="E405">
        <v>10</v>
      </c>
    </row>
    <row r="406" spans="2:5">
      <c r="B406">
        <v>24.7</v>
      </c>
      <c r="C406">
        <v>2407</v>
      </c>
      <c r="D406">
        <v>1186</v>
      </c>
      <c r="E406">
        <v>3669</v>
      </c>
    </row>
    <row r="407" spans="2:5">
      <c r="B407">
        <v>24.8</v>
      </c>
      <c r="C407">
        <v>84</v>
      </c>
      <c r="D407">
        <v>87</v>
      </c>
      <c r="E407">
        <v>197</v>
      </c>
    </row>
    <row r="408" spans="2:5">
      <c r="B408" s="46">
        <v>2.48E+16</v>
      </c>
      <c r="C408">
        <v>7</v>
      </c>
      <c r="D408">
        <v>9</v>
      </c>
      <c r="E408">
        <v>26</v>
      </c>
    </row>
    <row r="409" spans="2:5">
      <c r="B409">
        <v>24.9</v>
      </c>
      <c r="C409">
        <v>1332</v>
      </c>
      <c r="D409">
        <v>1284</v>
      </c>
      <c r="E409">
        <v>3165</v>
      </c>
    </row>
    <row r="410" spans="2:5">
      <c r="B410">
        <v>25</v>
      </c>
      <c r="C410">
        <v>3837</v>
      </c>
      <c r="D410">
        <v>2851</v>
      </c>
      <c r="E410">
        <v>7084</v>
      </c>
    </row>
    <row r="411" spans="2:5">
      <c r="B411">
        <v>14900</v>
      </c>
      <c r="C411">
        <v>1247</v>
      </c>
      <c r="D411">
        <v>947</v>
      </c>
      <c r="E411">
        <v>2235</v>
      </c>
    </row>
    <row r="412" spans="2:5">
      <c r="B412">
        <v>99999</v>
      </c>
      <c r="C412">
        <v>83</v>
      </c>
      <c r="D412">
        <v>202</v>
      </c>
      <c r="E412">
        <v>413</v>
      </c>
    </row>
  </sheetData>
  <autoFilter ref="B2:E412" xr:uid="{74BFA3DC-1F98-4D6B-A587-60A739403C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7. Recommendations</vt:lpstr>
      <vt:lpstr>Hoja1</vt:lpstr>
      <vt:lpstr>Hoja2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Alvaro Garcia Solis</cp:lastModifiedBy>
  <cp:lastPrinted>2022-12-11T10:32:46Z</cp:lastPrinted>
  <dcterms:created xsi:type="dcterms:W3CDTF">2020-03-05T18:09:11Z</dcterms:created>
  <dcterms:modified xsi:type="dcterms:W3CDTF">2022-12-11T12:31:59Z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