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medina\Documents\GitHub\Repositorio-Git\MD-PlanificacionProduccion\Gantt\Transmisiones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F53" i="1"/>
  <c r="E53" i="1"/>
  <c r="D53" i="1"/>
  <c r="F50" i="1"/>
  <c r="F49" i="1"/>
  <c r="F51" i="1" s="1"/>
  <c r="F52" i="1" s="1"/>
  <c r="E50" i="1"/>
  <c r="E49" i="1"/>
  <c r="E51" i="1" s="1"/>
  <c r="E52" i="1" s="1"/>
  <c r="D50" i="1"/>
  <c r="D49" i="1"/>
  <c r="R32" i="1"/>
  <c r="R31" i="1"/>
  <c r="R33" i="1" s="1"/>
  <c r="Q32" i="1"/>
  <c r="Q33" i="1" s="1"/>
  <c r="P32" i="1"/>
  <c r="P31" i="1"/>
  <c r="P33" i="1" s="1"/>
  <c r="C50" i="1"/>
  <c r="C49" i="1"/>
  <c r="C51" i="1" s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D51" i="1" l="1"/>
  <c r="D52" i="1" s="1"/>
  <c r="R35" i="1"/>
  <c r="R34" i="1"/>
  <c r="Q34" i="1"/>
  <c r="Q35" i="1"/>
  <c r="P35" i="1"/>
  <c r="P34" i="1"/>
  <c r="C52" i="1"/>
  <c r="C53" i="1"/>
  <c r="Q14" i="1"/>
  <c r="P14" i="1"/>
  <c r="P16" i="1" s="1"/>
  <c r="O14" i="1"/>
  <c r="N14" i="1"/>
  <c r="Q16" i="1" l="1"/>
  <c r="Q18" i="1" s="1"/>
  <c r="N16" i="1"/>
  <c r="O16" i="1"/>
  <c r="O18" i="1" s="1"/>
  <c r="P18" i="1"/>
  <c r="P17" i="1"/>
  <c r="N18" i="1"/>
  <c r="N17" i="1"/>
  <c r="F31" i="1"/>
  <c r="G31" i="1"/>
  <c r="O31" i="1"/>
  <c r="L31" i="1"/>
  <c r="N31" i="1"/>
  <c r="M31" i="1"/>
  <c r="J31" i="1"/>
  <c r="K31" i="1"/>
  <c r="D31" i="1"/>
  <c r="D33" i="1" s="1"/>
  <c r="D35" i="1" s="1"/>
  <c r="E31" i="1"/>
  <c r="E33" i="1" s="1"/>
  <c r="E35" i="1" s="1"/>
  <c r="H31" i="1"/>
  <c r="H33" i="1" s="1"/>
  <c r="I31" i="1"/>
  <c r="C31" i="1"/>
  <c r="Q17" i="1" l="1"/>
  <c r="O17" i="1"/>
  <c r="O33" i="1"/>
  <c r="O35" i="1" s="1"/>
  <c r="F33" i="1"/>
  <c r="F35" i="1" s="1"/>
  <c r="G33" i="1"/>
  <c r="G34" i="1" s="1"/>
  <c r="M33" i="1"/>
  <c r="M34" i="1" s="1"/>
  <c r="K33" i="1"/>
  <c r="K35" i="1" s="1"/>
  <c r="N33" i="1"/>
  <c r="N35" i="1" s="1"/>
  <c r="J33" i="1"/>
  <c r="J34" i="1" s="1"/>
  <c r="L33" i="1"/>
  <c r="L34" i="1" s="1"/>
  <c r="D34" i="1"/>
  <c r="C33" i="1"/>
  <c r="C35" i="1" s="1"/>
  <c r="H35" i="1"/>
  <c r="H34" i="1"/>
  <c r="I33" i="1"/>
  <c r="I35" i="1" s="1"/>
  <c r="E34" i="1"/>
  <c r="F34" i="1" l="1"/>
  <c r="O34" i="1"/>
  <c r="K34" i="1"/>
  <c r="G35" i="1"/>
  <c r="L35" i="1"/>
  <c r="M35" i="1"/>
  <c r="N34" i="1"/>
  <c r="J35" i="1"/>
  <c r="C34" i="1"/>
  <c r="I34" i="1"/>
  <c r="H14" i="1" l="1"/>
  <c r="X14" i="1"/>
  <c r="Y14" i="1"/>
  <c r="Y16" i="1" s="1"/>
  <c r="Z14" i="1"/>
  <c r="Z16" i="1" s="1"/>
  <c r="AA14" i="1"/>
  <c r="R14" i="1"/>
  <c r="S14" i="1"/>
  <c r="T14" i="1"/>
  <c r="U14" i="1"/>
  <c r="V14" i="1"/>
  <c r="W14" i="1"/>
  <c r="K14" i="1"/>
  <c r="J14" i="1"/>
  <c r="I14" i="1"/>
  <c r="C14" i="1"/>
  <c r="C16" i="1" s="1"/>
  <c r="D14" i="1"/>
  <c r="L14" i="1"/>
  <c r="M14" i="1"/>
  <c r="E14" i="1"/>
  <c r="F14" i="1"/>
  <c r="G14" i="1"/>
  <c r="C17" i="1" l="1"/>
  <c r="C18" i="1"/>
  <c r="X16" i="1"/>
  <c r="X17" i="1" s="1"/>
  <c r="AA16" i="1"/>
  <c r="AA18" i="1" s="1"/>
  <c r="K16" i="1"/>
  <c r="K17" i="1" s="1"/>
  <c r="W16" i="1"/>
  <c r="W17" i="1" s="1"/>
  <c r="S16" i="1"/>
  <c r="S17" i="1" s="1"/>
  <c r="H16" i="1"/>
  <c r="H18" i="1" s="1"/>
  <c r="T16" i="1"/>
  <c r="T18" i="1" s="1"/>
  <c r="V16" i="1"/>
  <c r="V17" i="1" s="1"/>
  <c r="R16" i="1"/>
  <c r="R18" i="1" s="1"/>
  <c r="U16" i="1"/>
  <c r="U17" i="1" s="1"/>
  <c r="Z17" i="1"/>
  <c r="Z18" i="1"/>
  <c r="Y18" i="1"/>
  <c r="Y17" i="1"/>
  <c r="I16" i="1"/>
  <c r="I17" i="1" s="1"/>
  <c r="J16" i="1"/>
  <c r="F16" i="1"/>
  <c r="M16" i="1"/>
  <c r="E16" i="1"/>
  <c r="L16" i="1"/>
  <c r="G16" i="1"/>
  <c r="D16" i="1"/>
  <c r="AA17" i="1" l="1"/>
  <c r="X18" i="1"/>
  <c r="K18" i="1"/>
  <c r="W18" i="1"/>
  <c r="R17" i="1"/>
  <c r="T17" i="1"/>
  <c r="H17" i="1"/>
  <c r="U18" i="1"/>
  <c r="S18" i="1"/>
  <c r="V18" i="1"/>
  <c r="I18" i="1"/>
  <c r="M18" i="1"/>
  <c r="M17" i="1"/>
  <c r="G18" i="1"/>
  <c r="G17" i="1"/>
  <c r="F18" i="1"/>
  <c r="F17" i="1"/>
  <c r="D18" i="1"/>
  <c r="D17" i="1"/>
  <c r="E18" i="1"/>
  <c r="E17" i="1"/>
  <c r="L18" i="1"/>
  <c r="L17" i="1"/>
  <c r="J18" i="1"/>
  <c r="J17" i="1"/>
</calcChain>
</file>

<file path=xl/sharedStrings.xml><?xml version="1.0" encoding="utf-8"?>
<sst xmlns="http://schemas.openxmlformats.org/spreadsheetml/2006/main" count="71" uniqueCount="33">
  <si>
    <t>EVALUACIÓN</t>
  </si>
  <si>
    <t>Limpieza</t>
  </si>
  <si>
    <t>Drenaje</t>
  </si>
  <si>
    <t>Desarme</t>
  </si>
  <si>
    <t>Informe Técnico</t>
  </si>
  <si>
    <t>Armado</t>
  </si>
  <si>
    <t>Pintura</t>
  </si>
  <si>
    <t>Prueba en Banco</t>
  </si>
  <si>
    <t>Embalaje y Envío</t>
  </si>
  <si>
    <t>REPARACIÓN</t>
  </si>
  <si>
    <t>Proceso</t>
  </si>
  <si>
    <t>Actividad</t>
  </si>
  <si>
    <t>MHR - HR</t>
  </si>
  <si>
    <t>REMOTA - R</t>
  </si>
  <si>
    <t>TOTAL</t>
  </si>
  <si>
    <t>VALOR HORA</t>
  </si>
  <si>
    <t>TOTAL $</t>
  </si>
  <si>
    <t>DIAS</t>
  </si>
  <si>
    <t>FUNK</t>
  </si>
  <si>
    <t>TE</t>
  </si>
  <si>
    <t>16D</t>
  </si>
  <si>
    <t>19D</t>
  </si>
  <si>
    <t>21D</t>
  </si>
  <si>
    <t>37R</t>
  </si>
  <si>
    <t>43R</t>
  </si>
  <si>
    <t>53R</t>
  </si>
  <si>
    <t>preparar componente</t>
  </si>
  <si>
    <t>TRANSMISIONES</t>
  </si>
  <si>
    <t>EJES</t>
  </si>
  <si>
    <t>CONVERTIDORES</t>
  </si>
  <si>
    <t>D81</t>
  </si>
  <si>
    <t>D101</t>
  </si>
  <si>
    <t>D111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</si>
</sst>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3" fillId="8" borderId="1" xfId="0" applyFont="1" applyFill="1" applyBorder="1" applyAlignment="1">
      <alignment horizontal="center" vertical="top"/>
    </xf>
    <xf numFmtId="0" fontId="4" fillId="8" borderId="1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/>
    </xf>
    <xf numFmtId="0" fontId="3" fillId="8" borderId="10" xfId="0" applyFont="1" applyFill="1" applyBorder="1" applyAlignment="1">
      <alignment horizontal="center" vertical="top"/>
    </xf>
    <xf numFmtId="0" fontId="3" fillId="8" borderId="9" xfId="0" applyFont="1" applyFill="1" applyBorder="1" applyAlignment="1">
      <alignment horizontal="center" vertical="top"/>
    </xf>
    <xf numFmtId="0" fontId="3" fillId="8" borderId="11" xfId="0" applyFont="1" applyFill="1" applyBorder="1" applyAlignment="1">
      <alignment horizontal="center" vertical="top"/>
    </xf>
    <xf numFmtId="0" fontId="3" fillId="8" borderId="12" xfId="0" applyFont="1" applyFill="1" applyBorder="1" applyAlignment="1">
      <alignment horizontal="center" vertical="top"/>
    </xf>
    <xf numFmtId="0" fontId="3" fillId="8" borderId="13" xfId="0" applyFont="1" applyFill="1" applyBorder="1" applyAlignment="1">
      <alignment horizontal="center" vertical="top"/>
    </xf>
    <xf numFmtId="0" fontId="4" fillId="8" borderId="10" xfId="0" applyFont="1" applyFill="1" applyBorder="1" applyAlignment="1">
      <alignment horizontal="center" vertical="top"/>
    </xf>
    <xf numFmtId="0" fontId="3" fillId="8" borderId="17" xfId="0" applyFont="1" applyFill="1" applyBorder="1" applyAlignment="1">
      <alignment horizontal="center" vertical="top"/>
    </xf>
    <xf numFmtId="0" fontId="3" fillId="8" borderId="19" xfId="0" applyFont="1" applyFill="1" applyBorder="1" applyAlignment="1">
      <alignment horizontal="center" vertical="top"/>
    </xf>
    <xf numFmtId="0" fontId="3" fillId="8" borderId="18" xfId="0" applyFont="1" applyFill="1" applyBorder="1" applyAlignment="1">
      <alignment horizontal="center" vertical="top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3" fillId="8" borderId="5" xfId="0" applyFont="1" applyFill="1" applyBorder="1" applyAlignment="1">
      <alignment horizontal="center" vertical="top"/>
    </xf>
    <xf numFmtId="0" fontId="3" fillId="8" borderId="6" xfId="0" applyFont="1" applyFill="1" applyBorder="1" applyAlignment="1">
      <alignment horizontal="center" vertical="top"/>
    </xf>
    <xf numFmtId="0" fontId="3" fillId="8" borderId="7" xfId="0" applyFont="1" applyFill="1" applyBorder="1" applyAlignment="1">
      <alignment horizontal="center" vertical="top"/>
    </xf>
    <xf numFmtId="0" fontId="3" fillId="8" borderId="8" xfId="0" applyFont="1" applyFill="1" applyBorder="1" applyAlignment="1">
      <alignment horizontal="center" vertical="top"/>
    </xf>
    <xf numFmtId="0" fontId="3" fillId="8" borderId="2" xfId="0" applyFont="1" applyFill="1" applyBorder="1" applyAlignment="1">
      <alignment horizontal="center" vertical="top"/>
    </xf>
    <xf numFmtId="0" fontId="3" fillId="8" borderId="16" xfId="0" applyFont="1" applyFill="1" applyBorder="1" applyAlignment="1">
      <alignment horizontal="center" vertical="top"/>
    </xf>
    <xf numFmtId="0" fontId="2" fillId="2" borderId="14" xfId="0" applyFont="1" applyFill="1" applyBorder="1" applyAlignment="1">
      <alignment horizontal="center"/>
    </xf>
    <xf numFmtId="1" fontId="0" fillId="3" borderId="1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5" fontId="2" fillId="4" borderId="26" xfId="1" applyNumberFormat="1" applyFont="1" applyFill="1" applyBorder="1"/>
    <xf numFmtId="165" fontId="2" fillId="4" borderId="27" xfId="1" applyNumberFormat="1" applyFont="1" applyFill="1" applyBorder="1"/>
    <xf numFmtId="165" fontId="2" fillId="4" borderId="26" xfId="0" applyNumberFormat="1" applyFont="1" applyFill="1" applyBorder="1" applyAlignment="1">
      <alignment horizontal="center"/>
    </xf>
    <xf numFmtId="165" fontId="2" fillId="4" borderId="27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65" fontId="2" fillId="4" borderId="31" xfId="0" applyNumberFormat="1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2" fillId="5" borderId="36" xfId="0" applyFont="1" applyFill="1" applyBorder="1" applyAlignment="1">
      <alignment horizontal="center"/>
    </xf>
    <xf numFmtId="0" fontId="2" fillId="5" borderId="37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" fontId="0" fillId="3" borderId="17" xfId="0" applyNumberFormat="1" applyFill="1" applyBorder="1" applyAlignment="1">
      <alignment horizontal="center"/>
    </xf>
    <xf numFmtId="165" fontId="2" fillId="4" borderId="25" xfId="1" applyNumberFormat="1" applyFont="1" applyFill="1" applyBorder="1"/>
    <xf numFmtId="0" fontId="4" fillId="8" borderId="9" xfId="0" applyFont="1" applyFill="1" applyBorder="1" applyAlignment="1">
      <alignment horizontal="center" vertical="top"/>
    </xf>
    <xf numFmtId="0" fontId="0" fillId="3" borderId="15" xfId="0" applyFill="1" applyBorder="1" applyAlignment="1">
      <alignment horizontal="center"/>
    </xf>
    <xf numFmtId="0" fontId="2" fillId="2" borderId="21" xfId="0" applyFont="1" applyFill="1" applyBorder="1"/>
    <xf numFmtId="0" fontId="2" fillId="2" borderId="22" xfId="0" applyFont="1" applyFill="1" applyBorder="1"/>
    <xf numFmtId="0" fontId="2" fillId="2" borderId="23" xfId="0" applyFont="1" applyFill="1" applyBorder="1"/>
    <xf numFmtId="0" fontId="2" fillId="7" borderId="25" xfId="0" applyFont="1" applyFill="1" applyBorder="1" applyAlignment="1">
      <alignment horizontal="center"/>
    </xf>
    <xf numFmtId="165" fontId="2" fillId="7" borderId="27" xfId="1" applyNumberFormat="1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6" borderId="39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4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/>
    </xf>
    <xf numFmtId="0" fontId="2" fillId="6" borderId="38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32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0" fillId="3" borderId="42" xfId="0" applyFill="1" applyBorder="1"/>
    <xf numFmtId="0" fontId="2" fillId="2" borderId="43" xfId="0" applyFont="1" applyFill="1" applyBorder="1" applyAlignment="1">
      <alignment horizontal="center"/>
    </xf>
    <xf numFmtId="0" fontId="2" fillId="2" borderId="44" xfId="0" applyFont="1" applyFill="1" applyBorder="1"/>
    <xf numFmtId="0" fontId="2" fillId="2" borderId="45" xfId="0" applyFont="1" applyFill="1" applyBorder="1"/>
    <xf numFmtId="0" fontId="2" fillId="2" borderId="46" xfId="0" applyFont="1" applyFill="1" applyBorder="1"/>
    <xf numFmtId="0" fontId="2" fillId="2" borderId="42" xfId="0" applyFont="1" applyFill="1" applyBorder="1"/>
    <xf numFmtId="0" fontId="2" fillId="2" borderId="47" xfId="0" applyFont="1" applyFill="1" applyBorder="1"/>
    <xf numFmtId="0" fontId="2" fillId="2" borderId="48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3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2" fillId="9" borderId="54" xfId="0" applyFont="1" applyFill="1" applyBorder="1" applyAlignment="1">
      <alignment horizontal="center"/>
    </xf>
    <xf numFmtId="0" fontId="2" fillId="9" borderId="55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tabSelected="1" zoomScale="80" zoomScaleNormal="80" workbookViewId="0">
      <pane xSplit="2" topLeftCell="C1" activePane="topRight" state="frozen"/>
      <selection activeCell="A19" sqref="A19"/>
      <selection pane="topRight" activeCell="Q30" sqref="Q30"/>
    </sheetView>
  </sheetViews>
  <sheetFormatPr baseColWidth="10" defaultRowHeight="15" x14ac:dyDescent="0.25"/>
  <cols>
    <col min="1" max="1" width="13.140625" style="1" bestFit="1" customWidth="1"/>
    <col min="2" max="2" width="20.7109375" style="1" bestFit="1" customWidth="1"/>
    <col min="3" max="7" width="12.28515625" style="1" bestFit="1" customWidth="1"/>
    <col min="8" max="8" width="12.28515625" style="1" customWidth="1"/>
    <col min="9" max="27" width="12.28515625" style="1" bestFit="1" customWidth="1"/>
    <col min="28" max="16384" width="11.42578125" style="1"/>
  </cols>
  <sheetData>
    <row r="1" spans="1:27" ht="15.75" thickBot="1" x14ac:dyDescent="0.3">
      <c r="A1" s="49" t="s">
        <v>15</v>
      </c>
      <c r="B1" s="50">
        <v>38000</v>
      </c>
    </row>
    <row r="2" spans="1:27" ht="15.75" thickBot="1" x14ac:dyDescent="0.3">
      <c r="A2" s="91"/>
      <c r="B2" s="92"/>
    </row>
    <row r="3" spans="1:27" ht="15.75" thickBot="1" x14ac:dyDescent="0.3">
      <c r="A3" s="93" t="s">
        <v>27</v>
      </c>
      <c r="B3" s="94"/>
      <c r="C3" s="57" t="s">
        <v>13</v>
      </c>
      <c r="D3" s="58"/>
      <c r="E3" s="58"/>
      <c r="F3" s="58"/>
      <c r="G3" s="58"/>
      <c r="H3" s="58"/>
      <c r="I3" s="58"/>
      <c r="J3" s="59"/>
      <c r="K3" s="66" t="s">
        <v>12</v>
      </c>
      <c r="L3" s="67"/>
      <c r="M3" s="67"/>
      <c r="N3" s="67"/>
      <c r="O3" s="67"/>
      <c r="P3" s="67"/>
      <c r="Q3" s="68"/>
      <c r="R3" s="66" t="s">
        <v>19</v>
      </c>
      <c r="S3" s="67"/>
      <c r="T3" s="67"/>
      <c r="U3" s="68"/>
      <c r="V3" s="57" t="s">
        <v>18</v>
      </c>
      <c r="W3" s="58"/>
      <c r="X3" s="58"/>
      <c r="Y3" s="58"/>
      <c r="Z3" s="58"/>
      <c r="AA3" s="59"/>
    </row>
    <row r="4" spans="1:27" x14ac:dyDescent="0.25">
      <c r="A4" s="24" t="s">
        <v>10</v>
      </c>
      <c r="B4" s="24" t="s">
        <v>11</v>
      </c>
      <c r="C4" s="86">
        <v>6000</v>
      </c>
      <c r="D4" s="87">
        <v>8000</v>
      </c>
      <c r="E4" s="87">
        <v>18000</v>
      </c>
      <c r="F4" s="87">
        <v>28000</v>
      </c>
      <c r="G4" s="87">
        <v>28000</v>
      </c>
      <c r="H4" s="87">
        <v>32000</v>
      </c>
      <c r="I4" s="87">
        <v>33000</v>
      </c>
      <c r="J4" s="88">
        <v>36000</v>
      </c>
      <c r="K4" s="89">
        <v>12000</v>
      </c>
      <c r="L4" s="87">
        <v>18000</v>
      </c>
      <c r="M4" s="87">
        <v>24000</v>
      </c>
      <c r="N4" s="87">
        <v>28000</v>
      </c>
      <c r="O4" s="87">
        <v>32000</v>
      </c>
      <c r="P4" s="87">
        <v>36000</v>
      </c>
      <c r="Q4" s="88">
        <v>40000</v>
      </c>
      <c r="R4" s="34">
        <v>10</v>
      </c>
      <c r="S4" s="90">
        <v>13</v>
      </c>
      <c r="T4" s="90">
        <v>15</v>
      </c>
      <c r="U4" s="35">
        <v>17</v>
      </c>
      <c r="V4" s="34">
        <v>27</v>
      </c>
      <c r="W4" s="90">
        <v>32</v>
      </c>
      <c r="X4" s="90">
        <v>4000</v>
      </c>
      <c r="Y4" s="90">
        <v>2000</v>
      </c>
      <c r="Z4" s="90">
        <v>150</v>
      </c>
      <c r="AA4" s="35">
        <v>254</v>
      </c>
    </row>
    <row r="5" spans="1:27" x14ac:dyDescent="0.25">
      <c r="A5" s="62" t="s">
        <v>0</v>
      </c>
      <c r="B5" s="46" t="s">
        <v>1</v>
      </c>
      <c r="C5" s="6">
        <v>8</v>
      </c>
      <c r="D5" s="3">
        <v>8</v>
      </c>
      <c r="E5" s="3">
        <v>8</v>
      </c>
      <c r="F5" s="3">
        <v>8</v>
      </c>
      <c r="G5" s="3">
        <v>8</v>
      </c>
      <c r="H5" s="3">
        <v>8</v>
      </c>
      <c r="I5" s="3">
        <v>10</v>
      </c>
      <c r="J5" s="7">
        <v>10</v>
      </c>
      <c r="K5" s="6">
        <v>10</v>
      </c>
      <c r="L5" s="3">
        <v>10</v>
      </c>
      <c r="M5" s="3">
        <v>10</v>
      </c>
      <c r="N5" s="3">
        <v>10</v>
      </c>
      <c r="O5" s="3">
        <v>10</v>
      </c>
      <c r="P5" s="3">
        <v>10</v>
      </c>
      <c r="Q5" s="7">
        <v>10</v>
      </c>
      <c r="R5" s="6">
        <v>10</v>
      </c>
      <c r="S5" s="3">
        <v>10</v>
      </c>
      <c r="T5" s="3">
        <v>10</v>
      </c>
      <c r="U5" s="7">
        <v>10</v>
      </c>
      <c r="V5" s="6">
        <v>10</v>
      </c>
      <c r="W5" s="3">
        <v>10</v>
      </c>
      <c r="X5" s="3">
        <v>10</v>
      </c>
      <c r="Y5" s="3">
        <v>10</v>
      </c>
      <c r="Z5" s="3">
        <v>10</v>
      </c>
      <c r="AA5" s="7">
        <v>10</v>
      </c>
    </row>
    <row r="6" spans="1:27" x14ac:dyDescent="0.25">
      <c r="A6" s="62"/>
      <c r="B6" s="46" t="s">
        <v>2</v>
      </c>
      <c r="C6" s="6">
        <v>0.75</v>
      </c>
      <c r="D6" s="3">
        <v>0.75</v>
      </c>
      <c r="E6" s="3">
        <v>0.75</v>
      </c>
      <c r="F6" s="3">
        <v>0.75</v>
      </c>
      <c r="G6" s="3">
        <v>0.75</v>
      </c>
      <c r="H6" s="3">
        <v>0.75</v>
      </c>
      <c r="I6" s="3">
        <v>0.75</v>
      </c>
      <c r="J6" s="7">
        <v>0.75</v>
      </c>
      <c r="K6" s="6">
        <v>0.75</v>
      </c>
      <c r="L6" s="3">
        <v>0.75</v>
      </c>
      <c r="M6" s="3">
        <v>0.75</v>
      </c>
      <c r="N6" s="3">
        <v>0.75</v>
      </c>
      <c r="O6" s="3">
        <v>0.75</v>
      </c>
      <c r="P6" s="3">
        <v>0.75</v>
      </c>
      <c r="Q6" s="7">
        <v>0.75</v>
      </c>
      <c r="R6" s="6">
        <v>0.75</v>
      </c>
      <c r="S6" s="3">
        <v>0.75</v>
      </c>
      <c r="T6" s="3">
        <v>0.75</v>
      </c>
      <c r="U6" s="7">
        <v>0.75</v>
      </c>
      <c r="V6" s="6">
        <v>0.75</v>
      </c>
      <c r="W6" s="3">
        <v>0.75</v>
      </c>
      <c r="X6" s="3">
        <v>0.75</v>
      </c>
      <c r="Y6" s="3">
        <v>0.75</v>
      </c>
      <c r="Z6" s="3">
        <v>0.75</v>
      </c>
      <c r="AA6" s="7">
        <v>0.75</v>
      </c>
    </row>
    <row r="7" spans="1:27" x14ac:dyDescent="0.25">
      <c r="A7" s="62"/>
      <c r="B7" s="46" t="s">
        <v>3</v>
      </c>
      <c r="C7" s="6">
        <v>12</v>
      </c>
      <c r="D7" s="3">
        <v>12</v>
      </c>
      <c r="E7" s="3">
        <v>12</v>
      </c>
      <c r="F7" s="3">
        <v>12</v>
      </c>
      <c r="G7" s="3">
        <v>12</v>
      </c>
      <c r="H7" s="3">
        <v>12</v>
      </c>
      <c r="I7" s="3">
        <v>12</v>
      </c>
      <c r="J7" s="7">
        <v>12</v>
      </c>
      <c r="K7" s="6">
        <v>8</v>
      </c>
      <c r="L7" s="3">
        <v>8</v>
      </c>
      <c r="M7" s="3">
        <v>8</v>
      </c>
      <c r="N7" s="3">
        <v>8</v>
      </c>
      <c r="O7" s="3">
        <v>8</v>
      </c>
      <c r="P7" s="3">
        <v>12</v>
      </c>
      <c r="Q7" s="7">
        <v>12</v>
      </c>
      <c r="R7" s="6">
        <v>12</v>
      </c>
      <c r="S7" s="3">
        <v>12</v>
      </c>
      <c r="T7" s="3">
        <v>12</v>
      </c>
      <c r="U7" s="7">
        <v>12</v>
      </c>
      <c r="V7" s="6">
        <v>12</v>
      </c>
      <c r="W7" s="3">
        <v>12</v>
      </c>
      <c r="X7" s="3">
        <v>8</v>
      </c>
      <c r="Y7" s="3">
        <v>8</v>
      </c>
      <c r="Z7" s="3">
        <v>12</v>
      </c>
      <c r="AA7" s="7">
        <v>12</v>
      </c>
    </row>
    <row r="8" spans="1:27" ht="15.75" thickBot="1" x14ac:dyDescent="0.3">
      <c r="A8" s="63"/>
      <c r="B8" s="47" t="s">
        <v>4</v>
      </c>
      <c r="C8" s="8">
        <v>4</v>
      </c>
      <c r="D8" s="9">
        <v>4</v>
      </c>
      <c r="E8" s="9">
        <v>4</v>
      </c>
      <c r="F8" s="9">
        <v>4</v>
      </c>
      <c r="G8" s="9">
        <v>4</v>
      </c>
      <c r="H8" s="9">
        <v>4</v>
      </c>
      <c r="I8" s="9">
        <v>4</v>
      </c>
      <c r="J8" s="10">
        <v>4</v>
      </c>
      <c r="K8" s="8">
        <v>4</v>
      </c>
      <c r="L8" s="9">
        <v>4</v>
      </c>
      <c r="M8" s="9">
        <v>4</v>
      </c>
      <c r="N8" s="9">
        <v>4</v>
      </c>
      <c r="O8" s="9">
        <v>4</v>
      </c>
      <c r="P8" s="9">
        <v>4</v>
      </c>
      <c r="Q8" s="10">
        <v>4</v>
      </c>
      <c r="R8" s="8">
        <v>4</v>
      </c>
      <c r="S8" s="9">
        <v>4</v>
      </c>
      <c r="T8" s="9">
        <v>4</v>
      </c>
      <c r="U8" s="10">
        <v>4</v>
      </c>
      <c r="V8" s="8">
        <v>4</v>
      </c>
      <c r="W8" s="9">
        <v>4</v>
      </c>
      <c r="X8" s="9">
        <v>4</v>
      </c>
      <c r="Y8" s="9">
        <v>4</v>
      </c>
      <c r="Z8" s="9">
        <v>4</v>
      </c>
      <c r="AA8" s="10">
        <v>4</v>
      </c>
    </row>
    <row r="9" spans="1:27" s="72" customFormat="1" x14ac:dyDescent="0.25">
      <c r="A9" s="83" t="s">
        <v>9</v>
      </c>
      <c r="B9" s="48" t="s">
        <v>26</v>
      </c>
      <c r="C9" s="21">
        <v>2</v>
      </c>
      <c r="D9" s="22">
        <v>2</v>
      </c>
      <c r="E9" s="22">
        <v>2</v>
      </c>
      <c r="F9" s="22">
        <v>2</v>
      </c>
      <c r="G9" s="22">
        <v>2</v>
      </c>
      <c r="H9" s="22">
        <v>2</v>
      </c>
      <c r="I9" s="22">
        <v>2</v>
      </c>
      <c r="J9" s="23">
        <v>2</v>
      </c>
      <c r="K9" s="21">
        <v>2</v>
      </c>
      <c r="L9" s="22">
        <v>2</v>
      </c>
      <c r="M9" s="22">
        <v>2</v>
      </c>
      <c r="N9" s="22">
        <v>2</v>
      </c>
      <c r="O9" s="22">
        <v>2</v>
      </c>
      <c r="P9" s="22">
        <v>2</v>
      </c>
      <c r="Q9" s="23">
        <v>2</v>
      </c>
      <c r="R9" s="21">
        <v>2</v>
      </c>
      <c r="S9" s="22">
        <v>2</v>
      </c>
      <c r="T9" s="22">
        <v>2</v>
      </c>
      <c r="U9" s="23">
        <v>2</v>
      </c>
      <c r="V9" s="21">
        <v>2</v>
      </c>
      <c r="W9" s="22">
        <v>2</v>
      </c>
      <c r="X9" s="22">
        <v>2</v>
      </c>
      <c r="Y9" s="22">
        <v>2</v>
      </c>
      <c r="Z9" s="22">
        <v>2</v>
      </c>
      <c r="AA9" s="23">
        <v>2</v>
      </c>
    </row>
    <row r="10" spans="1:27" x14ac:dyDescent="0.25">
      <c r="A10" s="84"/>
      <c r="B10" s="48" t="s">
        <v>5</v>
      </c>
      <c r="C10" s="21">
        <v>24</v>
      </c>
      <c r="D10" s="22">
        <v>24</v>
      </c>
      <c r="E10" s="22">
        <v>20</v>
      </c>
      <c r="F10" s="22">
        <v>20</v>
      </c>
      <c r="G10" s="22">
        <v>20</v>
      </c>
      <c r="H10" s="22">
        <v>20</v>
      </c>
      <c r="I10" s="22">
        <v>24</v>
      </c>
      <c r="J10" s="23">
        <v>24</v>
      </c>
      <c r="K10" s="21">
        <v>16</v>
      </c>
      <c r="L10" s="22">
        <v>18</v>
      </c>
      <c r="M10" s="22">
        <v>18</v>
      </c>
      <c r="N10" s="22">
        <v>18</v>
      </c>
      <c r="O10" s="22">
        <v>18</v>
      </c>
      <c r="P10" s="22">
        <v>24</v>
      </c>
      <c r="Q10" s="23">
        <v>24</v>
      </c>
      <c r="R10" s="21">
        <v>24</v>
      </c>
      <c r="S10" s="22">
        <v>24</v>
      </c>
      <c r="T10" s="22">
        <v>24</v>
      </c>
      <c r="U10" s="23">
        <v>24</v>
      </c>
      <c r="V10" s="21">
        <v>24</v>
      </c>
      <c r="W10" s="22">
        <v>24</v>
      </c>
      <c r="X10" s="22">
        <v>18</v>
      </c>
      <c r="Y10" s="22">
        <v>18</v>
      </c>
      <c r="Z10" s="22">
        <v>24</v>
      </c>
      <c r="AA10" s="23">
        <v>24</v>
      </c>
    </row>
    <row r="11" spans="1:27" x14ac:dyDescent="0.25">
      <c r="A11" s="84"/>
      <c r="B11" s="46" t="s">
        <v>6</v>
      </c>
      <c r="C11" s="6">
        <v>2</v>
      </c>
      <c r="D11" s="3">
        <v>2</v>
      </c>
      <c r="E11" s="3">
        <v>2</v>
      </c>
      <c r="F11" s="3">
        <v>2</v>
      </c>
      <c r="G11" s="3">
        <v>2</v>
      </c>
      <c r="H11" s="3">
        <v>2</v>
      </c>
      <c r="I11" s="3">
        <v>2</v>
      </c>
      <c r="J11" s="7">
        <v>2</v>
      </c>
      <c r="K11" s="6">
        <v>1</v>
      </c>
      <c r="L11" s="3">
        <v>2</v>
      </c>
      <c r="M11" s="3">
        <v>2</v>
      </c>
      <c r="N11" s="3">
        <v>2</v>
      </c>
      <c r="O11" s="3">
        <v>2</v>
      </c>
      <c r="P11" s="3">
        <v>2</v>
      </c>
      <c r="Q11" s="7">
        <v>2</v>
      </c>
      <c r="R11" s="6">
        <v>2</v>
      </c>
      <c r="S11" s="3">
        <v>2</v>
      </c>
      <c r="T11" s="3">
        <v>2</v>
      </c>
      <c r="U11" s="7">
        <v>2</v>
      </c>
      <c r="V11" s="6">
        <v>2</v>
      </c>
      <c r="W11" s="3">
        <v>2</v>
      </c>
      <c r="X11" s="3">
        <v>2</v>
      </c>
      <c r="Y11" s="3">
        <v>2</v>
      </c>
      <c r="Z11" s="3">
        <v>2</v>
      </c>
      <c r="AA11" s="7">
        <v>2</v>
      </c>
    </row>
    <row r="12" spans="1:27" x14ac:dyDescent="0.25">
      <c r="A12" s="84"/>
      <c r="B12" s="46" t="s">
        <v>7</v>
      </c>
      <c r="C12" s="6">
        <v>6</v>
      </c>
      <c r="D12" s="3">
        <v>6</v>
      </c>
      <c r="E12" s="4">
        <v>6</v>
      </c>
      <c r="F12" s="4">
        <v>6</v>
      </c>
      <c r="G12" s="4">
        <v>6</v>
      </c>
      <c r="H12" s="4">
        <v>6</v>
      </c>
      <c r="I12" s="3">
        <v>6</v>
      </c>
      <c r="J12" s="7">
        <v>6</v>
      </c>
      <c r="K12" s="6">
        <v>4</v>
      </c>
      <c r="L12" s="3">
        <v>4</v>
      </c>
      <c r="M12" s="3">
        <v>4</v>
      </c>
      <c r="N12" s="3">
        <v>4</v>
      </c>
      <c r="O12" s="4">
        <v>4</v>
      </c>
      <c r="P12" s="3">
        <v>6</v>
      </c>
      <c r="Q12" s="7">
        <v>6</v>
      </c>
      <c r="R12" s="11">
        <v>6</v>
      </c>
      <c r="S12" s="4">
        <v>6</v>
      </c>
      <c r="T12" s="4">
        <v>6</v>
      </c>
      <c r="U12" s="44">
        <v>6</v>
      </c>
      <c r="V12" s="11">
        <v>6</v>
      </c>
      <c r="W12" s="4">
        <v>6</v>
      </c>
      <c r="X12" s="4">
        <v>4</v>
      </c>
      <c r="Y12" s="4">
        <v>4</v>
      </c>
      <c r="Z12" s="3">
        <v>6</v>
      </c>
      <c r="AA12" s="7">
        <v>6</v>
      </c>
    </row>
    <row r="13" spans="1:27" ht="15.75" thickBot="1" x14ac:dyDescent="0.3">
      <c r="A13" s="85"/>
      <c r="B13" s="47" t="s">
        <v>8</v>
      </c>
      <c r="C13" s="12">
        <v>2</v>
      </c>
      <c r="D13" s="13">
        <v>2</v>
      </c>
      <c r="E13" s="13">
        <v>2</v>
      </c>
      <c r="F13" s="13">
        <v>2</v>
      </c>
      <c r="G13" s="13">
        <v>2</v>
      </c>
      <c r="H13" s="13">
        <v>2</v>
      </c>
      <c r="I13" s="13">
        <v>2</v>
      </c>
      <c r="J13" s="14">
        <v>2</v>
      </c>
      <c r="K13" s="12">
        <v>1</v>
      </c>
      <c r="L13" s="13">
        <v>1</v>
      </c>
      <c r="M13" s="13">
        <v>1</v>
      </c>
      <c r="N13" s="13">
        <v>1</v>
      </c>
      <c r="O13" s="13">
        <v>1</v>
      </c>
      <c r="P13" s="13">
        <v>2</v>
      </c>
      <c r="Q13" s="14">
        <v>2</v>
      </c>
      <c r="R13" s="8">
        <v>2</v>
      </c>
      <c r="S13" s="9">
        <v>2</v>
      </c>
      <c r="T13" s="9">
        <v>2</v>
      </c>
      <c r="U13" s="10">
        <v>2</v>
      </c>
      <c r="V13" s="8">
        <v>2</v>
      </c>
      <c r="W13" s="9">
        <v>2</v>
      </c>
      <c r="X13" s="9">
        <v>1</v>
      </c>
      <c r="Y13" s="9">
        <v>1</v>
      </c>
      <c r="Z13" s="9">
        <v>2</v>
      </c>
      <c r="AA13" s="10">
        <v>2</v>
      </c>
    </row>
    <row r="14" spans="1:27" x14ac:dyDescent="0.25">
      <c r="A14" s="64" t="s">
        <v>0</v>
      </c>
      <c r="B14" s="65"/>
      <c r="C14" s="40">
        <f>SUM(C5:C8)</f>
        <v>24.75</v>
      </c>
      <c r="D14" s="15">
        <f>SUM(D5:D8)</f>
        <v>24.75</v>
      </c>
      <c r="E14" s="15">
        <f>SUM(E5:E8)</f>
        <v>24.75</v>
      </c>
      <c r="F14" s="15">
        <f>SUM(F5:F8)</f>
        <v>24.75</v>
      </c>
      <c r="G14" s="15">
        <f>SUM(G5:G8)</f>
        <v>24.75</v>
      </c>
      <c r="H14" s="15">
        <f>SUM(H5:H8)</f>
        <v>24.75</v>
      </c>
      <c r="I14" s="15">
        <f>SUM(I5:I8)</f>
        <v>26.75</v>
      </c>
      <c r="J14" s="16">
        <f>SUM(J5:J8)</f>
        <v>26.75</v>
      </c>
      <c r="K14" s="40">
        <f>SUM(K5:K8)</f>
        <v>22.75</v>
      </c>
      <c r="L14" s="15">
        <f>SUM(L5:L8)</f>
        <v>22.75</v>
      </c>
      <c r="M14" s="15">
        <f>SUM(M5:M8)</f>
        <v>22.75</v>
      </c>
      <c r="N14" s="15">
        <f>SUM(N5:N8)</f>
        <v>22.75</v>
      </c>
      <c r="O14" s="15">
        <f>SUM(O5:O8)</f>
        <v>22.75</v>
      </c>
      <c r="P14" s="15">
        <f>SUM(P5:P8)</f>
        <v>26.75</v>
      </c>
      <c r="Q14" s="16">
        <f>SUM(Q5:Q8)</f>
        <v>26.75</v>
      </c>
      <c r="R14" s="40">
        <f>SUM(R5:R8)</f>
        <v>26.75</v>
      </c>
      <c r="S14" s="15">
        <f>SUM(S5:S8)</f>
        <v>26.75</v>
      </c>
      <c r="T14" s="15">
        <f>SUM(T5:T8)</f>
        <v>26.75</v>
      </c>
      <c r="U14" s="16">
        <f>SUM(U5:U8)</f>
        <v>26.75</v>
      </c>
      <c r="V14" s="40">
        <f>SUM(V5:V8)</f>
        <v>26.75</v>
      </c>
      <c r="W14" s="15">
        <f>SUM(W5:W8)</f>
        <v>26.75</v>
      </c>
      <c r="X14" s="15">
        <f>SUM(X5:X8)</f>
        <v>22.75</v>
      </c>
      <c r="Y14" s="15">
        <f>SUM(Y5:Y8)</f>
        <v>22.75</v>
      </c>
      <c r="Z14" s="15">
        <f>SUM(Z5:Z8)</f>
        <v>26.75</v>
      </c>
      <c r="AA14" s="16">
        <f>SUM(AA5:AA8)</f>
        <v>26.75</v>
      </c>
    </row>
    <row r="15" spans="1:27" x14ac:dyDescent="0.25">
      <c r="A15" s="53" t="s">
        <v>9</v>
      </c>
      <c r="B15" s="54"/>
      <c r="C15" s="41">
        <f>SUM(C9:C13)</f>
        <v>36</v>
      </c>
      <c r="D15" s="2">
        <f t="shared" ref="D15:AA15" si="0">SUM(D9:D13)</f>
        <v>36</v>
      </c>
      <c r="E15" s="2">
        <f t="shared" si="0"/>
        <v>32</v>
      </c>
      <c r="F15" s="2">
        <f t="shared" si="0"/>
        <v>32</v>
      </c>
      <c r="G15" s="2">
        <f t="shared" si="0"/>
        <v>32</v>
      </c>
      <c r="H15" s="2">
        <f t="shared" si="0"/>
        <v>32</v>
      </c>
      <c r="I15" s="2">
        <f t="shared" si="0"/>
        <v>36</v>
      </c>
      <c r="J15" s="17">
        <f t="shared" si="0"/>
        <v>36</v>
      </c>
      <c r="K15" s="41">
        <f t="shared" si="0"/>
        <v>24</v>
      </c>
      <c r="L15" s="2">
        <f t="shared" si="0"/>
        <v>27</v>
      </c>
      <c r="M15" s="2">
        <f t="shared" si="0"/>
        <v>27</v>
      </c>
      <c r="N15" s="2">
        <f t="shared" si="0"/>
        <v>27</v>
      </c>
      <c r="O15" s="2">
        <f t="shared" si="0"/>
        <v>27</v>
      </c>
      <c r="P15" s="2">
        <f t="shared" si="0"/>
        <v>36</v>
      </c>
      <c r="Q15" s="17">
        <f t="shared" si="0"/>
        <v>36</v>
      </c>
      <c r="R15" s="41">
        <f t="shared" si="0"/>
        <v>36</v>
      </c>
      <c r="S15" s="2">
        <f t="shared" si="0"/>
        <v>36</v>
      </c>
      <c r="T15" s="2">
        <f t="shared" si="0"/>
        <v>36</v>
      </c>
      <c r="U15" s="17">
        <f t="shared" si="0"/>
        <v>36</v>
      </c>
      <c r="V15" s="41">
        <f t="shared" si="0"/>
        <v>36</v>
      </c>
      <c r="W15" s="2">
        <f t="shared" si="0"/>
        <v>36</v>
      </c>
      <c r="X15" s="2">
        <f t="shared" si="0"/>
        <v>27</v>
      </c>
      <c r="Y15" s="2">
        <f t="shared" si="0"/>
        <v>27</v>
      </c>
      <c r="Z15" s="2">
        <f t="shared" si="0"/>
        <v>36</v>
      </c>
      <c r="AA15" s="17">
        <f t="shared" si="0"/>
        <v>36</v>
      </c>
    </row>
    <row r="16" spans="1:27" x14ac:dyDescent="0.25">
      <c r="A16" s="53" t="s">
        <v>14</v>
      </c>
      <c r="B16" s="54"/>
      <c r="C16" s="41">
        <f t="shared" ref="C16:Q16" si="1">SUM(C14:C15)</f>
        <v>60.75</v>
      </c>
      <c r="D16" s="2">
        <f t="shared" si="1"/>
        <v>60.75</v>
      </c>
      <c r="E16" s="2">
        <f t="shared" si="1"/>
        <v>56.75</v>
      </c>
      <c r="F16" s="2">
        <f t="shared" si="1"/>
        <v>56.75</v>
      </c>
      <c r="G16" s="2">
        <f t="shared" si="1"/>
        <v>56.75</v>
      </c>
      <c r="H16" s="2">
        <f t="shared" si="1"/>
        <v>56.75</v>
      </c>
      <c r="I16" s="2">
        <f t="shared" si="1"/>
        <v>62.75</v>
      </c>
      <c r="J16" s="17">
        <f t="shared" si="1"/>
        <v>62.75</v>
      </c>
      <c r="K16" s="45">
        <f t="shared" si="1"/>
        <v>46.75</v>
      </c>
      <c r="L16" s="2">
        <f t="shared" si="1"/>
        <v>49.75</v>
      </c>
      <c r="M16" s="2">
        <f t="shared" si="1"/>
        <v>49.75</v>
      </c>
      <c r="N16" s="2">
        <f t="shared" ref="N16" si="2">SUM(N14:N15)</f>
        <v>49.75</v>
      </c>
      <c r="O16" s="2">
        <f t="shared" ref="O16" si="3">SUM(O14:O15)</f>
        <v>49.75</v>
      </c>
      <c r="P16" s="2">
        <f t="shared" si="1"/>
        <v>62.75</v>
      </c>
      <c r="Q16" s="17">
        <f t="shared" si="1"/>
        <v>62.75</v>
      </c>
      <c r="R16" s="41">
        <f t="shared" ref="R16:W16" si="4">SUM(R14:R15)</f>
        <v>62.75</v>
      </c>
      <c r="S16" s="2">
        <f t="shared" si="4"/>
        <v>62.75</v>
      </c>
      <c r="T16" s="2">
        <f t="shared" si="4"/>
        <v>62.75</v>
      </c>
      <c r="U16" s="17">
        <f t="shared" si="4"/>
        <v>62.75</v>
      </c>
      <c r="V16" s="41">
        <f t="shared" si="4"/>
        <v>62.75</v>
      </c>
      <c r="W16" s="2">
        <f t="shared" si="4"/>
        <v>62.75</v>
      </c>
      <c r="X16" s="2">
        <f t="shared" ref="X16" si="5">SUM(X14:X15)</f>
        <v>49.75</v>
      </c>
      <c r="Y16" s="2">
        <f t="shared" ref="Y16" si="6">SUM(Y14:Y15)</f>
        <v>49.75</v>
      </c>
      <c r="Z16" s="2">
        <f t="shared" ref="Z16" si="7">SUM(Z14:Z15)</f>
        <v>62.75</v>
      </c>
      <c r="AA16" s="17">
        <f t="shared" ref="AA16" si="8">SUM(AA14:AA15)</f>
        <v>62.75</v>
      </c>
    </row>
    <row r="17" spans="1:27" ht="15.75" thickBot="1" x14ac:dyDescent="0.3">
      <c r="A17" s="60" t="s">
        <v>17</v>
      </c>
      <c r="B17" s="61"/>
      <c r="C17" s="42">
        <f>C16/8</f>
        <v>7.59375</v>
      </c>
      <c r="D17" s="25">
        <f t="shared" ref="D17:K17" si="9">D16/8</f>
        <v>7.59375</v>
      </c>
      <c r="E17" s="25">
        <f t="shared" si="9"/>
        <v>7.09375</v>
      </c>
      <c r="F17" s="25">
        <f t="shared" si="9"/>
        <v>7.09375</v>
      </c>
      <c r="G17" s="25">
        <f t="shared" si="9"/>
        <v>7.09375</v>
      </c>
      <c r="H17" s="25">
        <f t="shared" si="9"/>
        <v>7.09375</v>
      </c>
      <c r="I17" s="25">
        <f t="shared" si="9"/>
        <v>7.84375</v>
      </c>
      <c r="J17" s="26">
        <f t="shared" si="9"/>
        <v>7.84375</v>
      </c>
      <c r="K17" s="42">
        <f t="shared" si="9"/>
        <v>5.84375</v>
      </c>
      <c r="L17" s="25">
        <f t="shared" ref="L17" si="10">L16/8</f>
        <v>6.21875</v>
      </c>
      <c r="M17" s="25">
        <f t="shared" ref="M17" si="11">M16/8</f>
        <v>6.21875</v>
      </c>
      <c r="N17" s="25">
        <f t="shared" ref="N17" si="12">N16/8</f>
        <v>6.21875</v>
      </c>
      <c r="O17" s="25">
        <f t="shared" ref="O17:P17" si="13">O16/8</f>
        <v>6.21875</v>
      </c>
      <c r="P17" s="25">
        <f t="shared" si="13"/>
        <v>7.84375</v>
      </c>
      <c r="Q17" s="26">
        <f t="shared" ref="Q17" si="14">Q16/8</f>
        <v>7.84375</v>
      </c>
      <c r="R17" s="42">
        <f t="shared" ref="R17" si="15">R16/8</f>
        <v>7.84375</v>
      </c>
      <c r="S17" s="25">
        <f t="shared" ref="S17" si="16">S16/8</f>
        <v>7.84375</v>
      </c>
      <c r="T17" s="25">
        <f t="shared" ref="T17" si="17">T16/8</f>
        <v>7.84375</v>
      </c>
      <c r="U17" s="26">
        <f t="shared" ref="U17" si="18">U16/8</f>
        <v>7.84375</v>
      </c>
      <c r="V17" s="42">
        <f t="shared" ref="V17" si="19">V16/8</f>
        <v>7.84375</v>
      </c>
      <c r="W17" s="25">
        <f t="shared" ref="W17" si="20">W16/8</f>
        <v>7.84375</v>
      </c>
      <c r="X17" s="25">
        <f t="shared" ref="X17" si="21">X16/8</f>
        <v>6.21875</v>
      </c>
      <c r="Y17" s="25">
        <f t="shared" ref="Y17" si="22">Y16/8</f>
        <v>6.21875</v>
      </c>
      <c r="Z17" s="25">
        <f t="shared" ref="Z17" si="23">Z16/8</f>
        <v>7.84375</v>
      </c>
      <c r="AA17" s="26">
        <f t="shared" ref="AA17" si="24">AA16/8</f>
        <v>7.84375</v>
      </c>
    </row>
    <row r="18" spans="1:27" ht="15.75" thickBot="1" x14ac:dyDescent="0.3">
      <c r="A18" s="55" t="s">
        <v>16</v>
      </c>
      <c r="B18" s="56"/>
      <c r="C18" s="43">
        <f t="shared" ref="C18:H18" si="25">C16*$B$1</f>
        <v>2308500</v>
      </c>
      <c r="D18" s="27">
        <f t="shared" si="25"/>
        <v>2308500</v>
      </c>
      <c r="E18" s="27">
        <f t="shared" si="25"/>
        <v>2156500</v>
      </c>
      <c r="F18" s="27">
        <f t="shared" si="25"/>
        <v>2156500</v>
      </c>
      <c r="G18" s="27">
        <f t="shared" si="25"/>
        <v>2156500</v>
      </c>
      <c r="H18" s="27">
        <f t="shared" si="25"/>
        <v>2156500</v>
      </c>
      <c r="I18" s="27">
        <f t="shared" ref="I18:J18" si="26">I16*$B$1</f>
        <v>2384500</v>
      </c>
      <c r="J18" s="28">
        <f t="shared" si="26"/>
        <v>2384500</v>
      </c>
      <c r="K18" s="43">
        <f>K16*$B$1</f>
        <v>1776500</v>
      </c>
      <c r="L18" s="27">
        <f>L16*$B$1</f>
        <v>1890500</v>
      </c>
      <c r="M18" s="27">
        <f>M16*$B$1</f>
        <v>1890500</v>
      </c>
      <c r="N18" s="27">
        <f>N16*$B$1</f>
        <v>1890500</v>
      </c>
      <c r="O18" s="27">
        <f>O16*$B$1</f>
        <v>1890500</v>
      </c>
      <c r="P18" s="27">
        <f t="shared" ref="P18:Q18" si="27">P16*$B$1</f>
        <v>2384500</v>
      </c>
      <c r="Q18" s="28">
        <f t="shared" si="27"/>
        <v>2384500</v>
      </c>
      <c r="R18" s="43">
        <f t="shared" ref="R18:AA18" si="28">R16*$B$1</f>
        <v>2384500</v>
      </c>
      <c r="S18" s="27">
        <f t="shared" si="28"/>
        <v>2384500</v>
      </c>
      <c r="T18" s="27">
        <f t="shared" si="28"/>
        <v>2384500</v>
      </c>
      <c r="U18" s="28">
        <f t="shared" si="28"/>
        <v>2384500</v>
      </c>
      <c r="V18" s="43">
        <f t="shared" si="28"/>
        <v>2384500</v>
      </c>
      <c r="W18" s="27">
        <f t="shared" si="28"/>
        <v>2384500</v>
      </c>
      <c r="X18" s="27">
        <f t="shared" si="28"/>
        <v>1890500</v>
      </c>
      <c r="Y18" s="27">
        <f t="shared" si="28"/>
        <v>1890500</v>
      </c>
      <c r="Z18" s="27">
        <f t="shared" si="28"/>
        <v>2384500</v>
      </c>
      <c r="AA18" s="28">
        <f t="shared" si="28"/>
        <v>2384500</v>
      </c>
    </row>
    <row r="20" spans="1:27" ht="15.75" thickBot="1" x14ac:dyDescent="0.3">
      <c r="A20" s="93" t="s">
        <v>28</v>
      </c>
      <c r="B20" s="93"/>
    </row>
    <row r="21" spans="1:27" ht="15.75" thickBot="1" x14ac:dyDescent="0.3">
      <c r="A21" s="79" t="s">
        <v>10</v>
      </c>
      <c r="B21" s="73" t="s">
        <v>11</v>
      </c>
      <c r="C21" s="37">
        <v>112</v>
      </c>
      <c r="D21" s="38">
        <v>113</v>
      </c>
      <c r="E21" s="38">
        <v>212</v>
      </c>
      <c r="F21" s="38">
        <v>276</v>
      </c>
      <c r="G21" s="38">
        <v>171</v>
      </c>
      <c r="H21" s="38">
        <v>176</v>
      </c>
      <c r="I21" s="38">
        <v>123</v>
      </c>
      <c r="J21" s="38" t="s">
        <v>20</v>
      </c>
      <c r="K21" s="38" t="s">
        <v>21</v>
      </c>
      <c r="L21" s="38" t="s">
        <v>22</v>
      </c>
      <c r="M21" s="38" t="s">
        <v>23</v>
      </c>
      <c r="N21" s="38" t="s">
        <v>24</v>
      </c>
      <c r="O21" s="39" t="s">
        <v>25</v>
      </c>
      <c r="P21" s="39" t="s">
        <v>30</v>
      </c>
      <c r="Q21" s="39" t="s">
        <v>31</v>
      </c>
      <c r="R21" s="39" t="s">
        <v>32</v>
      </c>
    </row>
    <row r="22" spans="1:27" x14ac:dyDescent="0.25">
      <c r="A22" s="80" t="s">
        <v>0</v>
      </c>
      <c r="B22" s="74" t="s">
        <v>1</v>
      </c>
      <c r="C22" s="18">
        <v>8</v>
      </c>
      <c r="D22" s="19">
        <v>8</v>
      </c>
      <c r="E22" s="19">
        <v>8</v>
      </c>
      <c r="F22" s="19">
        <v>8</v>
      </c>
      <c r="G22" s="19">
        <v>8</v>
      </c>
      <c r="H22" s="19">
        <v>8</v>
      </c>
      <c r="I22" s="19">
        <v>8</v>
      </c>
      <c r="J22" s="19">
        <v>8</v>
      </c>
      <c r="K22" s="19">
        <v>8</v>
      </c>
      <c r="L22" s="19">
        <v>8</v>
      </c>
      <c r="M22" s="19">
        <v>8</v>
      </c>
      <c r="N22" s="19">
        <v>8</v>
      </c>
      <c r="O22" s="20">
        <v>8</v>
      </c>
      <c r="P22" s="20"/>
      <c r="Q22" s="20">
        <v>4</v>
      </c>
      <c r="R22" s="20"/>
    </row>
    <row r="23" spans="1:27" x14ac:dyDescent="0.25">
      <c r="A23" s="81"/>
      <c r="B23" s="75" t="s">
        <v>2</v>
      </c>
      <c r="C23" s="6">
        <v>0.5</v>
      </c>
      <c r="D23" s="3">
        <v>0.5</v>
      </c>
      <c r="E23" s="3">
        <v>0.5</v>
      </c>
      <c r="F23" s="3">
        <v>0.5</v>
      </c>
      <c r="G23" s="3">
        <v>0.5</v>
      </c>
      <c r="H23" s="3">
        <v>0.5</v>
      </c>
      <c r="I23" s="3">
        <v>0.5</v>
      </c>
      <c r="J23" s="3">
        <v>0.75</v>
      </c>
      <c r="K23" s="3">
        <v>0.75</v>
      </c>
      <c r="L23" s="3">
        <v>0.75</v>
      </c>
      <c r="M23" s="3">
        <v>0.75</v>
      </c>
      <c r="N23" s="3">
        <v>0.75</v>
      </c>
      <c r="O23" s="7">
        <v>0.75</v>
      </c>
      <c r="P23" s="7"/>
      <c r="Q23" s="7">
        <v>0.75</v>
      </c>
      <c r="R23" s="7"/>
    </row>
    <row r="24" spans="1:27" x14ac:dyDescent="0.25">
      <c r="A24" s="81"/>
      <c r="B24" s="75" t="s">
        <v>3</v>
      </c>
      <c r="C24" s="6">
        <v>8</v>
      </c>
      <c r="D24" s="3">
        <v>8</v>
      </c>
      <c r="E24" s="3">
        <v>8</v>
      </c>
      <c r="F24" s="3">
        <v>8</v>
      </c>
      <c r="G24" s="3">
        <v>8</v>
      </c>
      <c r="H24" s="3">
        <v>8</v>
      </c>
      <c r="I24" s="3">
        <v>8</v>
      </c>
      <c r="J24" s="3">
        <v>12</v>
      </c>
      <c r="K24" s="3">
        <v>12</v>
      </c>
      <c r="L24" s="3">
        <v>16</v>
      </c>
      <c r="M24" s="3">
        <v>12</v>
      </c>
      <c r="N24" s="3">
        <v>12</v>
      </c>
      <c r="O24" s="7">
        <v>16</v>
      </c>
      <c r="P24" s="7"/>
      <c r="Q24" s="7">
        <v>16</v>
      </c>
      <c r="R24" s="7"/>
    </row>
    <row r="25" spans="1:27" ht="15.75" thickBot="1" x14ac:dyDescent="0.3">
      <c r="A25" s="82"/>
      <c r="B25" s="76" t="s">
        <v>4</v>
      </c>
      <c r="C25" s="8">
        <v>3</v>
      </c>
      <c r="D25" s="9">
        <v>3</v>
      </c>
      <c r="E25" s="9">
        <v>3</v>
      </c>
      <c r="F25" s="9">
        <v>3</v>
      </c>
      <c r="G25" s="9">
        <v>3</v>
      </c>
      <c r="H25" s="9">
        <v>3</v>
      </c>
      <c r="I25" s="9">
        <v>3</v>
      </c>
      <c r="J25" s="9">
        <v>4</v>
      </c>
      <c r="K25" s="9">
        <v>4</v>
      </c>
      <c r="L25" s="9">
        <v>4</v>
      </c>
      <c r="M25" s="9">
        <v>4</v>
      </c>
      <c r="N25" s="9">
        <v>4</v>
      </c>
      <c r="O25" s="10">
        <v>4</v>
      </c>
      <c r="P25" s="10"/>
      <c r="Q25" s="10">
        <v>4</v>
      </c>
      <c r="R25" s="10"/>
    </row>
    <row r="26" spans="1:27" s="72" customFormat="1" x14ac:dyDescent="0.25">
      <c r="A26" s="83" t="s">
        <v>9</v>
      </c>
      <c r="B26" s="77" t="s">
        <v>26</v>
      </c>
      <c r="C26" s="21">
        <v>2</v>
      </c>
      <c r="D26" s="22">
        <v>2</v>
      </c>
      <c r="E26" s="22">
        <v>2</v>
      </c>
      <c r="F26" s="22">
        <v>2</v>
      </c>
      <c r="G26" s="22">
        <v>2</v>
      </c>
      <c r="H26" s="22">
        <v>2</v>
      </c>
      <c r="I26" s="22">
        <v>2</v>
      </c>
      <c r="J26" s="22">
        <v>2</v>
      </c>
      <c r="K26" s="22">
        <v>2</v>
      </c>
      <c r="L26" s="22">
        <v>2</v>
      </c>
      <c r="M26" s="22">
        <v>2</v>
      </c>
      <c r="N26" s="22">
        <v>2</v>
      </c>
      <c r="O26" s="23">
        <v>2</v>
      </c>
      <c r="P26" s="23"/>
      <c r="Q26" s="23">
        <v>2</v>
      </c>
      <c r="R26" s="23"/>
    </row>
    <row r="27" spans="1:27" x14ac:dyDescent="0.25">
      <c r="A27" s="84"/>
      <c r="B27" s="78" t="s">
        <v>5</v>
      </c>
      <c r="C27" s="21">
        <v>12</v>
      </c>
      <c r="D27" s="22">
        <v>12</v>
      </c>
      <c r="E27" s="22">
        <v>12</v>
      </c>
      <c r="F27" s="22">
        <v>14</v>
      </c>
      <c r="G27" s="22">
        <v>12</v>
      </c>
      <c r="H27" s="22">
        <v>14</v>
      </c>
      <c r="I27" s="22">
        <v>14</v>
      </c>
      <c r="J27" s="22">
        <v>22</v>
      </c>
      <c r="K27" s="22">
        <v>22</v>
      </c>
      <c r="L27" s="22">
        <v>24</v>
      </c>
      <c r="M27" s="22">
        <v>22</v>
      </c>
      <c r="N27" s="22">
        <v>22</v>
      </c>
      <c r="O27" s="23">
        <v>24</v>
      </c>
      <c r="P27" s="23"/>
      <c r="Q27" s="23">
        <v>22</v>
      </c>
      <c r="R27" s="23"/>
    </row>
    <row r="28" spans="1:27" x14ac:dyDescent="0.25">
      <c r="A28" s="84"/>
      <c r="B28" s="75" t="s">
        <v>6</v>
      </c>
      <c r="C28" s="6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1.5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7">
        <v>2</v>
      </c>
      <c r="P28" s="7"/>
      <c r="Q28" s="7">
        <v>2</v>
      </c>
      <c r="R28" s="7"/>
    </row>
    <row r="29" spans="1:27" x14ac:dyDescent="0.25">
      <c r="A29" s="84"/>
      <c r="B29" s="75" t="s">
        <v>7</v>
      </c>
      <c r="C29" s="6">
        <v>4</v>
      </c>
      <c r="D29" s="3">
        <v>4</v>
      </c>
      <c r="E29" s="3">
        <v>4</v>
      </c>
      <c r="F29" s="3">
        <v>4</v>
      </c>
      <c r="G29" s="3">
        <v>4</v>
      </c>
      <c r="H29" s="3">
        <v>4</v>
      </c>
      <c r="I29" s="3">
        <v>4</v>
      </c>
      <c r="J29" s="3">
        <v>4</v>
      </c>
      <c r="K29" s="3">
        <v>4</v>
      </c>
      <c r="L29" s="3">
        <v>4</v>
      </c>
      <c r="M29" s="3">
        <v>4</v>
      </c>
      <c r="N29" s="3">
        <v>4</v>
      </c>
      <c r="O29" s="7">
        <v>4</v>
      </c>
      <c r="P29" s="7"/>
      <c r="Q29" s="7">
        <v>4</v>
      </c>
      <c r="R29" s="7"/>
    </row>
    <row r="30" spans="1:27" ht="15.75" thickBot="1" x14ac:dyDescent="0.3">
      <c r="A30" s="85"/>
      <c r="B30" s="76" t="s">
        <v>8</v>
      </c>
      <c r="C30" s="8">
        <v>1</v>
      </c>
      <c r="D30" s="9">
        <v>1</v>
      </c>
      <c r="E30" s="9">
        <v>1</v>
      </c>
      <c r="F30" s="9">
        <v>2</v>
      </c>
      <c r="G30" s="9">
        <v>1</v>
      </c>
      <c r="H30" s="9">
        <v>2</v>
      </c>
      <c r="I30" s="9">
        <v>2</v>
      </c>
      <c r="J30" s="9">
        <v>2</v>
      </c>
      <c r="K30" s="9">
        <v>2</v>
      </c>
      <c r="L30" s="9">
        <v>2</v>
      </c>
      <c r="M30" s="9">
        <v>2</v>
      </c>
      <c r="N30" s="9">
        <v>2</v>
      </c>
      <c r="O30" s="10">
        <v>2</v>
      </c>
      <c r="P30" s="10"/>
      <c r="Q30" s="10">
        <v>2</v>
      </c>
      <c r="R30" s="10"/>
    </row>
    <row r="31" spans="1:27" x14ac:dyDescent="0.25">
      <c r="A31" s="51" t="s">
        <v>0</v>
      </c>
      <c r="B31" s="52"/>
      <c r="C31" s="36">
        <f>SUM(C22:C25)</f>
        <v>19.5</v>
      </c>
      <c r="D31" s="5">
        <f>SUM(D22:D25)</f>
        <v>19.5</v>
      </c>
      <c r="E31" s="5">
        <f>SUM(E22:E25)</f>
        <v>19.5</v>
      </c>
      <c r="F31" s="5">
        <f>SUM(F22:F25)</f>
        <v>19.5</v>
      </c>
      <c r="G31" s="5">
        <f>SUM(G22:G25)</f>
        <v>19.5</v>
      </c>
      <c r="H31" s="5">
        <f>SUM(H22:H25)</f>
        <v>19.5</v>
      </c>
      <c r="I31" s="5">
        <f>SUM(I22:I25)</f>
        <v>19.5</v>
      </c>
      <c r="J31" s="5">
        <f>SUM(J22:J25)</f>
        <v>24.75</v>
      </c>
      <c r="K31" s="5">
        <f>SUM(K22:K25)</f>
        <v>24.75</v>
      </c>
      <c r="L31" s="5">
        <f>SUM(L22:L25)</f>
        <v>28.75</v>
      </c>
      <c r="M31" s="5">
        <f>SUM(M22:M25)</f>
        <v>24.75</v>
      </c>
      <c r="N31" s="5">
        <f>SUM(N22:N25)</f>
        <v>24.75</v>
      </c>
      <c r="O31" s="5">
        <f>SUM(O22:O25)</f>
        <v>28.75</v>
      </c>
      <c r="P31" s="5">
        <f>SUM(P22:P25)</f>
        <v>0</v>
      </c>
      <c r="Q31" s="5">
        <f>SUM(Q22:Q30)</f>
        <v>56.75</v>
      </c>
      <c r="R31" s="5">
        <f>SUM(R22:R25)</f>
        <v>0</v>
      </c>
    </row>
    <row r="32" spans="1:27" x14ac:dyDescent="0.25">
      <c r="A32" s="53" t="s">
        <v>9</v>
      </c>
      <c r="B32" s="69"/>
      <c r="C32" s="31">
        <f>SUM(C26:C30)</f>
        <v>20</v>
      </c>
      <c r="D32" s="2">
        <f t="shared" ref="D32:O32" si="29">SUM(D26:D30)</f>
        <v>20</v>
      </c>
      <c r="E32" s="2">
        <f t="shared" si="29"/>
        <v>20</v>
      </c>
      <c r="F32" s="2">
        <f t="shared" si="29"/>
        <v>23</v>
      </c>
      <c r="G32" s="2">
        <f t="shared" si="29"/>
        <v>20</v>
      </c>
      <c r="H32" s="2">
        <f t="shared" si="29"/>
        <v>23</v>
      </c>
      <c r="I32" s="2">
        <f t="shared" si="29"/>
        <v>23.5</v>
      </c>
      <c r="J32" s="2">
        <f t="shared" si="29"/>
        <v>32</v>
      </c>
      <c r="K32" s="2">
        <f t="shared" si="29"/>
        <v>32</v>
      </c>
      <c r="L32" s="2">
        <f t="shared" si="29"/>
        <v>34</v>
      </c>
      <c r="M32" s="2">
        <f t="shared" si="29"/>
        <v>32</v>
      </c>
      <c r="N32" s="2">
        <f t="shared" si="29"/>
        <v>32</v>
      </c>
      <c r="O32" s="2">
        <f t="shared" si="29"/>
        <v>34</v>
      </c>
      <c r="P32" s="2">
        <f t="shared" ref="P32:R32" si="30">SUM(P26:P30)</f>
        <v>0</v>
      </c>
      <c r="Q32" s="2">
        <f t="shared" si="30"/>
        <v>32</v>
      </c>
      <c r="R32" s="2">
        <f t="shared" si="30"/>
        <v>0</v>
      </c>
    </row>
    <row r="33" spans="1:18" x14ac:dyDescent="0.25">
      <c r="A33" s="53" t="s">
        <v>14</v>
      </c>
      <c r="B33" s="69"/>
      <c r="C33" s="31">
        <f>SUM(C31:C32)</f>
        <v>39.5</v>
      </c>
      <c r="D33" s="2">
        <f t="shared" ref="D33:I33" si="31">SUM(D31:D32)</f>
        <v>39.5</v>
      </c>
      <c r="E33" s="2">
        <f t="shared" si="31"/>
        <v>39.5</v>
      </c>
      <c r="F33" s="2">
        <f t="shared" si="31"/>
        <v>42.5</v>
      </c>
      <c r="G33" s="2">
        <f t="shared" si="31"/>
        <v>39.5</v>
      </c>
      <c r="H33" s="2">
        <f t="shared" si="31"/>
        <v>42.5</v>
      </c>
      <c r="I33" s="2">
        <f t="shared" si="31"/>
        <v>43</v>
      </c>
      <c r="J33" s="2">
        <f t="shared" ref="J33" si="32">SUM(J31:J32)</f>
        <v>56.75</v>
      </c>
      <c r="K33" s="2">
        <f t="shared" ref="K33:O33" si="33">SUM(K31:K32)</f>
        <v>56.75</v>
      </c>
      <c r="L33" s="2">
        <f t="shared" si="33"/>
        <v>62.75</v>
      </c>
      <c r="M33" s="2">
        <f t="shared" si="33"/>
        <v>56.75</v>
      </c>
      <c r="N33" s="2">
        <f t="shared" si="33"/>
        <v>56.75</v>
      </c>
      <c r="O33" s="2">
        <f t="shared" si="33"/>
        <v>62.75</v>
      </c>
      <c r="P33" s="2">
        <f t="shared" ref="P33:R33" si="34">SUM(P31:P32)</f>
        <v>0</v>
      </c>
      <c r="Q33" s="2">
        <f t="shared" si="34"/>
        <v>88.75</v>
      </c>
      <c r="R33" s="2">
        <f t="shared" si="34"/>
        <v>0</v>
      </c>
    </row>
    <row r="34" spans="1:18" ht="15.75" thickBot="1" x14ac:dyDescent="0.3">
      <c r="A34" s="60" t="s">
        <v>17</v>
      </c>
      <c r="B34" s="70"/>
      <c r="C34" s="32">
        <f>C33/8</f>
        <v>4.9375</v>
      </c>
      <c r="D34" s="25">
        <f t="shared" ref="D34:I34" si="35">D33/8</f>
        <v>4.9375</v>
      </c>
      <c r="E34" s="25">
        <f t="shared" si="35"/>
        <v>4.9375</v>
      </c>
      <c r="F34" s="25">
        <f t="shared" si="35"/>
        <v>5.3125</v>
      </c>
      <c r="G34" s="25">
        <f t="shared" si="35"/>
        <v>4.9375</v>
      </c>
      <c r="H34" s="25">
        <f t="shared" si="35"/>
        <v>5.3125</v>
      </c>
      <c r="I34" s="25">
        <f t="shared" si="35"/>
        <v>5.375</v>
      </c>
      <c r="J34" s="25">
        <f t="shared" ref="J34" si="36">J33/8</f>
        <v>7.09375</v>
      </c>
      <c r="K34" s="25">
        <f t="shared" ref="K34:O34" si="37">K33/8</f>
        <v>7.09375</v>
      </c>
      <c r="L34" s="25">
        <f t="shared" si="37"/>
        <v>7.84375</v>
      </c>
      <c r="M34" s="25">
        <f t="shared" si="37"/>
        <v>7.09375</v>
      </c>
      <c r="N34" s="25">
        <f t="shared" si="37"/>
        <v>7.09375</v>
      </c>
      <c r="O34" s="25">
        <f t="shared" si="37"/>
        <v>7.84375</v>
      </c>
      <c r="P34" s="25">
        <f t="shared" ref="P34:R34" si="38">P33/8</f>
        <v>0</v>
      </c>
      <c r="Q34" s="25">
        <f t="shared" si="38"/>
        <v>11.09375</v>
      </c>
      <c r="R34" s="25">
        <f t="shared" si="38"/>
        <v>0</v>
      </c>
    </row>
    <row r="35" spans="1:18" ht="15.75" thickBot="1" x14ac:dyDescent="0.3">
      <c r="A35" s="55" t="s">
        <v>16</v>
      </c>
      <c r="B35" s="71"/>
      <c r="C35" s="33">
        <f>$B$1*C33</f>
        <v>1501000</v>
      </c>
      <c r="D35" s="29">
        <f t="shared" ref="D35:O35" si="39">$B$1*D33</f>
        <v>1501000</v>
      </c>
      <c r="E35" s="29">
        <f t="shared" si="39"/>
        <v>1501000</v>
      </c>
      <c r="F35" s="29">
        <f t="shared" si="39"/>
        <v>1615000</v>
      </c>
      <c r="G35" s="29">
        <f t="shared" si="39"/>
        <v>1501000</v>
      </c>
      <c r="H35" s="29">
        <f t="shared" si="39"/>
        <v>1615000</v>
      </c>
      <c r="I35" s="29">
        <f t="shared" si="39"/>
        <v>1634000</v>
      </c>
      <c r="J35" s="29">
        <f t="shared" si="39"/>
        <v>2156500</v>
      </c>
      <c r="K35" s="29">
        <f t="shared" si="39"/>
        <v>2156500</v>
      </c>
      <c r="L35" s="29">
        <f t="shared" si="39"/>
        <v>2384500</v>
      </c>
      <c r="M35" s="29">
        <f t="shared" si="39"/>
        <v>2156500</v>
      </c>
      <c r="N35" s="29">
        <f t="shared" si="39"/>
        <v>2156500</v>
      </c>
      <c r="O35" s="30">
        <f t="shared" si="39"/>
        <v>2384500</v>
      </c>
      <c r="P35" s="30">
        <f t="shared" ref="P35:R35" si="40">$B$1*P33</f>
        <v>0</v>
      </c>
      <c r="Q35" s="30">
        <f t="shared" si="40"/>
        <v>3372500</v>
      </c>
      <c r="R35" s="30">
        <f t="shared" si="40"/>
        <v>0</v>
      </c>
    </row>
    <row r="38" spans="1:18" ht="15.75" thickBot="1" x14ac:dyDescent="0.3">
      <c r="A38" s="93" t="s">
        <v>29</v>
      </c>
      <c r="B38" s="93"/>
    </row>
    <row r="39" spans="1:18" ht="15.75" thickBot="1" x14ac:dyDescent="0.3">
      <c r="A39" s="79" t="s">
        <v>10</v>
      </c>
      <c r="B39" s="73" t="s">
        <v>11</v>
      </c>
      <c r="C39" s="37">
        <v>272</v>
      </c>
      <c r="D39" s="37">
        <v>5000</v>
      </c>
      <c r="E39" s="37">
        <v>8000</v>
      </c>
      <c r="F39" s="37"/>
    </row>
    <row r="40" spans="1:18" x14ac:dyDescent="0.25">
      <c r="A40" s="80" t="s">
        <v>0</v>
      </c>
      <c r="B40" s="74" t="s">
        <v>1</v>
      </c>
      <c r="C40" s="18"/>
      <c r="D40" s="18">
        <v>2</v>
      </c>
      <c r="E40" s="18"/>
      <c r="F40" s="18"/>
    </row>
    <row r="41" spans="1:18" x14ac:dyDescent="0.25">
      <c r="A41" s="81"/>
      <c r="B41" s="75" t="s">
        <v>2</v>
      </c>
      <c r="C41" s="6"/>
      <c r="D41" s="6">
        <v>0.25</v>
      </c>
      <c r="E41" s="6"/>
      <c r="F41" s="6"/>
    </row>
    <row r="42" spans="1:18" x14ac:dyDescent="0.25">
      <c r="A42" s="81"/>
      <c r="B42" s="75" t="s">
        <v>3</v>
      </c>
      <c r="C42" s="6"/>
      <c r="D42" s="6">
        <v>6</v>
      </c>
      <c r="E42" s="6"/>
      <c r="F42" s="6"/>
    </row>
    <row r="43" spans="1:18" ht="15.75" thickBot="1" x14ac:dyDescent="0.3">
      <c r="A43" s="82"/>
      <c r="B43" s="76" t="s">
        <v>4</v>
      </c>
      <c r="C43" s="8"/>
      <c r="D43" s="8">
        <v>4</v>
      </c>
      <c r="E43" s="8"/>
      <c r="F43" s="8"/>
    </row>
    <row r="44" spans="1:18" x14ac:dyDescent="0.25">
      <c r="A44" s="83" t="s">
        <v>9</v>
      </c>
      <c r="B44" s="77" t="s">
        <v>26</v>
      </c>
      <c r="C44" s="21"/>
      <c r="D44" s="21">
        <v>2</v>
      </c>
      <c r="E44" s="21"/>
      <c r="F44" s="21"/>
    </row>
    <row r="45" spans="1:18" x14ac:dyDescent="0.25">
      <c r="A45" s="84"/>
      <c r="B45" s="78" t="s">
        <v>5</v>
      </c>
      <c r="C45" s="21"/>
      <c r="D45" s="21">
        <v>7</v>
      </c>
      <c r="E45" s="21"/>
      <c r="F45" s="21"/>
    </row>
    <row r="46" spans="1:18" x14ac:dyDescent="0.25">
      <c r="A46" s="84"/>
      <c r="B46" s="75" t="s">
        <v>6</v>
      </c>
      <c r="C46" s="6"/>
      <c r="D46" s="6">
        <v>1</v>
      </c>
      <c r="E46" s="6"/>
      <c r="F46" s="6"/>
    </row>
    <row r="47" spans="1:18" x14ac:dyDescent="0.25">
      <c r="A47" s="84"/>
      <c r="B47" s="75" t="s">
        <v>7</v>
      </c>
      <c r="C47" s="6"/>
      <c r="D47" s="6">
        <v>4</v>
      </c>
      <c r="E47" s="6"/>
      <c r="F47" s="6"/>
    </row>
    <row r="48" spans="1:18" ht="15.75" thickBot="1" x14ac:dyDescent="0.3">
      <c r="A48" s="85"/>
      <c r="B48" s="76" t="s">
        <v>8</v>
      </c>
      <c r="C48" s="8"/>
      <c r="D48" s="8">
        <v>1</v>
      </c>
      <c r="E48" s="8"/>
      <c r="F48" s="8"/>
    </row>
    <row r="49" spans="1:6" x14ac:dyDescent="0.25">
      <c r="A49" s="51" t="s">
        <v>0</v>
      </c>
      <c r="B49" s="52"/>
      <c r="C49" s="36">
        <f>SUM(C40:C43)</f>
        <v>0</v>
      </c>
      <c r="D49" s="36">
        <f>SUM(D40:D43)</f>
        <v>12.25</v>
      </c>
      <c r="E49" s="36">
        <f>SUM(E40:E43)</f>
        <v>0</v>
      </c>
      <c r="F49" s="36">
        <f>SUM(F40:F43)</f>
        <v>0</v>
      </c>
    </row>
    <row r="50" spans="1:6" x14ac:dyDescent="0.25">
      <c r="A50" s="53" t="s">
        <v>9</v>
      </c>
      <c r="B50" s="69"/>
      <c r="C50" s="31">
        <f>SUM(C44:C48)</f>
        <v>0</v>
      </c>
      <c r="D50" s="31">
        <f>SUM(D44:D48)</f>
        <v>15</v>
      </c>
      <c r="E50" s="31">
        <f>SUM(E44:E48)</f>
        <v>0</v>
      </c>
      <c r="F50" s="31">
        <f>SUM(F44:F48)</f>
        <v>0</v>
      </c>
    </row>
    <row r="51" spans="1:6" x14ac:dyDescent="0.25">
      <c r="A51" s="53" t="s">
        <v>14</v>
      </c>
      <c r="B51" s="69"/>
      <c r="C51" s="31">
        <f>SUM(C49:C50)</f>
        <v>0</v>
      </c>
      <c r="D51" s="31">
        <f>SUM(D49:D50)</f>
        <v>27.25</v>
      </c>
      <c r="E51" s="31">
        <f>SUM(E49:E50)</f>
        <v>0</v>
      </c>
      <c r="F51" s="31">
        <f>SUM(F49:F50)</f>
        <v>0</v>
      </c>
    </row>
    <row r="52" spans="1:6" ht="15.75" thickBot="1" x14ac:dyDescent="0.3">
      <c r="A52" s="60" t="s">
        <v>17</v>
      </c>
      <c r="B52" s="70"/>
      <c r="C52" s="32">
        <f>C51/8</f>
        <v>0</v>
      </c>
      <c r="D52" s="32">
        <f>D51/8</f>
        <v>3.40625</v>
      </c>
      <c r="E52" s="32">
        <f>E51/8</f>
        <v>0</v>
      </c>
      <c r="F52" s="32">
        <f>F51/8</f>
        <v>0</v>
      </c>
    </row>
    <row r="53" spans="1:6" ht="15.75" thickBot="1" x14ac:dyDescent="0.3">
      <c r="A53" s="55" t="s">
        <v>16</v>
      </c>
      <c r="B53" s="71"/>
      <c r="C53" s="33">
        <f>$B$1*C51</f>
        <v>0</v>
      </c>
      <c r="D53" s="33">
        <f t="shared" ref="D53:F53" si="41">$B$1*D51</f>
        <v>1035500</v>
      </c>
      <c r="E53" s="33">
        <f t="shared" si="41"/>
        <v>0</v>
      </c>
      <c r="F53" s="33">
        <f t="shared" si="41"/>
        <v>0</v>
      </c>
    </row>
  </sheetData>
  <mergeCells count="28">
    <mergeCell ref="A51:B51"/>
    <mergeCell ref="A52:B52"/>
    <mergeCell ref="A53:B53"/>
    <mergeCell ref="A38:B38"/>
    <mergeCell ref="A40:A43"/>
    <mergeCell ref="A44:A48"/>
    <mergeCell ref="A49:B49"/>
    <mergeCell ref="A50:B50"/>
    <mergeCell ref="A34:B34"/>
    <mergeCell ref="A35:B35"/>
    <mergeCell ref="A26:A30"/>
    <mergeCell ref="A9:A13"/>
    <mergeCell ref="A3:B3"/>
    <mergeCell ref="A20:B20"/>
    <mergeCell ref="R3:U3"/>
    <mergeCell ref="K3:Q3"/>
    <mergeCell ref="V3:AA3"/>
    <mergeCell ref="A32:B32"/>
    <mergeCell ref="A33:B33"/>
    <mergeCell ref="C3:J3"/>
    <mergeCell ref="A17:B17"/>
    <mergeCell ref="A5:A8"/>
    <mergeCell ref="A14:B14"/>
    <mergeCell ref="A22:A25"/>
    <mergeCell ref="A31:B31"/>
    <mergeCell ref="A15:B15"/>
    <mergeCell ref="A16:B16"/>
    <mergeCell ref="A18:B18"/>
  </mergeCells>
  <pageMargins left="0.7" right="0.7" top="0.75" bottom="0.75" header="0.3" footer="0.3"/>
  <pageSetup paperSize="9" orientation="portrait" r:id="rId1"/>
  <ignoredErrors>
    <ignoredError sqref="D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Adriazola Deuma</dc:creator>
  <cp:lastModifiedBy>Gabriel Medina Aguilera</cp:lastModifiedBy>
  <dcterms:created xsi:type="dcterms:W3CDTF">2016-10-12T00:42:14Z</dcterms:created>
  <dcterms:modified xsi:type="dcterms:W3CDTF">2016-10-13T11:12:20Z</dcterms:modified>
</cp:coreProperties>
</file>