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nport" sheetId="3" r:id="rId1"/>
    <sheet name="Hoja2" sheetId="2" r:id="rId2"/>
    <sheet name="Hoja1" sheetId="1" r:id="rId3"/>
  </sheets>
  <definedNames>
    <definedName name="solver_adj" localSheetId="2" hidden="1">Hoja1!$H$3:$K$5</definedName>
    <definedName name="solver_adj" localSheetId="1" hidden="1">Hoja2!$H$3:$K$5,Hoja2!$S$11:$U$16</definedName>
    <definedName name="solver_adj" localSheetId="0" hidden="1">tranport!$H$3:$K$5,tranport!$L$10:$L$27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Hoja1!$H$3:$K$5</definedName>
    <definedName name="solver_lhs1" localSheetId="1" hidden="1">Hoja2!$H$3:$K$5</definedName>
    <definedName name="solver_lhs1" localSheetId="0" hidden="1">tranport!$H$3:$K$5</definedName>
    <definedName name="solver_lhs2" localSheetId="2" hidden="1">Hoja1!$H$6:$K$6</definedName>
    <definedName name="solver_lhs2" localSheetId="1" hidden="1">Hoja2!$H$6:$K$6</definedName>
    <definedName name="solver_lhs2" localSheetId="0" hidden="1">tranport!$H$6:$K$6</definedName>
    <definedName name="solver_lhs3" localSheetId="1" hidden="1">Hoja2!$S$11:$U$16</definedName>
    <definedName name="solver_lhs3" localSheetId="0" hidden="1">tranport!$L$10:$L$27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2</definedName>
    <definedName name="solver_num" localSheetId="1" hidden="1">3</definedName>
    <definedName name="solver_num" localSheetId="0" hidden="1">3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Hoja1!$C$18</definedName>
    <definedName name="solver_opt" localSheetId="1" hidden="1">Hoja2!$C$18</definedName>
    <definedName name="solver_opt" localSheetId="0" hidden="1">tranport!$C$18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2</definedName>
    <definedName name="solver_rbv" localSheetId="1" hidden="1">2</definedName>
    <definedName name="solver_rbv" localSheetId="0" hidden="1">1</definedName>
    <definedName name="solver_rel1" localSheetId="2" hidden="1">5</definedName>
    <definedName name="solver_rel1" localSheetId="1" hidden="1">4</definedName>
    <definedName name="solver_rel1" localSheetId="0" hidden="1">5</definedName>
    <definedName name="solver_rel2" localSheetId="2" hidden="1">2</definedName>
    <definedName name="solver_rel2" localSheetId="1" hidden="1">2</definedName>
    <definedName name="solver_rel2" localSheetId="0" hidden="1">2</definedName>
    <definedName name="solver_rel3" localSheetId="1" hidden="1">3</definedName>
    <definedName name="solver_rel3" localSheetId="0" hidden="1">3</definedName>
    <definedName name="solver_rhs1" localSheetId="2" hidden="1">binario</definedName>
    <definedName name="solver_rhs1" localSheetId="1" hidden="1">entero</definedName>
    <definedName name="solver_rhs1" localSheetId="0" hidden="1">"binario"</definedName>
    <definedName name="solver_rhs2" localSheetId="2" hidden="1">1</definedName>
    <definedName name="solver_rhs2" localSheetId="1" hidden="1">1</definedName>
    <definedName name="solver_rhs2" localSheetId="0" hidden="1">1</definedName>
    <definedName name="solver_rhs3" localSheetId="1" hidden="1">Hoja2!$P$11:$R$16</definedName>
    <definedName name="solver_rhs3" localSheetId="0" hidden="1">tranport!$K$10:$K$27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1" hidden="1">2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17" i="3" l="1"/>
  <c r="J27" i="3"/>
  <c r="J26" i="3"/>
  <c r="J21" i="3"/>
  <c r="J20" i="3"/>
  <c r="J19" i="3"/>
  <c r="J18" i="3"/>
  <c r="J17" i="3"/>
  <c r="J16" i="3"/>
  <c r="J15" i="3"/>
  <c r="J14" i="3"/>
  <c r="J13" i="3"/>
  <c r="J10" i="3"/>
  <c r="J11" i="3"/>
  <c r="J12" i="3"/>
  <c r="N27" i="3" l="1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H27" i="3"/>
  <c r="H21" i="3"/>
  <c r="H15" i="3"/>
  <c r="C16" i="3"/>
  <c r="H26" i="3"/>
  <c r="H20" i="3"/>
  <c r="H14" i="3"/>
  <c r="J25" i="3"/>
  <c r="H25" i="3"/>
  <c r="H19" i="3"/>
  <c r="H13" i="3"/>
  <c r="J24" i="3"/>
  <c r="H24" i="3"/>
  <c r="H18" i="3"/>
  <c r="H12" i="3"/>
  <c r="J23" i="3"/>
  <c r="H23" i="3"/>
  <c r="H17" i="3"/>
  <c r="H11" i="3"/>
  <c r="J22" i="3"/>
  <c r="H22" i="3"/>
  <c r="H16" i="3"/>
  <c r="H10" i="3"/>
  <c r="K6" i="3"/>
  <c r="J6" i="3"/>
  <c r="I6" i="3"/>
  <c r="H6" i="3"/>
  <c r="O16" i="2"/>
  <c r="N16" i="2"/>
  <c r="O15" i="2"/>
  <c r="N15" i="2"/>
  <c r="O14" i="2"/>
  <c r="N14" i="2"/>
  <c r="O13" i="2"/>
  <c r="N13" i="2"/>
  <c r="O12" i="2"/>
  <c r="N12" i="2"/>
  <c r="O11" i="2"/>
  <c r="N11" i="2"/>
  <c r="M13" i="2"/>
  <c r="M16" i="2"/>
  <c r="M14" i="2"/>
  <c r="M12" i="2"/>
  <c r="M15" i="2"/>
  <c r="M11" i="2"/>
  <c r="K16" i="2"/>
  <c r="J16" i="2"/>
  <c r="I16" i="2"/>
  <c r="K15" i="2"/>
  <c r="J15" i="2"/>
  <c r="I15" i="2"/>
  <c r="K14" i="2"/>
  <c r="J14" i="2"/>
  <c r="I14" i="2"/>
  <c r="Q14" i="2" s="1"/>
  <c r="K13" i="2"/>
  <c r="J13" i="2"/>
  <c r="I13" i="2"/>
  <c r="K12" i="2"/>
  <c r="J12" i="2"/>
  <c r="I12" i="2"/>
  <c r="K11" i="2"/>
  <c r="J11" i="2"/>
  <c r="I11" i="2"/>
  <c r="V16" i="2"/>
  <c r="V15" i="2"/>
  <c r="V14" i="2"/>
  <c r="V13" i="2"/>
  <c r="V12" i="2"/>
  <c r="V11" i="2"/>
  <c r="C16" i="2"/>
  <c r="H16" i="2"/>
  <c r="H15" i="2"/>
  <c r="P15" i="2" s="1"/>
  <c r="H14" i="2"/>
  <c r="H13" i="2"/>
  <c r="H12" i="2"/>
  <c r="H11" i="2"/>
  <c r="K6" i="2"/>
  <c r="J6" i="2"/>
  <c r="I6" i="2"/>
  <c r="H6" i="2"/>
  <c r="I10" i="1"/>
  <c r="C18" i="3" l="1"/>
  <c r="K26" i="3"/>
  <c r="K23" i="3"/>
  <c r="K12" i="3"/>
  <c r="K25" i="3"/>
  <c r="K14" i="3"/>
  <c r="K16" i="3"/>
  <c r="K21" i="3"/>
  <c r="K15" i="3"/>
  <c r="K20" i="3"/>
  <c r="K27" i="3"/>
  <c r="K22" i="3"/>
  <c r="K18" i="3"/>
  <c r="K11" i="3"/>
  <c r="K24" i="3"/>
  <c r="K13" i="3"/>
  <c r="K10" i="3"/>
  <c r="K17" i="3"/>
  <c r="K19" i="3"/>
  <c r="Q11" i="2"/>
  <c r="P12" i="2"/>
  <c r="R11" i="2"/>
  <c r="R12" i="2"/>
  <c r="R14" i="2"/>
  <c r="R15" i="2"/>
  <c r="Q12" i="2"/>
  <c r="R16" i="2"/>
  <c r="Q15" i="2"/>
  <c r="P11" i="2"/>
  <c r="P14" i="2"/>
  <c r="R13" i="2"/>
  <c r="Q16" i="2"/>
  <c r="P16" i="2"/>
  <c r="Q13" i="2"/>
  <c r="P13" i="2"/>
  <c r="C17" i="2"/>
  <c r="C18" i="2" s="1"/>
  <c r="J15" i="1"/>
  <c r="J14" i="1"/>
  <c r="J13" i="1"/>
  <c r="J12" i="1"/>
  <c r="J11" i="1"/>
  <c r="J10" i="1"/>
  <c r="L15" i="1"/>
  <c r="Q15" i="1" s="1"/>
  <c r="T15" i="1" s="1"/>
  <c r="L14" i="1"/>
  <c r="Q14" i="1" s="1"/>
  <c r="T14" i="1" s="1"/>
  <c r="L13" i="1"/>
  <c r="Q13" i="1" s="1"/>
  <c r="T13" i="1" s="1"/>
  <c r="L12" i="1"/>
  <c r="Q12" i="1" s="1"/>
  <c r="T12" i="1" s="1"/>
  <c r="L11" i="1"/>
  <c r="Q11" i="1" s="1"/>
  <c r="T11" i="1" s="1"/>
  <c r="L10" i="1"/>
  <c r="Q10" i="1" s="1"/>
  <c r="T10" i="1" s="1"/>
  <c r="K15" i="1"/>
  <c r="P15" i="1" s="1"/>
  <c r="K14" i="1"/>
  <c r="P14" i="1" s="1"/>
  <c r="K13" i="1"/>
  <c r="K12" i="1"/>
  <c r="K11" i="1"/>
  <c r="K10" i="1"/>
  <c r="O11" i="1"/>
  <c r="O10" i="1"/>
  <c r="I15" i="1"/>
  <c r="N15" i="1" s="1"/>
  <c r="I14" i="1"/>
  <c r="I13" i="1"/>
  <c r="I12" i="1"/>
  <c r="I11" i="1"/>
  <c r="K6" i="1"/>
  <c r="J6" i="1"/>
  <c r="I6" i="1"/>
  <c r="H6" i="1"/>
  <c r="C16" i="1"/>
  <c r="P12" i="1" l="1"/>
  <c r="P13" i="1"/>
  <c r="P10" i="1"/>
  <c r="P11" i="1"/>
  <c r="O14" i="1"/>
  <c r="O15" i="1"/>
  <c r="O12" i="1"/>
  <c r="O13" i="1"/>
  <c r="N14" i="1"/>
  <c r="N13" i="1"/>
  <c r="N12" i="1"/>
  <c r="N10" i="1"/>
  <c r="N11" i="1"/>
  <c r="C17" i="1"/>
  <c r="C18" i="1" s="1"/>
</calcChain>
</file>

<file path=xl/sharedStrings.xml><?xml version="1.0" encoding="utf-8"?>
<sst xmlns="http://schemas.openxmlformats.org/spreadsheetml/2006/main" count="207" uniqueCount="32">
  <si>
    <t>Rail</t>
  </si>
  <si>
    <t>Air</t>
  </si>
  <si>
    <t>Road</t>
  </si>
  <si>
    <t>Coste transporte</t>
  </si>
  <si>
    <t>Coste cambio</t>
  </si>
  <si>
    <t>Trayecto</t>
  </si>
  <si>
    <t>1-2</t>
  </si>
  <si>
    <t>2-3</t>
  </si>
  <si>
    <t>3-4</t>
  </si>
  <si>
    <t>4-5</t>
  </si>
  <si>
    <t>Coste trayecto</t>
  </si>
  <si>
    <t>COSTE TOTAL</t>
  </si>
  <si>
    <t>Toneladas</t>
  </si>
  <si>
    <t>Hay cambio</t>
  </si>
  <si>
    <t>Hay combinación</t>
  </si>
  <si>
    <t>Sumas</t>
  </si>
  <si>
    <t>Coste cambios</t>
  </si>
  <si>
    <t>A</t>
  </si>
  <si>
    <t>B</t>
  </si>
  <si>
    <t>C</t>
  </si>
  <si>
    <t>D</t>
  </si>
  <si>
    <t>A+B-1</t>
  </si>
  <si>
    <t>A'</t>
  </si>
  <si>
    <t>B'</t>
  </si>
  <si>
    <t>C'</t>
  </si>
  <si>
    <t>A+B'-1</t>
  </si>
  <si>
    <t>B+C'-1</t>
  </si>
  <si>
    <t>C+D'-1</t>
  </si>
  <si>
    <t>Coste si hay cambio</t>
  </si>
  <si>
    <t>Coste</t>
  </si>
  <si>
    <t>De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</si>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</sst>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1" fillId="2" borderId="0" xfId="0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49" fontId="1" fillId="2" borderId="0" xfId="0" applyNumberFormat="1" applyFont="1" applyFill="1"/>
    <xf numFmtId="49" fontId="0" fillId="2" borderId="0" xfId="0" applyNumberFormat="1" applyFill="1" applyAlignment="1"/>
    <xf numFmtId="0" fontId="0" fillId="2" borderId="0" xfId="0" applyFill="1" applyAlignment="1"/>
    <xf numFmtId="0" fontId="1" fillId="2" borderId="0" xfId="0" applyFont="1" applyFill="1" applyAlignment="1"/>
    <xf numFmtId="49" fontId="0" fillId="2" borderId="0" xfId="0" applyNumberForma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49" fontId="0" fillId="2" borderId="5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0" fillId="2" borderId="11" xfId="0" applyFill="1" applyBorder="1" applyAlignment="1"/>
    <xf numFmtId="0" fontId="0" fillId="2" borderId="9" xfId="0" applyFill="1" applyBorder="1" applyAlignment="1"/>
    <xf numFmtId="49" fontId="0" fillId="2" borderId="9" xfId="0" applyNumberFormat="1" applyFill="1" applyBorder="1" applyAlignment="1"/>
    <xf numFmtId="0" fontId="0" fillId="2" borderId="10" xfId="0" applyFill="1" applyBorder="1" applyAlignment="1"/>
    <xf numFmtId="0" fontId="0" fillId="8" borderId="7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49" fontId="0" fillId="2" borderId="7" xfId="0" applyNumberFormat="1" applyFill="1" applyBorder="1" applyAlignment="1"/>
    <xf numFmtId="0" fontId="0" fillId="8" borderId="9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7" xfId="0" applyFill="1" applyBorder="1" applyAlignment="1"/>
    <xf numFmtId="0" fontId="0" fillId="2" borderId="5" xfId="0" applyFill="1" applyBorder="1" applyAlignment="1"/>
    <xf numFmtId="0" fontId="2" fillId="12" borderId="8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2" borderId="4" xfId="0" applyFill="1" applyBorder="1" applyAlignment="1">
      <alignment vertical="center" wrapText="1"/>
    </xf>
    <xf numFmtId="0" fontId="0" fillId="7" borderId="11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9" fontId="0" fillId="2" borderId="0" xfId="0" applyNumberFormat="1" applyFill="1"/>
    <xf numFmtId="49" fontId="0" fillId="2" borderId="11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4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0" fillId="14" borderId="6" xfId="0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2" borderId="4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F10" sqref="F10"/>
    </sheetView>
  </sheetViews>
  <sheetFormatPr baseColWidth="10" defaultColWidth="8.85546875" defaultRowHeight="15" x14ac:dyDescent="0.25"/>
  <cols>
    <col min="1" max="7" width="8.85546875" style="1"/>
    <col min="8" max="11" width="8.7109375" style="1" customWidth="1"/>
    <col min="12" max="12" width="8.85546875" style="1"/>
    <col min="13" max="13" width="10" style="1" customWidth="1"/>
    <col min="14" max="15" width="8.7109375" style="1" customWidth="1"/>
    <col min="16" max="16" width="7.85546875" style="1" customWidth="1"/>
    <col min="17" max="18" width="8.85546875" style="1"/>
    <col min="19" max="21" width="7.7109375" style="1" customWidth="1"/>
    <col min="22" max="16384" width="8.85546875" style="1"/>
  </cols>
  <sheetData>
    <row r="1" spans="1:24" x14ac:dyDescent="0.25">
      <c r="A1" s="4" t="s">
        <v>3</v>
      </c>
      <c r="G1" s="9" t="s">
        <v>5</v>
      </c>
      <c r="H1" s="10"/>
      <c r="I1" s="10"/>
      <c r="J1" s="10"/>
      <c r="K1" s="3"/>
      <c r="L1" s="11"/>
      <c r="M1" s="11"/>
    </row>
    <row r="2" spans="1:24" x14ac:dyDescent="0.25">
      <c r="A2" s="2"/>
      <c r="B2" s="121" t="s">
        <v>6</v>
      </c>
      <c r="C2" s="124" t="s">
        <v>7</v>
      </c>
      <c r="D2" s="124" t="s">
        <v>8</v>
      </c>
      <c r="E2" s="99" t="s">
        <v>9</v>
      </c>
      <c r="G2" s="2"/>
      <c r="H2" s="121" t="s">
        <v>6</v>
      </c>
      <c r="I2" s="124" t="s">
        <v>7</v>
      </c>
      <c r="J2" s="124" t="s">
        <v>8</v>
      </c>
      <c r="K2" s="99" t="s">
        <v>9</v>
      </c>
      <c r="L2" s="2"/>
      <c r="M2" s="3"/>
    </row>
    <row r="3" spans="1:24" x14ac:dyDescent="0.25">
      <c r="A3" s="3" t="s">
        <v>0</v>
      </c>
      <c r="B3" s="26">
        <v>30</v>
      </c>
      <c r="C3" s="3">
        <v>25</v>
      </c>
      <c r="D3" s="3">
        <v>40</v>
      </c>
      <c r="E3" s="27">
        <v>60</v>
      </c>
      <c r="G3" s="24" t="s">
        <v>0</v>
      </c>
      <c r="H3" s="126">
        <v>1</v>
      </c>
      <c r="I3" s="127">
        <v>1</v>
      </c>
      <c r="J3" s="128">
        <v>1</v>
      </c>
      <c r="K3" s="129">
        <v>0</v>
      </c>
      <c r="L3" s="130" t="s">
        <v>0</v>
      </c>
      <c r="M3" s="3"/>
    </row>
    <row r="4" spans="1:24" x14ac:dyDescent="0.25">
      <c r="A4" s="3" t="s">
        <v>2</v>
      </c>
      <c r="B4" s="26">
        <v>25</v>
      </c>
      <c r="C4" s="3">
        <v>40</v>
      </c>
      <c r="D4" s="3">
        <v>45</v>
      </c>
      <c r="E4" s="27">
        <v>50</v>
      </c>
      <c r="G4" s="26" t="s">
        <v>2</v>
      </c>
      <c r="H4" s="37">
        <v>0</v>
      </c>
      <c r="I4" s="40">
        <v>0</v>
      </c>
      <c r="J4" s="46">
        <v>0</v>
      </c>
      <c r="K4" s="54">
        <v>1</v>
      </c>
      <c r="L4" s="27" t="s">
        <v>2</v>
      </c>
      <c r="M4" s="3"/>
    </row>
    <row r="5" spans="1:24" x14ac:dyDescent="0.25">
      <c r="A5" s="2" t="s">
        <v>1</v>
      </c>
      <c r="B5" s="25">
        <v>40</v>
      </c>
      <c r="C5" s="2">
        <v>20</v>
      </c>
      <c r="D5" s="2">
        <v>50</v>
      </c>
      <c r="E5" s="28">
        <v>45</v>
      </c>
      <c r="G5" s="25" t="s">
        <v>1</v>
      </c>
      <c r="H5" s="39">
        <v>0</v>
      </c>
      <c r="I5" s="41">
        <v>0</v>
      </c>
      <c r="J5" s="50">
        <v>0</v>
      </c>
      <c r="K5" s="56">
        <v>0</v>
      </c>
      <c r="L5" s="28" t="s">
        <v>1</v>
      </c>
      <c r="M5" s="3"/>
    </row>
    <row r="6" spans="1:24" x14ac:dyDescent="0.25">
      <c r="G6" s="5"/>
      <c r="H6" s="22">
        <f>SUM(H3:H5)</f>
        <v>1</v>
      </c>
      <c r="I6" s="7">
        <f t="shared" ref="I6:K6" si="0">SUM(I3:I5)</f>
        <v>1</v>
      </c>
      <c r="J6" s="7">
        <f t="shared" si="0"/>
        <v>1</v>
      </c>
      <c r="K6" s="23">
        <f t="shared" si="0"/>
        <v>1</v>
      </c>
    </row>
    <row r="7" spans="1:24" x14ac:dyDescent="0.25">
      <c r="A7" s="4" t="s">
        <v>4</v>
      </c>
    </row>
    <row r="8" spans="1:24" ht="30" customHeight="1" x14ac:dyDescent="0.25">
      <c r="A8" s="2"/>
      <c r="B8" s="131" t="s">
        <v>0</v>
      </c>
      <c r="C8" s="132" t="s">
        <v>2</v>
      </c>
      <c r="D8" s="133" t="s">
        <v>1</v>
      </c>
    </row>
    <row r="9" spans="1:24" ht="15" customHeight="1" x14ac:dyDescent="0.25">
      <c r="A9" s="3" t="s">
        <v>0</v>
      </c>
      <c r="B9" s="26"/>
      <c r="C9" s="3">
        <v>5</v>
      </c>
      <c r="D9" s="27">
        <v>12</v>
      </c>
      <c r="F9" s="95"/>
      <c r="G9" s="123" t="s">
        <v>17</v>
      </c>
      <c r="H9" s="122"/>
      <c r="I9" s="123" t="s">
        <v>18</v>
      </c>
      <c r="J9" s="122"/>
      <c r="K9" s="125" t="s">
        <v>21</v>
      </c>
      <c r="L9" s="83" t="s">
        <v>13</v>
      </c>
      <c r="M9" s="83" t="s">
        <v>28</v>
      </c>
      <c r="N9" s="89" t="s">
        <v>29</v>
      </c>
    </row>
    <row r="10" spans="1:24" x14ac:dyDescent="0.25">
      <c r="A10" s="3" t="s">
        <v>2</v>
      </c>
      <c r="B10" s="26">
        <v>8</v>
      </c>
      <c r="C10" s="3"/>
      <c r="D10" s="27">
        <v>10</v>
      </c>
      <c r="F10" s="96"/>
      <c r="G10" s="71" t="s">
        <v>0</v>
      </c>
      <c r="H10" s="90">
        <f>H3</f>
        <v>1</v>
      </c>
      <c r="I10" s="3" t="s">
        <v>2</v>
      </c>
      <c r="J10" s="72">
        <f>$I$4</f>
        <v>0</v>
      </c>
      <c r="K10" s="20">
        <f>H10+J10-1</f>
        <v>0</v>
      </c>
      <c r="L10" s="86">
        <v>0</v>
      </c>
      <c r="M10" s="85">
        <v>5</v>
      </c>
      <c r="N10" s="85">
        <f>M10*L10</f>
        <v>0</v>
      </c>
      <c r="X10" s="3"/>
    </row>
    <row r="11" spans="1:24" x14ac:dyDescent="0.25">
      <c r="A11" s="2" t="s">
        <v>1</v>
      </c>
      <c r="B11" s="25">
        <v>15</v>
      </c>
      <c r="C11" s="2">
        <v>10</v>
      </c>
      <c r="D11" s="28"/>
      <c r="F11" s="97" t="s">
        <v>30</v>
      </c>
      <c r="G11" s="71" t="s">
        <v>0</v>
      </c>
      <c r="H11" s="79">
        <f>H3</f>
        <v>1</v>
      </c>
      <c r="I11" s="3" t="s">
        <v>1</v>
      </c>
      <c r="J11" s="73">
        <f>$I$5</f>
        <v>0</v>
      </c>
      <c r="K11" s="20">
        <f t="shared" ref="K11:K15" si="1">H11+J11-1</f>
        <v>0</v>
      </c>
      <c r="L11" s="87">
        <v>0</v>
      </c>
      <c r="M11" s="32">
        <v>12</v>
      </c>
      <c r="N11" s="32">
        <f t="shared" ref="N11:N15" si="2">M11*L11</f>
        <v>0</v>
      </c>
      <c r="X11" s="3" t="s">
        <v>19</v>
      </c>
    </row>
    <row r="12" spans="1:24" x14ac:dyDescent="0.25">
      <c r="F12" s="97" t="s">
        <v>6</v>
      </c>
      <c r="G12" s="71" t="s">
        <v>2</v>
      </c>
      <c r="H12" s="80">
        <f>H4</f>
        <v>0</v>
      </c>
      <c r="I12" s="3" t="s">
        <v>0</v>
      </c>
      <c r="J12" s="74">
        <f>$I$3</f>
        <v>1</v>
      </c>
      <c r="K12" s="20">
        <f t="shared" si="1"/>
        <v>0</v>
      </c>
      <c r="L12" s="87">
        <v>0</v>
      </c>
      <c r="M12" s="32">
        <v>5</v>
      </c>
      <c r="N12" s="32">
        <f t="shared" si="2"/>
        <v>0</v>
      </c>
      <c r="X12" s="3"/>
    </row>
    <row r="13" spans="1:24" x14ac:dyDescent="0.25">
      <c r="F13" s="97" t="s">
        <v>31</v>
      </c>
      <c r="G13" s="71" t="s">
        <v>2</v>
      </c>
      <c r="H13" s="80">
        <f>H4</f>
        <v>0</v>
      </c>
      <c r="I13" s="3" t="s">
        <v>1</v>
      </c>
      <c r="J13" s="73">
        <f>$I$5</f>
        <v>0</v>
      </c>
      <c r="K13" s="20">
        <f t="shared" si="1"/>
        <v>-1</v>
      </c>
      <c r="L13" s="87">
        <v>0</v>
      </c>
      <c r="M13" s="32">
        <v>10</v>
      </c>
      <c r="N13" s="32">
        <f t="shared" si="2"/>
        <v>0</v>
      </c>
      <c r="X13" s="3"/>
    </row>
    <row r="14" spans="1:24" x14ac:dyDescent="0.25">
      <c r="F14" s="97" t="s">
        <v>7</v>
      </c>
      <c r="G14" s="75" t="s">
        <v>1</v>
      </c>
      <c r="H14" s="81">
        <f>H5</f>
        <v>0</v>
      </c>
      <c r="I14" s="3" t="s">
        <v>0</v>
      </c>
      <c r="J14" s="74">
        <f>$I$3</f>
        <v>1</v>
      </c>
      <c r="K14" s="20">
        <f t="shared" si="1"/>
        <v>0</v>
      </c>
      <c r="L14" s="87">
        <v>0</v>
      </c>
      <c r="M14" s="32">
        <v>10</v>
      </c>
      <c r="N14" s="32">
        <f t="shared" si="2"/>
        <v>0</v>
      </c>
      <c r="X14" s="3"/>
    </row>
    <row r="15" spans="1:24" x14ac:dyDescent="0.25">
      <c r="A15" s="1" t="s">
        <v>12</v>
      </c>
      <c r="C15" s="1">
        <v>20</v>
      </c>
      <c r="F15" s="98"/>
      <c r="G15" s="76" t="s">
        <v>1</v>
      </c>
      <c r="H15" s="82">
        <f>H5</f>
        <v>0</v>
      </c>
      <c r="I15" s="3" t="s">
        <v>2</v>
      </c>
      <c r="J15" s="115">
        <f>$I$4</f>
        <v>0</v>
      </c>
      <c r="K15" s="22">
        <f t="shared" si="1"/>
        <v>-1</v>
      </c>
      <c r="L15" s="88">
        <v>0</v>
      </c>
      <c r="M15" s="33">
        <v>12</v>
      </c>
      <c r="N15" s="33">
        <f t="shared" si="2"/>
        <v>0</v>
      </c>
      <c r="X15" s="3"/>
    </row>
    <row r="16" spans="1:24" x14ac:dyDescent="0.25">
      <c r="A16" s="1" t="s">
        <v>10</v>
      </c>
      <c r="C16" s="1">
        <f>SUMPRODUCT(B3:E5,H3:K5)*C15</f>
        <v>2900</v>
      </c>
      <c r="F16" s="97"/>
      <c r="G16" s="71" t="s">
        <v>0</v>
      </c>
      <c r="H16" s="63">
        <f>I3</f>
        <v>1</v>
      </c>
      <c r="I16" s="118" t="s">
        <v>2</v>
      </c>
      <c r="J16" s="116">
        <f>$J$4</f>
        <v>0</v>
      </c>
      <c r="K16" s="114">
        <f>H16+J16-1</f>
        <v>0</v>
      </c>
      <c r="L16" s="86">
        <v>0</v>
      </c>
      <c r="M16" s="85">
        <v>5</v>
      </c>
      <c r="N16" s="85">
        <f>M16*L16</f>
        <v>0</v>
      </c>
      <c r="X16" s="3"/>
    </row>
    <row r="17" spans="1:24" x14ac:dyDescent="0.25">
      <c r="A17" s="2" t="s">
        <v>4</v>
      </c>
      <c r="B17" s="2"/>
      <c r="C17" s="2">
        <f>SUM(N10:N27)*C15</f>
        <v>100</v>
      </c>
      <c r="F17" s="97" t="s">
        <v>30</v>
      </c>
      <c r="G17" s="71" t="s">
        <v>0</v>
      </c>
      <c r="H17" s="63">
        <f>I3</f>
        <v>1</v>
      </c>
      <c r="I17" s="119" t="s">
        <v>1</v>
      </c>
      <c r="J17" s="77">
        <f>$J$5</f>
        <v>0</v>
      </c>
      <c r="K17" s="10">
        <f t="shared" ref="K17:K21" si="3">H17+J17-1</f>
        <v>0</v>
      </c>
      <c r="L17" s="87">
        <v>0</v>
      </c>
      <c r="M17" s="32">
        <v>12</v>
      </c>
      <c r="N17" s="32">
        <f t="shared" ref="N17:N21" si="4">M17*L17</f>
        <v>0</v>
      </c>
      <c r="X17" s="3"/>
    </row>
    <row r="18" spans="1:24" ht="15" customHeight="1" x14ac:dyDescent="0.25">
      <c r="A18" s="4" t="s">
        <v>11</v>
      </c>
      <c r="B18" s="4"/>
      <c r="C18" s="4">
        <f>C16+C17</f>
        <v>3000</v>
      </c>
      <c r="F18" s="97" t="s">
        <v>7</v>
      </c>
      <c r="G18" s="71" t="s">
        <v>2</v>
      </c>
      <c r="H18" s="61">
        <f>I4</f>
        <v>0</v>
      </c>
      <c r="I18" s="119" t="s">
        <v>0</v>
      </c>
      <c r="J18" s="78">
        <f>$J$3</f>
        <v>1</v>
      </c>
      <c r="K18" s="10">
        <f t="shared" si="3"/>
        <v>0</v>
      </c>
      <c r="L18" s="87">
        <v>0</v>
      </c>
      <c r="M18" s="32">
        <v>5</v>
      </c>
      <c r="N18" s="32">
        <f t="shared" si="4"/>
        <v>0</v>
      </c>
      <c r="X18" s="3"/>
    </row>
    <row r="19" spans="1:24" x14ac:dyDescent="0.25">
      <c r="F19" s="97" t="s">
        <v>31</v>
      </c>
      <c r="G19" s="71" t="s">
        <v>2</v>
      </c>
      <c r="H19" s="61">
        <f>I4</f>
        <v>0</v>
      </c>
      <c r="I19" s="119" t="s">
        <v>1</v>
      </c>
      <c r="J19" s="77">
        <f>$J$5</f>
        <v>0</v>
      </c>
      <c r="K19" s="10">
        <f t="shared" si="3"/>
        <v>-1</v>
      </c>
      <c r="L19" s="87">
        <v>0</v>
      </c>
      <c r="M19" s="32">
        <v>10</v>
      </c>
      <c r="N19" s="32">
        <f t="shared" si="4"/>
        <v>0</v>
      </c>
    </row>
    <row r="20" spans="1:24" x14ac:dyDescent="0.25">
      <c r="F20" s="97" t="s">
        <v>8</v>
      </c>
      <c r="G20" s="75" t="s">
        <v>1</v>
      </c>
      <c r="H20" s="62">
        <f>I5</f>
        <v>0</v>
      </c>
      <c r="I20" s="119" t="s">
        <v>0</v>
      </c>
      <c r="J20" s="78">
        <f>$J$3</f>
        <v>1</v>
      </c>
      <c r="K20" s="10">
        <f t="shared" si="3"/>
        <v>0</v>
      </c>
      <c r="L20" s="87">
        <v>0</v>
      </c>
      <c r="M20" s="32">
        <v>10</v>
      </c>
      <c r="N20" s="32">
        <f t="shared" si="4"/>
        <v>0</v>
      </c>
    </row>
    <row r="21" spans="1:24" x14ac:dyDescent="0.25">
      <c r="F21" s="98"/>
      <c r="G21" s="76" t="s">
        <v>1</v>
      </c>
      <c r="H21" s="113">
        <f>I5</f>
        <v>0</v>
      </c>
      <c r="I21" s="31" t="s">
        <v>2</v>
      </c>
      <c r="J21" s="117">
        <f>J4</f>
        <v>0</v>
      </c>
      <c r="K21" s="7">
        <f t="shared" si="3"/>
        <v>-1</v>
      </c>
      <c r="L21" s="88">
        <v>0</v>
      </c>
      <c r="M21" s="33">
        <v>12</v>
      </c>
      <c r="N21" s="33">
        <f t="shared" si="4"/>
        <v>0</v>
      </c>
    </row>
    <row r="22" spans="1:24" x14ac:dyDescent="0.25">
      <c r="F22" s="97"/>
      <c r="G22" s="71" t="s">
        <v>0</v>
      </c>
      <c r="H22" s="91">
        <f>J3</f>
        <v>1</v>
      </c>
      <c r="I22" s="118" t="s">
        <v>2</v>
      </c>
      <c r="J22" s="54">
        <f>K4</f>
        <v>1</v>
      </c>
      <c r="K22" s="84">
        <f>H22+J22-1</f>
        <v>1</v>
      </c>
      <c r="L22" s="86">
        <v>1</v>
      </c>
      <c r="M22" s="85">
        <v>5</v>
      </c>
      <c r="N22" s="85">
        <f>M22*L22</f>
        <v>5</v>
      </c>
    </row>
    <row r="23" spans="1:24" x14ac:dyDescent="0.25">
      <c r="F23" s="97" t="s">
        <v>30</v>
      </c>
      <c r="G23" s="71" t="s">
        <v>0</v>
      </c>
      <c r="H23" s="91">
        <f>J3</f>
        <v>1</v>
      </c>
      <c r="I23" s="119" t="s">
        <v>1</v>
      </c>
      <c r="J23" s="55">
        <f>K5</f>
        <v>0</v>
      </c>
      <c r="K23" s="20">
        <f t="shared" ref="K23:K27" si="5">H23+J23-1</f>
        <v>0</v>
      </c>
      <c r="L23" s="87">
        <v>0</v>
      </c>
      <c r="M23" s="32">
        <v>12</v>
      </c>
      <c r="N23" s="32">
        <f t="shared" ref="N23:N27" si="6">M23*L23</f>
        <v>0</v>
      </c>
    </row>
    <row r="24" spans="1:24" x14ac:dyDescent="0.25">
      <c r="F24" s="97" t="s">
        <v>8</v>
      </c>
      <c r="G24" s="71" t="s">
        <v>2</v>
      </c>
      <c r="H24" s="92">
        <f>J4</f>
        <v>0</v>
      </c>
      <c r="I24" s="119" t="s">
        <v>0</v>
      </c>
      <c r="J24" s="53">
        <f>K3</f>
        <v>0</v>
      </c>
      <c r="K24" s="20">
        <f t="shared" si="5"/>
        <v>-1</v>
      </c>
      <c r="L24" s="87">
        <v>0</v>
      </c>
      <c r="M24" s="32">
        <v>5</v>
      </c>
      <c r="N24" s="32">
        <f t="shared" si="6"/>
        <v>0</v>
      </c>
    </row>
    <row r="25" spans="1:24" x14ac:dyDescent="0.25">
      <c r="F25" s="97" t="s">
        <v>31</v>
      </c>
      <c r="G25" s="71" t="s">
        <v>2</v>
      </c>
      <c r="H25" s="92">
        <f>J4</f>
        <v>0</v>
      </c>
      <c r="I25" s="119" t="s">
        <v>1</v>
      </c>
      <c r="J25" s="55">
        <f>K5</f>
        <v>0</v>
      </c>
      <c r="K25" s="20">
        <f t="shared" si="5"/>
        <v>-1</v>
      </c>
      <c r="L25" s="87">
        <v>0</v>
      </c>
      <c r="M25" s="32">
        <v>10</v>
      </c>
      <c r="N25" s="32">
        <f t="shared" si="6"/>
        <v>0</v>
      </c>
    </row>
    <row r="26" spans="1:24" x14ac:dyDescent="0.25">
      <c r="F26" s="97" t="s">
        <v>9</v>
      </c>
      <c r="G26" s="75" t="s">
        <v>1</v>
      </c>
      <c r="H26" s="93">
        <f>J5</f>
        <v>0</v>
      </c>
      <c r="I26" s="119" t="s">
        <v>0</v>
      </c>
      <c r="J26" s="53">
        <f>K3</f>
        <v>0</v>
      </c>
      <c r="K26" s="20">
        <f t="shared" si="5"/>
        <v>-1</v>
      </c>
      <c r="L26" s="87">
        <v>0</v>
      </c>
      <c r="M26" s="32">
        <v>10</v>
      </c>
      <c r="N26" s="32">
        <f t="shared" si="6"/>
        <v>0</v>
      </c>
    </row>
    <row r="27" spans="1:24" x14ac:dyDescent="0.25">
      <c r="F27" s="31"/>
      <c r="G27" s="76" t="s">
        <v>1</v>
      </c>
      <c r="H27" s="94">
        <f>J5</f>
        <v>0</v>
      </c>
      <c r="I27" s="31" t="s">
        <v>2</v>
      </c>
      <c r="J27" s="120">
        <f>K4</f>
        <v>1</v>
      </c>
      <c r="K27" s="22">
        <f t="shared" si="5"/>
        <v>0</v>
      </c>
      <c r="L27" s="88">
        <v>0</v>
      </c>
      <c r="M27" s="33">
        <v>12</v>
      </c>
      <c r="N27" s="33">
        <f t="shared" si="6"/>
        <v>0</v>
      </c>
    </row>
  </sheetData>
  <mergeCells count="2">
    <mergeCell ref="G9:H9"/>
    <mergeCell ref="I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B39" sqref="B39"/>
    </sheetView>
  </sheetViews>
  <sheetFormatPr baseColWidth="10" defaultColWidth="8.85546875" defaultRowHeight="15" x14ac:dyDescent="0.25"/>
  <cols>
    <col min="1" max="7" width="8.85546875" style="1"/>
    <col min="8" max="11" width="8.7109375" style="1" customWidth="1"/>
    <col min="12" max="12" width="8.85546875" style="1"/>
    <col min="13" max="15" width="8.7109375" style="1" customWidth="1"/>
    <col min="16" max="16" width="7.85546875" style="1" customWidth="1"/>
    <col min="17" max="18" width="8.85546875" style="1"/>
    <col min="19" max="21" width="7.7109375" style="1" customWidth="1"/>
    <col min="22" max="16384" width="8.85546875" style="1"/>
  </cols>
  <sheetData>
    <row r="1" spans="1:24" x14ac:dyDescent="0.25">
      <c r="A1" s="4" t="s">
        <v>3</v>
      </c>
      <c r="G1" s="9" t="s">
        <v>5</v>
      </c>
      <c r="H1" s="10"/>
      <c r="I1" s="10"/>
      <c r="J1" s="10"/>
      <c r="K1" s="3"/>
      <c r="L1" s="11"/>
      <c r="M1" s="11"/>
    </row>
    <row r="2" spans="1:24" x14ac:dyDescent="0.25">
      <c r="A2" s="2"/>
      <c r="B2" s="8" t="s">
        <v>6</v>
      </c>
      <c r="C2" s="8" t="s">
        <v>7</v>
      </c>
      <c r="D2" s="8" t="s">
        <v>8</v>
      </c>
      <c r="E2" s="8" t="s">
        <v>9</v>
      </c>
      <c r="G2" s="2"/>
      <c r="H2" s="8" t="s">
        <v>6</v>
      </c>
      <c r="I2" s="8" t="s">
        <v>7</v>
      </c>
      <c r="J2" s="8" t="s">
        <v>8</v>
      </c>
      <c r="K2" s="8" t="s">
        <v>9</v>
      </c>
      <c r="L2" s="2"/>
      <c r="M2" s="3"/>
    </row>
    <row r="3" spans="1:24" x14ac:dyDescent="0.25">
      <c r="A3" s="3" t="s">
        <v>0</v>
      </c>
      <c r="B3" s="3">
        <v>30</v>
      </c>
      <c r="C3" s="3">
        <v>25</v>
      </c>
      <c r="D3" s="3">
        <v>40</v>
      </c>
      <c r="E3" s="1">
        <v>60</v>
      </c>
      <c r="G3" s="3" t="s">
        <v>0</v>
      </c>
      <c r="H3" s="30">
        <v>1</v>
      </c>
      <c r="I3" s="29">
        <v>1</v>
      </c>
      <c r="J3" s="45">
        <v>1</v>
      </c>
      <c r="K3" s="48">
        <v>0</v>
      </c>
      <c r="L3" s="3" t="s">
        <v>0</v>
      </c>
      <c r="M3" s="3"/>
    </row>
    <row r="4" spans="1:24" x14ac:dyDescent="0.25">
      <c r="A4" s="3" t="s">
        <v>2</v>
      </c>
      <c r="B4" s="3">
        <v>25</v>
      </c>
      <c r="C4" s="3">
        <v>40</v>
      </c>
      <c r="D4" s="3">
        <v>45</v>
      </c>
      <c r="E4" s="1">
        <v>50</v>
      </c>
      <c r="G4" s="3" t="s">
        <v>2</v>
      </c>
      <c r="H4" s="34">
        <v>0</v>
      </c>
      <c r="I4" s="40">
        <v>0</v>
      </c>
      <c r="J4" s="46">
        <v>0</v>
      </c>
      <c r="K4" s="49">
        <v>1</v>
      </c>
      <c r="L4" s="3" t="s">
        <v>2</v>
      </c>
      <c r="M4" s="3"/>
    </row>
    <row r="5" spans="1:24" x14ac:dyDescent="0.25">
      <c r="A5" s="2" t="s">
        <v>1</v>
      </c>
      <c r="B5" s="2">
        <v>40</v>
      </c>
      <c r="C5" s="2">
        <v>20</v>
      </c>
      <c r="D5" s="2">
        <v>50</v>
      </c>
      <c r="E5" s="2">
        <v>45</v>
      </c>
      <c r="G5" s="2" t="s">
        <v>1</v>
      </c>
      <c r="H5" s="35">
        <v>0</v>
      </c>
      <c r="I5" s="41">
        <v>0</v>
      </c>
      <c r="J5" s="50">
        <v>0</v>
      </c>
      <c r="K5" s="51">
        <v>0</v>
      </c>
      <c r="L5" s="2" t="s">
        <v>1</v>
      </c>
      <c r="M5" s="3"/>
    </row>
    <row r="6" spans="1:24" x14ac:dyDescent="0.25">
      <c r="G6" s="5"/>
      <c r="H6" s="6">
        <f>SUM(H3:H5)</f>
        <v>1</v>
      </c>
      <c r="I6" s="6">
        <f t="shared" ref="I6:K6" si="0">SUM(I3:I5)</f>
        <v>1</v>
      </c>
      <c r="J6" s="6">
        <f t="shared" si="0"/>
        <v>1</v>
      </c>
      <c r="K6" s="6">
        <f t="shared" si="0"/>
        <v>1</v>
      </c>
    </row>
    <row r="7" spans="1:24" x14ac:dyDescent="0.25">
      <c r="A7" s="4" t="s">
        <v>4</v>
      </c>
    </row>
    <row r="8" spans="1:24" ht="30" customHeight="1" x14ac:dyDescent="0.25">
      <c r="A8" s="2"/>
      <c r="B8" s="7" t="s">
        <v>0</v>
      </c>
      <c r="C8" s="7" t="s">
        <v>2</v>
      </c>
      <c r="D8" s="7" t="s">
        <v>1</v>
      </c>
      <c r="H8" s="100" t="s">
        <v>5</v>
      </c>
      <c r="I8" s="101"/>
      <c r="J8" s="101"/>
      <c r="K8" s="102"/>
      <c r="L8" s="52"/>
      <c r="M8" s="100" t="s">
        <v>5</v>
      </c>
      <c r="N8" s="101"/>
      <c r="O8" s="102"/>
      <c r="P8" s="100" t="s">
        <v>15</v>
      </c>
      <c r="Q8" s="101"/>
      <c r="R8" s="102"/>
      <c r="S8" s="100" t="s">
        <v>13</v>
      </c>
      <c r="T8" s="101"/>
      <c r="U8" s="102"/>
      <c r="V8" s="106" t="s">
        <v>16</v>
      </c>
    </row>
    <row r="9" spans="1:24" x14ac:dyDescent="0.25">
      <c r="A9" s="3" t="s">
        <v>0</v>
      </c>
      <c r="B9" s="3"/>
      <c r="C9" s="3">
        <v>5</v>
      </c>
      <c r="D9" s="3">
        <v>12</v>
      </c>
      <c r="H9" s="20" t="s">
        <v>6</v>
      </c>
      <c r="I9" s="10" t="s">
        <v>7</v>
      </c>
      <c r="J9" s="10" t="s">
        <v>8</v>
      </c>
      <c r="K9" s="21" t="s">
        <v>9</v>
      </c>
      <c r="L9" s="10"/>
      <c r="M9" s="20" t="s">
        <v>7</v>
      </c>
      <c r="N9" s="10" t="s">
        <v>8</v>
      </c>
      <c r="O9" s="21" t="s">
        <v>9</v>
      </c>
      <c r="P9" s="103"/>
      <c r="Q9" s="104"/>
      <c r="R9" s="105"/>
      <c r="S9" s="103"/>
      <c r="T9" s="104"/>
      <c r="U9" s="105"/>
      <c r="V9" s="107"/>
    </row>
    <row r="10" spans="1:24" x14ac:dyDescent="0.25">
      <c r="A10" s="3" t="s">
        <v>2</v>
      </c>
      <c r="B10" s="3">
        <v>8</v>
      </c>
      <c r="C10" s="3"/>
      <c r="D10" s="3">
        <v>10</v>
      </c>
      <c r="F10" s="2"/>
      <c r="G10" s="2"/>
      <c r="H10" s="18" t="s">
        <v>17</v>
      </c>
      <c r="I10" s="8" t="s">
        <v>18</v>
      </c>
      <c r="J10" s="8" t="s">
        <v>19</v>
      </c>
      <c r="K10" s="19" t="s">
        <v>20</v>
      </c>
      <c r="L10" s="43"/>
      <c r="M10" s="18" t="s">
        <v>22</v>
      </c>
      <c r="N10" s="8" t="s">
        <v>23</v>
      </c>
      <c r="O10" s="19" t="s">
        <v>24</v>
      </c>
      <c r="P10" s="8" t="s">
        <v>25</v>
      </c>
      <c r="Q10" s="8" t="s">
        <v>26</v>
      </c>
      <c r="R10" s="19" t="s">
        <v>27</v>
      </c>
      <c r="S10" s="8" t="s">
        <v>6</v>
      </c>
      <c r="T10" s="8" t="s">
        <v>7</v>
      </c>
      <c r="U10" s="19" t="s">
        <v>8</v>
      </c>
      <c r="V10" s="108"/>
      <c r="X10" s="3"/>
    </row>
    <row r="11" spans="1:24" x14ac:dyDescent="0.25">
      <c r="A11" s="2" t="s">
        <v>1</v>
      </c>
      <c r="B11" s="2">
        <v>15</v>
      </c>
      <c r="C11" s="2">
        <v>10</v>
      </c>
      <c r="D11" s="2"/>
      <c r="F11" s="10">
        <v>5</v>
      </c>
      <c r="G11" s="15" t="s">
        <v>0</v>
      </c>
      <c r="H11" s="36">
        <f>H3</f>
        <v>1</v>
      </c>
      <c r="I11" s="29">
        <f t="shared" ref="I11:K11" si="1">I3</f>
        <v>1</v>
      </c>
      <c r="J11" s="45">
        <f t="shared" si="1"/>
        <v>1</v>
      </c>
      <c r="K11" s="53">
        <f t="shared" si="1"/>
        <v>0</v>
      </c>
      <c r="L11" s="57" t="s">
        <v>2</v>
      </c>
      <c r="M11" s="61">
        <f>I4</f>
        <v>0</v>
      </c>
      <c r="N11" s="46">
        <f t="shared" ref="N11:O11" si="2">J4</f>
        <v>0</v>
      </c>
      <c r="O11" s="54">
        <f t="shared" si="2"/>
        <v>1</v>
      </c>
      <c r="P11" s="10">
        <f>H11+M11-1</f>
        <v>0</v>
      </c>
      <c r="Q11" s="10">
        <f t="shared" ref="Q11:Q16" si="3">I11+N11-1</f>
        <v>0</v>
      </c>
      <c r="R11" s="21">
        <f t="shared" ref="R11:R16" si="4">J11+O11-1</f>
        <v>1</v>
      </c>
      <c r="S11" s="67">
        <v>0</v>
      </c>
      <c r="T11" s="67">
        <v>0</v>
      </c>
      <c r="U11" s="68">
        <v>1</v>
      </c>
      <c r="V11" s="21">
        <f t="shared" ref="V11:V16" si="5">SUM(S11:U11)*F11</f>
        <v>5</v>
      </c>
      <c r="X11" s="3"/>
    </row>
    <row r="12" spans="1:24" x14ac:dyDescent="0.25">
      <c r="F12" s="10">
        <v>12</v>
      </c>
      <c r="G12" s="15" t="s">
        <v>0</v>
      </c>
      <c r="H12" s="36">
        <f>H3</f>
        <v>1</v>
      </c>
      <c r="I12" s="29">
        <f t="shared" ref="I12:K12" si="6">I3</f>
        <v>1</v>
      </c>
      <c r="J12" s="45">
        <f t="shared" si="6"/>
        <v>1</v>
      </c>
      <c r="K12" s="53">
        <f t="shared" si="6"/>
        <v>0</v>
      </c>
      <c r="L12" s="58" t="s">
        <v>1</v>
      </c>
      <c r="M12" s="62">
        <f>I5</f>
        <v>0</v>
      </c>
      <c r="N12" s="47">
        <f t="shared" ref="N12:O12" si="7">J5</f>
        <v>0</v>
      </c>
      <c r="O12" s="55">
        <f t="shared" si="7"/>
        <v>0</v>
      </c>
      <c r="P12" s="10">
        <f t="shared" ref="P12:P16" si="8">H12+M12-1</f>
        <v>0</v>
      </c>
      <c r="Q12" s="10">
        <f t="shared" si="3"/>
        <v>0</v>
      </c>
      <c r="R12" s="21">
        <f t="shared" si="4"/>
        <v>0</v>
      </c>
      <c r="S12" s="67">
        <v>2.2204460492503131E-16</v>
      </c>
      <c r="T12" s="67">
        <v>0</v>
      </c>
      <c r="U12" s="68">
        <v>0</v>
      </c>
      <c r="V12" s="21">
        <f t="shared" si="5"/>
        <v>2.6645352591003757E-15</v>
      </c>
      <c r="X12" s="3"/>
    </row>
    <row r="13" spans="1:24" x14ac:dyDescent="0.25">
      <c r="F13" s="10">
        <v>5</v>
      </c>
      <c r="G13" s="15" t="s">
        <v>2</v>
      </c>
      <c r="H13" s="37">
        <f>H4</f>
        <v>0</v>
      </c>
      <c r="I13" s="44">
        <f t="shared" ref="I13:K13" si="9">I4</f>
        <v>0</v>
      </c>
      <c r="J13" s="46">
        <f t="shared" si="9"/>
        <v>0</v>
      </c>
      <c r="K13" s="54">
        <f t="shared" si="9"/>
        <v>1</v>
      </c>
      <c r="L13" s="59" t="s">
        <v>0</v>
      </c>
      <c r="M13" s="63">
        <f>I3</f>
        <v>1</v>
      </c>
      <c r="N13" s="45">
        <f t="shared" ref="N13:O13" si="10">J3</f>
        <v>1</v>
      </c>
      <c r="O13" s="53">
        <f t="shared" si="10"/>
        <v>0</v>
      </c>
      <c r="P13" s="10">
        <f t="shared" si="8"/>
        <v>0</v>
      </c>
      <c r="Q13" s="10">
        <f t="shared" si="3"/>
        <v>0</v>
      </c>
      <c r="R13" s="21">
        <f t="shared" si="4"/>
        <v>-1</v>
      </c>
      <c r="S13" s="67">
        <v>0</v>
      </c>
      <c r="T13" s="67">
        <v>0</v>
      </c>
      <c r="U13" s="68">
        <v>0</v>
      </c>
      <c r="V13" s="21">
        <f t="shared" si="5"/>
        <v>0</v>
      </c>
      <c r="X13" s="3"/>
    </row>
    <row r="14" spans="1:24" x14ac:dyDescent="0.25">
      <c r="F14" s="10">
        <v>10</v>
      </c>
      <c r="G14" s="15" t="s">
        <v>2</v>
      </c>
      <c r="H14" s="37">
        <f>H4</f>
        <v>0</v>
      </c>
      <c r="I14" s="44">
        <f t="shared" ref="I14:K14" si="11">I4</f>
        <v>0</v>
      </c>
      <c r="J14" s="46">
        <f t="shared" si="11"/>
        <v>0</v>
      </c>
      <c r="K14" s="54">
        <f t="shared" si="11"/>
        <v>1</v>
      </c>
      <c r="L14" s="58" t="s">
        <v>1</v>
      </c>
      <c r="M14" s="62">
        <f>I5</f>
        <v>0</v>
      </c>
      <c r="N14" s="47">
        <f t="shared" ref="N14:O14" si="12">J5</f>
        <v>0</v>
      </c>
      <c r="O14" s="55">
        <f t="shared" si="12"/>
        <v>0</v>
      </c>
      <c r="P14" s="10">
        <f t="shared" si="8"/>
        <v>-1</v>
      </c>
      <c r="Q14" s="10">
        <f t="shared" si="3"/>
        <v>-1</v>
      </c>
      <c r="R14" s="21">
        <f t="shared" si="4"/>
        <v>-1</v>
      </c>
      <c r="S14" s="67">
        <v>0</v>
      </c>
      <c r="T14" s="67">
        <v>0</v>
      </c>
      <c r="U14" s="68">
        <v>0</v>
      </c>
      <c r="V14" s="21">
        <f t="shared" si="5"/>
        <v>0</v>
      </c>
      <c r="X14" s="3"/>
    </row>
    <row r="15" spans="1:24" x14ac:dyDescent="0.25">
      <c r="A15" s="1" t="s">
        <v>12</v>
      </c>
      <c r="C15" s="1">
        <v>1</v>
      </c>
      <c r="F15" s="10">
        <v>10</v>
      </c>
      <c r="G15" s="16" t="s">
        <v>1</v>
      </c>
      <c r="H15" s="38">
        <f>H5</f>
        <v>0</v>
      </c>
      <c r="I15" s="42">
        <f t="shared" ref="I15:K15" si="13">I5</f>
        <v>0</v>
      </c>
      <c r="J15" s="47">
        <f t="shared" si="13"/>
        <v>0</v>
      </c>
      <c r="K15" s="55">
        <f t="shared" si="13"/>
        <v>0</v>
      </c>
      <c r="L15" s="58" t="s">
        <v>2</v>
      </c>
      <c r="M15" s="61">
        <f>I4</f>
        <v>0</v>
      </c>
      <c r="N15" s="46">
        <f t="shared" ref="N15:O15" si="14">J4</f>
        <v>0</v>
      </c>
      <c r="O15" s="54">
        <f t="shared" si="14"/>
        <v>1</v>
      </c>
      <c r="P15" s="10">
        <f t="shared" si="8"/>
        <v>-1</v>
      </c>
      <c r="Q15" s="10">
        <f t="shared" si="3"/>
        <v>-1</v>
      </c>
      <c r="R15" s="21">
        <f t="shared" si="4"/>
        <v>0</v>
      </c>
      <c r="S15" s="67">
        <v>0</v>
      </c>
      <c r="T15" s="67">
        <v>0</v>
      </c>
      <c r="U15" s="68">
        <v>0</v>
      </c>
      <c r="V15" s="21">
        <f t="shared" si="5"/>
        <v>0</v>
      </c>
      <c r="X15" s="3"/>
    </row>
    <row r="16" spans="1:24" x14ac:dyDescent="0.25">
      <c r="A16" s="1" t="s">
        <v>10</v>
      </c>
      <c r="C16" s="1">
        <f>SUMPRODUCT(B3:E5,H3:K5)*C15</f>
        <v>145</v>
      </c>
      <c r="F16" s="7">
        <v>12</v>
      </c>
      <c r="G16" s="17" t="s">
        <v>1</v>
      </c>
      <c r="H16" s="39">
        <f>H5</f>
        <v>0</v>
      </c>
      <c r="I16" s="41">
        <f t="shared" ref="I16:K16" si="15">I5</f>
        <v>0</v>
      </c>
      <c r="J16" s="50">
        <f t="shared" si="15"/>
        <v>0</v>
      </c>
      <c r="K16" s="56">
        <f t="shared" si="15"/>
        <v>0</v>
      </c>
      <c r="L16" s="60" t="s">
        <v>0</v>
      </c>
      <c r="M16" s="64">
        <f>I3</f>
        <v>1</v>
      </c>
      <c r="N16" s="65">
        <f t="shared" ref="N16:O16" si="16">J3</f>
        <v>1</v>
      </c>
      <c r="O16" s="66">
        <f t="shared" si="16"/>
        <v>0</v>
      </c>
      <c r="P16" s="7">
        <f t="shared" si="8"/>
        <v>0</v>
      </c>
      <c r="Q16" s="7">
        <f t="shared" si="3"/>
        <v>0</v>
      </c>
      <c r="R16" s="23">
        <f t="shared" si="4"/>
        <v>-1</v>
      </c>
      <c r="S16" s="69">
        <v>0</v>
      </c>
      <c r="T16" s="69">
        <v>0</v>
      </c>
      <c r="U16" s="70">
        <v>0</v>
      </c>
      <c r="V16" s="23">
        <f t="shared" si="5"/>
        <v>0</v>
      </c>
      <c r="X16" s="3"/>
    </row>
    <row r="17" spans="1:24" x14ac:dyDescent="0.25">
      <c r="A17" s="1" t="s">
        <v>4</v>
      </c>
      <c r="C17" s="1">
        <f>SUM(V11:V16)</f>
        <v>5.0000000000000027</v>
      </c>
      <c r="G17" s="5"/>
      <c r="H17" s="15"/>
      <c r="I17" s="1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1" t="s">
        <v>11</v>
      </c>
      <c r="C18" s="1">
        <f>C16+C17</f>
        <v>150</v>
      </c>
      <c r="H18" s="15"/>
      <c r="I18" s="1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H19" s="13"/>
      <c r="I19" s="13"/>
    </row>
    <row r="20" spans="1:24" x14ac:dyDescent="0.25">
      <c r="H20" s="13"/>
      <c r="I20" s="13"/>
    </row>
    <row r="21" spans="1:24" x14ac:dyDescent="0.25">
      <c r="H21" s="12"/>
      <c r="I21" s="13"/>
    </row>
    <row r="22" spans="1:24" x14ac:dyDescent="0.25">
      <c r="G22" s="5"/>
      <c r="H22" s="12"/>
      <c r="I22" s="13"/>
    </row>
    <row r="23" spans="1:24" x14ac:dyDescent="0.25">
      <c r="G23" s="5"/>
      <c r="H23" s="12"/>
      <c r="I23" s="12"/>
    </row>
    <row r="24" spans="1:24" x14ac:dyDescent="0.25">
      <c r="H24" s="12"/>
      <c r="I24" s="13"/>
    </row>
    <row r="25" spans="1:24" x14ac:dyDescent="0.25">
      <c r="H25" s="13"/>
      <c r="I25" s="13"/>
    </row>
    <row r="26" spans="1:24" x14ac:dyDescent="0.25">
      <c r="H26" s="13"/>
      <c r="I26" s="13"/>
    </row>
  </sheetData>
  <mergeCells count="5">
    <mergeCell ref="M8:O8"/>
    <mergeCell ref="P8:R9"/>
    <mergeCell ref="S8:U9"/>
    <mergeCell ref="V8:V10"/>
    <mergeCell ref="H8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D37" sqref="D37"/>
    </sheetView>
  </sheetViews>
  <sheetFormatPr baseColWidth="10" defaultColWidth="8.85546875" defaultRowHeight="15" x14ac:dyDescent="0.25"/>
  <cols>
    <col min="1" max="12" width="8.85546875" style="1"/>
    <col min="13" max="13" width="3" style="1" customWidth="1"/>
    <col min="14" max="14" width="6.42578125" style="1" customWidth="1"/>
    <col min="15" max="16384" width="8.85546875" style="1"/>
  </cols>
  <sheetData>
    <row r="1" spans="1:20" x14ac:dyDescent="0.25">
      <c r="A1" s="4" t="s">
        <v>3</v>
      </c>
      <c r="G1" s="9" t="s">
        <v>5</v>
      </c>
      <c r="H1" s="10"/>
      <c r="I1" s="10"/>
      <c r="J1" s="10"/>
      <c r="K1" s="3"/>
      <c r="L1" s="11"/>
    </row>
    <row r="2" spans="1:20" x14ac:dyDescent="0.25">
      <c r="A2" s="2"/>
      <c r="B2" s="8" t="s">
        <v>6</v>
      </c>
      <c r="C2" s="8" t="s">
        <v>7</v>
      </c>
      <c r="D2" s="8" t="s">
        <v>8</v>
      </c>
      <c r="E2" s="8" t="s">
        <v>9</v>
      </c>
      <c r="G2" s="2"/>
      <c r="H2" s="8" t="s">
        <v>6</v>
      </c>
      <c r="I2" s="8" t="s">
        <v>7</v>
      </c>
      <c r="J2" s="8" t="s">
        <v>8</v>
      </c>
      <c r="K2" s="8" t="s">
        <v>9</v>
      </c>
      <c r="L2" s="2"/>
    </row>
    <row r="3" spans="1:20" x14ac:dyDescent="0.25">
      <c r="A3" s="3" t="s">
        <v>0</v>
      </c>
      <c r="B3" s="3">
        <v>30</v>
      </c>
      <c r="C3" s="3">
        <v>25</v>
      </c>
      <c r="D3" s="3">
        <v>40</v>
      </c>
      <c r="E3" s="1">
        <v>60</v>
      </c>
      <c r="G3" s="3" t="s">
        <v>0</v>
      </c>
      <c r="H3" s="10">
        <v>1</v>
      </c>
      <c r="I3" s="10">
        <v>1</v>
      </c>
      <c r="J3" s="10"/>
      <c r="K3" s="6">
        <v>1</v>
      </c>
      <c r="L3" s="3" t="s">
        <v>0</v>
      </c>
    </row>
    <row r="4" spans="1:20" x14ac:dyDescent="0.25">
      <c r="A4" s="3" t="s">
        <v>2</v>
      </c>
      <c r="B4" s="3">
        <v>25</v>
      </c>
      <c r="C4" s="3">
        <v>40</v>
      </c>
      <c r="D4" s="3">
        <v>45</v>
      </c>
      <c r="E4" s="1">
        <v>50</v>
      </c>
      <c r="G4" s="3" t="s">
        <v>2</v>
      </c>
      <c r="H4" s="10"/>
      <c r="I4" s="10"/>
      <c r="J4" s="10">
        <v>1</v>
      </c>
      <c r="K4" s="6"/>
      <c r="L4" s="3" t="s">
        <v>2</v>
      </c>
    </row>
    <row r="5" spans="1:20" x14ac:dyDescent="0.25">
      <c r="A5" s="2" t="s">
        <v>1</v>
      </c>
      <c r="B5" s="2">
        <v>40</v>
      </c>
      <c r="C5" s="2">
        <v>20</v>
      </c>
      <c r="D5" s="2">
        <v>50</v>
      </c>
      <c r="E5" s="2">
        <v>45</v>
      </c>
      <c r="G5" s="2" t="s">
        <v>1</v>
      </c>
      <c r="H5" s="7"/>
      <c r="I5" s="7"/>
      <c r="J5" s="7"/>
      <c r="K5" s="7"/>
      <c r="L5" s="2" t="s">
        <v>1</v>
      </c>
    </row>
    <row r="6" spans="1:20" x14ac:dyDescent="0.25">
      <c r="G6" s="5"/>
      <c r="H6" s="6">
        <f>SUM(H3:H5)</f>
        <v>1</v>
      </c>
      <c r="I6" s="6">
        <f t="shared" ref="I6:K6" si="0">SUM(I3:I5)</f>
        <v>1</v>
      </c>
      <c r="J6" s="6">
        <f t="shared" si="0"/>
        <v>1</v>
      </c>
      <c r="K6" s="6">
        <f t="shared" si="0"/>
        <v>1</v>
      </c>
    </row>
    <row r="7" spans="1:20" x14ac:dyDescent="0.25">
      <c r="A7" s="4" t="s">
        <v>4</v>
      </c>
    </row>
    <row r="8" spans="1:20" x14ac:dyDescent="0.25">
      <c r="A8" s="2"/>
      <c r="B8" s="7" t="s">
        <v>0</v>
      </c>
      <c r="C8" s="7" t="s">
        <v>2</v>
      </c>
      <c r="D8" s="7" t="s">
        <v>1</v>
      </c>
      <c r="I8" s="109" t="s">
        <v>5</v>
      </c>
      <c r="J8" s="110"/>
      <c r="K8" s="110"/>
      <c r="L8" s="111"/>
      <c r="M8" s="24"/>
      <c r="N8" s="110" t="s">
        <v>14</v>
      </c>
      <c r="O8" s="110"/>
      <c r="P8" s="111"/>
      <c r="Q8" s="112" t="s">
        <v>13</v>
      </c>
      <c r="R8" s="112"/>
      <c r="S8" s="112"/>
      <c r="T8" s="14"/>
    </row>
    <row r="9" spans="1:20" x14ac:dyDescent="0.25">
      <c r="A9" s="3" t="s">
        <v>0</v>
      </c>
      <c r="B9" s="3"/>
      <c r="C9" s="3">
        <v>5</v>
      </c>
      <c r="D9" s="3">
        <v>12</v>
      </c>
      <c r="F9" s="2"/>
      <c r="G9" s="2"/>
      <c r="H9" s="2"/>
      <c r="I9" s="18" t="s">
        <v>6</v>
      </c>
      <c r="J9" s="8" t="s">
        <v>7</v>
      </c>
      <c r="K9" s="8" t="s">
        <v>8</v>
      </c>
      <c r="L9" s="19" t="s">
        <v>9</v>
      </c>
      <c r="M9" s="25"/>
      <c r="N9" s="8" t="s">
        <v>6</v>
      </c>
      <c r="O9" s="8" t="s">
        <v>7</v>
      </c>
      <c r="P9" s="19" t="s">
        <v>8</v>
      </c>
      <c r="Q9" s="8" t="s">
        <v>6</v>
      </c>
      <c r="R9" s="8" t="s">
        <v>7</v>
      </c>
      <c r="S9" s="8" t="s">
        <v>8</v>
      </c>
      <c r="T9" s="2"/>
    </row>
    <row r="10" spans="1:20" x14ac:dyDescent="0.25">
      <c r="A10" s="3" t="s">
        <v>2</v>
      </c>
      <c r="B10" s="3">
        <v>8</v>
      </c>
      <c r="C10" s="3"/>
      <c r="D10" s="3">
        <v>10</v>
      </c>
      <c r="F10" s="10">
        <v>5</v>
      </c>
      <c r="G10" s="15" t="s">
        <v>0</v>
      </c>
      <c r="H10" s="16" t="s">
        <v>2</v>
      </c>
      <c r="I10" s="20">
        <f>H3</f>
        <v>1</v>
      </c>
      <c r="J10" s="10">
        <f>I4</f>
        <v>0</v>
      </c>
      <c r="K10" s="10">
        <f>J3</f>
        <v>0</v>
      </c>
      <c r="L10" s="21">
        <f>K3</f>
        <v>1</v>
      </c>
      <c r="M10" s="26"/>
      <c r="N10" s="3">
        <f>SUM(I10:J10)</f>
        <v>1</v>
      </c>
      <c r="O10" s="3">
        <f t="shared" ref="O10:O15" si="1">SUM(J10:K10)</f>
        <v>0</v>
      </c>
      <c r="P10" s="27">
        <f t="shared" ref="P10:P15" si="2">SUM(K10:L10)</f>
        <v>1</v>
      </c>
      <c r="Q10" s="3">
        <f t="shared" ref="Q10:Q15" si="3">SUM(L10:M10)</f>
        <v>1</v>
      </c>
      <c r="R10" s="3"/>
      <c r="S10" s="3"/>
      <c r="T10" s="3">
        <f t="shared" ref="T10:T15" si="4">SUM(Q10:S10)*F10</f>
        <v>5</v>
      </c>
    </row>
    <row r="11" spans="1:20" x14ac:dyDescent="0.25">
      <c r="A11" s="2" t="s">
        <v>1</v>
      </c>
      <c r="B11" s="2">
        <v>15</v>
      </c>
      <c r="C11" s="2">
        <v>10</v>
      </c>
      <c r="D11" s="2"/>
      <c r="F11" s="10">
        <v>12</v>
      </c>
      <c r="G11" s="15" t="s">
        <v>0</v>
      </c>
      <c r="H11" s="16" t="s">
        <v>1</v>
      </c>
      <c r="I11" s="20">
        <f>H3</f>
        <v>1</v>
      </c>
      <c r="J11" s="10">
        <f>I5</f>
        <v>0</v>
      </c>
      <c r="K11" s="10">
        <f>J3</f>
        <v>0</v>
      </c>
      <c r="L11" s="21">
        <f>K3</f>
        <v>1</v>
      </c>
      <c r="M11" s="26"/>
      <c r="N11" s="3">
        <f t="shared" ref="N11:N15" si="5">SUM(I11:J11)</f>
        <v>1</v>
      </c>
      <c r="O11" s="3">
        <f t="shared" si="1"/>
        <v>0</v>
      </c>
      <c r="P11" s="27">
        <f t="shared" si="2"/>
        <v>1</v>
      </c>
      <c r="Q11" s="3">
        <f t="shared" si="3"/>
        <v>1</v>
      </c>
      <c r="R11" s="3"/>
      <c r="S11" s="3"/>
      <c r="T11" s="3">
        <f t="shared" si="4"/>
        <v>12</v>
      </c>
    </row>
    <row r="12" spans="1:20" x14ac:dyDescent="0.25">
      <c r="F12" s="10">
        <v>5</v>
      </c>
      <c r="G12" s="15" t="s">
        <v>2</v>
      </c>
      <c r="H12" s="15" t="s">
        <v>0</v>
      </c>
      <c r="I12" s="20">
        <f>H4</f>
        <v>0</v>
      </c>
      <c r="J12" s="10">
        <f>I3</f>
        <v>1</v>
      </c>
      <c r="K12" s="10">
        <f>J4</f>
        <v>1</v>
      </c>
      <c r="L12" s="21">
        <f>K4</f>
        <v>0</v>
      </c>
      <c r="M12" s="26"/>
      <c r="N12" s="3">
        <f t="shared" si="5"/>
        <v>1</v>
      </c>
      <c r="O12" s="3">
        <f t="shared" si="1"/>
        <v>2</v>
      </c>
      <c r="P12" s="27">
        <f t="shared" si="2"/>
        <v>1</v>
      </c>
      <c r="Q12" s="3">
        <f t="shared" si="3"/>
        <v>0</v>
      </c>
      <c r="R12" s="3"/>
      <c r="S12" s="3"/>
      <c r="T12" s="3">
        <f t="shared" si="4"/>
        <v>0</v>
      </c>
    </row>
    <row r="13" spans="1:20" x14ac:dyDescent="0.25">
      <c r="F13" s="10">
        <v>10</v>
      </c>
      <c r="G13" s="15" t="s">
        <v>2</v>
      </c>
      <c r="H13" s="16" t="s">
        <v>1</v>
      </c>
      <c r="I13" s="20">
        <f>H4</f>
        <v>0</v>
      </c>
      <c r="J13" s="10">
        <f>I5</f>
        <v>0</v>
      </c>
      <c r="K13" s="10">
        <f>J4</f>
        <v>1</v>
      </c>
      <c r="L13" s="21">
        <f>K4</f>
        <v>0</v>
      </c>
      <c r="M13" s="26"/>
      <c r="N13" s="3">
        <f t="shared" si="5"/>
        <v>0</v>
      </c>
      <c r="O13" s="3">
        <f t="shared" si="1"/>
        <v>1</v>
      </c>
      <c r="P13" s="27">
        <f t="shared" si="2"/>
        <v>1</v>
      </c>
      <c r="Q13" s="3">
        <f t="shared" si="3"/>
        <v>0</v>
      </c>
      <c r="R13" s="3"/>
      <c r="S13" s="3"/>
      <c r="T13" s="3">
        <f t="shared" si="4"/>
        <v>0</v>
      </c>
    </row>
    <row r="14" spans="1:20" x14ac:dyDescent="0.25">
      <c r="F14" s="10">
        <v>10</v>
      </c>
      <c r="G14" s="16" t="s">
        <v>1</v>
      </c>
      <c r="H14" s="16" t="s">
        <v>2</v>
      </c>
      <c r="I14" s="20">
        <f>H5</f>
        <v>0</v>
      </c>
      <c r="J14" s="10">
        <f>I4</f>
        <v>0</v>
      </c>
      <c r="K14" s="10">
        <f>J5</f>
        <v>0</v>
      </c>
      <c r="L14" s="21">
        <f>K5</f>
        <v>0</v>
      </c>
      <c r="M14" s="26"/>
      <c r="N14" s="3">
        <f t="shared" si="5"/>
        <v>0</v>
      </c>
      <c r="O14" s="3">
        <f t="shared" si="1"/>
        <v>0</v>
      </c>
      <c r="P14" s="27">
        <f t="shared" si="2"/>
        <v>0</v>
      </c>
      <c r="Q14" s="3">
        <f t="shared" si="3"/>
        <v>0</v>
      </c>
      <c r="R14" s="3"/>
      <c r="S14" s="3"/>
      <c r="T14" s="3">
        <f t="shared" si="4"/>
        <v>0</v>
      </c>
    </row>
    <row r="15" spans="1:20" x14ac:dyDescent="0.25">
      <c r="A15" s="1" t="s">
        <v>12</v>
      </c>
      <c r="C15" s="1">
        <v>1</v>
      </c>
      <c r="F15" s="7">
        <v>12</v>
      </c>
      <c r="G15" s="17" t="s">
        <v>1</v>
      </c>
      <c r="H15" s="17" t="s">
        <v>0</v>
      </c>
      <c r="I15" s="22">
        <f>H5</f>
        <v>0</v>
      </c>
      <c r="J15" s="7">
        <f>I3</f>
        <v>1</v>
      </c>
      <c r="K15" s="7">
        <f>J5</f>
        <v>0</v>
      </c>
      <c r="L15" s="23">
        <f>K5</f>
        <v>0</v>
      </c>
      <c r="M15" s="25"/>
      <c r="N15" s="2">
        <f t="shared" si="5"/>
        <v>1</v>
      </c>
      <c r="O15" s="2">
        <f t="shared" si="1"/>
        <v>1</v>
      </c>
      <c r="P15" s="28">
        <f t="shared" si="2"/>
        <v>0</v>
      </c>
      <c r="Q15" s="2">
        <f t="shared" si="3"/>
        <v>0</v>
      </c>
      <c r="R15" s="2"/>
      <c r="S15" s="2"/>
      <c r="T15" s="2">
        <f t="shared" si="4"/>
        <v>0</v>
      </c>
    </row>
    <row r="16" spans="1:20" x14ac:dyDescent="0.25">
      <c r="A16" s="1" t="s">
        <v>10</v>
      </c>
      <c r="C16" s="1">
        <f>SUMPRODUCT(B3:E5,H3:K5)*C15</f>
        <v>160</v>
      </c>
      <c r="H16" s="12"/>
      <c r="I16" s="13"/>
    </row>
    <row r="17" spans="1:9" x14ac:dyDescent="0.25">
      <c r="A17" s="1" t="s">
        <v>4</v>
      </c>
      <c r="C17" s="1">
        <f>SUM(J16:J17)*C15</f>
        <v>0</v>
      </c>
      <c r="G17" s="5"/>
      <c r="H17" s="12"/>
      <c r="I17" s="13"/>
    </row>
    <row r="18" spans="1:9" x14ac:dyDescent="0.25">
      <c r="A18" s="1" t="s">
        <v>11</v>
      </c>
      <c r="C18" s="1">
        <f>C16+C17</f>
        <v>160</v>
      </c>
      <c r="H18" s="12"/>
      <c r="I18" s="13"/>
    </row>
    <row r="19" spans="1:9" x14ac:dyDescent="0.25">
      <c r="H19" s="13"/>
      <c r="I19" s="13"/>
    </row>
    <row r="20" spans="1:9" x14ac:dyDescent="0.25">
      <c r="H20" s="13"/>
      <c r="I20" s="13"/>
    </row>
    <row r="21" spans="1:9" x14ac:dyDescent="0.25">
      <c r="H21" s="12"/>
      <c r="I21" s="13"/>
    </row>
    <row r="22" spans="1:9" x14ac:dyDescent="0.25">
      <c r="G22" s="5"/>
      <c r="H22" s="12"/>
      <c r="I22" s="13"/>
    </row>
    <row r="23" spans="1:9" x14ac:dyDescent="0.25">
      <c r="G23" s="5"/>
      <c r="H23" s="12"/>
      <c r="I23" s="12"/>
    </row>
    <row r="24" spans="1:9" x14ac:dyDescent="0.25">
      <c r="H24" s="12"/>
      <c r="I24" s="13"/>
    </row>
    <row r="25" spans="1:9" x14ac:dyDescent="0.25">
      <c r="H25" s="13"/>
      <c r="I25" s="13"/>
    </row>
    <row r="26" spans="1:9" x14ac:dyDescent="0.25">
      <c r="H26" s="13"/>
      <c r="I26" s="13"/>
    </row>
  </sheetData>
  <mergeCells count="3">
    <mergeCell ref="I8:L8"/>
    <mergeCell ref="Q8:S8"/>
    <mergeCell ref="N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tranport</vt:lpstr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2021-05-28T10:17:04Z</dcterms:modified>
</cp:coreProperties>
</file>