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11Nodos/"/>
    </mc:Choice>
  </mc:AlternateContent>
  <xr:revisionPtr revIDLastSave="537" documentId="13_ncr:1_{86A9B46A-04DC-43DC-8F5C-9EF4C48977D6}" xr6:coauthVersionLast="47" xr6:coauthVersionMax="47" xr10:uidLastSave="{03A57AFE-FD59-4CCD-BC77-8011CB531784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M1" i="1" s="1"/>
  <c r="J1" i="1"/>
  <c r="G247" i="1"/>
  <c r="E238" i="1"/>
  <c r="D238" i="1"/>
  <c r="E183" i="1"/>
  <c r="D183" i="1"/>
  <c r="D158" i="1"/>
  <c r="E158" i="1"/>
  <c r="B183" i="1"/>
  <c r="B198" i="1" s="1"/>
  <c r="B197" i="1"/>
  <c r="B199" i="1"/>
  <c r="B200" i="1"/>
  <c r="B201" i="1"/>
  <c r="B202" i="1"/>
  <c r="B203" i="1"/>
  <c r="B204" i="1"/>
  <c r="B205" i="1"/>
  <c r="B196" i="1"/>
  <c r="C197" i="1"/>
  <c r="C198" i="1"/>
  <c r="C199" i="1"/>
  <c r="C200" i="1"/>
  <c r="C201" i="1"/>
  <c r="C202" i="1"/>
  <c r="C203" i="1"/>
  <c r="C204" i="1"/>
  <c r="C205" i="1"/>
  <c r="G183" i="1"/>
  <c r="C196" i="1" s="1"/>
  <c r="B4" i="1"/>
  <c r="G4" i="1"/>
  <c r="E4" i="1"/>
  <c r="D4" i="1"/>
  <c r="G29" i="1"/>
  <c r="C46" i="1" s="1"/>
  <c r="E29" i="1"/>
  <c r="D29" i="1"/>
  <c r="B29" i="1"/>
  <c r="B46" i="1" s="1"/>
  <c r="G54" i="1"/>
  <c r="C69" i="1" s="1"/>
  <c r="E54" i="1"/>
  <c r="D54" i="1"/>
  <c r="B54" i="1"/>
  <c r="B76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C180" i="1" s="1"/>
  <c r="B158" i="1"/>
  <c r="B180" i="1" s="1"/>
  <c r="B238" i="1"/>
  <c r="B253" i="1" s="1"/>
  <c r="G238" i="1"/>
  <c r="C253" i="1" s="1"/>
  <c r="E211" i="1"/>
  <c r="D211" i="1"/>
  <c r="G211" i="1"/>
  <c r="C228" i="1" s="1"/>
  <c r="B211" i="1"/>
  <c r="B225" i="1" s="1"/>
  <c r="B179" i="1" l="1"/>
  <c r="C178" i="1"/>
  <c r="B177" i="1"/>
  <c r="C179" i="1"/>
  <c r="B178" i="1"/>
  <c r="C75" i="1"/>
  <c r="C74" i="1"/>
  <c r="C76" i="1"/>
  <c r="C73" i="1"/>
  <c r="B75" i="1"/>
  <c r="B74" i="1"/>
  <c r="C260" i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149" i="1"/>
  <c r="B151" i="1"/>
  <c r="B150" i="1"/>
  <c r="B175" i="1"/>
  <c r="B147" i="1"/>
  <c r="B171" i="1"/>
  <c r="B174" i="1"/>
  <c r="B146" i="1"/>
  <c r="B173" i="1"/>
  <c r="B176" i="1"/>
  <c r="B143" i="1"/>
  <c r="B145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3" i="1"/>
  <c r="B72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68" i="1"/>
  <c r="C71" i="1"/>
  <c r="C70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70" i="1"/>
  <c r="D142" i="1"/>
  <c r="D117" i="1"/>
  <c r="D91" i="1"/>
  <c r="D66" i="1"/>
  <c r="D41" i="1"/>
  <c r="D16" i="1"/>
  <c r="F238" i="1" l="1"/>
  <c r="G244" i="1" s="1"/>
  <c r="C238" i="1"/>
  <c r="F211" i="1"/>
  <c r="G217" i="1" s="1"/>
  <c r="C211" i="1"/>
  <c r="C158" i="1"/>
  <c r="C130" i="1"/>
  <c r="F105" i="1"/>
  <c r="C105" i="1"/>
  <c r="F79" i="1"/>
  <c r="C79" i="1"/>
  <c r="F54" i="1"/>
  <c r="G60" i="1" s="1"/>
  <c r="C54" i="1"/>
  <c r="F29" i="1"/>
  <c r="G35" i="1" s="1"/>
  <c r="C29" i="1"/>
  <c r="C172" i="1"/>
  <c r="C173" i="1"/>
  <c r="C177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C26" i="1"/>
  <c r="B21" i="1"/>
  <c r="B17" i="1"/>
  <c r="B26" i="1"/>
  <c r="B18" i="1"/>
  <c r="G220" i="1"/>
  <c r="G63" i="1"/>
  <c r="G88" i="1"/>
  <c r="G13" i="1"/>
  <c r="G38" i="1"/>
  <c r="G114" i="1"/>
  <c r="F158" i="1" l="1"/>
  <c r="G164" i="1" s="1"/>
  <c r="F130" i="1"/>
  <c r="G136" i="1" s="1"/>
  <c r="F4" i="1"/>
  <c r="G111" i="1"/>
  <c r="C4" i="1"/>
  <c r="G85" i="1"/>
  <c r="G10" i="1" l="1"/>
  <c r="C183" i="1" l="1"/>
  <c r="G192" i="1" l="1"/>
  <c r="F183" i="1"/>
  <c r="G189" i="1" s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<sst xmlns="http://schemas.openxmlformats.org/spreadsheetml/2006/main" count="323" uniqueCount="44">
  <si>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</si>
  <si>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</si>
  <si>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</si>
  <si>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</si>
  <si>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</si>
  <si>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</si>
  <si>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</si>
  <si>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</si>
  <si>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</si>
  <si>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</si>
  <si>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</si>
  <si>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</si>
  <si>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</si>
  <si>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</si>
  <si>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</si>
  <si>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</si>
  <si>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</si>
  <si>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</si>
  <si>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</si>
  <si>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</si>
  <si>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</si>
  <si>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</si>
  <si>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</si>
  <si>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</si>
  <si>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</si>
  <si>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</si>
  <si>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</si>
  <si>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</si>
  <si>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</si>
  <si>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</si>
  <si>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</si>
  <si>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</si>
  <si>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</si>
  <si>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</si>
  <si>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</si>
  <si>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</si>
  <si>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</si>
  <si>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</si>
  <si>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</si>
  <si>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</si>
  <si>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</si>
  <si>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</si>
  <si>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</si>
  <si>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red_11Nodos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</si>
</sst>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  <xf numFmtId="0" fontId="0" fillId="0" borderId="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47391.5288</c:v>
                </c:pt>
                <c:pt idx="1">
                  <c:v>76223.386700000003</c:v>
                </c:pt>
                <c:pt idx="2">
                  <c:v>108818.1731</c:v>
                </c:pt>
                <c:pt idx="3">
                  <c:v>34352.527099999999</c:v>
                </c:pt>
                <c:pt idx="4">
                  <c:v>55594.833400000003</c:v>
                </c:pt>
                <c:pt idx="5">
                  <c:v>56573.751300000004</c:v>
                </c:pt>
                <c:pt idx="6">
                  <c:v>47099.883900000001</c:v>
                </c:pt>
                <c:pt idx="7">
                  <c:v>66355.833400000003</c:v>
                </c:pt>
                <c:pt idx="8">
                  <c:v>37561.223599999998</c:v>
                </c:pt>
                <c:pt idx="9">
                  <c:v>48170.608800000002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91759.853499999997</c:v>
                </c:pt>
                <c:pt idx="1">
                  <c:v>67916.612899999993</c:v>
                </c:pt>
                <c:pt idx="2">
                  <c:v>53143.210299999999</c:v>
                </c:pt>
                <c:pt idx="3">
                  <c:v>84770.574699999997</c:v>
                </c:pt>
                <c:pt idx="4">
                  <c:v>216838.94099999999</c:v>
                </c:pt>
                <c:pt idx="5">
                  <c:v>69556.004199999996</c:v>
                </c:pt>
                <c:pt idx="6">
                  <c:v>101754.68210000001</c:v>
                </c:pt>
                <c:pt idx="7">
                  <c:v>113519.7069</c:v>
                </c:pt>
                <c:pt idx="8">
                  <c:v>66331.007100000003</c:v>
                </c:pt>
                <c:pt idx="9">
                  <c:v>65473.730300000003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29011.772700000001</c:v>
                </c:pt>
                <c:pt idx="1">
                  <c:v>29154.003700000001</c:v>
                </c:pt>
                <c:pt idx="2">
                  <c:v>72143.877699999997</c:v>
                </c:pt>
                <c:pt idx="3">
                  <c:v>85213.182499999995</c:v>
                </c:pt>
                <c:pt idx="4">
                  <c:v>51514.128799999999</c:v>
                </c:pt>
                <c:pt idx="5">
                  <c:v>28937.4247</c:v>
                </c:pt>
                <c:pt idx="6">
                  <c:v>76465.993499999997</c:v>
                </c:pt>
                <c:pt idx="7">
                  <c:v>67235.535199999998</c:v>
                </c:pt>
                <c:pt idx="8">
                  <c:v>93122.953899999993</c:v>
                </c:pt>
                <c:pt idx="9">
                  <c:v>47094.550300000003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150517.26790000001</c:v>
                </c:pt>
                <c:pt idx="1">
                  <c:v>143124.59349999999</c:v>
                </c:pt>
                <c:pt idx="2">
                  <c:v>121698.11410000001</c:v>
                </c:pt>
                <c:pt idx="3">
                  <c:v>140847.09409999999</c:v>
                </c:pt>
                <c:pt idx="4">
                  <c:v>120576.6257</c:v>
                </c:pt>
                <c:pt idx="5">
                  <c:v>171958.0085</c:v>
                </c:pt>
                <c:pt idx="6">
                  <c:v>119315.507</c:v>
                </c:pt>
                <c:pt idx="7">
                  <c:v>166711.43340000001</c:v>
                </c:pt>
                <c:pt idx="8">
                  <c:v>139177.5385</c:v>
                </c:pt>
                <c:pt idx="9">
                  <c:v>146417.64790000001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181890.09</c:v>
                </c:pt>
                <c:pt idx="1">
                  <c:v>113609.477</c:v>
                </c:pt>
                <c:pt idx="2">
                  <c:v>113740.44190000001</c:v>
                </c:pt>
                <c:pt idx="3">
                  <c:v>61971.688499999997</c:v>
                </c:pt>
                <c:pt idx="4">
                  <c:v>75345.975200000001</c:v>
                </c:pt>
                <c:pt idx="5">
                  <c:v>58810.669800000003</c:v>
                </c:pt>
                <c:pt idx="6">
                  <c:v>159779.47450000001</c:v>
                </c:pt>
                <c:pt idx="7">
                  <c:v>89384.112899999993</c:v>
                </c:pt>
                <c:pt idx="8">
                  <c:v>78912.865699999995</c:v>
                </c:pt>
                <c:pt idx="9">
                  <c:v>75913.406600000002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113125.7677</c:v>
                </c:pt>
                <c:pt idx="1">
                  <c:v>99662.112399999998</c:v>
                </c:pt>
                <c:pt idx="2">
                  <c:v>106665.2411</c:v>
                </c:pt>
                <c:pt idx="3">
                  <c:v>137309.05119999999</c:v>
                </c:pt>
                <c:pt idx="4">
                  <c:v>144299.4007</c:v>
                </c:pt>
                <c:pt idx="5">
                  <c:v>110598.2479</c:v>
                </c:pt>
                <c:pt idx="6">
                  <c:v>100623.379</c:v>
                </c:pt>
                <c:pt idx="7">
                  <c:v>107769.3459</c:v>
                </c:pt>
                <c:pt idx="8">
                  <c:v>117685.1404</c:v>
                </c:pt>
                <c:pt idx="9">
                  <c:v>141675.6428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29011.772700000001</c:v>
                </c:pt>
                <c:pt idx="1">
                  <c:v>29154.003700000001</c:v>
                </c:pt>
                <c:pt idx="2">
                  <c:v>72143.877699999997</c:v>
                </c:pt>
                <c:pt idx="3">
                  <c:v>85213.182499999995</c:v>
                </c:pt>
                <c:pt idx="4">
                  <c:v>51514.128799999999</c:v>
                </c:pt>
                <c:pt idx="5">
                  <c:v>28937.4247</c:v>
                </c:pt>
                <c:pt idx="6">
                  <c:v>76465.993499999997</c:v>
                </c:pt>
                <c:pt idx="7">
                  <c:v>67235.535199999998</c:v>
                </c:pt>
                <c:pt idx="8">
                  <c:v>93122.953899999993</c:v>
                </c:pt>
                <c:pt idx="9">
                  <c:v>47094.550300000003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59339.228999999999</c:v>
                </c:pt>
                <c:pt idx="1">
                  <c:v>88777.594400000002</c:v>
                </c:pt>
                <c:pt idx="2">
                  <c:v>44504.612999999998</c:v>
                </c:pt>
                <c:pt idx="3">
                  <c:v>24711.4696</c:v>
                </c:pt>
                <c:pt idx="4">
                  <c:v>52281.398699999998</c:v>
                </c:pt>
                <c:pt idx="5">
                  <c:v>38253.576699999998</c:v>
                </c:pt>
                <c:pt idx="6">
                  <c:v>46944.8105</c:v>
                </c:pt>
                <c:pt idx="7">
                  <c:v>31149.0124</c:v>
                </c:pt>
                <c:pt idx="8">
                  <c:v>34914.953300000001</c:v>
                </c:pt>
                <c:pt idx="9">
                  <c:v>29032.727200000001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Hoja1!$C$167:$C$194</c:f>
              <c:numCache>
                <c:formatCode>General</c:formatCode>
                <c:ptCount val="28"/>
                <c:pt idx="0">
                  <c:v>31149.0124</c:v>
                </c:pt>
                <c:pt idx="1">
                  <c:v>34914.953300000001</c:v>
                </c:pt>
                <c:pt idx="2">
                  <c:v>29032.727200000001</c:v>
                </c:pt>
                <c:pt idx="4">
                  <c:v>205873440.84632173</c:v>
                </c:pt>
                <c:pt idx="5">
                  <c:v>1917271236.6564708</c:v>
                </c:pt>
                <c:pt idx="6">
                  <c:v>236512.472497237</c:v>
                </c:pt>
                <c:pt idx="7">
                  <c:v>411256858.05488861</c:v>
                </c:pt>
                <c:pt idx="8">
                  <c:v>53150810.219402358</c:v>
                </c:pt>
                <c:pt idx="9">
                  <c:v>45392043.754604854</c:v>
                </c:pt>
                <c:pt idx="10">
                  <c:v>3817615.870538862</c:v>
                </c:pt>
                <c:pt idx="11">
                  <c:v>191598917.6041843</c:v>
                </c:pt>
                <c:pt idx="12">
                  <c:v>101525477.3475797</c:v>
                </c:pt>
                <c:pt idx="13">
                  <c:v>254664507.25711933</c:v>
                </c:pt>
                <c:pt idx="15">
                  <c:v>0</c:v>
                </c:pt>
                <c:pt idx="16">
                  <c:v>122.4095377048337</c:v>
                </c:pt>
                <c:pt idx="17">
                  <c:v>0</c:v>
                </c:pt>
                <c:pt idx="18">
                  <c:v>85830.334900000002</c:v>
                </c:pt>
                <c:pt idx="19">
                  <c:v>97388.127500000002</c:v>
                </c:pt>
                <c:pt idx="20">
                  <c:v>127914.5303</c:v>
                </c:pt>
                <c:pt idx="21">
                  <c:v>85615.613400000002</c:v>
                </c:pt>
                <c:pt idx="22">
                  <c:v>117271.4727</c:v>
                </c:pt>
                <c:pt idx="23">
                  <c:v>160083.20250000001</c:v>
                </c:pt>
                <c:pt idx="24">
                  <c:v>101723.2398</c:v>
                </c:pt>
                <c:pt idx="25">
                  <c:v>117834.77589999999</c:v>
                </c:pt>
                <c:pt idx="26">
                  <c:v>163241.85860000001</c:v>
                </c:pt>
                <c:pt idx="27">
                  <c:v>86783.017900000006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133708.33549999999</c:v>
                </c:pt>
                <c:pt idx="1">
                  <c:v>128719.3567</c:v>
                </c:pt>
                <c:pt idx="2">
                  <c:v>110520.8756</c:v>
                </c:pt>
                <c:pt idx="3">
                  <c:v>184182.2053</c:v>
                </c:pt>
                <c:pt idx="4">
                  <c:v>79698.547999999995</c:v>
                </c:pt>
                <c:pt idx="5">
                  <c:v>91104.774699999994</c:v>
                </c:pt>
                <c:pt idx="6">
                  <c:v>154101.0289</c:v>
                </c:pt>
                <c:pt idx="7">
                  <c:v>243154.17449999999</c:v>
                </c:pt>
                <c:pt idx="8">
                  <c:v>114453.80009999999</c:v>
                </c:pt>
                <c:pt idx="9">
                  <c:v>98367.2497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zoomScale="60" zoomScaleNormal="6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0.3264524316131685</v>
      </c>
      <c r="L1" t="s">
        <v>32</v>
      </c>
      <c r="M1">
        <f>AVERAGE(D16,D41,D66,D91,D117,D142,D170,D195,D223,D250)</f>
        <v>185.46140000000003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620.952</v>
      </c>
      <c r="C4">
        <f>SQRT(1/9*SUM(B17:B26))</f>
        <v>64.661726409230852</v>
      </c>
      <c r="D4" s="2">
        <f>MAX(C6:C15)</f>
        <v>144299.4007</v>
      </c>
      <c r="E4" s="2">
        <f>MIN(C6:C15)</f>
        <v>99662.112399999998</v>
      </c>
      <c r="F4" s="2">
        <f>SQRT(1/9*SUM(C17:C26))</f>
        <v>16914.855114881393</v>
      </c>
      <c r="G4" s="2">
        <f>AVERAGE(C6:C15)</f>
        <v>117941.33290999997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600.27</v>
      </c>
      <c r="C6" s="2">
        <v>113125.7677</v>
      </c>
      <c r="D6" s="2">
        <v>223.01</v>
      </c>
      <c r="F6" t="s">
        <v>16</v>
      </c>
    </row>
    <row r="7" spans="1:13" x14ac:dyDescent="0.35">
      <c r="A7" s="3" t="s">
        <v>2</v>
      </c>
      <c r="B7" s="2">
        <v>600.4</v>
      </c>
      <c r="C7" s="2">
        <v>99662.112399999998</v>
      </c>
      <c r="D7" s="2">
        <v>151.01</v>
      </c>
      <c r="F7" t="s">
        <v>17</v>
      </c>
    </row>
    <row r="8" spans="1:13" x14ac:dyDescent="0.35">
      <c r="A8" s="3" t="s">
        <v>3</v>
      </c>
      <c r="B8" s="2">
        <v>600.75</v>
      </c>
      <c r="C8" s="2">
        <v>106665.2411</v>
      </c>
      <c r="D8" s="2">
        <v>416.01</v>
      </c>
      <c r="F8" t="s">
        <v>18</v>
      </c>
    </row>
    <row r="9" spans="1:13" x14ac:dyDescent="0.35">
      <c r="A9" s="3" t="s">
        <v>4</v>
      </c>
      <c r="B9" s="2">
        <v>600.08000000000004</v>
      </c>
      <c r="C9" s="2">
        <v>137309.05119999999</v>
      </c>
      <c r="D9" s="2">
        <v>577.86</v>
      </c>
      <c r="F9" t="s">
        <v>19</v>
      </c>
    </row>
    <row r="10" spans="1:13" x14ac:dyDescent="0.35">
      <c r="A10" s="3" t="s">
        <v>5</v>
      </c>
      <c r="B10" s="2">
        <v>804.98</v>
      </c>
      <c r="C10" s="2">
        <v>144299.4007</v>
      </c>
      <c r="D10" s="2">
        <v>127.72</v>
      </c>
      <c r="F10" s="6" t="s">
        <v>20</v>
      </c>
      <c r="G10" s="7">
        <f>F4/G4</f>
        <v>0.14341753393434153</v>
      </c>
    </row>
    <row r="11" spans="1:13" x14ac:dyDescent="0.35">
      <c r="A11" s="3" t="s">
        <v>33</v>
      </c>
      <c r="B11" s="2">
        <v>601.02</v>
      </c>
      <c r="C11" s="2">
        <v>110598.2479</v>
      </c>
      <c r="D11" s="2">
        <v>313.98</v>
      </c>
      <c r="F11" t="s">
        <v>21</v>
      </c>
    </row>
    <row r="12" spans="1:13" x14ac:dyDescent="0.35">
      <c r="A12" s="3" t="s">
        <v>34</v>
      </c>
      <c r="B12" s="2">
        <v>600</v>
      </c>
      <c r="C12" s="2">
        <v>100623.379</v>
      </c>
      <c r="D12" s="2">
        <v>194.2</v>
      </c>
      <c r="F12" t="s">
        <v>22</v>
      </c>
    </row>
    <row r="13" spans="1:13" x14ac:dyDescent="0.35">
      <c r="A13" s="3" t="s">
        <v>35</v>
      </c>
      <c r="B13" s="2">
        <v>600.86</v>
      </c>
      <c r="C13" s="2">
        <v>107769.3459</v>
      </c>
      <c r="D13" s="2">
        <v>218.35</v>
      </c>
      <c r="F13" t="s">
        <v>23</v>
      </c>
      <c r="G13">
        <f>D4-E4</f>
        <v>44637.2883</v>
      </c>
    </row>
    <row r="14" spans="1:13" x14ac:dyDescent="0.35">
      <c r="A14" s="3" t="s">
        <v>36</v>
      </c>
      <c r="B14" s="2">
        <v>600.41</v>
      </c>
      <c r="C14" s="2">
        <v>117685.1404</v>
      </c>
      <c r="D14" s="2">
        <v>373.88</v>
      </c>
      <c r="F14" t="s">
        <v>24</v>
      </c>
    </row>
    <row r="15" spans="1:13" x14ac:dyDescent="0.35">
      <c r="A15" s="3" t="s">
        <v>37</v>
      </c>
      <c r="B15" s="2">
        <v>600.75</v>
      </c>
      <c r="C15" s="2">
        <v>141675.6428</v>
      </c>
      <c r="D15" s="2">
        <v>79.84</v>
      </c>
      <c r="F15" t="s">
        <v>25</v>
      </c>
    </row>
    <row r="16" spans="1:13" x14ac:dyDescent="0.35">
      <c r="D16">
        <f>AVERAGE(D6:D15)</f>
        <v>267.58600000000001</v>
      </c>
      <c r="F16" t="s">
        <v>26</v>
      </c>
    </row>
    <row r="17" spans="1:7" x14ac:dyDescent="0.35">
      <c r="B17">
        <f>(B6-$B$4)^2</f>
        <v>427.74512400000066</v>
      </c>
      <c r="C17">
        <f t="shared" ref="C17:C26" si="0">(C6-$G$4)^2</f>
        <v>23189668.291762069</v>
      </c>
      <c r="F17" t="s">
        <v>27</v>
      </c>
    </row>
    <row r="18" spans="1:7" x14ac:dyDescent="0.35">
      <c r="B18">
        <f t="shared" ref="B18:B26" si="1">(B7-$B$4)^2</f>
        <v>422.38470400000085</v>
      </c>
      <c r="C18">
        <f t="shared" si="0"/>
        <v>334129902.45320356</v>
      </c>
    </row>
    <row r="19" spans="1:7" x14ac:dyDescent="0.35">
      <c r="B19">
        <f t="shared" si="1"/>
        <v>408.12080399999991</v>
      </c>
      <c r="C19">
        <f t="shared" si="0"/>
        <v>127150246.50754838</v>
      </c>
    </row>
    <row r="20" spans="1:7" x14ac:dyDescent="0.35">
      <c r="B20">
        <f t="shared" si="1"/>
        <v>435.64038399999822</v>
      </c>
      <c r="C20">
        <f t="shared" si="0"/>
        <v>375108511.76080126</v>
      </c>
    </row>
    <row r="21" spans="1:7" x14ac:dyDescent="0.35">
      <c r="B21">
        <f t="shared" si="1"/>
        <v>33866.304784000007</v>
      </c>
      <c r="C21">
        <f t="shared" si="0"/>
        <v>694747737.62223709</v>
      </c>
    </row>
    <row r="22" spans="1:7" x14ac:dyDescent="0.35">
      <c r="B22">
        <f t="shared" si="1"/>
        <v>397.28462400000063</v>
      </c>
      <c r="C22">
        <f t="shared" si="0"/>
        <v>53920897.464086205</v>
      </c>
    </row>
    <row r="23" spans="1:7" x14ac:dyDescent="0.35">
      <c r="B23">
        <f t="shared" si="1"/>
        <v>438.9863039999999</v>
      </c>
      <c r="C23">
        <f t="shared" si="0"/>
        <v>299911527.62888318</v>
      </c>
    </row>
    <row r="24" spans="1:7" x14ac:dyDescent="0.35">
      <c r="B24">
        <f t="shared" si="1"/>
        <v>403.68846399999939</v>
      </c>
      <c r="C24">
        <f t="shared" si="0"/>
        <v>103469319.73160809</v>
      </c>
    </row>
    <row r="25" spans="1:7" x14ac:dyDescent="0.35">
      <c r="B25">
        <f t="shared" si="1"/>
        <v>421.97376400000121</v>
      </c>
      <c r="C25">
        <f t="shared" si="0"/>
        <v>65634.602180081856</v>
      </c>
    </row>
    <row r="26" spans="1:7" x14ac:dyDescent="0.35">
      <c r="B26">
        <f t="shared" si="1"/>
        <v>408.12080399999991</v>
      </c>
      <c r="C26">
        <f t="shared" si="0"/>
        <v>563317465.95455337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600.69699999999989</v>
      </c>
      <c r="C29">
        <f>SQRT(1/9*SUM(B42:B51))</f>
        <v>0.49649997202641849</v>
      </c>
      <c r="D29" s="2">
        <f>MAX(C31:C40)</f>
        <v>108818.1731</v>
      </c>
      <c r="E29" s="2">
        <f>MIN(C31:C40)</f>
        <v>34352.527099999999</v>
      </c>
      <c r="F29" s="2">
        <f>SQRT(1/9*SUM(C42:C51))</f>
        <v>21849.962809908742</v>
      </c>
      <c r="G29" s="2">
        <f>AVERAGE(C31:C40)</f>
        <v>57814.175010000006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601.42999999999995</v>
      </c>
      <c r="C31" s="2">
        <v>47391.5288</v>
      </c>
      <c r="D31" s="2">
        <v>62.48</v>
      </c>
      <c r="F31" t="s">
        <v>16</v>
      </c>
    </row>
    <row r="32" spans="1:7" x14ac:dyDescent="0.35">
      <c r="A32" s="3" t="s">
        <v>2</v>
      </c>
      <c r="B32" s="2">
        <v>600.91999999999996</v>
      </c>
      <c r="C32" s="2">
        <v>76223.386700000003</v>
      </c>
      <c r="D32" s="2">
        <v>163.02000000000001</v>
      </c>
      <c r="F32" t="s">
        <v>17</v>
      </c>
    </row>
    <row r="33" spans="1:7" x14ac:dyDescent="0.35">
      <c r="A33" s="3" t="s">
        <v>3</v>
      </c>
      <c r="B33" s="2">
        <v>601.01</v>
      </c>
      <c r="C33" s="2">
        <v>108818.1731</v>
      </c>
      <c r="D33" s="2">
        <v>192.04</v>
      </c>
      <c r="F33" t="s">
        <v>18</v>
      </c>
    </row>
    <row r="34" spans="1:7" x14ac:dyDescent="0.35">
      <c r="A34" s="3" t="s">
        <v>4</v>
      </c>
      <c r="B34" s="2">
        <v>600.29999999999995</v>
      </c>
      <c r="C34" s="2">
        <v>34352.527099999999</v>
      </c>
      <c r="D34" s="2">
        <v>230.81</v>
      </c>
      <c r="F34" t="s">
        <v>19</v>
      </c>
    </row>
    <row r="35" spans="1:7" x14ac:dyDescent="0.35">
      <c r="A35" s="3" t="s">
        <v>5</v>
      </c>
      <c r="B35" s="2">
        <v>601.24</v>
      </c>
      <c r="C35" s="2">
        <v>55594.833400000003</v>
      </c>
      <c r="D35" s="2">
        <v>102.52</v>
      </c>
      <c r="F35" s="6" t="s">
        <v>20</v>
      </c>
      <c r="G35" s="7">
        <f>F29/G29</f>
        <v>0.37793435271072184</v>
      </c>
    </row>
    <row r="36" spans="1:7" x14ac:dyDescent="0.35">
      <c r="A36" s="3" t="s">
        <v>33</v>
      </c>
      <c r="B36" s="2">
        <v>600.05999999999995</v>
      </c>
      <c r="C36" s="2">
        <v>56573.751300000004</v>
      </c>
      <c r="D36" s="2">
        <v>376.27</v>
      </c>
      <c r="F36" t="s">
        <v>21</v>
      </c>
    </row>
    <row r="37" spans="1:7" x14ac:dyDescent="0.35">
      <c r="A37" s="3" t="s">
        <v>34</v>
      </c>
      <c r="B37" s="2">
        <v>600.67999999999995</v>
      </c>
      <c r="C37" s="2">
        <v>47099.883900000001</v>
      </c>
      <c r="D37" s="2">
        <v>389.76</v>
      </c>
      <c r="F37" t="s">
        <v>22</v>
      </c>
    </row>
    <row r="38" spans="1:7" x14ac:dyDescent="0.35">
      <c r="A38" s="3" t="s">
        <v>35</v>
      </c>
      <c r="B38" s="2">
        <v>600.99</v>
      </c>
      <c r="C38" s="2">
        <v>66355.833400000003</v>
      </c>
      <c r="D38" s="2">
        <v>416.82</v>
      </c>
      <c r="F38" t="s">
        <v>23</v>
      </c>
      <c r="G38">
        <f>D29-E29</f>
        <v>74465.646000000008</v>
      </c>
    </row>
    <row r="39" spans="1:7" x14ac:dyDescent="0.35">
      <c r="A39" s="3" t="s">
        <v>36</v>
      </c>
      <c r="B39" s="2">
        <v>600.29999999999995</v>
      </c>
      <c r="C39" s="2">
        <v>37561.223599999998</v>
      </c>
      <c r="D39" s="2">
        <v>212.07</v>
      </c>
      <c r="F39" t="s">
        <v>24</v>
      </c>
    </row>
    <row r="40" spans="1:7" x14ac:dyDescent="0.35">
      <c r="A40" s="3" t="s">
        <v>37</v>
      </c>
      <c r="B40" s="2">
        <v>600.04</v>
      </c>
      <c r="C40" s="2">
        <v>48170.608800000002</v>
      </c>
      <c r="D40" s="2">
        <v>148.80000000000001</v>
      </c>
      <c r="F40" t="s">
        <v>25</v>
      </c>
    </row>
    <row r="41" spans="1:7" x14ac:dyDescent="0.35">
      <c r="D41">
        <f>AVERAGE(D31:D40)</f>
        <v>229.459</v>
      </c>
      <c r="F41" t="s">
        <v>26</v>
      </c>
    </row>
    <row r="42" spans="1:7" x14ac:dyDescent="0.35">
      <c r="B42">
        <f>(B31-$B$29)^2</f>
        <v>0.53728900000008928</v>
      </c>
      <c r="C42">
        <f>(C31-$G$29)^2</f>
        <v>108631554.0188275</v>
      </c>
      <c r="F42" t="s">
        <v>27</v>
      </c>
    </row>
    <row r="43" spans="1:7" x14ac:dyDescent="0.35">
      <c r="B43">
        <f t="shared" ref="B43:B51" si="2">(B32-$B$29)^2</f>
        <v>4.9729000000031234E-2</v>
      </c>
      <c r="C43">
        <f t="shared" ref="C43:C51" si="3">(C32-$G$29)^2</f>
        <v>338899075.04723251</v>
      </c>
    </row>
    <row r="44" spans="1:7" x14ac:dyDescent="0.35">
      <c r="B44">
        <f t="shared" si="2"/>
        <v>9.7969000000063769E-2</v>
      </c>
      <c r="C44">
        <f t="shared" si="3"/>
        <v>2601407821.1647229</v>
      </c>
    </row>
    <row r="45" spans="1:7" x14ac:dyDescent="0.35">
      <c r="B45">
        <f t="shared" si="2"/>
        <v>0.15760899999994801</v>
      </c>
      <c r="C45">
        <f t="shared" si="3"/>
        <v>550448922.65280771</v>
      </c>
    </row>
    <row r="46" spans="1:7" x14ac:dyDescent="0.35">
      <c r="B46">
        <f t="shared" si="2"/>
        <v>0.29484900000013037</v>
      </c>
      <c r="C46">
        <f t="shared" si="3"/>
        <v>4925477.1818774063</v>
      </c>
    </row>
    <row r="47" spans="1:7" x14ac:dyDescent="0.35">
      <c r="B47">
        <f t="shared" si="2"/>
        <v>0.40576899999992816</v>
      </c>
      <c r="C47">
        <f t="shared" si="3"/>
        <v>1538650.9803301708</v>
      </c>
    </row>
    <row r="48" spans="1:7" x14ac:dyDescent="0.35">
      <c r="B48">
        <f t="shared" si="2"/>
        <v>2.8899999999792818E-4</v>
      </c>
      <c r="C48">
        <f t="shared" si="3"/>
        <v>114796033.98982514</v>
      </c>
    </row>
    <row r="49" spans="1:7" x14ac:dyDescent="0.35">
      <c r="B49">
        <f t="shared" si="2"/>
        <v>8.5849000000070355E-2</v>
      </c>
      <c r="C49">
        <f t="shared" si="3"/>
        <v>72959928.051457345</v>
      </c>
    </row>
    <row r="50" spans="1:7" x14ac:dyDescent="0.35">
      <c r="B50">
        <f t="shared" si="2"/>
        <v>0.15760899999994801</v>
      </c>
      <c r="C50">
        <f t="shared" si="3"/>
        <v>410182040.81582135</v>
      </c>
    </row>
    <row r="51" spans="1:7" x14ac:dyDescent="0.35">
      <c r="B51">
        <f t="shared" si="2"/>
        <v>0.43164899999990203</v>
      </c>
      <c r="C51">
        <f t="shared" si="3"/>
        <v>92998369.246653855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799.75099999999998</v>
      </c>
      <c r="C54">
        <f>SQRT(1/9*SUM(B67:B76))</f>
        <v>592.08621700353365</v>
      </c>
      <c r="D54" s="2">
        <f>MAX(C56:C65)</f>
        <v>171958.0085</v>
      </c>
      <c r="E54" s="2">
        <f>MIN(C56:C65)</f>
        <v>119315.507</v>
      </c>
      <c r="F54" s="2">
        <f>SQRT(1/9*SUM(C67:C76))</f>
        <v>18246.639901040991</v>
      </c>
      <c r="G54" s="2">
        <f>AVERAGE(C56:C65)</f>
        <v>142034.38305999999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600.16</v>
      </c>
      <c r="C56" s="2">
        <v>150517.26790000001</v>
      </c>
      <c r="D56" s="2">
        <v>74.7</v>
      </c>
      <c r="F56" t="s">
        <v>16</v>
      </c>
    </row>
    <row r="57" spans="1:7" x14ac:dyDescent="0.35">
      <c r="A57" s="3" t="s">
        <v>2</v>
      </c>
      <c r="B57" s="2">
        <v>600.48</v>
      </c>
      <c r="C57" s="2">
        <v>143124.59349999999</v>
      </c>
      <c r="D57" s="2">
        <v>45.7</v>
      </c>
      <c r="F57" t="s">
        <v>17</v>
      </c>
    </row>
    <row r="58" spans="1:7" x14ac:dyDescent="0.35">
      <c r="A58" s="3" t="s">
        <v>3</v>
      </c>
      <c r="B58" s="2">
        <v>600.12</v>
      </c>
      <c r="C58" s="2">
        <v>121698.11410000001</v>
      </c>
      <c r="D58" s="2">
        <v>81.28</v>
      </c>
      <c r="F58" t="s">
        <v>18</v>
      </c>
    </row>
    <row r="59" spans="1:7" x14ac:dyDescent="0.35">
      <c r="A59" s="3" t="s">
        <v>4</v>
      </c>
      <c r="B59" s="2">
        <v>600.13</v>
      </c>
      <c r="C59" s="2">
        <v>140847.09409999999</v>
      </c>
      <c r="D59" s="2">
        <v>57.18</v>
      </c>
      <c r="F59" t="s">
        <v>19</v>
      </c>
    </row>
    <row r="60" spans="1:7" x14ac:dyDescent="0.35">
      <c r="A60" s="3" t="s">
        <v>5</v>
      </c>
      <c r="B60" s="2">
        <v>2483.5500000000002</v>
      </c>
      <c r="C60" s="2">
        <v>120576.6257</v>
      </c>
      <c r="D60" s="2">
        <v>69.150000000000006</v>
      </c>
      <c r="F60" s="6" t="s">
        <v>20</v>
      </c>
      <c r="G60" s="7">
        <f>F54/G54</f>
        <v>0.1284663579897623</v>
      </c>
    </row>
    <row r="61" spans="1:7" x14ac:dyDescent="0.35">
      <c r="A61" s="3" t="s">
        <v>33</v>
      </c>
      <c r="B61" s="2">
        <v>653.21</v>
      </c>
      <c r="C61" s="2">
        <v>171958.0085</v>
      </c>
      <c r="D61" s="2">
        <v>653.21</v>
      </c>
      <c r="F61" t="s">
        <v>21</v>
      </c>
    </row>
    <row r="62" spans="1:7" x14ac:dyDescent="0.35">
      <c r="A62" s="3" t="s">
        <v>34</v>
      </c>
      <c r="B62" s="2">
        <v>659.22</v>
      </c>
      <c r="C62" s="2">
        <v>119315.507</v>
      </c>
      <c r="D62" s="2">
        <v>191.04</v>
      </c>
      <c r="F62" t="s">
        <v>22</v>
      </c>
    </row>
    <row r="63" spans="1:7" x14ac:dyDescent="0.35">
      <c r="A63" s="3" t="s">
        <v>35</v>
      </c>
      <c r="B63" s="2">
        <v>600.23</v>
      </c>
      <c r="C63" s="2">
        <v>166711.43340000001</v>
      </c>
      <c r="D63" s="2">
        <v>234.5</v>
      </c>
      <c r="F63" t="s">
        <v>23</v>
      </c>
      <c r="G63">
        <f>D54-E54</f>
        <v>52642.501499999998</v>
      </c>
    </row>
    <row r="64" spans="1:7" x14ac:dyDescent="0.35">
      <c r="A64" s="3" t="s">
        <v>36</v>
      </c>
      <c r="B64" s="2">
        <v>600.4</v>
      </c>
      <c r="C64" s="2">
        <v>139177.5385</v>
      </c>
      <c r="D64" s="2">
        <v>215.99</v>
      </c>
      <c r="F64" t="s">
        <v>24</v>
      </c>
    </row>
    <row r="65" spans="1:7" x14ac:dyDescent="0.35">
      <c r="A65" s="3" t="s">
        <v>37</v>
      </c>
      <c r="B65" s="2">
        <v>600.01</v>
      </c>
      <c r="C65" s="2">
        <v>146417.64790000001</v>
      </c>
      <c r="D65" s="2">
        <v>172.3</v>
      </c>
      <c r="F65" t="s">
        <v>25</v>
      </c>
    </row>
    <row r="66" spans="1:7" x14ac:dyDescent="0.35">
      <c r="D66">
        <f>AVERAGE(D56:D65)</f>
        <v>179.505</v>
      </c>
      <c r="F66" t="s">
        <v>26</v>
      </c>
    </row>
    <row r="67" spans="1:7" x14ac:dyDescent="0.35">
      <c r="B67">
        <f>(B56-$B$54)^2</f>
        <v>39836.567281000003</v>
      </c>
      <c r="C67">
        <f>(C56-$G$54)^2</f>
        <v>71959335.208702058</v>
      </c>
      <c r="F67" t="s">
        <v>27</v>
      </c>
    </row>
    <row r="68" spans="1:7" x14ac:dyDescent="0.35">
      <c r="B68">
        <f t="shared" ref="B68:B76" si="4">(B57-$B$54)^2</f>
        <v>39708.931440999986</v>
      </c>
      <c r="C68">
        <f t="shared" ref="C68:C75" si="5">(C57-$G$54)^2</f>
        <v>1188558.8034849833</v>
      </c>
    </row>
    <row r="69" spans="1:7" x14ac:dyDescent="0.35">
      <c r="B69">
        <f t="shared" si="4"/>
        <v>39852.536160999989</v>
      </c>
      <c r="C69">
        <f t="shared" si="5"/>
        <v>413563835.21345896</v>
      </c>
    </row>
    <row r="70" spans="1:7" x14ac:dyDescent="0.35">
      <c r="B70">
        <f t="shared" si="4"/>
        <v>39848.543640999989</v>
      </c>
      <c r="C70">
        <f t="shared" si="5"/>
        <v>1409655.0745378942</v>
      </c>
    </row>
    <row r="71" spans="1:7" x14ac:dyDescent="0.35">
      <c r="B71">
        <f t="shared" si="4"/>
        <v>2835179.0724010007</v>
      </c>
      <c r="C71">
        <f t="shared" si="5"/>
        <v>460435350.92063367</v>
      </c>
    </row>
    <row r="72" spans="1:7" x14ac:dyDescent="0.35">
      <c r="B72">
        <f t="shared" si="4"/>
        <v>21474.264680999982</v>
      </c>
      <c r="C72">
        <f t="shared" si="5"/>
        <v>895423359.47341537</v>
      </c>
    </row>
    <row r="73" spans="1:7" x14ac:dyDescent="0.35">
      <c r="B73">
        <f t="shared" si="4"/>
        <v>19748.961960999986</v>
      </c>
      <c r="C73">
        <f>(C62-$G$54)^2</f>
        <v>516147329.42964089</v>
      </c>
    </row>
    <row r="74" spans="1:7" x14ac:dyDescent="0.35">
      <c r="B74">
        <f t="shared" si="4"/>
        <v>39808.629440999983</v>
      </c>
      <c r="C74">
        <f t="shared" si="5"/>
        <v>608956813.4828949</v>
      </c>
    </row>
    <row r="75" spans="1:7" x14ac:dyDescent="0.35">
      <c r="B75">
        <f t="shared" si="4"/>
        <v>39740.821200999999</v>
      </c>
      <c r="C75">
        <f t="shared" si="5"/>
        <v>8161560.8400015803</v>
      </c>
    </row>
    <row r="76" spans="1:7" x14ac:dyDescent="0.35">
      <c r="B76">
        <f t="shared" si="4"/>
        <v>39896.467080999995</v>
      </c>
      <c r="C76">
        <f>(C65-$G$54)^2</f>
        <v>19213010.657580383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665.71600000000001</v>
      </c>
      <c r="C79">
        <f>SQRT(1/9*SUM(B92:B101))</f>
        <v>207.19392200437628</v>
      </c>
      <c r="D79" s="2">
        <f>MAX(C81:C90)</f>
        <v>181890.09</v>
      </c>
      <c r="E79" s="2">
        <f>MIN(C81:C90)</f>
        <v>58810.669800000003</v>
      </c>
      <c r="F79" s="2">
        <f>SQRT(1/9*SUM(C92:C101))</f>
        <v>41543.678533828032</v>
      </c>
      <c r="G79" s="2">
        <f>AVERAGE(C81:C90)</f>
        <v>100935.82021000001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600.04999999999995</v>
      </c>
      <c r="C81" s="2">
        <v>181890.09</v>
      </c>
      <c r="D81" s="2">
        <v>42.29</v>
      </c>
      <c r="F81" t="s">
        <v>16</v>
      </c>
    </row>
    <row r="82" spans="1:7" x14ac:dyDescent="0.35">
      <c r="A82" s="3" t="s">
        <v>2</v>
      </c>
      <c r="B82" s="2">
        <v>1255.4000000000001</v>
      </c>
      <c r="C82" s="2">
        <v>113609.477</v>
      </c>
      <c r="D82" s="2">
        <v>61.89</v>
      </c>
      <c r="F82" t="s">
        <v>17</v>
      </c>
    </row>
    <row r="83" spans="1:7" x14ac:dyDescent="0.35">
      <c r="A83" s="3" t="s">
        <v>3</v>
      </c>
      <c r="B83" s="2">
        <v>600.11</v>
      </c>
      <c r="C83" s="2">
        <v>113740.44190000001</v>
      </c>
      <c r="D83" s="2">
        <v>116.64</v>
      </c>
      <c r="F83" t="s">
        <v>18</v>
      </c>
    </row>
    <row r="84" spans="1:7" x14ac:dyDescent="0.35">
      <c r="A84" s="3" t="s">
        <v>4</v>
      </c>
      <c r="B84" s="2">
        <v>600.67999999999995</v>
      </c>
      <c r="C84" s="2">
        <v>61971.688499999997</v>
      </c>
      <c r="D84" s="2">
        <v>119.23</v>
      </c>
      <c r="F84" t="s">
        <v>19</v>
      </c>
    </row>
    <row r="85" spans="1:7" x14ac:dyDescent="0.35">
      <c r="A85" s="3" t="s">
        <v>5</v>
      </c>
      <c r="B85" s="2">
        <v>600.05999999999995</v>
      </c>
      <c r="C85" s="2">
        <v>75345.975200000001</v>
      </c>
      <c r="D85" s="2">
        <v>97.02</v>
      </c>
      <c r="F85" s="6" t="s">
        <v>20</v>
      </c>
      <c r="G85" s="7">
        <f>F79/G79</f>
        <v>0.41158508889505391</v>
      </c>
    </row>
    <row r="86" spans="1:7" x14ac:dyDescent="0.35">
      <c r="A86" s="3" t="s">
        <v>33</v>
      </c>
      <c r="B86" s="2">
        <v>600.23</v>
      </c>
      <c r="C86" s="2">
        <v>58810.669800000003</v>
      </c>
      <c r="D86" s="2">
        <v>248.2</v>
      </c>
      <c r="F86" t="s">
        <v>21</v>
      </c>
    </row>
    <row r="87" spans="1:7" x14ac:dyDescent="0.35">
      <c r="A87" s="3" t="s">
        <v>34</v>
      </c>
      <c r="B87" s="2">
        <v>600.20000000000005</v>
      </c>
      <c r="C87" s="2">
        <v>159779.47450000001</v>
      </c>
      <c r="D87" s="2">
        <v>131.58000000000001</v>
      </c>
      <c r="F87" t="s">
        <v>22</v>
      </c>
    </row>
    <row r="88" spans="1:7" x14ac:dyDescent="0.35">
      <c r="A88" s="3" t="s">
        <v>35</v>
      </c>
      <c r="B88" s="2">
        <v>600.02</v>
      </c>
      <c r="C88" s="2">
        <v>89384.112899999993</v>
      </c>
      <c r="D88" s="2">
        <v>74.42</v>
      </c>
      <c r="F88" t="s">
        <v>23</v>
      </c>
      <c r="G88">
        <f>D79-E79</f>
        <v>123079.42019999999</v>
      </c>
    </row>
    <row r="89" spans="1:7" x14ac:dyDescent="0.35">
      <c r="A89" s="3" t="s">
        <v>36</v>
      </c>
      <c r="B89" s="2">
        <v>600.22</v>
      </c>
      <c r="C89" s="2">
        <v>78912.865699999995</v>
      </c>
      <c r="D89" s="2">
        <v>71.03</v>
      </c>
      <c r="F89" t="s">
        <v>24</v>
      </c>
    </row>
    <row r="90" spans="1:7" x14ac:dyDescent="0.35">
      <c r="A90" s="3" t="s">
        <v>37</v>
      </c>
      <c r="B90" s="2">
        <v>600.19000000000005</v>
      </c>
      <c r="C90" s="2">
        <v>75913.406600000002</v>
      </c>
      <c r="D90" s="2">
        <v>398.73</v>
      </c>
      <c r="F90" t="s">
        <v>25</v>
      </c>
    </row>
    <row r="91" spans="1:7" x14ac:dyDescent="0.35">
      <c r="D91">
        <f>AVERAGE(D81:D90)</f>
        <v>136.10300000000001</v>
      </c>
      <c r="F91" t="s">
        <v>26</v>
      </c>
    </row>
    <row r="92" spans="1:7" x14ac:dyDescent="0.35">
      <c r="B92">
        <f>(B81-$B$79)^2</f>
        <v>4312.0235560000074</v>
      </c>
      <c r="C92">
        <f>(C81-$G$79)^2</f>
        <v>6553593797.2321053</v>
      </c>
      <c r="F92" t="s">
        <v>27</v>
      </c>
    </row>
    <row r="93" spans="1:7" x14ac:dyDescent="0.35">
      <c r="B93">
        <f t="shared" ref="B93:B101" si="6">(B82-$B$79)^2</f>
        <v>347727.2198560001</v>
      </c>
      <c r="C93">
        <f t="shared" ref="C93:C101" si="7">(C82-$G$79)^2</f>
        <v>160621576.43071294</v>
      </c>
    </row>
    <row r="94" spans="1:7" x14ac:dyDescent="0.35">
      <c r="B94">
        <f t="shared" si="6"/>
        <v>4304.1472359999989</v>
      </c>
      <c r="C94">
        <f t="shared" si="7"/>
        <v>163958336.62401846</v>
      </c>
    </row>
    <row r="95" spans="1:7" x14ac:dyDescent="0.35">
      <c r="B95">
        <f t="shared" si="6"/>
        <v>4229.6812960000079</v>
      </c>
      <c r="C95">
        <f t="shared" si="7"/>
        <v>1518203559.9142282</v>
      </c>
    </row>
    <row r="96" spans="1:7" x14ac:dyDescent="0.35">
      <c r="B96">
        <f t="shared" si="6"/>
        <v>4310.7103360000083</v>
      </c>
      <c r="C96">
        <f t="shared" si="7"/>
        <v>654840167.63582218</v>
      </c>
    </row>
    <row r="97" spans="1:7" x14ac:dyDescent="0.35">
      <c r="B97">
        <f t="shared" si="6"/>
        <v>4288.4161959999983</v>
      </c>
      <c r="C97">
        <f t="shared" si="7"/>
        <v>1774528297.0651233</v>
      </c>
    </row>
    <row r="98" spans="1:7" x14ac:dyDescent="0.35">
      <c r="B98">
        <f t="shared" si="6"/>
        <v>4292.3462559999953</v>
      </c>
      <c r="C98">
        <f t="shared" si="7"/>
        <v>3462575650.201036</v>
      </c>
    </row>
    <row r="99" spans="1:7" x14ac:dyDescent="0.35">
      <c r="B99">
        <f t="shared" si="6"/>
        <v>4315.9644160000034</v>
      </c>
      <c r="C99">
        <f t="shared" si="7"/>
        <v>133441941.77590773</v>
      </c>
    </row>
    <row r="100" spans="1:7" x14ac:dyDescent="0.35">
      <c r="B100">
        <f t="shared" si="6"/>
        <v>4289.7260159999978</v>
      </c>
      <c r="C100">
        <f t="shared" si="7"/>
        <v>485010525.3495298</v>
      </c>
    </row>
    <row r="101" spans="1:7" x14ac:dyDescent="0.35">
      <c r="B101">
        <f t="shared" si="6"/>
        <v>4293.6566759999941</v>
      </c>
      <c r="C101">
        <f t="shared" si="7"/>
        <v>626121182.86991334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600.28399999999988</v>
      </c>
      <c r="C105">
        <f>SQRT(1/9*SUM(B118:B127))</f>
        <v>65.41630771876045</v>
      </c>
      <c r="D105" s="2">
        <f>MAX(C107:C116)</f>
        <v>93122.953899999993</v>
      </c>
      <c r="E105" s="2">
        <f>MIN(C107:C116)</f>
        <v>28937.4247</v>
      </c>
      <c r="F105" s="2">
        <f>SQRT(1/9*SUM(C118:C127))</f>
        <v>24217.883257638914</v>
      </c>
      <c r="G105" s="2">
        <f>AVERAGE(C107:C116)</f>
        <v>57989.342299999997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600.14</v>
      </c>
      <c r="C107" s="2">
        <v>29011.772700000001</v>
      </c>
      <c r="D107" s="2">
        <v>118.48</v>
      </c>
      <c r="F107" t="s">
        <v>16</v>
      </c>
    </row>
    <row r="108" spans="1:7" x14ac:dyDescent="0.35">
      <c r="A108" s="3" t="s">
        <v>2</v>
      </c>
      <c r="B108" s="2">
        <v>600.69000000000005</v>
      </c>
      <c r="C108" s="2">
        <v>29154.003700000001</v>
      </c>
      <c r="D108" s="2">
        <v>96.09</v>
      </c>
      <c r="F108" t="s">
        <v>17</v>
      </c>
    </row>
    <row r="109" spans="1:7" x14ac:dyDescent="0.35">
      <c r="A109" s="3" t="s">
        <v>3</v>
      </c>
      <c r="B109" s="2">
        <v>600.48</v>
      </c>
      <c r="C109" s="2">
        <v>72143.877699999997</v>
      </c>
      <c r="D109" s="2">
        <v>127.88</v>
      </c>
      <c r="F109" t="s">
        <v>18</v>
      </c>
    </row>
    <row r="110" spans="1:7" x14ac:dyDescent="0.35">
      <c r="A110" s="3" t="s">
        <v>4</v>
      </c>
      <c r="B110" s="2">
        <v>600.17999999999995</v>
      </c>
      <c r="C110" s="2">
        <v>85213.182499999995</v>
      </c>
      <c r="D110" s="2">
        <v>214.09</v>
      </c>
      <c r="F110" t="s">
        <v>19</v>
      </c>
    </row>
    <row r="111" spans="1:7" x14ac:dyDescent="0.35">
      <c r="A111" s="3" t="s">
        <v>5</v>
      </c>
      <c r="B111" s="2">
        <v>600.14</v>
      </c>
      <c r="C111" s="2">
        <v>51514.128799999999</v>
      </c>
      <c r="D111" s="2">
        <v>126.27</v>
      </c>
      <c r="F111" s="6" t="s">
        <v>20</v>
      </c>
      <c r="G111" s="7">
        <f>F105/G105</f>
        <v>0.41762645163918188</v>
      </c>
    </row>
    <row r="112" spans="1:7" x14ac:dyDescent="0.35">
      <c r="A112" s="3" t="s">
        <v>33</v>
      </c>
      <c r="B112" s="2">
        <v>600.28</v>
      </c>
      <c r="C112" s="2">
        <v>28937.4247</v>
      </c>
      <c r="D112" s="2">
        <v>116.23</v>
      </c>
      <c r="F112" t="s">
        <v>21</v>
      </c>
    </row>
    <row r="113" spans="1:7" x14ac:dyDescent="0.35">
      <c r="A113" s="3" t="s">
        <v>34</v>
      </c>
      <c r="B113" s="2">
        <v>600.03</v>
      </c>
      <c r="C113" s="2">
        <v>76465.993499999997</v>
      </c>
      <c r="D113" s="2">
        <v>129.82</v>
      </c>
      <c r="F113" t="s">
        <v>22</v>
      </c>
    </row>
    <row r="114" spans="1:7" x14ac:dyDescent="0.35">
      <c r="A114" s="3" t="s">
        <v>35</v>
      </c>
      <c r="B114" s="2">
        <v>600.13</v>
      </c>
      <c r="C114" s="2">
        <v>67235.535199999998</v>
      </c>
      <c r="D114" s="2">
        <v>58.33</v>
      </c>
      <c r="F114" t="s">
        <v>23</v>
      </c>
      <c r="G114">
        <f>D105-E105</f>
        <v>64185.52919999999</v>
      </c>
    </row>
    <row r="115" spans="1:7" x14ac:dyDescent="0.35">
      <c r="A115" s="3" t="s">
        <v>36</v>
      </c>
      <c r="B115" s="2">
        <v>600.37</v>
      </c>
      <c r="C115" s="2">
        <v>93122.953899999993</v>
      </c>
      <c r="D115" s="2">
        <v>93.32</v>
      </c>
      <c r="F115" t="s">
        <v>24</v>
      </c>
    </row>
    <row r="116" spans="1:7" x14ac:dyDescent="0.35">
      <c r="A116" s="3" t="s">
        <v>37</v>
      </c>
      <c r="B116" s="2">
        <v>600.4</v>
      </c>
      <c r="C116" s="2">
        <v>47094.550300000003</v>
      </c>
      <c r="D116" s="2">
        <v>105.51</v>
      </c>
      <c r="F116" t="s">
        <v>25</v>
      </c>
    </row>
    <row r="117" spans="1:7" x14ac:dyDescent="0.35">
      <c r="D117">
        <f>AVERAGE(D107:D116)</f>
        <v>118.602</v>
      </c>
      <c r="F117" t="s">
        <v>26</v>
      </c>
    </row>
    <row r="118" spans="1:7" x14ac:dyDescent="0.35">
      <c r="B118">
        <f>(B107-$B$105)^2</f>
        <v>2.0735999999968831E-2</v>
      </c>
      <c r="C118">
        <f>(C107-$G$105)^2</f>
        <v>839699539.92284393</v>
      </c>
      <c r="F118" t="s">
        <v>27</v>
      </c>
    </row>
    <row r="119" spans="1:7" x14ac:dyDescent="0.35">
      <c r="B119">
        <f t="shared" ref="B119:B126" si="8">(B108-$B$79)^2</f>
        <v>4228.3806759999943</v>
      </c>
      <c r="C119">
        <f t="shared" ref="C119:C127" si="9">(C108-$G$105)^2</f>
        <v>831476752.17664969</v>
      </c>
    </row>
    <row r="120" spans="1:7" x14ac:dyDescent="0.35">
      <c r="B120">
        <f t="shared" si="8"/>
        <v>4255.7356959999988</v>
      </c>
      <c r="C120">
        <f t="shared" si="9"/>
        <v>200350872.38985318</v>
      </c>
    </row>
    <row r="121" spans="1:7" x14ac:dyDescent="0.35">
      <c r="B121">
        <f t="shared" si="8"/>
        <v>4294.967296000008</v>
      </c>
      <c r="C121">
        <f t="shared" si="9"/>
        <v>741137475.23513591</v>
      </c>
    </row>
    <row r="122" spans="1:7" x14ac:dyDescent="0.35">
      <c r="B122">
        <f t="shared" si="8"/>
        <v>4300.2117760000028</v>
      </c>
      <c r="C122">
        <f t="shared" si="9"/>
        <v>41928389.870582223</v>
      </c>
    </row>
    <row r="123" spans="1:7" x14ac:dyDescent="0.35">
      <c r="B123">
        <f t="shared" si="8"/>
        <v>4281.8700960000042</v>
      </c>
      <c r="C123">
        <f t="shared" si="9"/>
        <v>844013916.23718953</v>
      </c>
    </row>
    <row r="124" spans="1:7" x14ac:dyDescent="0.35">
      <c r="B124">
        <f t="shared" si="8"/>
        <v>4314.650596000005</v>
      </c>
      <c r="C124">
        <f t="shared" si="9"/>
        <v>341386639.56646144</v>
      </c>
    </row>
    <row r="125" spans="1:7" x14ac:dyDescent="0.35">
      <c r="B125">
        <f t="shared" si="8"/>
        <v>4301.5233960000014</v>
      </c>
      <c r="C125">
        <f t="shared" si="9"/>
        <v>85492083.14401044</v>
      </c>
    </row>
    <row r="126" spans="1:7" x14ac:dyDescent="0.35">
      <c r="B126">
        <f t="shared" si="8"/>
        <v>4270.0997160000006</v>
      </c>
      <c r="C126">
        <f t="shared" si="9"/>
        <v>1234370664.0596542</v>
      </c>
    </row>
    <row r="127" spans="1:7" x14ac:dyDescent="0.35">
      <c r="B127">
        <f>(B116-$B$79)^2</f>
        <v>4266.1798560000043</v>
      </c>
      <c r="C127">
        <f t="shared" si="9"/>
        <v>118696492.72326387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623.62200000000007</v>
      </c>
      <c r="C130">
        <f>SQRT(1/9*SUM(B143:B152))</f>
        <v>73.852175383592382</v>
      </c>
      <c r="D130" s="2">
        <f>MAX(C132:C141)</f>
        <v>171351.8223</v>
      </c>
      <c r="E130" s="2">
        <f>MIN(C132:C141)</f>
        <v>101257.81939999999</v>
      </c>
      <c r="F130" s="2">
        <f>SQRT(1/9*SUM(C143:C152))</f>
        <v>28801.397064077639</v>
      </c>
      <c r="G130" s="2">
        <f>AVERAGE(C132:C141)</f>
        <v>120987.20945000001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600.16999999999996</v>
      </c>
      <c r="C132" s="2">
        <v>104726.12480000001</v>
      </c>
      <c r="D132" s="2">
        <v>195.18</v>
      </c>
      <c r="F132" t="s">
        <v>16</v>
      </c>
    </row>
    <row r="133" spans="1:7" x14ac:dyDescent="0.35">
      <c r="A133" s="3" t="s">
        <v>2</v>
      </c>
      <c r="B133" s="2">
        <v>600.67999999999995</v>
      </c>
      <c r="C133" s="2">
        <v>107320.8952</v>
      </c>
      <c r="D133" s="2">
        <v>207.46</v>
      </c>
      <c r="F133" t="s">
        <v>17</v>
      </c>
    </row>
    <row r="134" spans="1:7" x14ac:dyDescent="0.35">
      <c r="A134" s="3" t="s">
        <v>3</v>
      </c>
      <c r="B134" s="2">
        <v>600.11</v>
      </c>
      <c r="C134" s="2">
        <v>129947.6603</v>
      </c>
      <c r="D134" s="2">
        <v>224.56</v>
      </c>
      <c r="F134" t="s">
        <v>18</v>
      </c>
    </row>
    <row r="135" spans="1:7" x14ac:dyDescent="0.35">
      <c r="A135" s="3" t="s">
        <v>4</v>
      </c>
      <c r="B135" s="2">
        <v>600.21</v>
      </c>
      <c r="C135" s="2">
        <v>102495.14659999999</v>
      </c>
      <c r="D135" s="2">
        <v>151.51</v>
      </c>
      <c r="F135" t="s">
        <v>19</v>
      </c>
    </row>
    <row r="136" spans="1:7" x14ac:dyDescent="0.35">
      <c r="A136" s="3" t="s">
        <v>5</v>
      </c>
      <c r="B136" s="2">
        <v>600.01</v>
      </c>
      <c r="C136" s="2">
        <v>171351.8223</v>
      </c>
      <c r="D136" s="2">
        <v>156.47</v>
      </c>
      <c r="F136" s="6" t="s">
        <v>20</v>
      </c>
      <c r="G136" s="7">
        <f>F130/G130</f>
        <v>0.2380532388093495</v>
      </c>
    </row>
    <row r="137" spans="1:7" x14ac:dyDescent="0.35">
      <c r="A137" s="3" t="s">
        <v>33</v>
      </c>
      <c r="B137" s="2">
        <v>600.03</v>
      </c>
      <c r="C137" s="9">
        <v>101257.81939999999</v>
      </c>
      <c r="D137" s="2">
        <v>195.12</v>
      </c>
      <c r="F137" t="s">
        <v>21</v>
      </c>
    </row>
    <row r="138" spans="1:7" x14ac:dyDescent="0.35">
      <c r="A138" s="3" t="s">
        <v>34</v>
      </c>
      <c r="B138" s="2">
        <v>600.13</v>
      </c>
      <c r="C138" s="2">
        <v>159152.2421</v>
      </c>
      <c r="D138" s="2">
        <v>201.1</v>
      </c>
      <c r="F138" t="s">
        <v>22</v>
      </c>
    </row>
    <row r="139" spans="1:7" x14ac:dyDescent="0.35">
      <c r="A139" s="3" t="s">
        <v>35</v>
      </c>
      <c r="B139" s="2">
        <v>600.59</v>
      </c>
      <c r="C139" s="2">
        <v>110081.3988</v>
      </c>
      <c r="D139" s="2">
        <v>186.05</v>
      </c>
      <c r="F139" t="s">
        <v>23</v>
      </c>
      <c r="G139">
        <f>D130-E130</f>
        <v>70094.002900000007</v>
      </c>
    </row>
    <row r="140" spans="1:7" x14ac:dyDescent="0.35">
      <c r="A140" s="3" t="s">
        <v>36</v>
      </c>
      <c r="B140" s="2">
        <v>600.51</v>
      </c>
      <c r="C140" s="2">
        <v>102991.1277</v>
      </c>
      <c r="D140" s="10">
        <v>223.24</v>
      </c>
      <c r="F140" t="s">
        <v>24</v>
      </c>
    </row>
    <row r="141" spans="1:7" x14ac:dyDescent="0.35">
      <c r="A141" s="3" t="s">
        <v>37</v>
      </c>
      <c r="B141" s="2">
        <v>833.78</v>
      </c>
      <c r="C141" s="2">
        <v>120547.8573</v>
      </c>
      <c r="D141" s="2">
        <v>167.52</v>
      </c>
      <c r="F141" t="s">
        <v>25</v>
      </c>
    </row>
    <row r="142" spans="1:7" x14ac:dyDescent="0.35">
      <c r="D142">
        <f>AVERAGE(D132:D141)</f>
        <v>190.821</v>
      </c>
      <c r="F142" t="s">
        <v>26</v>
      </c>
    </row>
    <row r="143" spans="1:7" x14ac:dyDescent="0.35">
      <c r="B143">
        <f>(B132-$B$130)^2</f>
        <v>549.99630400000524</v>
      </c>
      <c r="C143">
        <f>(C132-$G$130)^2</f>
        <v>264422873.99446577</v>
      </c>
      <c r="F143" t="s">
        <v>27</v>
      </c>
    </row>
    <row r="144" spans="1:7" x14ac:dyDescent="0.35">
      <c r="B144">
        <f t="shared" ref="B144:B152" si="10">(B133-$B$130)^2</f>
        <v>526.3353640000056</v>
      </c>
      <c r="C144">
        <f t="shared" ref="C144:C152" si="11">(C133-$G$130)^2</f>
        <v>186768145.17975333</v>
      </c>
    </row>
    <row r="145" spans="1:7" x14ac:dyDescent="0.35">
      <c r="B145">
        <f t="shared" si="10"/>
        <v>552.81414400000267</v>
      </c>
      <c r="C145">
        <f t="shared" si="11"/>
        <v>80289679.435265616</v>
      </c>
    </row>
    <row r="146" spans="1:7" x14ac:dyDescent="0.35">
      <c r="B146">
        <f t="shared" si="10"/>
        <v>548.12174400000163</v>
      </c>
      <c r="C146">
        <f t="shared" si="11"/>
        <v>341956388.44835073</v>
      </c>
    </row>
    <row r="147" spans="1:7" x14ac:dyDescent="0.35">
      <c r="B147">
        <f t="shared" si="10"/>
        <v>557.52654400000381</v>
      </c>
      <c r="C147">
        <f t="shared" si="11"/>
        <v>2536594227.5303841</v>
      </c>
    </row>
    <row r="148" spans="1:7" x14ac:dyDescent="0.35">
      <c r="B148">
        <f t="shared" si="10"/>
        <v>556.58246400000462</v>
      </c>
      <c r="C148">
        <f t="shared" si="11"/>
        <v>389248831.74503964</v>
      </c>
    </row>
    <row r="149" spans="1:7" x14ac:dyDescent="0.35">
      <c r="B149">
        <f t="shared" si="10"/>
        <v>551.8740640000035</v>
      </c>
      <c r="C149">
        <f t="shared" si="11"/>
        <v>1456569717.1755655</v>
      </c>
    </row>
    <row r="150" spans="1:7" x14ac:dyDescent="0.35">
      <c r="B150">
        <f t="shared" si="10"/>
        <v>530.47302400000183</v>
      </c>
      <c r="C150">
        <f t="shared" si="11"/>
        <v>118936705.93365373</v>
      </c>
    </row>
    <row r="151" spans="1:7" x14ac:dyDescent="0.35">
      <c r="B151">
        <f>(B63-$B$130)^2</f>
        <v>547.18566400000248</v>
      </c>
      <c r="C151">
        <f>(C63-$G$130)^2</f>
        <v>2090704655.8297536</v>
      </c>
    </row>
    <row r="152" spans="1:7" x14ac:dyDescent="0.35">
      <c r="B152">
        <f t="shared" si="10"/>
        <v>44166.384963999961</v>
      </c>
      <c r="C152">
        <f t="shared" si="11"/>
        <v>193030.31170962783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600.3889999999999</v>
      </c>
      <c r="C158">
        <f>SQRT(1/9*SUM(B171:B180))</f>
        <v>0.45544727710483179</v>
      </c>
      <c r="D158" s="2">
        <f>MAX(C160:C169)</f>
        <v>88777.594400000002</v>
      </c>
      <c r="E158" s="2">
        <f>MIN(C160:C169)</f>
        <v>24711.4696</v>
      </c>
      <c r="F158" s="2">
        <f>SQRT(1/9*SUM(C171:C180))</f>
        <v>18811.306942851646</v>
      </c>
      <c r="G158" s="2">
        <f>AVERAGE(C160:C169)</f>
        <v>44990.938480000004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</v>
      </c>
      <c r="C160" s="2">
        <v>59339.228999999999</v>
      </c>
      <c r="D160" s="2">
        <v>128.21</v>
      </c>
      <c r="F160" t="s">
        <v>16</v>
      </c>
    </row>
    <row r="161" spans="1:7" x14ac:dyDescent="0.35">
      <c r="A161" s="3" t="s">
        <v>2</v>
      </c>
      <c r="B161" s="2">
        <v>601.54999999999995</v>
      </c>
      <c r="C161" s="2">
        <v>88777.594400000002</v>
      </c>
      <c r="D161" s="2">
        <v>472</v>
      </c>
      <c r="F161" t="s">
        <v>17</v>
      </c>
    </row>
    <row r="162" spans="1:7" x14ac:dyDescent="0.35">
      <c r="A162" s="3" t="s">
        <v>3</v>
      </c>
      <c r="B162" s="2">
        <v>600.08000000000004</v>
      </c>
      <c r="C162" s="2">
        <v>44504.612999999998</v>
      </c>
      <c r="D162" s="2">
        <v>136.6</v>
      </c>
      <c r="F162" t="s">
        <v>18</v>
      </c>
    </row>
    <row r="163" spans="1:7" x14ac:dyDescent="0.35">
      <c r="A163" s="3" t="s">
        <v>4</v>
      </c>
      <c r="B163" s="2">
        <v>600.71</v>
      </c>
      <c r="C163" s="2">
        <v>24711.4696</v>
      </c>
      <c r="D163" s="2">
        <v>388.66</v>
      </c>
      <c r="F163" t="s">
        <v>19</v>
      </c>
    </row>
    <row r="164" spans="1:7" x14ac:dyDescent="0.35">
      <c r="A164" s="3" t="s">
        <v>5</v>
      </c>
      <c r="B164" s="2">
        <v>600.28</v>
      </c>
      <c r="C164" s="2">
        <v>52281.398699999998</v>
      </c>
      <c r="D164" s="2">
        <v>140.52000000000001</v>
      </c>
      <c r="E164" s="10"/>
      <c r="F164" s="6" t="s">
        <v>20</v>
      </c>
      <c r="G164" s="7">
        <f>F158/G158</f>
        <v>0.41811323742921941</v>
      </c>
    </row>
    <row r="165" spans="1:7" x14ac:dyDescent="0.35">
      <c r="A165" s="3" t="s">
        <v>33</v>
      </c>
      <c r="B165" s="2">
        <v>600.20000000000005</v>
      </c>
      <c r="C165" s="2">
        <v>38253.576699999998</v>
      </c>
      <c r="D165" s="2">
        <v>122.95</v>
      </c>
      <c r="F165" t="s">
        <v>21</v>
      </c>
    </row>
    <row r="166" spans="1:7" x14ac:dyDescent="0.35">
      <c r="A166" s="3" t="s">
        <v>34</v>
      </c>
      <c r="B166" s="2">
        <v>600.25</v>
      </c>
      <c r="C166" s="2">
        <v>46944.8105</v>
      </c>
      <c r="D166" s="2">
        <v>93.41</v>
      </c>
      <c r="F166" t="s">
        <v>22</v>
      </c>
    </row>
    <row r="167" spans="1:7" x14ac:dyDescent="0.35">
      <c r="A167" s="3" t="s">
        <v>35</v>
      </c>
      <c r="B167" s="2">
        <v>600.38</v>
      </c>
      <c r="C167" s="2">
        <v>31149.0124</v>
      </c>
      <c r="D167" s="2">
        <v>141.19999999999999</v>
      </c>
      <c r="F167" t="s">
        <v>23</v>
      </c>
      <c r="G167">
        <f>D158-E158</f>
        <v>64066.124800000005</v>
      </c>
    </row>
    <row r="168" spans="1:7" x14ac:dyDescent="0.35">
      <c r="A168" s="3" t="s">
        <v>36</v>
      </c>
      <c r="B168" s="2">
        <v>600.37</v>
      </c>
      <c r="C168" s="2">
        <v>34914.953300000001</v>
      </c>
      <c r="D168" s="2">
        <v>130.96</v>
      </c>
      <c r="F168" t="s">
        <v>24</v>
      </c>
    </row>
    <row r="169" spans="1:7" x14ac:dyDescent="0.35">
      <c r="A169" s="3" t="s">
        <v>37</v>
      </c>
      <c r="B169" s="2">
        <v>600.07000000000005</v>
      </c>
      <c r="C169" s="2">
        <v>29032.727200000001</v>
      </c>
      <c r="D169" s="2">
        <v>132.68</v>
      </c>
      <c r="F169" t="s">
        <v>25</v>
      </c>
    </row>
    <row r="170" spans="1:7" x14ac:dyDescent="0.35">
      <c r="D170">
        <f>AVERAGE(D160:D169)</f>
        <v>188.71900000000002</v>
      </c>
      <c r="F170" t="s">
        <v>26</v>
      </c>
    </row>
    <row r="171" spans="1:7" x14ac:dyDescent="0.35">
      <c r="B171">
        <f>(B160-$B$158)^2</f>
        <v>0.15132099999991933</v>
      </c>
      <c r="C171">
        <f>(C160-$G$158)^2</f>
        <v>205873440.84632173</v>
      </c>
      <c r="F171" t="s">
        <v>27</v>
      </c>
    </row>
    <row r="172" spans="1:7" x14ac:dyDescent="0.35">
      <c r="B172">
        <f t="shared" ref="B172:B176" si="12">(B161-$B$158)^2</f>
        <v>1.3479210000001351</v>
      </c>
      <c r="C172">
        <f t="shared" ref="C172:C180" si="13">(C161-$G$158)^2</f>
        <v>1917271236.6564708</v>
      </c>
    </row>
    <row r="173" spans="1:7" x14ac:dyDescent="0.35">
      <c r="B173">
        <f t="shared" si="12"/>
        <v>9.5480999999910637E-2</v>
      </c>
      <c r="C173">
        <f t="shared" si="13"/>
        <v>236512.472497237</v>
      </c>
    </row>
    <row r="174" spans="1:7" x14ac:dyDescent="0.35">
      <c r="B174">
        <f t="shared" si="12"/>
        <v>0.10304100000008992</v>
      </c>
      <c r="C174">
        <f t="shared" si="13"/>
        <v>411256858.05488861</v>
      </c>
    </row>
    <row r="175" spans="1:7" x14ac:dyDescent="0.35">
      <c r="B175">
        <f t="shared" si="12"/>
        <v>1.1880999999983346E-2</v>
      </c>
      <c r="C175">
        <f t="shared" si="13"/>
        <v>53150810.219402358</v>
      </c>
    </row>
    <row r="176" spans="1:7" x14ac:dyDescent="0.35">
      <c r="B176">
        <f t="shared" si="12"/>
        <v>3.5720999999943617E-2</v>
      </c>
      <c r="C176">
        <f t="shared" si="13"/>
        <v>45392043.754604854</v>
      </c>
    </row>
    <row r="177" spans="1:7" x14ac:dyDescent="0.35">
      <c r="B177">
        <f>(B166-$B$158)^2</f>
        <v>1.9320999999971177E-2</v>
      </c>
      <c r="C177">
        <f t="shared" si="13"/>
        <v>3817615.870538862</v>
      </c>
    </row>
    <row r="178" spans="1:7" x14ac:dyDescent="0.35">
      <c r="B178">
        <f>(B167-$B$158)^2</f>
        <v>8.099999999821557E-5</v>
      </c>
      <c r="C178">
        <f t="shared" si="13"/>
        <v>191598917.6041843</v>
      </c>
    </row>
    <row r="179" spans="1:7" x14ac:dyDescent="0.35">
      <c r="B179">
        <f t="shared" ref="B179:B180" si="14">(B168-$B$158)^2</f>
        <v>3.6099999999588729E-4</v>
      </c>
      <c r="C179">
        <f>(C168-$G$158)^2</f>
        <v>101525477.3475797</v>
      </c>
    </row>
    <row r="180" spans="1:7" x14ac:dyDescent="0.35">
      <c r="B180">
        <f t="shared" si="14"/>
        <v>0.10176099999990193</v>
      </c>
      <c r="C180">
        <f t="shared" si="13"/>
        <v>254664507.25711933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639.1690000000001</v>
      </c>
      <c r="C183">
        <f>SQRT(1/9*SUM(B196:B205))</f>
        <v>122.4095377048337</v>
      </c>
      <c r="D183" s="2">
        <f>MAX(C185:C194)</f>
        <v>163241.85860000001</v>
      </c>
      <c r="E183" s="2">
        <f>MIN(C185:C194)</f>
        <v>85615.613400000002</v>
      </c>
      <c r="F183" s="2">
        <f>SQRT(1/9*SUM(C196:C205))</f>
        <v>28930.426687584997</v>
      </c>
      <c r="G183" s="2">
        <f>AVERAGE(C185:C194)</f>
        <v>114368.61735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600.37</v>
      </c>
      <c r="C185" s="2">
        <v>85830.334900000002</v>
      </c>
      <c r="D185" s="2">
        <v>106.64</v>
      </c>
      <c r="F185" t="s">
        <v>16</v>
      </c>
    </row>
    <row r="186" spans="1:7" x14ac:dyDescent="0.35">
      <c r="A186" s="3" t="s">
        <v>2</v>
      </c>
      <c r="B186" s="2">
        <v>987.55</v>
      </c>
      <c r="C186" s="2">
        <v>97388.127500000002</v>
      </c>
      <c r="D186" s="2">
        <v>157.69999999999999</v>
      </c>
      <c r="F186" t="s">
        <v>17</v>
      </c>
    </row>
    <row r="187" spans="1:7" x14ac:dyDescent="0.35">
      <c r="A187" s="3" t="s">
        <v>3</v>
      </c>
      <c r="B187" s="2">
        <v>600.23</v>
      </c>
      <c r="C187" s="2">
        <v>127914.5303</v>
      </c>
      <c r="D187" s="2">
        <v>278.20999999999998</v>
      </c>
      <c r="F187" t="s">
        <v>18</v>
      </c>
    </row>
    <row r="188" spans="1:7" x14ac:dyDescent="0.35">
      <c r="A188" s="3" t="s">
        <v>4</v>
      </c>
      <c r="B188" s="2">
        <v>601.28</v>
      </c>
      <c r="C188" s="2">
        <v>85615.613400000002</v>
      </c>
      <c r="D188" s="2">
        <v>122.32</v>
      </c>
      <c r="F188" t="s">
        <v>19</v>
      </c>
    </row>
    <row r="189" spans="1:7" x14ac:dyDescent="0.35">
      <c r="A189" s="3" t="s">
        <v>5</v>
      </c>
      <c r="B189" s="2">
        <v>601.38</v>
      </c>
      <c r="C189" s="2">
        <v>117271.4727</v>
      </c>
      <c r="D189" s="2">
        <v>180.73</v>
      </c>
      <c r="F189" s="6" t="s">
        <v>20</v>
      </c>
      <c r="G189" s="7">
        <f>F183/G183</f>
        <v>0.25295773751508938</v>
      </c>
    </row>
    <row r="190" spans="1:7" x14ac:dyDescent="0.35">
      <c r="A190" s="3" t="s">
        <v>33</v>
      </c>
      <c r="B190" s="2">
        <v>600.38</v>
      </c>
      <c r="C190" s="2">
        <v>160083.20250000001</v>
      </c>
      <c r="D190" s="2">
        <v>222.28</v>
      </c>
      <c r="F190" t="s">
        <v>21</v>
      </c>
    </row>
    <row r="191" spans="1:7" x14ac:dyDescent="0.35">
      <c r="A191" s="3" t="s">
        <v>34</v>
      </c>
      <c r="B191" s="2">
        <v>600.17999999999995</v>
      </c>
      <c r="C191" s="2">
        <v>101723.2398</v>
      </c>
      <c r="D191" s="2">
        <v>175.47</v>
      </c>
      <c r="F191" t="s">
        <v>22</v>
      </c>
    </row>
    <row r="192" spans="1:7" x14ac:dyDescent="0.35">
      <c r="A192" s="3" t="s">
        <v>35</v>
      </c>
      <c r="B192" s="2">
        <v>600.20000000000005</v>
      </c>
      <c r="C192" s="2">
        <v>117834.77589999999</v>
      </c>
      <c r="D192" s="2">
        <v>233.96</v>
      </c>
      <c r="F192" t="s">
        <v>23</v>
      </c>
      <c r="G192">
        <f>D183-E183</f>
        <v>77626.245200000005</v>
      </c>
    </row>
    <row r="193" spans="1:6" x14ac:dyDescent="0.35">
      <c r="A193" s="3" t="s">
        <v>36</v>
      </c>
      <c r="B193" s="2">
        <v>600.08000000000004</v>
      </c>
      <c r="C193" s="2">
        <v>163241.85860000001</v>
      </c>
      <c r="D193" s="2">
        <v>114.71</v>
      </c>
      <c r="F193" t="s">
        <v>24</v>
      </c>
    </row>
    <row r="194" spans="1:6" x14ac:dyDescent="0.35">
      <c r="A194" s="3" t="s">
        <v>37</v>
      </c>
      <c r="B194" s="2">
        <v>600.04</v>
      </c>
      <c r="C194" s="2">
        <v>86783.017900000006</v>
      </c>
      <c r="D194" s="2">
        <v>150.38999999999999</v>
      </c>
      <c r="F194" t="s">
        <v>25</v>
      </c>
    </row>
    <row r="195" spans="1:6" x14ac:dyDescent="0.35">
      <c r="D195">
        <f>AVERAGE(D185:D194)</f>
        <v>174.24099999999999</v>
      </c>
      <c r="F195" t="s">
        <v>26</v>
      </c>
    </row>
    <row r="196" spans="1:6" x14ac:dyDescent="0.35">
      <c r="B196">
        <f>(B185-$B$183)^2</f>
        <v>1505.3624010000071</v>
      </c>
      <c r="C196">
        <f>(C185-$G$183)^2</f>
        <v>814433565.19597793</v>
      </c>
      <c r="F196" t="s">
        <v>27</v>
      </c>
    </row>
    <row r="197" spans="1:6" x14ac:dyDescent="0.35">
      <c r="B197">
        <f t="shared" ref="B197:B205" si="15">(B186-$B$183)^2</f>
        <v>121369.3211609999</v>
      </c>
      <c r="C197">
        <f t="shared" ref="C197:C205" si="16">(C186-$G$183)^2</f>
        <v>288337035.54595298</v>
      </c>
    </row>
    <row r="198" spans="1:6" x14ac:dyDescent="0.35">
      <c r="B198">
        <f t="shared" si="15"/>
        <v>1516.2457210000061</v>
      </c>
      <c r="C198">
        <f t="shared" si="16"/>
        <v>183491757.64897764</v>
      </c>
    </row>
    <row r="199" spans="1:6" x14ac:dyDescent="0.35">
      <c r="B199">
        <f t="shared" si="15"/>
        <v>1435.5763210000093</v>
      </c>
      <c r="C199">
        <f t="shared" si="16"/>
        <v>826735236.1487155</v>
      </c>
    </row>
    <row r="200" spans="1:6" x14ac:dyDescent="0.35">
      <c r="B200">
        <f t="shared" si="15"/>
        <v>1428.0085210000077</v>
      </c>
      <c r="C200">
        <f t="shared" si="16"/>
        <v>8426569.1830236111</v>
      </c>
    </row>
    <row r="201" spans="1:6" x14ac:dyDescent="0.35">
      <c r="B201">
        <f t="shared" si="15"/>
        <v>1504.5865210000079</v>
      </c>
      <c r="C201">
        <f t="shared" si="16"/>
        <v>2089823295.4366019</v>
      </c>
    </row>
    <row r="202" spans="1:6" x14ac:dyDescent="0.35">
      <c r="B202">
        <f t="shared" si="15"/>
        <v>1520.1421210000115</v>
      </c>
      <c r="C202">
        <f t="shared" si="16"/>
        <v>159905573.38204411</v>
      </c>
    </row>
    <row r="203" spans="1:6" x14ac:dyDescent="0.35">
      <c r="B203">
        <f t="shared" si="15"/>
        <v>1518.5829610000039</v>
      </c>
      <c r="C203">
        <f t="shared" si="16"/>
        <v>12014255.093738053</v>
      </c>
    </row>
    <row r="204" spans="1:6" x14ac:dyDescent="0.35">
      <c r="B204">
        <f t="shared" si="15"/>
        <v>1527.9499210000042</v>
      </c>
      <c r="C204">
        <f t="shared" si="16"/>
        <v>2388593710.2807021</v>
      </c>
    </row>
    <row r="205" spans="1:6" x14ac:dyDescent="0.35">
      <c r="B205">
        <f t="shared" si="15"/>
        <v>1531.0786410000103</v>
      </c>
      <c r="C205">
        <f t="shared" si="16"/>
        <v>760965297.01583993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600.24199999999996</v>
      </c>
      <c r="C211">
        <f>SQRT(1/9*SUM(B224:B233))</f>
        <v>0.26494443861978967</v>
      </c>
      <c r="D211" s="2">
        <f>MAX(C213:C222)</f>
        <v>243154.17449999999</v>
      </c>
      <c r="E211" s="2">
        <f>MIN(C213:C222)</f>
        <v>79698.547999999995</v>
      </c>
      <c r="F211" s="2">
        <f>SQRT(1/9*SUM(C224:C233))</f>
        <v>49279.44967566579</v>
      </c>
      <c r="G211" s="2">
        <f>AVERAGE(C213:C222)</f>
        <v>133801.0349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600.88</v>
      </c>
      <c r="C213" s="2">
        <v>133708.33549999999</v>
      </c>
      <c r="D213" s="2">
        <v>184.6</v>
      </c>
      <c r="F213" t="s">
        <v>16</v>
      </c>
    </row>
    <row r="214" spans="1:7" x14ac:dyDescent="0.35">
      <c r="A214" s="3" t="s">
        <v>2</v>
      </c>
      <c r="B214" s="2">
        <v>600.03</v>
      </c>
      <c r="C214" s="2">
        <v>128719.3567</v>
      </c>
      <c r="D214" s="2">
        <v>168.55</v>
      </c>
      <c r="F214" t="s">
        <v>17</v>
      </c>
    </row>
    <row r="215" spans="1:7" x14ac:dyDescent="0.35">
      <c r="A215" s="3" t="s">
        <v>3</v>
      </c>
      <c r="B215" s="2">
        <v>600.20000000000005</v>
      </c>
      <c r="C215" s="2">
        <v>110520.8756</v>
      </c>
      <c r="D215" s="2">
        <v>136.84</v>
      </c>
      <c r="F215" t="s">
        <v>18</v>
      </c>
    </row>
    <row r="216" spans="1:7" x14ac:dyDescent="0.35">
      <c r="A216" s="3" t="s">
        <v>4</v>
      </c>
      <c r="B216" s="2">
        <v>600</v>
      </c>
      <c r="C216" s="2">
        <v>184182.2053</v>
      </c>
      <c r="D216" s="2">
        <v>222.93</v>
      </c>
      <c r="F216" t="s">
        <v>19</v>
      </c>
    </row>
    <row r="217" spans="1:7" x14ac:dyDescent="0.35">
      <c r="A217" s="3" t="s">
        <v>5</v>
      </c>
      <c r="B217" s="2">
        <v>600.04999999999995</v>
      </c>
      <c r="C217" s="2">
        <v>79698.547999999995</v>
      </c>
      <c r="D217" s="2">
        <v>71.099999999999994</v>
      </c>
      <c r="F217" s="6" t="s">
        <v>20</v>
      </c>
      <c r="G217" s="7">
        <f>F211/G211</f>
        <v>0.36830395005910221</v>
      </c>
    </row>
    <row r="218" spans="1:7" x14ac:dyDescent="0.35">
      <c r="A218" s="3" t="s">
        <v>33</v>
      </c>
      <c r="B218" s="2">
        <v>600.23</v>
      </c>
      <c r="C218" s="2">
        <v>91104.774699999994</v>
      </c>
      <c r="D218" s="2">
        <v>74.260000000000005</v>
      </c>
      <c r="F218" t="s">
        <v>21</v>
      </c>
    </row>
    <row r="219" spans="1:7" x14ac:dyDescent="0.35">
      <c r="A219" s="3" t="s">
        <v>34</v>
      </c>
      <c r="B219" s="2">
        <v>600.41</v>
      </c>
      <c r="C219" s="2">
        <v>154101.0289</v>
      </c>
      <c r="D219" s="2">
        <v>126.96</v>
      </c>
      <c r="F219" t="s">
        <v>22</v>
      </c>
    </row>
    <row r="220" spans="1:7" x14ac:dyDescent="0.35">
      <c r="A220" s="3" t="s">
        <v>35</v>
      </c>
      <c r="B220" s="2">
        <v>600.12</v>
      </c>
      <c r="C220" s="2">
        <v>243154.17449999999</v>
      </c>
      <c r="D220" s="2">
        <v>243.83</v>
      </c>
      <c r="F220" t="s">
        <v>23</v>
      </c>
      <c r="G220">
        <f>D211-E211</f>
        <v>163455.62650000001</v>
      </c>
    </row>
    <row r="221" spans="1:7" x14ac:dyDescent="0.35">
      <c r="A221" s="3" t="s">
        <v>36</v>
      </c>
      <c r="B221" s="2">
        <v>600.11</v>
      </c>
      <c r="C221" s="2">
        <v>114453.80009999999</v>
      </c>
      <c r="D221" s="2">
        <v>104.15</v>
      </c>
      <c r="F221" t="s">
        <v>24</v>
      </c>
    </row>
    <row r="222" spans="1:7" x14ac:dyDescent="0.35">
      <c r="A222" s="3" t="s">
        <v>37</v>
      </c>
      <c r="B222" s="2">
        <v>600.39</v>
      </c>
      <c r="C222" s="2">
        <v>98367.2497</v>
      </c>
      <c r="D222" s="2">
        <v>109.8</v>
      </c>
      <c r="F222" t="s">
        <v>25</v>
      </c>
    </row>
    <row r="223" spans="1:7" x14ac:dyDescent="0.35">
      <c r="D223">
        <f>AVERAGE(D213:D222)</f>
        <v>144.30200000000002</v>
      </c>
      <c r="F223" t="s">
        <v>26</v>
      </c>
    </row>
    <row r="224" spans="1:7" x14ac:dyDescent="0.35">
      <c r="B224">
        <f>(B213-$B$211)^2</f>
        <v>0.40704400000004293</v>
      </c>
      <c r="C224">
        <f>(C213-$G$211)^2</f>
        <v>8593.1787603622706</v>
      </c>
      <c r="F224" t="s">
        <v>27</v>
      </c>
    </row>
    <row r="225" spans="1:7" x14ac:dyDescent="0.35">
      <c r="B225">
        <f t="shared" ref="B225:B233" si="17">(B214-$B$211)^2</f>
        <v>4.494399999999537E-2</v>
      </c>
      <c r="C225">
        <f t="shared" ref="C225:C233" si="18">(C214-$G$211)^2</f>
        <v>25823453.328355186</v>
      </c>
    </row>
    <row r="226" spans="1:7" x14ac:dyDescent="0.35">
      <c r="B226">
        <f>(B215-$B$211)^2</f>
        <v>1.7639999999929715E-3</v>
      </c>
      <c r="C226">
        <f>(C215-$G$211)^2</f>
        <v>541965817.03337646</v>
      </c>
    </row>
    <row r="227" spans="1:7" x14ac:dyDescent="0.35">
      <c r="B227">
        <f t="shared" si="17"/>
        <v>5.8563999999981513E-2</v>
      </c>
      <c r="C227">
        <f t="shared" si="18"/>
        <v>2538262330.8738365</v>
      </c>
    </row>
    <row r="228" spans="1:7" x14ac:dyDescent="0.35">
      <c r="B228">
        <f t="shared" si="17"/>
        <v>3.6864000000002797E-2</v>
      </c>
      <c r="C228">
        <f t="shared" si="18"/>
        <v>2927079088.7646718</v>
      </c>
    </row>
    <row r="229" spans="1:7" x14ac:dyDescent="0.35">
      <c r="B229">
        <f t="shared" si="17"/>
        <v>1.4399999999864668E-4</v>
      </c>
      <c r="C229">
        <f t="shared" si="18"/>
        <v>1822970635.0661044</v>
      </c>
    </row>
    <row r="230" spans="1:7" x14ac:dyDescent="0.35">
      <c r="B230">
        <f t="shared" si="17"/>
        <v>2.822400000000214E-2</v>
      </c>
      <c r="C230">
        <f t="shared" si="18"/>
        <v>412089756.40003628</v>
      </c>
    </row>
    <row r="231" spans="1:7" x14ac:dyDescent="0.35">
      <c r="B231">
        <f t="shared" si="17"/>
        <v>1.4883999999989571E-2</v>
      </c>
      <c r="C231">
        <f t="shared" si="18"/>
        <v>11958109140.377087</v>
      </c>
    </row>
    <row r="232" spans="1:7" x14ac:dyDescent="0.35">
      <c r="B232">
        <f t="shared" si="17"/>
        <v>1.7423999999986315E-2</v>
      </c>
      <c r="C232">
        <f t="shared" si="18"/>
        <v>374315494.40633124</v>
      </c>
    </row>
    <row r="233" spans="1:7" x14ac:dyDescent="0.35">
      <c r="B233">
        <f t="shared" si="17"/>
        <v>2.1904000000007268E-2</v>
      </c>
      <c r="C233">
        <f t="shared" si="18"/>
        <v>1255553133.5997388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601.13300000000004</v>
      </c>
      <c r="C238">
        <f>SQRT(1/9*SUM(B251:B260))</f>
        <v>2.5854208769775089</v>
      </c>
      <c r="D238" s="2">
        <f>MAX(C240:C249)</f>
        <v>216838.94099999999</v>
      </c>
      <c r="E238" s="2">
        <f>MIN(C240:C249)</f>
        <v>53143.210299999999</v>
      </c>
      <c r="F238" s="2">
        <f>SQRT(1/9*SUM(C251:C260))</f>
        <v>47304.246816945677</v>
      </c>
      <c r="G238" s="2">
        <f>AVERAGE(C240:C249)</f>
        <v>93106.4323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600.5</v>
      </c>
      <c r="C240" s="2">
        <v>91759.853499999997</v>
      </c>
      <c r="D240" s="2">
        <v>191.23</v>
      </c>
      <c r="F240" t="s">
        <v>16</v>
      </c>
    </row>
    <row r="241" spans="1:7" x14ac:dyDescent="0.35">
      <c r="A241" s="3" t="s">
        <v>2</v>
      </c>
      <c r="B241" s="2">
        <v>600.22</v>
      </c>
      <c r="C241" s="2">
        <v>67916.612899999993</v>
      </c>
      <c r="D241" s="2">
        <v>166.73</v>
      </c>
      <c r="F241" t="s">
        <v>17</v>
      </c>
    </row>
    <row r="242" spans="1:7" x14ac:dyDescent="0.35">
      <c r="A242" s="3" t="s">
        <v>3</v>
      </c>
      <c r="B242" s="2">
        <v>608.47</v>
      </c>
      <c r="C242" s="2">
        <v>53143.210299999999</v>
      </c>
      <c r="D242" s="2">
        <v>214.08</v>
      </c>
      <c r="F242" t="s">
        <v>18</v>
      </c>
    </row>
    <row r="243" spans="1:7" x14ac:dyDescent="0.35">
      <c r="A243" s="3" t="s">
        <v>4</v>
      </c>
      <c r="B243" s="2">
        <v>600.54</v>
      </c>
      <c r="C243" s="2">
        <v>84770.574699999997</v>
      </c>
      <c r="D243" s="2">
        <v>225.63</v>
      </c>
      <c r="F243" t="s">
        <v>19</v>
      </c>
    </row>
    <row r="244" spans="1:7" x14ac:dyDescent="0.35">
      <c r="A244" s="3" t="s">
        <v>5</v>
      </c>
      <c r="B244" s="2">
        <v>600.52</v>
      </c>
      <c r="C244" s="2">
        <v>216838.94099999999</v>
      </c>
      <c r="D244" s="2">
        <v>192.8</v>
      </c>
      <c r="F244" s="6" t="s">
        <v>20</v>
      </c>
      <c r="G244" s="7">
        <f>F238/G238</f>
        <v>0.5080663671498632</v>
      </c>
    </row>
    <row r="245" spans="1:7" x14ac:dyDescent="0.35">
      <c r="A245" s="3" t="s">
        <v>33</v>
      </c>
      <c r="B245" s="2">
        <v>600</v>
      </c>
      <c r="C245" s="2">
        <v>69556.004199999996</v>
      </c>
      <c r="D245" s="2">
        <v>151.13</v>
      </c>
      <c r="F245" t="s">
        <v>21</v>
      </c>
    </row>
    <row r="246" spans="1:7" x14ac:dyDescent="0.35">
      <c r="A246" s="3" t="s">
        <v>34</v>
      </c>
      <c r="B246" s="2">
        <v>600.44000000000005</v>
      </c>
      <c r="C246" s="2">
        <v>101754.68210000001</v>
      </c>
      <c r="D246" s="2">
        <v>130.41999999999999</v>
      </c>
      <c r="F246" t="s">
        <v>22</v>
      </c>
    </row>
    <row r="247" spans="1:7" x14ac:dyDescent="0.35">
      <c r="A247" s="3" t="s">
        <v>35</v>
      </c>
      <c r="B247" s="2">
        <v>600.4</v>
      </c>
      <c r="C247" s="2">
        <v>113519.7069</v>
      </c>
      <c r="D247" s="2">
        <v>240.24</v>
      </c>
      <c r="F247" t="s">
        <v>23</v>
      </c>
      <c r="G247">
        <f>D238-E238</f>
        <v>163695.73069999999</v>
      </c>
    </row>
    <row r="248" spans="1:7" x14ac:dyDescent="0.35">
      <c r="A248" s="3" t="s">
        <v>36</v>
      </c>
      <c r="B248" s="2">
        <v>600.04</v>
      </c>
      <c r="C248" s="2">
        <v>66331.007100000003</v>
      </c>
      <c r="D248" s="2">
        <v>269.75</v>
      </c>
      <c r="F248" t="s">
        <v>24</v>
      </c>
    </row>
    <row r="249" spans="1:7" x14ac:dyDescent="0.35">
      <c r="A249" s="3" t="s">
        <v>37</v>
      </c>
      <c r="B249" s="2">
        <v>600.20000000000005</v>
      </c>
      <c r="C249" s="2">
        <v>65473.730300000003</v>
      </c>
      <c r="D249" s="2">
        <v>470.75</v>
      </c>
      <c r="F249" t="s">
        <v>25</v>
      </c>
    </row>
    <row r="250" spans="1:7" x14ac:dyDescent="0.35">
      <c r="D250">
        <f>AVERAGE(D240:D249)</f>
        <v>225.27600000000001</v>
      </c>
      <c r="F250" t="s">
        <v>26</v>
      </c>
    </row>
    <row r="251" spans="1:7" x14ac:dyDescent="0.35">
      <c r="B251">
        <f>(B240-$B$238)^2</f>
        <v>0.40068900000004837</v>
      </c>
      <c r="C251">
        <f>(C240-$G$238)^2</f>
        <v>1813274.4646094479</v>
      </c>
      <c r="F251" t="s">
        <v>27</v>
      </c>
    </row>
    <row r="252" spans="1:7" x14ac:dyDescent="0.35">
      <c r="B252">
        <f t="shared" ref="B252:B260" si="19">(B241-$B$238)^2</f>
        <v>0.83356900000001988</v>
      </c>
      <c r="C252">
        <f t="shared" ref="C252:C260" si="20">(C241-$G$238)^2</f>
        <v>634527001.40461671</v>
      </c>
    </row>
    <row r="253" spans="1:7" x14ac:dyDescent="0.35">
      <c r="B253">
        <f t="shared" si="19"/>
        <v>53.831568999999838</v>
      </c>
      <c r="C253">
        <f t="shared" si="20"/>
        <v>1597059112.621284</v>
      </c>
    </row>
    <row r="254" spans="1:7" x14ac:dyDescent="0.35">
      <c r="B254">
        <f t="shared" si="19"/>
        <v>0.35164900000008847</v>
      </c>
      <c r="C254">
        <f t="shared" si="20"/>
        <v>69486521.927477807</v>
      </c>
    </row>
    <row r="255" spans="1:7" x14ac:dyDescent="0.35">
      <c r="B255">
        <f t="shared" si="19"/>
        <v>0.37576900000006913</v>
      </c>
      <c r="C255">
        <f t="shared" si="20"/>
        <v>15309733709.195574</v>
      </c>
    </row>
    <row r="256" spans="1:7" x14ac:dyDescent="0.35">
      <c r="B256">
        <f t="shared" si="19"/>
        <v>1.2836890000000865</v>
      </c>
      <c r="C256">
        <f t="shared" si="20"/>
        <v>554622663.69326985</v>
      </c>
    </row>
    <row r="257" spans="2:3" x14ac:dyDescent="0.35">
      <c r="B257">
        <f t="shared" si="19"/>
        <v>0.48024899999997733</v>
      </c>
      <c r="C257">
        <f t="shared" si="20"/>
        <v>74792224.603200123</v>
      </c>
    </row>
    <row r="258" spans="2:3" x14ac:dyDescent="0.35">
      <c r="B258">
        <f t="shared" si="19"/>
        <v>0.53728900000008928</v>
      </c>
      <c r="C258">
        <f t="shared" si="20"/>
        <v>416701779.89500535</v>
      </c>
    </row>
    <row r="259" spans="2:3" x14ac:dyDescent="0.35">
      <c r="B259">
        <f t="shared" si="19"/>
        <v>1.1946490000001631</v>
      </c>
      <c r="C259">
        <f t="shared" si="20"/>
        <v>716923394.64079487</v>
      </c>
    </row>
    <row r="260" spans="2:3" x14ac:dyDescent="0.35">
      <c r="B260">
        <f t="shared" si="19"/>
        <v>0.87048899999998641</v>
      </c>
      <c r="C260">
        <f t="shared" si="20"/>
        <v>763566219.82080388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2025-07-08T20:26:29Z</dcterms:modified>
</cp:coreProperties>
</file>