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os\Dropbox\recursos_io\investigacion_operativa\areas\optimizacion\prog_lineal\modelos\codigo_y_pdfs\transport_problem\modelos\excel\"/>
    </mc:Choice>
  </mc:AlternateContent>
  <bookViews>
    <workbookView xWindow="0" yWindow="0" windowWidth="19170" windowHeight="7110"/>
  </bookViews>
  <sheets>
    <sheet name="Hoja1" sheetId="1" r:id="rId1"/>
    <sheet name="Informe de respuestas 1" sheetId="5" r:id="rId2"/>
    <sheet name="Informe de confidencialidad 1" sheetId="6" r:id="rId3"/>
    <sheet name="Informe de límites 1" sheetId="7" r:id="rId4"/>
  </sheets>
  <definedNames>
    <definedName name="solver_adj" localSheetId="0" hidden="1">Hoja1!$B$8:$F$9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Hoja1!$B$10:$F$10</definedName>
    <definedName name="solver_lhs2" localSheetId="0" hidden="1">Hoja1!$G$8:$G$9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Hoja1!$B$12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Hoja1!$B$4:$F$4</definedName>
    <definedName name="solver_rhs2" localSheetId="0" hidden="1">Hoja1!$G$2:$G$3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M10" i="1" l="1"/>
  <c r="L10" i="1"/>
  <c r="K10" i="1"/>
  <c r="J10" i="1"/>
  <c r="I10" i="1"/>
  <c r="N9" i="1"/>
  <c r="N8" i="1"/>
  <c r="B12" i="1" l="1"/>
  <c r="L12" i="1" s="1"/>
  <c r="F10" i="1"/>
  <c r="E10" i="1"/>
  <c r="D10" i="1"/>
  <c r="C10" i="1"/>
  <c r="G9" i="1"/>
  <c r="G8" i="1"/>
</calcChain>
</file>

<file path=xl/sharedStrings.xml><?xml version="1.0" encoding="utf-8"?>
<sst xmlns="http://schemas.openxmlformats.org/spreadsheetml/2006/main" count="229" uniqueCount="116">
  <si>
    <t>Dem. satisf.</t>
  </si>
  <si>
    <t>Microsoft Excel 15.0 Informe de respuestas</t>
  </si>
  <si>
    <t>Hoja de cálculo: [transporte_aula.xlsx]Hoja1</t>
  </si>
  <si>
    <t>Resultado: Solver encontró una solución. Se cumplen todas las restricciones y condiciones óptimas.</t>
  </si>
  <si>
    <t>Motor de Solver</t>
  </si>
  <si>
    <t>Motor: Simplex LP</t>
  </si>
  <si>
    <t>Tiempo de la solución: 0.078 segundos.</t>
  </si>
  <si>
    <t>Iteraciones: 10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</si>
  <si>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</si>
  <si>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</si>
  <si>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</si>
  <si>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</si>
  <si>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</si>
  <si>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</si>
  <si>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</si>
  <si>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</si>
  <si>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</si>
  <si>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</si>
  <si>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</si>
  <si>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</si>
  <si>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</si>
  <si>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</si>
  <si>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$B$12</t>
  </si>
  <si>
    <t>Costo total Madrid</t>
  </si>
  <si>
    <t>$B$8</t>
  </si>
  <si>
    <t>Caceres Madrid</t>
  </si>
  <si>
    <t>Continuar</t>
  </si>
  <si>
    <t>$C$8</t>
  </si>
  <si>
    <t>Caceres Tarragona</t>
  </si>
  <si>
    <t>$D$8</t>
  </si>
  <si>
    <t>Caceres Santander</t>
  </si>
  <si>
    <t>$E$8</t>
  </si>
  <si>
    <t>Caceres Albacete</t>
  </si>
  <si>
    <t>$F$8</t>
  </si>
  <si>
    <t>Caceres Sevilla</t>
  </si>
  <si>
    <t>$B$9</t>
  </si>
  <si>
    <t>Zamora Madrid</t>
  </si>
  <si>
    <t>$C$9</t>
  </si>
  <si>
    <t>Zamora Tarragona</t>
  </si>
  <si>
    <t>$D$9</t>
  </si>
  <si>
    <t>Zamora Santander</t>
  </si>
  <si>
    <t>$E$9</t>
  </si>
  <si>
    <t>Zamora Albacete</t>
  </si>
  <si>
    <t>$F$9</t>
  </si>
  <si>
    <t>Zamora Sevilla</t>
  </si>
  <si>
    <t>$B$10</t>
  </si>
  <si>
    <t>Dem. satisf. Madrid</t>
  </si>
  <si>
    <t>$B$10&gt;=$B$4</t>
  </si>
  <si>
    <t>Vinculante</t>
  </si>
  <si>
    <t>$C$10</t>
  </si>
  <si>
    <t>Dem. satisf. Tarragona</t>
  </si>
  <si>
    <t>$C$10&gt;=$C$4</t>
  </si>
  <si>
    <t>$D$10</t>
  </si>
  <si>
    <t>Dem. satisf. Santander</t>
  </si>
  <si>
    <t>$D$10&gt;=$D$4</t>
  </si>
  <si>
    <t>$E$10</t>
  </si>
  <si>
    <t>Dem. satisf. Albacete</t>
  </si>
  <si>
    <t>$E$10&gt;=$E$4</t>
  </si>
  <si>
    <t>$F$10</t>
  </si>
  <si>
    <t>Dem. satisf. Sevilla</t>
  </si>
  <si>
    <t>$F$10&gt;=$F$4</t>
  </si>
  <si>
    <t>$G$8</t>
  </si>
  <si>
    <t>Caceres Cap. utilizada</t>
  </si>
  <si>
    <t>$G$8&lt;=$G$2</t>
  </si>
  <si>
    <t>No vinculante</t>
  </si>
  <si>
    <t>$G$9</t>
  </si>
  <si>
    <t>Zamora Cap. utilizada</t>
  </si>
  <si>
    <t>$G$9&lt;=$G$3</t>
  </si>
  <si>
    <t>Microsoft Excel 15.0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</si>
  <si>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</si>
  <si>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</si>
  <si>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</si>
  <si>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</si>
  <si>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</si>
  <si>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</si>
  <si>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</si>
  <si>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</si>
  <si>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</si>
  <si>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</si>
  <si>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</si>
  <si>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</si>
  <si>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</si>
  <si>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15.0 Informe de límites</t>
  </si>
  <si>
    <t>Variable</t>
  </si>
  <si>
    <t>Inferior</t>
  </si>
  <si>
    <t>Límite</t>
  </si>
  <si>
    <t>Resultado</t>
  </si>
  <si>
    <t>Superior</t>
  </si>
  <si>
    <t>Informe creado: 25/07/2020 2:24:58</t>
  </si>
  <si>
    <t>SLACK</t>
  </si>
  <si>
    <t>HOLGURA</t>
  </si>
  <si>
    <t>York</t>
  </si>
  <si>
    <t>Brighton</t>
  </si>
  <si>
    <t>Southampton</t>
  </si>
  <si>
    <t>Bristol</t>
  </si>
  <si>
    <t>Liverpool</t>
  </si>
  <si>
    <t>Leeds</t>
  </si>
  <si>
    <t>London</t>
  </si>
  <si>
    <t>Capacity</t>
  </si>
  <si>
    <t>Demand</t>
  </si>
  <si>
    <t>Unit transport cost</t>
  </si>
  <si>
    <t>Variables (transport plan)</t>
  </si>
  <si>
    <t>Transport plan</t>
  </si>
  <si>
    <t>Used cap.</t>
  </si>
  <si>
    <t>Base cost</t>
  </si>
  <si>
    <t>Total cost</t>
  </si>
  <si>
    <t>This cell will be our objective function</t>
  </si>
  <si>
    <t>Cost diff.</t>
  </si>
  <si>
    <t>1. Define cells for representing the solution</t>
  </si>
  <si>
    <t>2. Calculate cost</t>
  </si>
  <si>
    <t>3. Impose constraints</t>
  </si>
  <si>
    <t>3.1 Calculating shipments to each customer</t>
  </si>
  <si>
    <t>3.2. Calculate shipments from each plant</t>
  </si>
  <si>
    <t>3.3. Plants capacity cannot be exceeded</t>
  </si>
  <si>
    <t>3.4. Customers' demand must be fulfilled</t>
  </si>
  <si>
    <t>4. Select our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</si>
</sst>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0" xfId="0" applyFill="1" applyBorder="1" applyAlignment="1"/>
    <xf numFmtId="0" fontId="2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0" fillId="3" borderId="11" xfId="0" applyFill="1" applyBorder="1" applyAlignment="1"/>
    <xf numFmtId="0" fontId="0" fillId="3" borderId="11" xfId="0" applyFont="1" applyFill="1" applyBorder="1" applyAlignment="1"/>
    <xf numFmtId="0" fontId="0" fillId="4" borderId="11" xfId="0" applyFont="1" applyFill="1" applyBorder="1" applyAlignment="1"/>
    <xf numFmtId="0" fontId="1" fillId="4" borderId="10" xfId="0" applyFont="1" applyFill="1" applyBorder="1" applyAlignment="1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5" borderId="0" xfId="0" applyFont="1" applyFill="1"/>
    <xf numFmtId="0" fontId="4" fillId="5" borderId="1" xfId="0" applyFont="1" applyFill="1" applyBorder="1"/>
    <xf numFmtId="0" fontId="3" fillId="5" borderId="2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5" fillId="7" borderId="0" xfId="0" applyFont="1" applyFill="1"/>
    <xf numFmtId="0" fontId="4" fillId="5" borderId="4" xfId="0" applyFont="1" applyFill="1" applyBorder="1"/>
    <xf numFmtId="0" fontId="4" fillId="5" borderId="5" xfId="0" applyFont="1" applyFill="1" applyBorder="1"/>
    <xf numFmtId="0" fontId="3" fillId="5" borderId="6" xfId="0" applyFont="1" applyFill="1" applyBorder="1"/>
    <xf numFmtId="0" fontId="5" fillId="6" borderId="0" xfId="0" applyFont="1" applyFill="1"/>
    <xf numFmtId="0" fontId="5" fillId="8" borderId="0" xfId="0" applyFont="1" applyFill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0" fontId="4" fillId="5" borderId="0" xfId="0" applyFont="1" applyFill="1" applyBorder="1"/>
    <xf numFmtId="0" fontId="3" fillId="5" borderId="0" xfId="0" applyFont="1" applyFill="1" applyBorder="1"/>
    <xf numFmtId="0" fontId="5" fillId="6" borderId="0" xfId="0" applyFont="1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145" zoomScaleNormal="145" workbookViewId="0">
      <selection activeCell="G13" sqref="G13"/>
    </sheetView>
  </sheetViews>
  <sheetFormatPr baseColWidth="10" defaultRowHeight="14.25" x14ac:dyDescent="0.2"/>
  <cols>
    <col min="1" max="1" width="11.42578125" style="29"/>
    <col min="2" max="2" width="13" style="14" customWidth="1"/>
    <col min="3" max="3" width="11.140625" style="14" customWidth="1"/>
    <col min="4" max="4" width="10" style="14" bestFit="1" customWidth="1"/>
    <col min="5" max="5" width="11.42578125" style="14"/>
    <col min="6" max="6" width="6.85546875" style="14" bestFit="1" customWidth="1"/>
    <col min="7" max="7" width="12.85546875" style="14" bestFit="1" customWidth="1"/>
    <col min="8" max="8" width="5.140625" style="29" customWidth="1"/>
    <col min="9" max="9" width="11.7109375" style="14" customWidth="1"/>
    <col min="10" max="16384" width="11.42578125" style="14"/>
  </cols>
  <sheetData>
    <row r="1" spans="1:21" s="29" customFormat="1" x14ac:dyDescent="0.2">
      <c r="B1" s="30" t="s">
        <v>93</v>
      </c>
      <c r="C1" s="30" t="s">
        <v>94</v>
      </c>
      <c r="D1" s="30" t="s">
        <v>95</v>
      </c>
      <c r="E1" s="30" t="s">
        <v>96</v>
      </c>
      <c r="F1" s="30" t="s">
        <v>97</v>
      </c>
      <c r="G1" s="30" t="s">
        <v>98</v>
      </c>
    </row>
    <row r="2" spans="1:21" x14ac:dyDescent="0.2">
      <c r="A2" s="29" t="s">
        <v>91</v>
      </c>
      <c r="B2" s="15">
        <v>297</v>
      </c>
      <c r="C2" s="15">
        <v>700</v>
      </c>
      <c r="D2" s="15">
        <v>573</v>
      </c>
      <c r="E2" s="15">
        <v>504</v>
      </c>
      <c r="F2" s="15">
        <v>264</v>
      </c>
      <c r="G2" s="16">
        <v>47</v>
      </c>
      <c r="I2" s="16" t="s">
        <v>98</v>
      </c>
      <c r="J2" s="16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2">
      <c r="A3" s="29" t="s">
        <v>92</v>
      </c>
      <c r="B3" s="15">
        <v>248</v>
      </c>
      <c r="C3" s="15">
        <v>694</v>
      </c>
      <c r="D3" s="15">
        <v>344</v>
      </c>
      <c r="E3" s="15">
        <v>499</v>
      </c>
      <c r="F3" s="15">
        <v>536</v>
      </c>
      <c r="G3" s="16">
        <v>63</v>
      </c>
      <c r="I3" s="17" t="s">
        <v>99</v>
      </c>
      <c r="J3" s="17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1" x14ac:dyDescent="0.2">
      <c r="A4" s="29" t="s">
        <v>99</v>
      </c>
      <c r="B4" s="17">
        <v>31</v>
      </c>
      <c r="C4" s="17">
        <v>16</v>
      </c>
      <c r="D4" s="17">
        <v>22</v>
      </c>
      <c r="E4" s="17">
        <v>12</v>
      </c>
      <c r="F4" s="17">
        <v>28</v>
      </c>
      <c r="I4" s="15" t="s">
        <v>100</v>
      </c>
      <c r="J4" s="15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1" s="29" customFormat="1" x14ac:dyDescent="0.2"/>
    <row r="6" spans="1:21" x14ac:dyDescent="0.2">
      <c r="A6" s="29" t="s">
        <v>102</v>
      </c>
      <c r="B6" s="29"/>
      <c r="C6" s="29"/>
      <c r="D6" s="29"/>
      <c r="E6" s="29"/>
      <c r="F6" s="29"/>
      <c r="G6" s="29"/>
      <c r="I6" s="18" t="s">
        <v>101</v>
      </c>
      <c r="J6" s="1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1" s="29" customFormat="1" x14ac:dyDescent="0.2">
      <c r="B7" s="29" t="s">
        <v>93</v>
      </c>
      <c r="C7" s="30" t="s">
        <v>94</v>
      </c>
      <c r="D7" s="30" t="s">
        <v>95</v>
      </c>
      <c r="E7" s="30" t="s">
        <v>96</v>
      </c>
      <c r="F7" s="30" t="s">
        <v>97</v>
      </c>
      <c r="G7" s="29" t="s">
        <v>103</v>
      </c>
    </row>
    <row r="8" spans="1:21" x14ac:dyDescent="0.2">
      <c r="A8" s="29" t="s">
        <v>91</v>
      </c>
      <c r="B8" s="31"/>
      <c r="C8" s="32"/>
      <c r="D8" s="32"/>
      <c r="E8" s="31"/>
      <c r="F8" s="31"/>
      <c r="G8" s="23">
        <f>SUM(B8:F8)</f>
        <v>0</v>
      </c>
      <c r="I8" s="19">
        <v>6</v>
      </c>
      <c r="J8" s="20">
        <v>0</v>
      </c>
      <c r="K8" s="20">
        <v>0</v>
      </c>
      <c r="L8" s="21">
        <v>12</v>
      </c>
      <c r="M8" s="22">
        <v>28</v>
      </c>
      <c r="N8" s="23">
        <f>SUM(I8:M8)</f>
        <v>46</v>
      </c>
      <c r="O8" s="29"/>
      <c r="P8" s="29"/>
      <c r="Q8" s="29"/>
      <c r="R8" s="29"/>
      <c r="S8" s="29"/>
      <c r="T8" s="29"/>
      <c r="U8" s="29"/>
    </row>
    <row r="9" spans="1:21" x14ac:dyDescent="0.2">
      <c r="A9" s="29" t="s">
        <v>92</v>
      </c>
      <c r="B9" s="31"/>
      <c r="C9" s="31"/>
      <c r="D9" s="31"/>
      <c r="E9" s="31"/>
      <c r="F9" s="32"/>
      <c r="G9" s="23">
        <f>SUM(B9:F9)</f>
        <v>0</v>
      </c>
      <c r="I9" s="24">
        <v>25</v>
      </c>
      <c r="J9" s="25">
        <v>16</v>
      </c>
      <c r="K9" s="25">
        <v>22</v>
      </c>
      <c r="L9" s="25">
        <v>0</v>
      </c>
      <c r="M9" s="26">
        <v>0</v>
      </c>
      <c r="N9" s="23">
        <f>SUM(I9:M9)</f>
        <v>63</v>
      </c>
      <c r="O9" s="29"/>
      <c r="P9" s="29"/>
      <c r="Q9" s="29"/>
      <c r="R9" s="29"/>
      <c r="S9" s="29"/>
      <c r="T9" s="29"/>
      <c r="U9" s="29"/>
    </row>
    <row r="10" spans="1:21" x14ac:dyDescent="0.2">
      <c r="A10" s="29" t="s">
        <v>0</v>
      </c>
      <c r="B10" s="33">
        <f>SUM(B8:B9)</f>
        <v>0</v>
      </c>
      <c r="C10" s="33">
        <f t="shared" ref="C10:F10" si="0">SUM(C8:C9)</f>
        <v>0</v>
      </c>
      <c r="D10" s="33">
        <f t="shared" si="0"/>
        <v>0</v>
      </c>
      <c r="E10" s="33">
        <f t="shared" si="0"/>
        <v>0</v>
      </c>
      <c r="F10" s="33">
        <f t="shared" si="0"/>
        <v>0</v>
      </c>
      <c r="I10" s="27">
        <f>SUM(I8:I9)</f>
        <v>31</v>
      </c>
      <c r="J10" s="27">
        <f t="shared" ref="J10:M10" si="1">SUM(J8:J9)</f>
        <v>16</v>
      </c>
      <c r="K10" s="27">
        <f t="shared" si="1"/>
        <v>22</v>
      </c>
      <c r="L10" s="27">
        <f t="shared" si="1"/>
        <v>12</v>
      </c>
      <c r="M10" s="27">
        <f t="shared" si="1"/>
        <v>28</v>
      </c>
      <c r="O10" s="29"/>
      <c r="P10" s="29"/>
      <c r="Q10" s="29"/>
      <c r="R10" s="29"/>
      <c r="S10" s="29"/>
      <c r="T10" s="29"/>
      <c r="U10" s="29"/>
    </row>
    <row r="11" spans="1:21" x14ac:dyDescent="0.2">
      <c r="B11" s="29"/>
      <c r="C11" s="29"/>
      <c r="D11" s="29"/>
      <c r="E11" s="29"/>
      <c r="F11" s="29"/>
      <c r="G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x14ac:dyDescent="0.2">
      <c r="A12" s="29" t="s">
        <v>105</v>
      </c>
      <c r="B12" s="28">
        <f>SUMPRODUCT(B2:F3,B8:F9)</f>
        <v>0</v>
      </c>
      <c r="D12" s="29"/>
      <c r="E12" s="29"/>
      <c r="F12" s="29"/>
      <c r="G12" s="29"/>
      <c r="I12" s="29" t="s">
        <v>104</v>
      </c>
      <c r="J12" s="29">
        <v>40094</v>
      </c>
      <c r="K12" s="29" t="s">
        <v>107</v>
      </c>
      <c r="L12" s="29">
        <f>B12-J12</f>
        <v>-40094</v>
      </c>
      <c r="M12" s="29"/>
      <c r="N12" s="29"/>
      <c r="O12" s="29"/>
      <c r="P12" s="29"/>
      <c r="Q12" s="29"/>
      <c r="R12" s="29"/>
      <c r="S12" s="29"/>
      <c r="T12" s="29"/>
      <c r="U12" s="29"/>
    </row>
    <row r="13" spans="1:21" s="29" customFormat="1" x14ac:dyDescent="0.2"/>
    <row r="14" spans="1:21" s="29" customFormat="1" ht="15" x14ac:dyDescent="0.25">
      <c r="A14" s="29" t="s">
        <v>108</v>
      </c>
      <c r="B14" s="34"/>
    </row>
    <row r="15" spans="1:21" s="29" customFormat="1" x14ac:dyDescent="0.2">
      <c r="A15" s="29" t="s">
        <v>109</v>
      </c>
      <c r="C15" s="29" t="s">
        <v>106</v>
      </c>
    </row>
    <row r="16" spans="1:21" s="29" customFormat="1" x14ac:dyDescent="0.2">
      <c r="A16" s="29" t="s">
        <v>110</v>
      </c>
    </row>
    <row r="17" spans="1:21" s="29" customFormat="1" x14ac:dyDescent="0.2">
      <c r="B17" s="29" t="s">
        <v>111</v>
      </c>
    </row>
    <row r="18" spans="1:21" s="29" customFormat="1" x14ac:dyDescent="0.2">
      <c r="B18" s="29" t="s">
        <v>112</v>
      </c>
    </row>
    <row r="19" spans="1:21" s="29" customFormat="1" x14ac:dyDescent="0.2">
      <c r="B19" s="29" t="s">
        <v>113</v>
      </c>
    </row>
    <row r="20" spans="1:21" s="29" customFormat="1" x14ac:dyDescent="0.2">
      <c r="B20" s="29" t="s">
        <v>114</v>
      </c>
    </row>
    <row r="21" spans="1:21" s="29" customFormat="1" x14ac:dyDescent="0.2">
      <c r="A21" s="29" t="s">
        <v>115</v>
      </c>
    </row>
    <row r="22" spans="1:21" s="29" customFormat="1" x14ac:dyDescent="0.2"/>
    <row r="23" spans="1:21" s="29" customFormat="1" x14ac:dyDescent="0.2"/>
    <row r="24" spans="1:21" s="29" customFormat="1" x14ac:dyDescent="0.2"/>
    <row r="25" spans="1:21" s="29" customFormat="1" x14ac:dyDescent="0.2"/>
    <row r="26" spans="1:21" s="29" customFormat="1" x14ac:dyDescent="0.2"/>
    <row r="27" spans="1:21" s="29" customFormat="1" x14ac:dyDescent="0.2"/>
    <row r="28" spans="1:21" s="29" customFormat="1" x14ac:dyDescent="0.2"/>
    <row r="29" spans="1:21" x14ac:dyDescent="0.2">
      <c r="O29" s="29"/>
      <c r="P29" s="29"/>
      <c r="Q29" s="29"/>
      <c r="R29" s="29"/>
      <c r="S29" s="29"/>
      <c r="T29" s="29"/>
      <c r="U29" s="29"/>
    </row>
    <row r="30" spans="1:21" x14ac:dyDescent="0.2">
      <c r="O30" s="29"/>
      <c r="P30" s="29"/>
      <c r="Q30" s="29"/>
      <c r="R30" s="29"/>
      <c r="S30" s="29"/>
      <c r="T30" s="29"/>
      <c r="U30" s="29"/>
    </row>
    <row r="31" spans="1:21" x14ac:dyDescent="0.2">
      <c r="O31" s="29"/>
      <c r="P31" s="29"/>
      <c r="Q31" s="29"/>
      <c r="R31" s="29"/>
      <c r="S31" s="29"/>
      <c r="T31" s="29"/>
      <c r="U31" s="29"/>
    </row>
    <row r="32" spans="1:21" x14ac:dyDescent="0.2">
      <c r="O32" s="29"/>
      <c r="P32" s="29"/>
      <c r="Q32" s="29"/>
      <c r="R32" s="29"/>
      <c r="S32" s="29"/>
      <c r="T32" s="29"/>
      <c r="U32" s="29"/>
    </row>
    <row r="33" spans="15:21" x14ac:dyDescent="0.2">
      <c r="O33" s="29"/>
      <c r="P33" s="29"/>
      <c r="Q33" s="29"/>
      <c r="R33" s="29"/>
      <c r="S33" s="29"/>
      <c r="T33" s="29"/>
      <c r="U3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3" workbookViewId="0">
      <selection activeCell="F41" sqref="F41"/>
    </sheetView>
  </sheetViews>
  <sheetFormatPr baseColWidth="10" defaultRowHeight="15" x14ac:dyDescent="0.25"/>
  <cols>
    <col min="1" max="1" width="2.28515625" customWidth="1"/>
    <col min="2" max="2" width="6.28515625" customWidth="1"/>
    <col min="3" max="3" width="21" customWidth="1"/>
    <col min="4" max="4" width="15.5703125" bestFit="1" customWidth="1"/>
    <col min="5" max="5" width="12.5703125" customWidth="1"/>
    <col min="6" max="6" width="13.28515625" customWidth="1"/>
    <col min="7" max="7" width="8" customWidth="1"/>
  </cols>
  <sheetData>
    <row r="1" spans="1:5" x14ac:dyDescent="0.25">
      <c r="A1" s="1" t="s">
        <v>1</v>
      </c>
    </row>
    <row r="2" spans="1:5" x14ac:dyDescent="0.25">
      <c r="A2" s="1" t="s">
        <v>2</v>
      </c>
    </row>
    <row r="3" spans="1:5" x14ac:dyDescent="0.25">
      <c r="A3" s="1" t="s">
        <v>88</v>
      </c>
    </row>
    <row r="4" spans="1:5" x14ac:dyDescent="0.25">
      <c r="A4" s="1" t="s">
        <v>3</v>
      </c>
    </row>
    <row r="5" spans="1:5" x14ac:dyDescent="0.25">
      <c r="A5" s="1" t="s">
        <v>4</v>
      </c>
    </row>
    <row r="6" spans="1:5" x14ac:dyDescent="0.25">
      <c r="A6" s="1"/>
      <c r="B6" t="s">
        <v>5</v>
      </c>
    </row>
    <row r="7" spans="1:5" x14ac:dyDescent="0.25">
      <c r="A7" s="1"/>
      <c r="B7" t="s">
        <v>6</v>
      </c>
    </row>
    <row r="8" spans="1:5" x14ac:dyDescent="0.25">
      <c r="A8" s="1"/>
      <c r="B8" t="s">
        <v>7</v>
      </c>
    </row>
    <row r="9" spans="1:5" x14ac:dyDescent="0.25">
      <c r="A9" s="1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5.75" thickBot="1" x14ac:dyDescent="0.3">
      <c r="A14" t="s">
        <v>11</v>
      </c>
    </row>
    <row r="15" spans="1:5" ht="15.75" thickBot="1" x14ac:dyDescent="0.3">
      <c r="B15" s="3" t="s">
        <v>12</v>
      </c>
      <c r="C15" s="3" t="s">
        <v>13</v>
      </c>
      <c r="D15" s="3" t="s">
        <v>14</v>
      </c>
      <c r="E15" s="3" t="s">
        <v>15</v>
      </c>
    </row>
    <row r="16" spans="1:5" ht="15.75" thickBot="1" x14ac:dyDescent="0.3">
      <c r="B16" s="2" t="s">
        <v>22</v>
      </c>
      <c r="C16" s="2" t="s">
        <v>23</v>
      </c>
      <c r="D16" s="5">
        <v>297</v>
      </c>
      <c r="E16" s="5">
        <v>40094</v>
      </c>
    </row>
    <row r="19" spans="1:6" ht="15.75" thickBot="1" x14ac:dyDescent="0.3">
      <c r="A19" t="s">
        <v>16</v>
      </c>
    </row>
    <row r="20" spans="1:6" ht="15.75" thickBot="1" x14ac:dyDescent="0.3">
      <c r="B20" s="3" t="s">
        <v>12</v>
      </c>
      <c r="C20" s="3" t="s">
        <v>13</v>
      </c>
      <c r="D20" s="3" t="s">
        <v>14</v>
      </c>
      <c r="E20" s="3" t="s">
        <v>15</v>
      </c>
      <c r="F20" s="3" t="s">
        <v>17</v>
      </c>
    </row>
    <row r="21" spans="1:6" x14ac:dyDescent="0.25">
      <c r="B21" s="4" t="s">
        <v>24</v>
      </c>
      <c r="C21" s="4" t="s">
        <v>25</v>
      </c>
      <c r="D21" s="6">
        <v>1</v>
      </c>
      <c r="E21" s="6">
        <v>6</v>
      </c>
      <c r="F21" s="4" t="s">
        <v>26</v>
      </c>
    </row>
    <row r="22" spans="1:6" x14ac:dyDescent="0.25">
      <c r="B22" s="4" t="s">
        <v>27</v>
      </c>
      <c r="C22" s="4" t="s">
        <v>28</v>
      </c>
      <c r="D22" s="6">
        <v>0</v>
      </c>
      <c r="E22" s="6">
        <v>0</v>
      </c>
      <c r="F22" s="4" t="s">
        <v>26</v>
      </c>
    </row>
    <row r="23" spans="1:6" x14ac:dyDescent="0.25">
      <c r="B23" s="4" t="s">
        <v>29</v>
      </c>
      <c r="C23" s="4" t="s">
        <v>30</v>
      </c>
      <c r="D23" s="6">
        <v>0</v>
      </c>
      <c r="E23" s="6">
        <v>0</v>
      </c>
      <c r="F23" s="4" t="s">
        <v>26</v>
      </c>
    </row>
    <row r="24" spans="1:6" x14ac:dyDescent="0.25">
      <c r="B24" s="4" t="s">
        <v>31</v>
      </c>
      <c r="C24" s="4" t="s">
        <v>32</v>
      </c>
      <c r="D24" s="6">
        <v>0</v>
      </c>
      <c r="E24" s="6">
        <v>12</v>
      </c>
      <c r="F24" s="4" t="s">
        <v>26</v>
      </c>
    </row>
    <row r="25" spans="1:6" x14ac:dyDescent="0.25">
      <c r="B25" s="4" t="s">
        <v>33</v>
      </c>
      <c r="C25" s="4" t="s">
        <v>34</v>
      </c>
      <c r="D25" s="6">
        <v>0</v>
      </c>
      <c r="E25" s="6">
        <v>28</v>
      </c>
      <c r="F25" s="4" t="s">
        <v>26</v>
      </c>
    </row>
    <row r="26" spans="1:6" x14ac:dyDescent="0.25">
      <c r="B26" s="4" t="s">
        <v>35</v>
      </c>
      <c r="C26" s="4" t="s">
        <v>36</v>
      </c>
      <c r="D26" s="6">
        <v>0</v>
      </c>
      <c r="E26" s="6">
        <v>25</v>
      </c>
      <c r="F26" s="4" t="s">
        <v>26</v>
      </c>
    </row>
    <row r="27" spans="1:6" x14ac:dyDescent="0.25">
      <c r="B27" s="4" t="s">
        <v>37</v>
      </c>
      <c r="C27" s="4" t="s">
        <v>38</v>
      </c>
      <c r="D27" s="6">
        <v>0</v>
      </c>
      <c r="E27" s="6">
        <v>16</v>
      </c>
      <c r="F27" s="4" t="s">
        <v>26</v>
      </c>
    </row>
    <row r="28" spans="1:6" x14ac:dyDescent="0.25">
      <c r="B28" s="4" t="s">
        <v>39</v>
      </c>
      <c r="C28" s="4" t="s">
        <v>40</v>
      </c>
      <c r="D28" s="6">
        <v>0</v>
      </c>
      <c r="E28" s="6">
        <v>22</v>
      </c>
      <c r="F28" s="4" t="s">
        <v>26</v>
      </c>
    </row>
    <row r="29" spans="1:6" x14ac:dyDescent="0.25">
      <c r="B29" s="4" t="s">
        <v>41</v>
      </c>
      <c r="C29" s="4" t="s">
        <v>42</v>
      </c>
      <c r="D29" s="6">
        <v>0</v>
      </c>
      <c r="E29" s="6">
        <v>0</v>
      </c>
      <c r="F29" s="4" t="s">
        <v>26</v>
      </c>
    </row>
    <row r="30" spans="1:6" ht="15.75" thickBot="1" x14ac:dyDescent="0.3">
      <c r="B30" s="2" t="s">
        <v>43</v>
      </c>
      <c r="C30" s="2" t="s">
        <v>44</v>
      </c>
      <c r="D30" s="5">
        <v>0</v>
      </c>
      <c r="E30" s="5">
        <v>0</v>
      </c>
      <c r="F30" s="2" t="s">
        <v>26</v>
      </c>
    </row>
    <row r="33" spans="1:7" ht="15.75" thickBot="1" x14ac:dyDescent="0.3">
      <c r="A33" t="s">
        <v>18</v>
      </c>
      <c r="G33" t="s">
        <v>90</v>
      </c>
    </row>
    <row r="34" spans="1:7" ht="15.75" thickBot="1" x14ac:dyDescent="0.3">
      <c r="B34" s="3" t="s">
        <v>12</v>
      </c>
      <c r="C34" s="3" t="s">
        <v>13</v>
      </c>
      <c r="D34" s="3" t="s">
        <v>19</v>
      </c>
      <c r="E34" s="3" t="s">
        <v>20</v>
      </c>
      <c r="F34" s="3" t="s">
        <v>21</v>
      </c>
      <c r="G34" s="3" t="s">
        <v>89</v>
      </c>
    </row>
    <row r="35" spans="1:7" x14ac:dyDescent="0.25">
      <c r="B35" s="4" t="s">
        <v>45</v>
      </c>
      <c r="C35" s="4" t="s">
        <v>46</v>
      </c>
      <c r="D35" s="6">
        <v>31</v>
      </c>
      <c r="E35" s="4" t="s">
        <v>47</v>
      </c>
      <c r="F35" s="4" t="s">
        <v>48</v>
      </c>
      <c r="G35" s="6">
        <v>0</v>
      </c>
    </row>
    <row r="36" spans="1:7" x14ac:dyDescent="0.25">
      <c r="B36" s="4" t="s">
        <v>49</v>
      </c>
      <c r="C36" s="4" t="s">
        <v>50</v>
      </c>
      <c r="D36" s="6">
        <v>16</v>
      </c>
      <c r="E36" s="4" t="s">
        <v>51</v>
      </c>
      <c r="F36" s="4" t="s">
        <v>48</v>
      </c>
      <c r="G36" s="6">
        <v>0</v>
      </c>
    </row>
    <row r="37" spans="1:7" x14ac:dyDescent="0.25">
      <c r="B37" s="4" t="s">
        <v>52</v>
      </c>
      <c r="C37" s="4" t="s">
        <v>53</v>
      </c>
      <c r="D37" s="6">
        <v>22</v>
      </c>
      <c r="E37" s="4" t="s">
        <v>54</v>
      </c>
      <c r="F37" s="4" t="s">
        <v>48</v>
      </c>
      <c r="G37" s="6">
        <v>0</v>
      </c>
    </row>
    <row r="38" spans="1:7" x14ac:dyDescent="0.25">
      <c r="B38" s="4" t="s">
        <v>55</v>
      </c>
      <c r="C38" s="4" t="s">
        <v>56</v>
      </c>
      <c r="D38" s="6">
        <v>12</v>
      </c>
      <c r="E38" s="4" t="s">
        <v>57</v>
      </c>
      <c r="F38" s="4" t="s">
        <v>48</v>
      </c>
      <c r="G38" s="6">
        <v>0</v>
      </c>
    </row>
    <row r="39" spans="1:7" x14ac:dyDescent="0.25">
      <c r="B39" s="4" t="s">
        <v>58</v>
      </c>
      <c r="C39" s="4" t="s">
        <v>59</v>
      </c>
      <c r="D39" s="6">
        <v>28</v>
      </c>
      <c r="E39" s="4" t="s">
        <v>60</v>
      </c>
      <c r="F39" s="4" t="s">
        <v>48</v>
      </c>
      <c r="G39" s="6">
        <v>0</v>
      </c>
    </row>
    <row r="40" spans="1:7" x14ac:dyDescent="0.25">
      <c r="B40" s="4" t="s">
        <v>61</v>
      </c>
      <c r="C40" s="4" t="s">
        <v>62</v>
      </c>
      <c r="D40" s="6">
        <v>46</v>
      </c>
      <c r="E40" s="4" t="s">
        <v>63</v>
      </c>
      <c r="F40" s="4" t="s">
        <v>64</v>
      </c>
      <c r="G40" s="4">
        <v>1</v>
      </c>
    </row>
    <row r="41" spans="1:7" ht="15.75" thickBot="1" x14ac:dyDescent="0.3">
      <c r="B41" s="2" t="s">
        <v>65</v>
      </c>
      <c r="C41" s="2" t="s">
        <v>66</v>
      </c>
      <c r="D41" s="5">
        <v>63</v>
      </c>
      <c r="E41" s="2" t="s">
        <v>67</v>
      </c>
      <c r="F41" s="2" t="s">
        <v>48</v>
      </c>
      <c r="G4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2" workbookViewId="0">
      <selection activeCell="I26" sqref="I26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21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1" t="s">
        <v>68</v>
      </c>
    </row>
    <row r="2" spans="1:8" x14ac:dyDescent="0.25">
      <c r="A2" s="1" t="s">
        <v>2</v>
      </c>
    </row>
    <row r="3" spans="1:8" x14ac:dyDescent="0.25">
      <c r="A3" s="1" t="s">
        <v>88</v>
      </c>
    </row>
    <row r="6" spans="1:8" ht="15.75" thickBot="1" x14ac:dyDescent="0.3">
      <c r="A6" t="s">
        <v>16</v>
      </c>
    </row>
    <row r="7" spans="1:8" x14ac:dyDescent="0.25">
      <c r="B7" s="7"/>
      <c r="C7" s="7"/>
      <c r="D7" s="7" t="s">
        <v>69</v>
      </c>
      <c r="E7" s="7" t="s">
        <v>71</v>
      </c>
      <c r="F7" s="7" t="s">
        <v>73</v>
      </c>
      <c r="G7" s="7" t="s">
        <v>75</v>
      </c>
      <c r="H7" s="7" t="s">
        <v>75</v>
      </c>
    </row>
    <row r="8" spans="1:8" ht="15.75" thickBot="1" x14ac:dyDescent="0.3">
      <c r="B8" s="8" t="s">
        <v>12</v>
      </c>
      <c r="C8" s="8" t="s">
        <v>13</v>
      </c>
      <c r="D8" s="8" t="s">
        <v>70</v>
      </c>
      <c r="E8" s="8" t="s">
        <v>72</v>
      </c>
      <c r="F8" s="8" t="s">
        <v>74</v>
      </c>
      <c r="G8" s="8" t="s">
        <v>76</v>
      </c>
      <c r="H8" s="8" t="s">
        <v>77</v>
      </c>
    </row>
    <row r="9" spans="1:8" x14ac:dyDescent="0.25">
      <c r="B9" s="4" t="s">
        <v>24</v>
      </c>
      <c r="C9" s="4" t="s">
        <v>25</v>
      </c>
      <c r="D9" s="4">
        <v>6</v>
      </c>
      <c r="E9" s="4">
        <v>0</v>
      </c>
      <c r="F9" s="4">
        <v>297</v>
      </c>
      <c r="G9" s="4">
        <v>88</v>
      </c>
      <c r="H9" s="4">
        <v>44</v>
      </c>
    </row>
    <row r="10" spans="1:8" x14ac:dyDescent="0.25">
      <c r="B10" s="9" t="s">
        <v>27</v>
      </c>
      <c r="C10" s="9" t="s">
        <v>28</v>
      </c>
      <c r="D10" s="9">
        <v>0</v>
      </c>
      <c r="E10" s="9">
        <v>88</v>
      </c>
      <c r="F10" s="9">
        <v>831</v>
      </c>
      <c r="G10" s="9">
        <v>1E+30</v>
      </c>
      <c r="H10" s="9">
        <v>88</v>
      </c>
    </row>
    <row r="11" spans="1:8" x14ac:dyDescent="0.25">
      <c r="B11" s="4" t="s">
        <v>29</v>
      </c>
      <c r="C11" s="4" t="s">
        <v>30</v>
      </c>
      <c r="D11" s="4">
        <v>0</v>
      </c>
      <c r="E11" s="4">
        <v>180</v>
      </c>
      <c r="F11" s="4">
        <v>573</v>
      </c>
      <c r="G11" s="4">
        <v>1E+30</v>
      </c>
      <c r="H11" s="4">
        <v>180</v>
      </c>
    </row>
    <row r="12" spans="1:8" x14ac:dyDescent="0.25">
      <c r="B12" s="4" t="s">
        <v>31</v>
      </c>
      <c r="C12" s="4" t="s">
        <v>32</v>
      </c>
      <c r="D12" s="4">
        <v>12</v>
      </c>
      <c r="E12" s="4">
        <v>0</v>
      </c>
      <c r="F12" s="4">
        <v>504</v>
      </c>
      <c r="G12" s="4">
        <v>44</v>
      </c>
      <c r="H12" s="4">
        <v>504</v>
      </c>
    </row>
    <row r="13" spans="1:8" x14ac:dyDescent="0.25">
      <c r="B13" s="4" t="s">
        <v>33</v>
      </c>
      <c r="C13" s="4" t="s">
        <v>34</v>
      </c>
      <c r="D13" s="4">
        <v>28</v>
      </c>
      <c r="E13" s="4">
        <v>0</v>
      </c>
      <c r="F13" s="4">
        <v>264</v>
      </c>
      <c r="G13" s="4">
        <v>321</v>
      </c>
      <c r="H13" s="4">
        <v>264</v>
      </c>
    </row>
    <row r="14" spans="1:8" x14ac:dyDescent="0.25">
      <c r="B14" s="4" t="s">
        <v>35</v>
      </c>
      <c r="C14" s="4" t="s">
        <v>36</v>
      </c>
      <c r="D14" s="4">
        <v>25</v>
      </c>
      <c r="E14" s="4">
        <v>0</v>
      </c>
      <c r="F14" s="4">
        <v>248</v>
      </c>
      <c r="G14" s="4">
        <v>44</v>
      </c>
      <c r="H14" s="4">
        <v>88</v>
      </c>
    </row>
    <row r="15" spans="1:8" x14ac:dyDescent="0.25">
      <c r="B15" s="4" t="s">
        <v>37</v>
      </c>
      <c r="C15" s="4" t="s">
        <v>38</v>
      </c>
      <c r="D15" s="4">
        <v>16</v>
      </c>
      <c r="E15" s="4">
        <v>0</v>
      </c>
      <c r="F15" s="4">
        <v>694</v>
      </c>
      <c r="G15" s="4">
        <v>88</v>
      </c>
      <c r="H15" s="4">
        <v>743</v>
      </c>
    </row>
    <row r="16" spans="1:8" x14ac:dyDescent="0.25">
      <c r="B16" s="4" t="s">
        <v>39</v>
      </c>
      <c r="C16" s="4" t="s">
        <v>40</v>
      </c>
      <c r="D16" s="4">
        <v>22</v>
      </c>
      <c r="E16" s="4">
        <v>0</v>
      </c>
      <c r="F16" s="4">
        <v>344</v>
      </c>
      <c r="G16" s="4">
        <v>180</v>
      </c>
      <c r="H16" s="4">
        <v>393</v>
      </c>
    </row>
    <row r="17" spans="1:8" x14ac:dyDescent="0.25">
      <c r="B17" s="4" t="s">
        <v>41</v>
      </c>
      <c r="C17" s="4" t="s">
        <v>42</v>
      </c>
      <c r="D17" s="4">
        <v>0</v>
      </c>
      <c r="E17" s="9">
        <v>44</v>
      </c>
      <c r="F17" s="4">
        <v>499</v>
      </c>
      <c r="G17" s="4">
        <v>1E+30</v>
      </c>
      <c r="H17" s="4">
        <v>44</v>
      </c>
    </row>
    <row r="18" spans="1:8" ht="15.75" thickBot="1" x14ac:dyDescent="0.3">
      <c r="B18" s="2" t="s">
        <v>43</v>
      </c>
      <c r="C18" s="2" t="s">
        <v>44</v>
      </c>
      <c r="D18" s="2">
        <v>0</v>
      </c>
      <c r="E18" s="2">
        <v>321</v>
      </c>
      <c r="F18" s="2">
        <v>536</v>
      </c>
      <c r="G18" s="2">
        <v>1E+30</v>
      </c>
      <c r="H18" s="2">
        <v>321</v>
      </c>
    </row>
    <row r="20" spans="1:8" ht="15.75" thickBot="1" x14ac:dyDescent="0.3">
      <c r="A20" t="s">
        <v>18</v>
      </c>
    </row>
    <row r="21" spans="1:8" x14ac:dyDescent="0.25">
      <c r="B21" s="7"/>
      <c r="C21" s="7"/>
      <c r="D21" s="7" t="s">
        <v>69</v>
      </c>
      <c r="E21" s="7" t="s">
        <v>78</v>
      </c>
      <c r="F21" s="7" t="s">
        <v>80</v>
      </c>
      <c r="G21" s="7" t="s">
        <v>75</v>
      </c>
      <c r="H21" s="7" t="s">
        <v>75</v>
      </c>
    </row>
    <row r="22" spans="1:8" ht="15.75" thickBot="1" x14ac:dyDescent="0.3">
      <c r="B22" s="8" t="s">
        <v>12</v>
      </c>
      <c r="C22" s="8" t="s">
        <v>13</v>
      </c>
      <c r="D22" s="8" t="s">
        <v>70</v>
      </c>
      <c r="E22" s="8" t="s">
        <v>79</v>
      </c>
      <c r="F22" s="8" t="s">
        <v>81</v>
      </c>
      <c r="G22" s="8" t="s">
        <v>76</v>
      </c>
      <c r="H22" s="8" t="s">
        <v>77</v>
      </c>
    </row>
    <row r="23" spans="1:8" x14ac:dyDescent="0.25">
      <c r="B23" s="10" t="s">
        <v>45</v>
      </c>
      <c r="C23" s="10" t="s">
        <v>46</v>
      </c>
      <c r="D23" s="10">
        <v>31</v>
      </c>
      <c r="E23" s="10">
        <v>297</v>
      </c>
      <c r="F23" s="10">
        <v>31</v>
      </c>
      <c r="G23" s="10">
        <v>1</v>
      </c>
      <c r="H23" s="10">
        <v>6</v>
      </c>
    </row>
    <row r="24" spans="1:8" x14ac:dyDescent="0.25">
      <c r="B24" s="10" t="s">
        <v>49</v>
      </c>
      <c r="C24" s="10" t="s">
        <v>50</v>
      </c>
      <c r="D24" s="10">
        <v>16</v>
      </c>
      <c r="E24" s="10">
        <v>743</v>
      </c>
      <c r="F24" s="10">
        <v>16</v>
      </c>
      <c r="G24" s="10">
        <v>1</v>
      </c>
      <c r="H24" s="10">
        <v>6</v>
      </c>
    </row>
    <row r="25" spans="1:8" x14ac:dyDescent="0.25">
      <c r="B25" s="11" t="s">
        <v>52</v>
      </c>
      <c r="C25" s="11" t="s">
        <v>53</v>
      </c>
      <c r="D25" s="11">
        <v>22</v>
      </c>
      <c r="E25" s="11">
        <v>393</v>
      </c>
      <c r="F25" s="11">
        <v>22</v>
      </c>
      <c r="G25" s="11">
        <v>1</v>
      </c>
      <c r="H25" s="11">
        <v>6</v>
      </c>
    </row>
    <row r="26" spans="1:8" x14ac:dyDescent="0.25">
      <c r="B26" s="10" t="s">
        <v>55</v>
      </c>
      <c r="C26" s="10" t="s">
        <v>56</v>
      </c>
      <c r="D26" s="10">
        <v>12</v>
      </c>
      <c r="E26" s="10">
        <v>504</v>
      </c>
      <c r="F26" s="10">
        <v>12</v>
      </c>
      <c r="G26" s="10">
        <v>1</v>
      </c>
      <c r="H26" s="10">
        <v>12</v>
      </c>
    </row>
    <row r="27" spans="1:8" x14ac:dyDescent="0.25">
      <c r="B27" s="10" t="s">
        <v>58</v>
      </c>
      <c r="C27" s="10" t="s">
        <v>59</v>
      </c>
      <c r="D27" s="10">
        <v>28</v>
      </c>
      <c r="E27" s="10">
        <v>264</v>
      </c>
      <c r="F27" s="10">
        <v>28</v>
      </c>
      <c r="G27" s="10">
        <v>1</v>
      </c>
      <c r="H27" s="10">
        <v>28</v>
      </c>
    </row>
    <row r="28" spans="1:8" x14ac:dyDescent="0.25">
      <c r="B28" s="12" t="s">
        <v>61</v>
      </c>
      <c r="C28" s="12" t="s">
        <v>62</v>
      </c>
      <c r="D28" s="12">
        <v>46</v>
      </c>
      <c r="E28" s="12">
        <v>0</v>
      </c>
      <c r="F28" s="12">
        <v>47</v>
      </c>
      <c r="G28" s="12">
        <v>1E+30</v>
      </c>
      <c r="H28" s="12">
        <v>1</v>
      </c>
    </row>
    <row r="29" spans="1:8" ht="15.75" thickBot="1" x14ac:dyDescent="0.3">
      <c r="B29" s="13" t="s">
        <v>65</v>
      </c>
      <c r="C29" s="13" t="s">
        <v>66</v>
      </c>
      <c r="D29" s="13">
        <v>63</v>
      </c>
      <c r="E29" s="13">
        <v>-49</v>
      </c>
      <c r="F29" s="13">
        <v>63</v>
      </c>
      <c r="G29" s="13">
        <v>6</v>
      </c>
      <c r="H29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" t="s">
        <v>82</v>
      </c>
    </row>
    <row r="2" spans="1:10" x14ac:dyDescent="0.25">
      <c r="A2" s="1" t="s">
        <v>2</v>
      </c>
    </row>
    <row r="3" spans="1:10" x14ac:dyDescent="0.25">
      <c r="A3" s="1" t="s">
        <v>88</v>
      </c>
    </row>
    <row r="5" spans="1:10" ht="15.75" thickBot="1" x14ac:dyDescent="0.3"/>
    <row r="6" spans="1:10" x14ac:dyDescent="0.25">
      <c r="B6" s="7"/>
      <c r="C6" s="7" t="s">
        <v>73</v>
      </c>
      <c r="D6" s="7"/>
    </row>
    <row r="7" spans="1:10" ht="15.75" thickBot="1" x14ac:dyDescent="0.3">
      <c r="B7" s="8" t="s">
        <v>12</v>
      </c>
      <c r="C7" s="8" t="s">
        <v>13</v>
      </c>
      <c r="D7" s="8" t="s">
        <v>70</v>
      </c>
    </row>
    <row r="8" spans="1:10" ht="15.75" thickBot="1" x14ac:dyDescent="0.3">
      <c r="B8" s="2" t="s">
        <v>22</v>
      </c>
      <c r="C8" s="2" t="s">
        <v>23</v>
      </c>
      <c r="D8" s="5">
        <v>40094</v>
      </c>
    </row>
    <row r="10" spans="1:10" ht="15.75" thickBot="1" x14ac:dyDescent="0.3"/>
    <row r="11" spans="1:10" x14ac:dyDescent="0.25">
      <c r="B11" s="7"/>
      <c r="C11" s="7" t="s">
        <v>83</v>
      </c>
      <c r="D11" s="7"/>
      <c r="F11" s="7" t="s">
        <v>84</v>
      </c>
      <c r="G11" s="7" t="s">
        <v>73</v>
      </c>
      <c r="I11" s="7" t="s">
        <v>87</v>
      </c>
      <c r="J11" s="7" t="s">
        <v>73</v>
      </c>
    </row>
    <row r="12" spans="1:10" ht="15.75" thickBot="1" x14ac:dyDescent="0.3">
      <c r="B12" s="8" t="s">
        <v>12</v>
      </c>
      <c r="C12" s="8" t="s">
        <v>13</v>
      </c>
      <c r="D12" s="8" t="s">
        <v>70</v>
      </c>
      <c r="F12" s="8" t="s">
        <v>85</v>
      </c>
      <c r="G12" s="8" t="s">
        <v>86</v>
      </c>
      <c r="I12" s="8" t="s">
        <v>85</v>
      </c>
      <c r="J12" s="8" t="s">
        <v>86</v>
      </c>
    </row>
    <row r="13" spans="1:10" x14ac:dyDescent="0.25">
      <c r="B13" s="4" t="s">
        <v>24</v>
      </c>
      <c r="C13" s="4" t="s">
        <v>25</v>
      </c>
      <c r="D13" s="6">
        <v>6</v>
      </c>
      <c r="F13" s="6">
        <v>6</v>
      </c>
      <c r="G13" s="6">
        <v>40094</v>
      </c>
      <c r="I13" s="6">
        <v>7</v>
      </c>
      <c r="J13" s="6">
        <v>40391</v>
      </c>
    </row>
    <row r="14" spans="1:10" x14ac:dyDescent="0.25">
      <c r="B14" s="4" t="s">
        <v>27</v>
      </c>
      <c r="C14" s="4" t="s">
        <v>28</v>
      </c>
      <c r="D14" s="6">
        <v>0</v>
      </c>
      <c r="F14" s="6">
        <v>0</v>
      </c>
      <c r="G14" s="6">
        <v>40094</v>
      </c>
      <c r="I14" s="6">
        <v>1</v>
      </c>
      <c r="J14" s="6">
        <v>40925</v>
      </c>
    </row>
    <row r="15" spans="1:10" x14ac:dyDescent="0.25">
      <c r="B15" s="4" t="s">
        <v>29</v>
      </c>
      <c r="C15" s="4" t="s">
        <v>30</v>
      </c>
      <c r="D15" s="6">
        <v>0</v>
      </c>
      <c r="F15" s="6">
        <v>0</v>
      </c>
      <c r="G15" s="6">
        <v>40094</v>
      </c>
      <c r="I15" s="6">
        <v>1</v>
      </c>
      <c r="J15" s="6">
        <v>40667</v>
      </c>
    </row>
    <row r="16" spans="1:10" x14ac:dyDescent="0.25">
      <c r="B16" s="4" t="s">
        <v>31</v>
      </c>
      <c r="C16" s="4" t="s">
        <v>32</v>
      </c>
      <c r="D16" s="6">
        <v>12</v>
      </c>
      <c r="F16" s="6">
        <v>12</v>
      </c>
      <c r="G16" s="6">
        <v>40094</v>
      </c>
      <c r="I16" s="6">
        <v>13</v>
      </c>
      <c r="J16" s="6">
        <v>40598</v>
      </c>
    </row>
    <row r="17" spans="2:10" x14ac:dyDescent="0.25">
      <c r="B17" s="4" t="s">
        <v>33</v>
      </c>
      <c r="C17" s="4" t="s">
        <v>34</v>
      </c>
      <c r="D17" s="6">
        <v>28</v>
      </c>
      <c r="F17" s="6">
        <v>28</v>
      </c>
      <c r="G17" s="6">
        <v>40094</v>
      </c>
      <c r="I17" s="6">
        <v>29</v>
      </c>
      <c r="J17" s="6">
        <v>40358</v>
      </c>
    </row>
    <row r="18" spans="2:10" x14ac:dyDescent="0.25">
      <c r="B18" s="4" t="s">
        <v>35</v>
      </c>
      <c r="C18" s="4" t="s">
        <v>36</v>
      </c>
      <c r="D18" s="6">
        <v>25</v>
      </c>
      <c r="F18" s="6">
        <v>25</v>
      </c>
      <c r="G18" s="6">
        <v>40094</v>
      </c>
      <c r="I18" s="6">
        <v>25</v>
      </c>
      <c r="J18" s="6">
        <v>40094</v>
      </c>
    </row>
    <row r="19" spans="2:10" x14ac:dyDescent="0.25">
      <c r="B19" s="4" t="s">
        <v>37</v>
      </c>
      <c r="C19" s="4" t="s">
        <v>38</v>
      </c>
      <c r="D19" s="6">
        <v>16</v>
      </c>
      <c r="F19" s="6">
        <v>16</v>
      </c>
      <c r="G19" s="6">
        <v>40094</v>
      </c>
      <c r="I19" s="6">
        <v>16</v>
      </c>
      <c r="J19" s="6">
        <v>40094</v>
      </c>
    </row>
    <row r="20" spans="2:10" x14ac:dyDescent="0.25">
      <c r="B20" s="4" t="s">
        <v>39</v>
      </c>
      <c r="C20" s="4" t="s">
        <v>40</v>
      </c>
      <c r="D20" s="6">
        <v>22</v>
      </c>
      <c r="F20" s="6">
        <v>22</v>
      </c>
      <c r="G20" s="6">
        <v>40094</v>
      </c>
      <c r="I20" s="6">
        <v>22</v>
      </c>
      <c r="J20" s="6">
        <v>40094</v>
      </c>
    </row>
    <row r="21" spans="2:10" x14ac:dyDescent="0.25">
      <c r="B21" s="4" t="s">
        <v>41</v>
      </c>
      <c r="C21" s="4" t="s">
        <v>42</v>
      </c>
      <c r="D21" s="6">
        <v>0</v>
      </c>
      <c r="F21" s="6">
        <v>0</v>
      </c>
      <c r="G21" s="6">
        <v>40094</v>
      </c>
      <c r="I21" s="6">
        <v>0</v>
      </c>
      <c r="J21" s="6">
        <v>40094</v>
      </c>
    </row>
    <row r="22" spans="2:10" ht="15.75" thickBot="1" x14ac:dyDescent="0.3">
      <c r="B22" s="2" t="s">
        <v>43</v>
      </c>
      <c r="C22" s="2" t="s">
        <v>44</v>
      </c>
      <c r="D22" s="5">
        <v>0</v>
      </c>
      <c r="F22" s="5">
        <v>0</v>
      </c>
      <c r="G22" s="5">
        <v>40094</v>
      </c>
      <c r="I22" s="5">
        <v>0</v>
      </c>
      <c r="J22" s="5">
        <v>40094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Informe de respuestas 1</vt:lpstr>
      <vt:lpstr>Informe de confidencialidad 1</vt:lpstr>
      <vt:lpstr>Informe de límites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alvaro_garcia</dc:creator>
  <cp:lastModifiedBy>alvaro_garcia</cp:lastModifiedBy>
  <dcterms:created xsi:type="dcterms:W3CDTF">2020-07-24T23:41:14Z</dcterms:created>
  <dcterms:modified xsi:type="dcterms:W3CDTF">2021-02-11T10:58:10Z</dcterms:modified>
</cp:coreProperties>
</file>