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solver_adj" localSheetId="0" hidden="1">Hoja1!$D$21:$AA$21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Hoja1!$C$22:$C$33</definedName>
    <definedName name="solver_lhs2" localSheetId="0" hidden="1">Hoja1!$F$36</definedName>
    <definedName name="solver_lhs3" localSheetId="0" hidden="1">Hoja1!$P$21:$AA$21</definedName>
    <definedName name="solver_lhs4" localSheetId="0" hidden="1">Hoja1!$D$21:$AA$21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Hoja1!$F$37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4</definedName>
    <definedName name="solver_rhs1" localSheetId="0" hidden="1">Hoja1!$B$22:$B$33</definedName>
    <definedName name="solver_rhs2" localSheetId="0" hidden="1">Hoja1!$F$35</definedName>
    <definedName name="solver_rhs3" localSheetId="0" hidden="1">Hoja1!$D$21:$O$21</definedName>
    <definedName name="solver_rhs4" localSheetId="0" hidden="1">"entero"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AK20" i="1" l="1"/>
  <c r="AJ20" i="1"/>
  <c r="AI20" i="1" a="1"/>
  <c r="AI20" i="1" s="1"/>
  <c r="AG20" i="1" a="1"/>
  <c r="AG20" i="1" s="1"/>
  <c r="AF20" i="1" a="1"/>
  <c r="AE20" i="1"/>
  <c r="AD20" i="1"/>
  <c r="AH20" i="1"/>
  <c r="AI3" i="1"/>
  <c r="AH3" i="1"/>
  <c r="AG3" i="1" a="1"/>
  <c r="AG3" i="1" s="1"/>
  <c r="AF3" i="1" a="1"/>
  <c r="AF3" i="1" s="1"/>
  <c r="AE3" i="1"/>
  <c r="AD3" i="1"/>
  <c r="AF20" i="1" l="1"/>
</calcChain>
</file>

<file path=xl/sharedStrings.xml><?xml version="1.0" encoding="utf-8"?>
<sst xmlns="http://schemas.openxmlformats.org/spreadsheetml/2006/main" count="70" uniqueCount="37">
  <si>
    <t>Franjas</t>
  </si>
  <si>
    <t>Empiezan</t>
  </si>
  <si>
    <t>Activas</t>
  </si>
  <si>
    <t>Nec.</t>
  </si>
  <si>
    <t>Máximo total</t>
  </si>
  <si>
    <t>Total real</t>
  </si>
  <si>
    <t>Horas extra</t>
  </si>
  <si>
    <t>base</t>
  </si>
  <si>
    <t>h.e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</si>
  <si>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</si>
  <si>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</si>
  <si>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</si>
  <si>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</si>
  <si>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</si>
  <si>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</si>
  <si>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</si>
  <si>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</si>
  <si>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</si>
  <si>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</si>
  <si>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</si>
  <si>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</si>
  <si>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Número de personas que empiezan en cada franja</t>
  </si>
  <si>
    <t>Disponibilidad según la franja de entrada</t>
  </si>
  <si>
    <t>Número de personas necesarias en cada franja</t>
  </si>
  <si>
    <t>Número de personas disponibles en cada franja</t>
  </si>
  <si>
    <t>Leyenda</t>
  </si>
  <si>
    <t>Número de personas que hacen h.e. (de las que entran)</t>
  </si>
  <si>
    <t>Disponibilidad según la franja de entrada (horas normales)</t>
  </si>
  <si>
    <t>Disponibilidad según la franja de entrada (horas extra)</t>
  </si>
  <si>
    <t>Modelo guardado (para cargar)</t>
  </si>
  <si>
    <t>TOTAL PERSONAS</t>
  </si>
  <si>
    <t>Empiezan y hace horas extra</t>
  </si>
  <si>
    <t>CASO 2. MINIMIZAR NÚMERO DE HORAS EXTRA (CON PLANTILLA FIJA)</t>
  </si>
  <si>
    <t>CASO 1. MINIMIZAR TAMAÑO DE PLANTILLA</t>
  </si>
  <si>
    <t>Número máximo total de personas (tamaño de plantilla). Parámetro</t>
  </si>
  <si>
    <t>Número real de personas (tamaño de plantilla). Variable</t>
  </si>
  <si>
    <t>Número total de horas extra.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</si>
</sst>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  <font>
      <b/>
      <sz val="14"/>
      <color theme="1"/>
      <name val="Bahnschrift"/>
      <family val="2"/>
    </font>
    <font>
      <sz val="11"/>
      <color theme="0" tint="-0.499984740745262"/>
      <name val="Bahnschrift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/>
    <xf numFmtId="0" fontId="1" fillId="5" borderId="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3" fillId="6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0" xfId="0" applyFont="1" applyFill="1"/>
    <xf numFmtId="0" fontId="1" fillId="7" borderId="5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/>
    <xf numFmtId="0" fontId="1" fillId="8" borderId="6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X32" sqref="X32"/>
    </sheetView>
  </sheetViews>
  <sheetFormatPr baseColWidth="10" defaultColWidth="8.85546875" defaultRowHeight="14.25" x14ac:dyDescent="0.2"/>
  <cols>
    <col min="1" max="2" width="8.85546875" style="9"/>
    <col min="3" max="3" width="8.85546875" style="2"/>
    <col min="4" max="21" width="5.5703125" style="2" customWidth="1"/>
    <col min="22" max="22" width="8.7109375" style="2" customWidth="1"/>
    <col min="23" max="27" width="5.5703125" style="2" customWidth="1"/>
    <col min="28" max="31" width="8.85546875" style="2"/>
    <col min="32" max="32" width="14.85546875" style="2" customWidth="1"/>
    <col min="33" max="34" width="14.140625" style="2" customWidth="1"/>
    <col min="35" max="35" width="16.28515625" style="2" customWidth="1"/>
    <col min="36" max="36" width="8.85546875" style="2"/>
    <col min="37" max="37" width="6.7109375" style="2" customWidth="1"/>
    <col min="38" max="16384" width="8.85546875" style="2"/>
  </cols>
  <sheetData>
    <row r="1" spans="1:35" ht="36" customHeight="1" x14ac:dyDescent="0.2">
      <c r="A1" s="36" t="s">
        <v>33</v>
      </c>
    </row>
    <row r="2" spans="1:35" x14ac:dyDescent="0.2">
      <c r="A2" s="5"/>
      <c r="B2" s="5"/>
      <c r="C2" s="1"/>
      <c r="D2" s="38" t="s">
        <v>1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AC2" s="37" t="s">
        <v>29</v>
      </c>
      <c r="AD2" s="37"/>
      <c r="AE2" s="37"/>
      <c r="AF2" s="37"/>
      <c r="AG2" s="37"/>
      <c r="AH2" s="37"/>
      <c r="AI2" s="37"/>
    </row>
    <row r="3" spans="1:35" x14ac:dyDescent="0.2">
      <c r="A3" s="3" t="s">
        <v>0</v>
      </c>
      <c r="B3" s="3" t="s">
        <v>3</v>
      </c>
      <c r="C3" s="3" t="s">
        <v>2</v>
      </c>
      <c r="D3" s="4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6" t="s">
        <v>30</v>
      </c>
      <c r="AC3" s="37" t="s">
        <v>7</v>
      </c>
      <c r="AD3" s="37">
        <f>MIN($P$4)</f>
        <v>0</v>
      </c>
      <c r="AE3" s="37">
        <f>COUNT($D$4:$O$4)</f>
        <v>0</v>
      </c>
      <c r="AF3" s="37" t="b">
        <f t="array" ref="AF3">$C$5:$C$16&gt;=$B$5:$B$16</f>
        <v>0</v>
      </c>
      <c r="AG3" s="37" t="b">
        <f t="array" ref="AG3">$D$4:$O$4=INT($D$4:$O$4)</f>
        <v>1</v>
      </c>
      <c r="AH3" s="37">
        <f>{32767;32767;0.000001;0.01;TRUE;FALSE;FALSE;1;2;1;0.0001;TRUE}</f>
        <v>32767</v>
      </c>
      <c r="AI3" s="37">
        <f>{0;0;2;100;0;FALSE;FALSE;0.075;0;0;FALSE;30}</f>
        <v>0</v>
      </c>
    </row>
    <row r="4" spans="1:35" x14ac:dyDescent="0.2">
      <c r="A4" s="7"/>
      <c r="B4" s="7"/>
      <c r="C4" s="7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39"/>
    </row>
    <row r="5" spans="1:35" x14ac:dyDescent="0.2">
      <c r="A5" s="8">
        <v>0</v>
      </c>
      <c r="B5" s="10">
        <v>15</v>
      </c>
      <c r="C5" s="23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AC5" s="2" t="s">
        <v>25</v>
      </c>
    </row>
    <row r="6" spans="1:35" x14ac:dyDescent="0.2">
      <c r="A6" s="8">
        <v>1</v>
      </c>
      <c r="B6" s="10">
        <v>15</v>
      </c>
      <c r="C6" s="23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AC6" s="13" t="s">
        <v>21</v>
      </c>
      <c r="AD6" s="13"/>
      <c r="AE6" s="13"/>
      <c r="AF6" s="13"/>
      <c r="AG6" s="13"/>
    </row>
    <row r="7" spans="1:35" x14ac:dyDescent="0.2">
      <c r="A7" s="8">
        <v>2</v>
      </c>
      <c r="B7" s="10">
        <v>15</v>
      </c>
      <c r="C7" s="23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AC7" s="20" t="s">
        <v>22</v>
      </c>
      <c r="AD7" s="20"/>
      <c r="AE7" s="20"/>
      <c r="AF7" s="20"/>
      <c r="AG7" s="20"/>
    </row>
    <row r="8" spans="1:35" x14ac:dyDescent="0.2">
      <c r="A8" s="8">
        <v>3</v>
      </c>
      <c r="B8" s="10">
        <v>35</v>
      </c>
      <c r="C8" s="23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AC8" s="22" t="s">
        <v>23</v>
      </c>
      <c r="AD8" s="22"/>
      <c r="AE8" s="22"/>
      <c r="AF8" s="22"/>
      <c r="AG8" s="22"/>
    </row>
    <row r="9" spans="1:35" x14ac:dyDescent="0.2">
      <c r="A9" s="8">
        <v>4</v>
      </c>
      <c r="B9" s="10">
        <v>40</v>
      </c>
      <c r="C9" s="23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AC9" s="25" t="s">
        <v>24</v>
      </c>
      <c r="AD9" s="25"/>
      <c r="AE9" s="25"/>
      <c r="AF9" s="25"/>
      <c r="AG9" s="25"/>
    </row>
    <row r="10" spans="1:35" x14ac:dyDescent="0.2">
      <c r="A10" s="8">
        <v>5</v>
      </c>
      <c r="B10" s="10">
        <v>40</v>
      </c>
      <c r="C10" s="23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35" x14ac:dyDescent="0.2">
      <c r="A11" s="8">
        <v>6</v>
      </c>
      <c r="B11" s="10">
        <v>40</v>
      </c>
      <c r="C11" s="23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35" x14ac:dyDescent="0.2">
      <c r="A12" s="8">
        <v>7</v>
      </c>
      <c r="B12" s="10">
        <v>30</v>
      </c>
      <c r="C12" s="23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35" x14ac:dyDescent="0.2">
      <c r="A13" s="8">
        <v>8</v>
      </c>
      <c r="B13" s="10">
        <v>31</v>
      </c>
      <c r="C13" s="23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8"/>
    </row>
    <row r="14" spans="1:35" x14ac:dyDescent="0.2">
      <c r="A14" s="8">
        <v>9</v>
      </c>
      <c r="B14" s="10">
        <v>35</v>
      </c>
      <c r="C14" s="23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8"/>
      <c r="Q14" s="8"/>
    </row>
    <row r="15" spans="1:35" x14ac:dyDescent="0.2">
      <c r="A15" s="8">
        <v>10</v>
      </c>
      <c r="B15" s="10">
        <v>30</v>
      </c>
      <c r="C15" s="23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8"/>
      <c r="Q15" s="8"/>
      <c r="R15" s="8"/>
    </row>
    <row r="16" spans="1:35" x14ac:dyDescent="0.2">
      <c r="A16" s="5">
        <v>11</v>
      </c>
      <c r="B16" s="21">
        <v>20</v>
      </c>
      <c r="C16" s="24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8" spans="1:37" ht="36" customHeight="1" x14ac:dyDescent="0.2">
      <c r="A18" s="36" t="s">
        <v>32</v>
      </c>
    </row>
    <row r="19" spans="1:37" x14ac:dyDescent="0.2">
      <c r="A19" s="5"/>
      <c r="B19" s="5"/>
      <c r="C19" s="1"/>
      <c r="D19" s="38" t="s">
        <v>1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 t="s">
        <v>31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C19" s="37" t="s">
        <v>29</v>
      </c>
      <c r="AD19" s="37"/>
      <c r="AE19" s="37"/>
      <c r="AF19" s="37"/>
      <c r="AG19" s="37"/>
      <c r="AH19" s="37"/>
      <c r="AI19" s="37"/>
      <c r="AJ19" s="37"/>
      <c r="AK19" s="37"/>
    </row>
    <row r="20" spans="1:37" x14ac:dyDescent="0.2">
      <c r="A20" s="3" t="s">
        <v>0</v>
      </c>
      <c r="B20" s="3" t="s">
        <v>3</v>
      </c>
      <c r="C20" s="3" t="s">
        <v>2</v>
      </c>
      <c r="D20" s="4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  <c r="M20" s="5" t="s">
        <v>18</v>
      </c>
      <c r="N20" s="5" t="s">
        <v>19</v>
      </c>
      <c r="O20" s="5" t="s">
        <v>20</v>
      </c>
      <c r="P20" s="4" t="s">
        <v>9</v>
      </c>
      <c r="Q20" s="5" t="s">
        <v>10</v>
      </c>
      <c r="R20" s="5" t="s">
        <v>11</v>
      </c>
      <c r="S20" s="5" t="s">
        <v>12</v>
      </c>
      <c r="T20" s="5" t="s">
        <v>13</v>
      </c>
      <c r="U20" s="5" t="s">
        <v>14</v>
      </c>
      <c r="V20" s="5" t="s">
        <v>15</v>
      </c>
      <c r="W20" s="5" t="s">
        <v>16</v>
      </c>
      <c r="X20" s="5" t="s">
        <v>17</v>
      </c>
      <c r="Y20" s="5" t="s">
        <v>18</v>
      </c>
      <c r="Z20" s="5" t="s">
        <v>19</v>
      </c>
      <c r="AA20" s="5" t="s">
        <v>20</v>
      </c>
      <c r="AC20" s="37" t="s">
        <v>8</v>
      </c>
      <c r="AD20" s="37">
        <f>MIN($F$37)</f>
        <v>0</v>
      </c>
      <c r="AE20" s="37">
        <f>COUNT($D$21:$AA$21)</f>
        <v>0</v>
      </c>
      <c r="AF20" s="37" t="b">
        <f t="array" ref="AF20">$C$22:$C$33&gt;=$B$22:$B$33</f>
        <v>0</v>
      </c>
      <c r="AG20" s="37" t="b">
        <f t="array" ref="AG20">$D$21:$AA$21=INT($D$21:$AA$21)</f>
        <v>1</v>
      </c>
      <c r="AH20" s="37" t="b">
        <f>$F$36&lt;=$F$35</f>
        <v>1</v>
      </c>
      <c r="AI20" s="37" t="b">
        <f t="array" ref="AI20">$P$21:$AA$21&lt;=$D$21:$O$21</f>
        <v>1</v>
      </c>
      <c r="AJ20" s="37">
        <f>{32767;32767;0.000001;0.01;TRUE;FALSE;FALSE;1;2;1;0.0001;TRUE}</f>
        <v>32767</v>
      </c>
      <c r="AK20" s="37">
        <f>{0;0;2;100;0;FALSE;FALSE;0.075;0;0;FALSE;30}</f>
        <v>0</v>
      </c>
    </row>
    <row r="21" spans="1:37" x14ac:dyDescent="0.2">
      <c r="A21" s="7"/>
      <c r="B21" s="7"/>
      <c r="C21" s="7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26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37" x14ac:dyDescent="0.2">
      <c r="A22" s="8">
        <v>0</v>
      </c>
      <c r="B22" s="10">
        <v>15</v>
      </c>
      <c r="C22" s="23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9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C22" s="2" t="s">
        <v>25</v>
      </c>
    </row>
    <row r="23" spans="1:37" x14ac:dyDescent="0.2">
      <c r="A23" s="8">
        <v>1</v>
      </c>
      <c r="B23" s="10">
        <v>15</v>
      </c>
      <c r="C23" s="23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31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C23" s="13" t="s">
        <v>21</v>
      </c>
      <c r="AD23" s="13"/>
      <c r="AE23" s="13"/>
      <c r="AF23" s="13"/>
      <c r="AG23" s="13"/>
      <c r="AH23" s="13"/>
    </row>
    <row r="24" spans="1:37" x14ac:dyDescent="0.2">
      <c r="A24" s="8">
        <v>2</v>
      </c>
      <c r="B24" s="10">
        <v>15</v>
      </c>
      <c r="C24" s="23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31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C24" s="28" t="s">
        <v>26</v>
      </c>
      <c r="AD24" s="28"/>
      <c r="AE24" s="28"/>
      <c r="AF24" s="28"/>
      <c r="AG24" s="28"/>
      <c r="AH24" s="28"/>
    </row>
    <row r="25" spans="1:37" x14ac:dyDescent="0.2">
      <c r="A25" s="8">
        <v>3</v>
      </c>
      <c r="B25" s="10">
        <v>35</v>
      </c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31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C25" s="20" t="s">
        <v>27</v>
      </c>
      <c r="AD25" s="20"/>
      <c r="AE25" s="20"/>
      <c r="AF25" s="20"/>
      <c r="AG25" s="20"/>
      <c r="AH25" s="20"/>
    </row>
    <row r="26" spans="1:37" x14ac:dyDescent="0.2">
      <c r="A26" s="8">
        <v>4</v>
      </c>
      <c r="B26" s="10">
        <v>40</v>
      </c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31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C26" s="35" t="s">
        <v>28</v>
      </c>
      <c r="AD26" s="35"/>
      <c r="AE26" s="35"/>
      <c r="AF26" s="35"/>
      <c r="AG26" s="35"/>
      <c r="AH26" s="35"/>
    </row>
    <row r="27" spans="1:37" x14ac:dyDescent="0.2">
      <c r="A27" s="8">
        <v>5</v>
      </c>
      <c r="B27" s="10">
        <v>40</v>
      </c>
      <c r="C27" s="23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31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C27" s="22" t="s">
        <v>23</v>
      </c>
      <c r="AD27" s="22"/>
      <c r="AE27" s="22"/>
      <c r="AF27" s="22"/>
      <c r="AG27" s="22"/>
      <c r="AH27" s="22"/>
    </row>
    <row r="28" spans="1:37" x14ac:dyDescent="0.2">
      <c r="A28" s="8">
        <v>6</v>
      </c>
      <c r="B28" s="10">
        <v>40</v>
      </c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31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C28" s="25" t="s">
        <v>24</v>
      </c>
      <c r="AD28" s="25"/>
      <c r="AE28" s="25"/>
      <c r="AF28" s="25"/>
      <c r="AG28" s="25"/>
      <c r="AH28" s="25"/>
    </row>
    <row r="29" spans="1:37" x14ac:dyDescent="0.2">
      <c r="A29" s="8">
        <v>7</v>
      </c>
      <c r="B29" s="10">
        <v>30</v>
      </c>
      <c r="C29" s="23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1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C29" s="39" t="s">
        <v>34</v>
      </c>
      <c r="AD29" s="39"/>
      <c r="AE29" s="39"/>
      <c r="AF29" s="39"/>
      <c r="AG29" s="39"/>
      <c r="AH29" s="39"/>
    </row>
    <row r="30" spans="1:37" x14ac:dyDescent="0.2">
      <c r="A30" s="8">
        <v>8</v>
      </c>
      <c r="B30" s="10">
        <v>31</v>
      </c>
      <c r="C30" s="23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1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C30" s="40" t="s">
        <v>35</v>
      </c>
      <c r="AD30" s="40"/>
      <c r="AE30" s="40"/>
      <c r="AF30" s="40"/>
      <c r="AG30" s="40"/>
      <c r="AH30" s="40"/>
    </row>
    <row r="31" spans="1:37" x14ac:dyDescent="0.2">
      <c r="A31" s="8">
        <v>9</v>
      </c>
      <c r="B31" s="10">
        <v>35</v>
      </c>
      <c r="C31" s="23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31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C31" s="41" t="s">
        <v>36</v>
      </c>
      <c r="AD31" s="41"/>
      <c r="AE31" s="41"/>
      <c r="AF31" s="41"/>
      <c r="AG31" s="41"/>
      <c r="AH31" s="41"/>
    </row>
    <row r="32" spans="1:37" x14ac:dyDescent="0.2">
      <c r="A32" s="8">
        <v>10</v>
      </c>
      <c r="B32" s="10">
        <v>30</v>
      </c>
      <c r="C32" s="23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31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spans="1:27" x14ac:dyDescent="0.2">
      <c r="A33" s="5">
        <v>11</v>
      </c>
      <c r="B33" s="21">
        <v>20</v>
      </c>
      <c r="C33" s="24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33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5" spans="1:27" x14ac:dyDescent="0.2">
      <c r="D35" s="2" t="s">
        <v>4</v>
      </c>
      <c r="G35" s="39"/>
    </row>
    <row r="36" spans="1:27" x14ac:dyDescent="0.2">
      <c r="D36" s="2" t="s">
        <v>5</v>
      </c>
      <c r="G36" s="40"/>
    </row>
    <row r="37" spans="1:27" x14ac:dyDescent="0.2">
      <c r="D37" s="6" t="s">
        <v>6</v>
      </c>
      <c r="E37" s="6"/>
      <c r="F37" s="6"/>
      <c r="G37" s="41"/>
    </row>
  </sheetData>
  <mergeCells count="3">
    <mergeCell ref="D2:O2"/>
    <mergeCell ref="D19:O19"/>
    <mergeCell ref="P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2021-05-28T10:52:33Z</dcterms:modified>
</cp:coreProperties>
</file>