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8" i="3" l="1"/>
  <c r="F97" i="3"/>
  <c r="F96" i="3"/>
  <c r="E96" i="3"/>
  <c r="B96" i="3"/>
  <c r="A96" i="3"/>
  <c r="F84" i="3"/>
  <c r="F83" i="3"/>
  <c r="E83" i="3"/>
  <c r="B83" i="3"/>
  <c r="A83" i="3"/>
  <c r="F72" i="3"/>
  <c r="B72" i="3"/>
  <c r="A72" i="3"/>
  <c r="F61" i="3"/>
  <c r="F60" i="3"/>
  <c r="E60" i="3"/>
  <c r="B60" i="3"/>
  <c r="A60" i="3"/>
  <c r="F49" i="3"/>
  <c r="B49" i="3"/>
  <c r="A49" i="3"/>
  <c r="F38" i="3"/>
  <c r="F37" i="3"/>
  <c r="E37" i="3"/>
  <c r="B37" i="3"/>
  <c r="A37" i="3"/>
  <c r="F24" i="3"/>
  <c r="D27" i="3"/>
  <c r="D26" i="3"/>
  <c r="D25" i="3"/>
  <c r="D24" i="3"/>
  <c r="F23" i="3"/>
  <c r="E23" i="3"/>
  <c r="B23" i="3"/>
  <c r="A23" i="3"/>
  <c r="F12" i="3" l="1"/>
  <c r="E12" i="3"/>
  <c r="B12" i="3"/>
  <c r="A12" i="3"/>
</calcChain>
</file>

<file path=xl/sharedStrings.xml><?xml version="1.0" encoding="utf-8"?>
<sst xmlns="http://schemas.openxmlformats.org/spreadsheetml/2006/main" count="354" uniqueCount="62">
  <si>
    <t>Activity</t>
  </si>
  <si>
    <t>location</t>
  </si>
  <si>
    <t>reference product</t>
  </si>
  <si>
    <t>type</t>
  </si>
  <si>
    <t>unit</t>
  </si>
  <si>
    <t>kilogram</t>
  </si>
  <si>
    <t>Exchanges</t>
  </si>
  <si>
    <t>name</t>
  </si>
  <si>
    <t>amount</t>
  </si>
  <si>
    <t>categories</t>
  </si>
  <si>
    <t>production</t>
  </si>
  <si>
    <t>biosphere</t>
  </si>
  <si>
    <t>air</t>
  </si>
  <si>
    <t>Carbon dioxide, fossil</t>
  </si>
  <si>
    <t>CH</t>
  </si>
  <si>
    <t>cubic meter</t>
  </si>
  <si>
    <t>natural gas supply</t>
  </si>
  <si>
    <t>natural gas</t>
  </si>
  <si>
    <t>economic outflow</t>
  </si>
  <si>
    <t>database</t>
  </si>
  <si>
    <t>esa_exercise</t>
  </si>
  <si>
    <t>environmental outflow (as named in biosphere)</t>
  </si>
  <si>
    <t>cutoff</t>
  </si>
  <si>
    <t>code</t>
  </si>
  <si>
    <t>uncertainty type</t>
  </si>
  <si>
    <t>loc</t>
  </si>
  <si>
    <t>scale</t>
  </si>
  <si>
    <t>minimum</t>
  </si>
  <si>
    <t>maximum</t>
  </si>
  <si>
    <t>biosphere3</t>
  </si>
  <si>
    <t>Comment</t>
  </si>
  <si>
    <t>power generation</t>
  </si>
  <si>
    <t>electricity</t>
  </si>
  <si>
    <t>esa_001</t>
  </si>
  <si>
    <t>esa_002</t>
  </si>
  <si>
    <t>kilowatt hour</t>
  </si>
  <si>
    <t>Methane, fossil</t>
  </si>
  <si>
    <t>Dinitrogen monoxide</t>
  </si>
  <si>
    <t>technosphere</t>
  </si>
  <si>
    <t>economic inflow (previously defined)</t>
  </si>
  <si>
    <t>environmental outflow</t>
  </si>
  <si>
    <t>EV production</t>
  </si>
  <si>
    <t>electric vehicle</t>
  </si>
  <si>
    <t>esa_003</t>
  </si>
  <si>
    <t>battery manufacturing</t>
  </si>
  <si>
    <t>battery</t>
  </si>
  <si>
    <t>economic inflow</t>
  </si>
  <si>
    <t>esa_004</t>
  </si>
  <si>
    <t>driving the EV</t>
  </si>
  <si>
    <t>kilometers, EV</t>
  </si>
  <si>
    <t>esa_005</t>
  </si>
  <si>
    <t>kilometer</t>
  </si>
  <si>
    <t>ICEV production</t>
  </si>
  <si>
    <t>diesel vehicle</t>
  </si>
  <si>
    <t>esa_006</t>
  </si>
  <si>
    <t>diesel supply</t>
  </si>
  <si>
    <t>diesel</t>
  </si>
  <si>
    <t>liter</t>
  </si>
  <si>
    <t>esa_007</t>
  </si>
  <si>
    <t>driving the ICEV</t>
  </si>
  <si>
    <t>kilometers, ICEV</t>
  </si>
  <si>
    <t>esa_008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</si>
</sst>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/>
    <xf numFmtId="0" fontId="0" fillId="0" borderId="0" xfId="0" applyFill="1"/>
    <xf numFmtId="0" fontId="0" fillId="2" borderId="0" xfId="0" applyFill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0" fontId="4" fillId="2" borderId="0" xfId="1" applyFont="1" applyFill="1"/>
    <xf numFmtId="0" fontId="3" fillId="2" borderId="0" xfId="1" applyFont="1" applyFill="1"/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topLeftCell="A25" workbookViewId="0">
      <selection activeCell="C40" sqref="C40"/>
    </sheetView>
  </sheetViews>
  <sheetFormatPr defaultRowHeight="15" x14ac:dyDescent="0.25"/>
  <cols>
    <col min="1" max="1" width="51.5703125" bestFit="1" customWidth="1"/>
    <col min="2" max="2" width="21" bestFit="1" customWidth="1"/>
    <col min="3" max="3" width="8.140625" bestFit="1" customWidth="1"/>
    <col min="4" max="4" width="9.140625" bestFit="1" customWidth="1"/>
    <col min="5" max="5" width="12.85546875" bestFit="1" customWidth="1"/>
    <col min="6" max="6" width="12.42578125" bestFit="1" customWidth="1"/>
    <col min="7" max="7" width="14.42578125" customWidth="1"/>
    <col min="8" max="8" width="10.140625" bestFit="1" customWidth="1"/>
    <col min="9" max="9" width="15.7109375" bestFit="1" customWidth="1"/>
    <col min="10" max="10" width="3.5703125" bestFit="1" customWidth="1"/>
    <col min="11" max="11" width="5.42578125" bestFit="1" customWidth="1"/>
    <col min="12" max="12" width="9.5703125" bestFit="1" customWidth="1"/>
    <col min="13" max="13" width="9.85546875" bestFit="1" customWidth="1"/>
    <col min="14" max="14" width="44.5703125" bestFit="1" customWidth="1"/>
  </cols>
  <sheetData>
    <row r="1" spans="1:14" x14ac:dyDescent="0.25">
      <c r="A1" s="2" t="s">
        <v>22</v>
      </c>
      <c r="B1" s="2">
        <v>12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25">
      <c r="A2" s="2" t="s">
        <v>19</v>
      </c>
      <c r="B2" s="2" t="s">
        <v>20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4" x14ac:dyDescent="0.25">
      <c r="A4" s="4" t="s">
        <v>0</v>
      </c>
      <c r="B4" s="4" t="s">
        <v>16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 t="s">
        <v>2</v>
      </c>
      <c r="B5" s="3" t="s">
        <v>17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3" t="s">
        <v>23</v>
      </c>
      <c r="B6" s="3" t="s">
        <v>33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 t="s">
        <v>1</v>
      </c>
      <c r="B7" s="3" t="s">
        <v>14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 t="s">
        <v>8</v>
      </c>
      <c r="B8" s="3"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 t="s">
        <v>4</v>
      </c>
      <c r="B9" s="3" t="s">
        <v>15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 t="s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4" t="s">
        <v>7</v>
      </c>
      <c r="B11" s="4" t="s">
        <v>2</v>
      </c>
      <c r="C11" s="4" t="s">
        <v>1</v>
      </c>
      <c r="D11" s="4" t="s">
        <v>8</v>
      </c>
      <c r="E11" s="4" t="s">
        <v>4</v>
      </c>
      <c r="F11" s="4" t="s">
        <v>19</v>
      </c>
      <c r="G11" s="4" t="s">
        <v>3</v>
      </c>
      <c r="H11" s="4" t="s">
        <v>9</v>
      </c>
      <c r="I11" s="4" t="s">
        <v>24</v>
      </c>
      <c r="J11" s="4" t="s">
        <v>25</v>
      </c>
      <c r="K11" s="4" t="s">
        <v>26</v>
      </c>
      <c r="L11" s="4" t="s">
        <v>27</v>
      </c>
      <c r="M11" s="4" t="s">
        <v>28</v>
      </c>
      <c r="N11" s="4" t="s">
        <v>30</v>
      </c>
    </row>
    <row r="12" spans="1:14" x14ac:dyDescent="0.25">
      <c r="A12" s="3" t="str">
        <f>B4</f>
        <v>natural gas supply</v>
      </c>
      <c r="B12" s="3" t="str">
        <f>B5</f>
        <v>natural gas</v>
      </c>
      <c r="C12" s="3" t="s">
        <v>14</v>
      </c>
      <c r="D12" s="3">
        <v>1000</v>
      </c>
      <c r="E12" s="3" t="str">
        <f>B9</f>
        <v>cubic meter</v>
      </c>
      <c r="F12" s="3" t="str">
        <f>B2</f>
        <v>esa_exercise</v>
      </c>
      <c r="G12" s="3" t="s">
        <v>10</v>
      </c>
      <c r="H12" s="3"/>
      <c r="I12" s="3"/>
      <c r="J12" s="3"/>
      <c r="K12" s="3"/>
      <c r="L12" s="3"/>
      <c r="M12" s="3"/>
      <c r="N12" s="3" t="s">
        <v>18</v>
      </c>
    </row>
    <row r="13" spans="1:14" x14ac:dyDescent="0.25">
      <c r="A13" s="3" t="s">
        <v>13</v>
      </c>
      <c r="B13" s="3"/>
      <c r="C13" s="3"/>
      <c r="D13" s="3">
        <v>0.05</v>
      </c>
      <c r="E13" s="3" t="s">
        <v>5</v>
      </c>
      <c r="F13" s="3" t="s">
        <v>29</v>
      </c>
      <c r="G13" s="3" t="s">
        <v>11</v>
      </c>
      <c r="H13" s="3" t="s">
        <v>12</v>
      </c>
      <c r="I13" s="3"/>
      <c r="J13" s="3"/>
      <c r="K13" s="3"/>
      <c r="L13" s="3"/>
      <c r="M13" s="3"/>
      <c r="N13" s="3" t="s">
        <v>21</v>
      </c>
    </row>
    <row r="14" spans="1:14" x14ac:dyDescent="0.25">
      <c r="A14" s="2"/>
      <c r="B14" s="2"/>
      <c r="C14" s="2"/>
      <c r="D14" s="2"/>
      <c r="E14" s="2"/>
      <c r="F14" s="2"/>
      <c r="G14" s="2"/>
      <c r="H14" s="1"/>
      <c r="I14" s="2"/>
      <c r="J14" s="2"/>
      <c r="K14" s="1"/>
      <c r="L14" s="2"/>
      <c r="M14" s="2"/>
    </row>
    <row r="15" spans="1:14" x14ac:dyDescent="0.25">
      <c r="A15" s="5" t="s">
        <v>0</v>
      </c>
      <c r="B15" s="5" t="s">
        <v>31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6" t="s">
        <v>2</v>
      </c>
      <c r="B16" s="6" t="s">
        <v>32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 t="s">
        <v>23</v>
      </c>
      <c r="B17" s="6" t="s">
        <v>34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 t="s">
        <v>1</v>
      </c>
      <c r="B18" s="6" t="s">
        <v>14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 t="s">
        <v>8</v>
      </c>
      <c r="B19" s="6">
        <v>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 t="s">
        <v>4</v>
      </c>
      <c r="B20" s="6" t="s">
        <v>35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 t="s">
        <v>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5" t="s">
        <v>7</v>
      </c>
      <c r="B22" s="5" t="s">
        <v>2</v>
      </c>
      <c r="C22" s="5" t="s">
        <v>1</v>
      </c>
      <c r="D22" s="5" t="s">
        <v>8</v>
      </c>
      <c r="E22" s="5" t="s">
        <v>4</v>
      </c>
      <c r="F22" s="5" t="s">
        <v>19</v>
      </c>
      <c r="G22" s="5" t="s">
        <v>3</v>
      </c>
      <c r="H22" s="5" t="s">
        <v>9</v>
      </c>
      <c r="I22" s="5" t="s">
        <v>24</v>
      </c>
      <c r="J22" s="5" t="s">
        <v>25</v>
      </c>
      <c r="K22" s="5" t="s">
        <v>26</v>
      </c>
      <c r="L22" s="5" t="s">
        <v>27</v>
      </c>
      <c r="M22" s="5" t="s">
        <v>28</v>
      </c>
      <c r="N22" s="5" t="s">
        <v>30</v>
      </c>
    </row>
    <row r="23" spans="1:14" x14ac:dyDescent="0.25">
      <c r="A23" s="6" t="str">
        <f>B15</f>
        <v>power generation</v>
      </c>
      <c r="B23" s="6" t="str">
        <f>B16</f>
        <v>electricity</v>
      </c>
      <c r="C23" s="6" t="s">
        <v>14</v>
      </c>
      <c r="D23" s="6">
        <v>500</v>
      </c>
      <c r="E23" s="6" t="str">
        <f>B20</f>
        <v>kilowatt hour</v>
      </c>
      <c r="F23" s="6" t="str">
        <f>$B$2</f>
        <v>esa_exercise</v>
      </c>
      <c r="G23" s="6" t="s">
        <v>10</v>
      </c>
      <c r="H23" s="6"/>
      <c r="I23" s="6"/>
      <c r="J23" s="6"/>
      <c r="K23" s="6"/>
      <c r="L23" s="6"/>
      <c r="M23" s="6"/>
      <c r="N23" s="6" t="s">
        <v>18</v>
      </c>
    </row>
    <row r="24" spans="1:14" s="1" customFormat="1" x14ac:dyDescent="0.25">
      <c r="A24" s="6" t="s">
        <v>16</v>
      </c>
      <c r="B24" s="6" t="s">
        <v>17</v>
      </c>
      <c r="C24" s="6" t="s">
        <v>14</v>
      </c>
      <c r="D24" s="6">
        <f>100*2/5</f>
        <v>40</v>
      </c>
      <c r="E24" s="6" t="s">
        <v>15</v>
      </c>
      <c r="F24" s="6" t="str">
        <f>$B$2</f>
        <v>esa_exercise</v>
      </c>
      <c r="G24" s="6" t="s">
        <v>38</v>
      </c>
      <c r="H24" s="6"/>
      <c r="I24" s="6"/>
      <c r="J24" s="6"/>
      <c r="K24" s="6"/>
      <c r="L24" s="6"/>
      <c r="M24" s="6"/>
      <c r="N24" s="6" t="s">
        <v>39</v>
      </c>
    </row>
    <row r="25" spans="1:14" s="1" customFormat="1" x14ac:dyDescent="0.25">
      <c r="A25" s="6" t="s">
        <v>13</v>
      </c>
      <c r="B25" s="6"/>
      <c r="C25" s="6"/>
      <c r="D25" s="6">
        <f>400*2/5</f>
        <v>160</v>
      </c>
      <c r="E25" s="6" t="s">
        <v>5</v>
      </c>
      <c r="F25" s="6" t="s">
        <v>29</v>
      </c>
      <c r="G25" s="6" t="s">
        <v>11</v>
      </c>
      <c r="H25" s="6" t="s">
        <v>12</v>
      </c>
      <c r="I25" s="6"/>
      <c r="J25" s="6"/>
      <c r="K25" s="6"/>
      <c r="L25" s="6"/>
      <c r="M25" s="6"/>
      <c r="N25" s="6" t="s">
        <v>40</v>
      </c>
    </row>
    <row r="26" spans="1:14" s="1" customFormat="1" x14ac:dyDescent="0.25">
      <c r="A26" s="6" t="s">
        <v>36</v>
      </c>
      <c r="B26" s="6"/>
      <c r="C26" s="6"/>
      <c r="D26" s="6">
        <f>6*2/5</f>
        <v>2.4</v>
      </c>
      <c r="E26" s="6" t="s">
        <v>5</v>
      </c>
      <c r="F26" s="6" t="s">
        <v>29</v>
      </c>
      <c r="G26" s="6" t="s">
        <v>11</v>
      </c>
      <c r="H26" s="6" t="s">
        <v>12</v>
      </c>
      <c r="I26" s="6"/>
      <c r="J26" s="6"/>
      <c r="K26" s="6"/>
      <c r="L26" s="6"/>
      <c r="M26" s="6"/>
      <c r="N26" s="6" t="s">
        <v>40</v>
      </c>
    </row>
    <row r="27" spans="1:14" x14ac:dyDescent="0.25">
      <c r="A27" s="6" t="s">
        <v>37</v>
      </c>
      <c r="B27" s="6"/>
      <c r="C27" s="6"/>
      <c r="D27" s="6">
        <f>0.005*2/5</f>
        <v>2E-3</v>
      </c>
      <c r="E27" s="6" t="s">
        <v>5</v>
      </c>
      <c r="F27" s="6" t="s">
        <v>29</v>
      </c>
      <c r="G27" s="6" t="s">
        <v>11</v>
      </c>
      <c r="H27" s="6" t="s">
        <v>12</v>
      </c>
      <c r="I27" s="6"/>
      <c r="J27" s="6"/>
      <c r="K27" s="6"/>
      <c r="L27" s="6"/>
      <c r="M27" s="6"/>
      <c r="N27" s="6" t="s">
        <v>40</v>
      </c>
    </row>
    <row r="29" spans="1:14" ht="15.75" x14ac:dyDescent="0.25">
      <c r="A29" s="4" t="s">
        <v>0</v>
      </c>
      <c r="B29" s="7" t="s">
        <v>41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x14ac:dyDescent="0.25">
      <c r="A30" s="3" t="s">
        <v>2</v>
      </c>
      <c r="B30" s="8" t="s">
        <v>42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25">
      <c r="A31" s="3" t="s">
        <v>23</v>
      </c>
      <c r="B31" s="3" t="s">
        <v>43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25">
      <c r="A32" s="3" t="s">
        <v>1</v>
      </c>
      <c r="B32" s="3" t="s">
        <v>14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25">
      <c r="A33" s="3" t="s">
        <v>8</v>
      </c>
      <c r="B33" s="3">
        <v>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s="3" t="s">
        <v>4</v>
      </c>
      <c r="B34" s="3" t="s">
        <v>4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5">
      <c r="A35" s="3" t="s">
        <v>6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s="4" t="s">
        <v>7</v>
      </c>
      <c r="B36" s="4" t="s">
        <v>2</v>
      </c>
      <c r="C36" s="4" t="s">
        <v>1</v>
      </c>
      <c r="D36" s="4" t="s">
        <v>8</v>
      </c>
      <c r="E36" s="4" t="s">
        <v>4</v>
      </c>
      <c r="F36" s="4" t="s">
        <v>19</v>
      </c>
      <c r="G36" s="4" t="s">
        <v>3</v>
      </c>
      <c r="H36" s="4" t="s">
        <v>9</v>
      </c>
      <c r="I36" s="4" t="s">
        <v>24</v>
      </c>
      <c r="J36" s="4" t="s">
        <v>25</v>
      </c>
      <c r="K36" s="4" t="s">
        <v>26</v>
      </c>
      <c r="L36" s="4" t="s">
        <v>27</v>
      </c>
      <c r="M36" s="4" t="s">
        <v>28</v>
      </c>
      <c r="N36" s="4" t="s">
        <v>30</v>
      </c>
    </row>
    <row r="37" spans="1:14" x14ac:dyDescent="0.25">
      <c r="A37" s="3" t="str">
        <f>B29</f>
        <v>EV production</v>
      </c>
      <c r="B37" s="3" t="str">
        <f>B30</f>
        <v>electric vehicle</v>
      </c>
      <c r="C37" s="3" t="s">
        <v>14</v>
      </c>
      <c r="D37" s="3">
        <v>1</v>
      </c>
      <c r="E37" s="3" t="str">
        <f>B34</f>
        <v>unit</v>
      </c>
      <c r="F37" s="3" t="str">
        <f>$B$2</f>
        <v>esa_exercise</v>
      </c>
      <c r="G37" s="3" t="s">
        <v>10</v>
      </c>
      <c r="H37" s="3"/>
      <c r="I37" s="3"/>
      <c r="J37" s="3"/>
      <c r="K37" s="3"/>
      <c r="L37" s="3"/>
      <c r="M37" s="3"/>
      <c r="N37" s="3" t="s">
        <v>18</v>
      </c>
    </row>
    <row r="38" spans="1:14" ht="15.75" x14ac:dyDescent="0.25">
      <c r="A38" s="8" t="s">
        <v>44</v>
      </c>
      <c r="B38" s="3" t="s">
        <v>45</v>
      </c>
      <c r="C38" s="3" t="s">
        <v>14</v>
      </c>
      <c r="D38" s="3">
        <v>1</v>
      </c>
      <c r="E38" s="3" t="s">
        <v>4</v>
      </c>
      <c r="F38" s="3" t="str">
        <f>$B$2</f>
        <v>esa_exercise</v>
      </c>
      <c r="G38" s="3" t="s">
        <v>38</v>
      </c>
      <c r="H38" s="3"/>
      <c r="I38" s="3"/>
      <c r="J38" s="3"/>
      <c r="K38" s="3"/>
      <c r="L38" s="3"/>
      <c r="M38" s="3"/>
      <c r="N38" s="3" t="s">
        <v>46</v>
      </c>
    </row>
    <row r="39" spans="1:14" ht="15.75" x14ac:dyDescent="0.25">
      <c r="A39" s="8" t="s">
        <v>31</v>
      </c>
      <c r="B39" s="3" t="s">
        <v>32</v>
      </c>
      <c r="C39" s="3" t="s">
        <v>14</v>
      </c>
      <c r="D39" s="3">
        <v>4000</v>
      </c>
      <c r="E39" s="3" t="s">
        <v>35</v>
      </c>
      <c r="F39" s="3" t="s">
        <v>20</v>
      </c>
      <c r="G39" s="3" t="s">
        <v>38</v>
      </c>
      <c r="H39" s="3"/>
      <c r="I39" s="3"/>
      <c r="J39" s="3"/>
      <c r="K39" s="3"/>
      <c r="L39" s="3"/>
      <c r="M39" s="3"/>
      <c r="N39" s="3" t="s">
        <v>46</v>
      </c>
    </row>
    <row r="41" spans="1:14" x14ac:dyDescent="0.25">
      <c r="A41" s="5" t="s">
        <v>0</v>
      </c>
      <c r="B41" s="5" t="s">
        <v>44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6" t="s">
        <v>2</v>
      </c>
      <c r="B42" s="6" t="s">
        <v>45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6" t="s">
        <v>23</v>
      </c>
      <c r="B43" s="6" t="s">
        <v>47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6" t="s">
        <v>1</v>
      </c>
      <c r="B44" s="6" t="s">
        <v>14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s="6" t="s">
        <v>8</v>
      </c>
      <c r="B45" s="6">
        <v>1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s="6" t="s">
        <v>4</v>
      </c>
      <c r="B46" s="6" t="s">
        <v>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s="6" t="s">
        <v>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5" t="s">
        <v>7</v>
      </c>
      <c r="B48" s="5" t="s">
        <v>2</v>
      </c>
      <c r="C48" s="5" t="s">
        <v>1</v>
      </c>
      <c r="D48" s="5" t="s">
        <v>8</v>
      </c>
      <c r="E48" s="5" t="s">
        <v>4</v>
      </c>
      <c r="F48" s="5" t="s">
        <v>19</v>
      </c>
      <c r="G48" s="5" t="s">
        <v>3</v>
      </c>
      <c r="H48" s="5" t="s">
        <v>9</v>
      </c>
      <c r="I48" s="5" t="s">
        <v>24</v>
      </c>
      <c r="J48" s="5" t="s">
        <v>25</v>
      </c>
      <c r="K48" s="5" t="s">
        <v>26</v>
      </c>
      <c r="L48" s="5" t="s">
        <v>27</v>
      </c>
      <c r="M48" s="5" t="s">
        <v>28</v>
      </c>
      <c r="N48" s="5" t="s">
        <v>30</v>
      </c>
    </row>
    <row r="49" spans="1:14" x14ac:dyDescent="0.25">
      <c r="A49" s="6" t="str">
        <f>B41</f>
        <v>battery manufacturing</v>
      </c>
      <c r="B49" s="6" t="str">
        <f>B42</f>
        <v>battery</v>
      </c>
      <c r="C49" s="6" t="s">
        <v>14</v>
      </c>
      <c r="D49" s="6">
        <v>1</v>
      </c>
      <c r="E49" s="6" t="s">
        <v>4</v>
      </c>
      <c r="F49" s="6" t="str">
        <f>$B$2</f>
        <v>esa_exercise</v>
      </c>
      <c r="G49" s="6" t="s">
        <v>10</v>
      </c>
      <c r="H49" s="6"/>
      <c r="I49" s="6"/>
      <c r="J49" s="6"/>
      <c r="K49" s="6"/>
      <c r="L49" s="6"/>
      <c r="M49" s="6"/>
      <c r="N49" s="6" t="s">
        <v>18</v>
      </c>
    </row>
    <row r="50" spans="1:14" x14ac:dyDescent="0.25">
      <c r="A50" s="6" t="s">
        <v>31</v>
      </c>
      <c r="B50" s="6" t="s">
        <v>32</v>
      </c>
      <c r="C50" s="6" t="s">
        <v>14</v>
      </c>
      <c r="D50" s="6">
        <v>600</v>
      </c>
      <c r="E50" s="6" t="s">
        <v>35</v>
      </c>
      <c r="F50" s="6" t="s">
        <v>20</v>
      </c>
      <c r="G50" s="6" t="s">
        <v>38</v>
      </c>
      <c r="H50" s="6"/>
      <c r="I50" s="6"/>
      <c r="J50" s="6"/>
      <c r="K50" s="6"/>
      <c r="L50" s="6"/>
      <c r="M50" s="6"/>
      <c r="N50" s="6" t="s">
        <v>46</v>
      </c>
    </row>
    <row r="52" spans="1:14" ht="15.75" x14ac:dyDescent="0.25">
      <c r="A52" s="4" t="s">
        <v>0</v>
      </c>
      <c r="B52" s="7" t="s">
        <v>48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ht="15.75" x14ac:dyDescent="0.25">
      <c r="A53" s="3" t="s">
        <v>2</v>
      </c>
      <c r="B53" s="8" t="s">
        <v>49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25">
      <c r="A54" s="3" t="s">
        <v>23</v>
      </c>
      <c r="B54" s="3" t="s">
        <v>50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25">
      <c r="A55" s="3" t="s">
        <v>1</v>
      </c>
      <c r="B55" s="3" t="s">
        <v>14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25">
      <c r="A56" s="3" t="s">
        <v>8</v>
      </c>
      <c r="B56" s="3">
        <v>1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25">
      <c r="A57" s="3" t="s">
        <v>4</v>
      </c>
      <c r="B57" s="3" t="s">
        <v>51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25">
      <c r="A58" s="3" t="s">
        <v>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25">
      <c r="A59" s="4" t="s">
        <v>7</v>
      </c>
      <c r="B59" s="4" t="s">
        <v>2</v>
      </c>
      <c r="C59" s="4" t="s">
        <v>1</v>
      </c>
      <c r="D59" s="4" t="s">
        <v>8</v>
      </c>
      <c r="E59" s="4" t="s">
        <v>4</v>
      </c>
      <c r="F59" s="4" t="s">
        <v>19</v>
      </c>
      <c r="G59" s="4" t="s">
        <v>3</v>
      </c>
      <c r="H59" s="4" t="s">
        <v>9</v>
      </c>
      <c r="I59" s="4" t="s">
        <v>24</v>
      </c>
      <c r="J59" s="4" t="s">
        <v>25</v>
      </c>
      <c r="K59" s="4" t="s">
        <v>26</v>
      </c>
      <c r="L59" s="4" t="s">
        <v>27</v>
      </c>
      <c r="M59" s="4" t="s">
        <v>28</v>
      </c>
      <c r="N59" s="4" t="s">
        <v>30</v>
      </c>
    </row>
    <row r="60" spans="1:14" x14ac:dyDescent="0.25">
      <c r="A60" s="3" t="str">
        <f>B52</f>
        <v>driving the EV</v>
      </c>
      <c r="B60" s="3" t="str">
        <f>B53</f>
        <v>kilometers, EV</v>
      </c>
      <c r="C60" s="3" t="s">
        <v>14</v>
      </c>
      <c r="D60" s="3">
        <v>160000</v>
      </c>
      <c r="E60" s="3" t="str">
        <f>B57</f>
        <v>kilometer</v>
      </c>
      <c r="F60" s="3" t="str">
        <f>$B$2</f>
        <v>esa_exercise</v>
      </c>
      <c r="G60" s="3" t="s">
        <v>10</v>
      </c>
      <c r="H60" s="3"/>
      <c r="I60" s="3"/>
      <c r="J60" s="3"/>
      <c r="K60" s="3"/>
      <c r="L60" s="3"/>
      <c r="M60" s="3"/>
      <c r="N60" s="3" t="s">
        <v>18</v>
      </c>
    </row>
    <row r="61" spans="1:14" ht="15.75" x14ac:dyDescent="0.25">
      <c r="A61" s="8" t="s">
        <v>41</v>
      </c>
      <c r="B61" s="3" t="s">
        <v>42</v>
      </c>
      <c r="C61" s="3" t="s">
        <v>14</v>
      </c>
      <c r="D61" s="3">
        <v>1</v>
      </c>
      <c r="E61" s="3" t="s">
        <v>4</v>
      </c>
      <c r="F61" s="3" t="str">
        <f>$B$2</f>
        <v>esa_exercise</v>
      </c>
      <c r="G61" s="3" t="s">
        <v>38</v>
      </c>
      <c r="H61" s="3"/>
      <c r="I61" s="3"/>
      <c r="J61" s="3"/>
      <c r="K61" s="3"/>
      <c r="L61" s="3"/>
      <c r="M61" s="3"/>
      <c r="N61" s="3" t="s">
        <v>46</v>
      </c>
    </row>
    <row r="62" spans="1:14" ht="15.75" x14ac:dyDescent="0.25">
      <c r="A62" s="8" t="s">
        <v>31</v>
      </c>
      <c r="B62" s="3" t="s">
        <v>32</v>
      </c>
      <c r="C62" s="3" t="s">
        <v>14</v>
      </c>
      <c r="D62" s="3">
        <v>31500</v>
      </c>
      <c r="E62" s="3" t="s">
        <v>35</v>
      </c>
      <c r="F62" s="3" t="s">
        <v>20</v>
      </c>
      <c r="G62" s="3" t="s">
        <v>38</v>
      </c>
      <c r="H62" s="3"/>
      <c r="I62" s="3"/>
      <c r="J62" s="3"/>
      <c r="K62" s="3"/>
      <c r="L62" s="3"/>
      <c r="M62" s="3"/>
      <c r="N62" s="3" t="s">
        <v>46</v>
      </c>
    </row>
    <row r="64" spans="1:14" x14ac:dyDescent="0.25">
      <c r="A64" s="5" t="s">
        <v>0</v>
      </c>
      <c r="B64" s="5" t="s">
        <v>52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s="6" t="s">
        <v>2</v>
      </c>
      <c r="B65" s="6" t="s">
        <v>53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s="6" t="s">
        <v>23</v>
      </c>
      <c r="B66" s="6" t="s">
        <v>54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s="6" t="s">
        <v>1</v>
      </c>
      <c r="B67" s="6" t="s">
        <v>14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s="6" t="s">
        <v>8</v>
      </c>
      <c r="B68" s="6">
        <v>1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s="6" t="s">
        <v>4</v>
      </c>
      <c r="B69" s="6" t="s">
        <v>4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5">
      <c r="A70" s="6" t="s">
        <v>6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5">
      <c r="A71" s="5" t="s">
        <v>7</v>
      </c>
      <c r="B71" s="5" t="s">
        <v>2</v>
      </c>
      <c r="C71" s="5" t="s">
        <v>1</v>
      </c>
      <c r="D71" s="5" t="s">
        <v>8</v>
      </c>
      <c r="E71" s="5" t="s">
        <v>4</v>
      </c>
      <c r="F71" s="5" t="s">
        <v>19</v>
      </c>
      <c r="G71" s="5" t="s">
        <v>3</v>
      </c>
      <c r="H71" s="5" t="s">
        <v>9</v>
      </c>
      <c r="I71" s="5" t="s">
        <v>24</v>
      </c>
      <c r="J71" s="5" t="s">
        <v>25</v>
      </c>
      <c r="K71" s="5" t="s">
        <v>26</v>
      </c>
      <c r="L71" s="5" t="s">
        <v>27</v>
      </c>
      <c r="M71" s="5" t="s">
        <v>28</v>
      </c>
      <c r="N71" s="5" t="s">
        <v>30</v>
      </c>
    </row>
    <row r="72" spans="1:14" x14ac:dyDescent="0.25">
      <c r="A72" s="6" t="str">
        <f>B64</f>
        <v>ICEV production</v>
      </c>
      <c r="B72" s="6" t="str">
        <f>B65</f>
        <v>diesel vehicle</v>
      </c>
      <c r="C72" s="6" t="s">
        <v>14</v>
      </c>
      <c r="D72" s="6">
        <v>1</v>
      </c>
      <c r="E72" s="6" t="s">
        <v>4</v>
      </c>
      <c r="F72" s="6" t="str">
        <f>$B$2</f>
        <v>esa_exercise</v>
      </c>
      <c r="G72" s="6" t="s">
        <v>10</v>
      </c>
      <c r="H72" s="6"/>
      <c r="I72" s="6"/>
      <c r="J72" s="6"/>
      <c r="K72" s="6"/>
      <c r="L72" s="6"/>
      <c r="M72" s="6"/>
      <c r="N72" s="6" t="s">
        <v>18</v>
      </c>
    </row>
    <row r="73" spans="1:14" x14ac:dyDescent="0.25">
      <c r="A73" s="6" t="s">
        <v>31</v>
      </c>
      <c r="B73" s="6" t="s">
        <v>32</v>
      </c>
      <c r="C73" s="6" t="s">
        <v>14</v>
      </c>
      <c r="D73" s="6">
        <v>3000</v>
      </c>
      <c r="E73" s="6" t="s">
        <v>35</v>
      </c>
      <c r="F73" s="6" t="s">
        <v>20</v>
      </c>
      <c r="G73" s="6" t="s">
        <v>38</v>
      </c>
      <c r="H73" s="6"/>
      <c r="I73" s="6"/>
      <c r="J73" s="6"/>
      <c r="K73" s="6"/>
      <c r="L73" s="6"/>
      <c r="M73" s="6"/>
      <c r="N73" s="6" t="s">
        <v>46</v>
      </c>
    </row>
    <row r="75" spans="1:14" x14ac:dyDescent="0.25">
      <c r="A75" s="4" t="s">
        <v>0</v>
      </c>
      <c r="B75" s="4" t="s">
        <v>55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x14ac:dyDescent="0.25">
      <c r="A76" s="3" t="s">
        <v>2</v>
      </c>
      <c r="B76" s="3" t="s">
        <v>56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x14ac:dyDescent="0.25">
      <c r="A77" s="3" t="s">
        <v>23</v>
      </c>
      <c r="B77" s="3" t="s">
        <v>58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25">
      <c r="A78" s="3" t="s">
        <v>1</v>
      </c>
      <c r="B78" s="3" t="s">
        <v>14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25">
      <c r="A79" s="3" t="s">
        <v>8</v>
      </c>
      <c r="B79" s="3">
        <v>1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25">
      <c r="A80" s="3" t="s">
        <v>4</v>
      </c>
      <c r="B80" s="3" t="s">
        <v>57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25">
      <c r="A81" s="3" t="s">
        <v>6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25">
      <c r="A82" s="4" t="s">
        <v>7</v>
      </c>
      <c r="B82" s="4" t="s">
        <v>2</v>
      </c>
      <c r="C82" s="4" t="s">
        <v>1</v>
      </c>
      <c r="D82" s="4" t="s">
        <v>8</v>
      </c>
      <c r="E82" s="4" t="s">
        <v>4</v>
      </c>
      <c r="F82" s="4" t="s">
        <v>19</v>
      </c>
      <c r="G82" s="4" t="s">
        <v>3</v>
      </c>
      <c r="H82" s="4" t="s">
        <v>9</v>
      </c>
      <c r="I82" s="4" t="s">
        <v>24</v>
      </c>
      <c r="J82" s="4" t="s">
        <v>25</v>
      </c>
      <c r="K82" s="4" t="s">
        <v>26</v>
      </c>
      <c r="L82" s="4" t="s">
        <v>27</v>
      </c>
      <c r="M82" s="4" t="s">
        <v>28</v>
      </c>
      <c r="N82" s="4" t="s">
        <v>30</v>
      </c>
    </row>
    <row r="83" spans="1:14" x14ac:dyDescent="0.25">
      <c r="A83" s="3" t="str">
        <f>B75</f>
        <v>diesel supply</v>
      </c>
      <c r="B83" s="3" t="str">
        <f>B76</f>
        <v>diesel</v>
      </c>
      <c r="C83" s="3" t="s">
        <v>14</v>
      </c>
      <c r="D83" s="3">
        <v>1</v>
      </c>
      <c r="E83" s="3" t="str">
        <f>B80</f>
        <v>liter</v>
      </c>
      <c r="F83" s="3" t="str">
        <f>$B$2</f>
        <v>esa_exercise</v>
      </c>
      <c r="G83" s="3" t="s">
        <v>10</v>
      </c>
      <c r="H83" s="3"/>
      <c r="I83" s="3"/>
      <c r="J83" s="3"/>
      <c r="K83" s="3"/>
      <c r="L83" s="3"/>
      <c r="M83" s="3"/>
      <c r="N83" s="3" t="s">
        <v>18</v>
      </c>
    </row>
    <row r="84" spans="1:14" x14ac:dyDescent="0.25">
      <c r="A84" s="3" t="s">
        <v>31</v>
      </c>
      <c r="B84" s="3" t="s">
        <v>32</v>
      </c>
      <c r="C84" s="3" t="s">
        <v>14</v>
      </c>
      <c r="D84" s="3">
        <v>1.4999999999999999E-2</v>
      </c>
      <c r="E84" s="3" t="s">
        <v>35</v>
      </c>
      <c r="F84" s="3" t="str">
        <f>$B$2</f>
        <v>esa_exercise</v>
      </c>
      <c r="G84" s="3" t="s">
        <v>38</v>
      </c>
      <c r="H84" s="3"/>
      <c r="I84" s="3"/>
      <c r="J84" s="3"/>
      <c r="K84" s="3"/>
      <c r="L84" s="3"/>
      <c r="M84" s="3"/>
      <c r="N84" s="3" t="s">
        <v>46</v>
      </c>
    </row>
    <row r="85" spans="1:14" x14ac:dyDescent="0.25">
      <c r="A85" s="3" t="s">
        <v>36</v>
      </c>
      <c r="B85" s="3"/>
      <c r="C85" s="3"/>
      <c r="D85" s="3">
        <v>2.0000000000000002E-5</v>
      </c>
      <c r="E85" s="3" t="s">
        <v>5</v>
      </c>
      <c r="F85" s="3" t="s">
        <v>29</v>
      </c>
      <c r="G85" s="3" t="s">
        <v>11</v>
      </c>
      <c r="H85" s="3" t="s">
        <v>12</v>
      </c>
      <c r="I85" s="3"/>
      <c r="J85" s="3"/>
      <c r="K85" s="3"/>
      <c r="L85" s="3"/>
      <c r="M85" s="3"/>
      <c r="N85" s="3" t="s">
        <v>40</v>
      </c>
    </row>
    <row r="86" spans="1:14" x14ac:dyDescent="0.25">
      <c r="A86" s="3" t="s">
        <v>37</v>
      </c>
      <c r="B86" s="3"/>
      <c r="C86" s="3"/>
      <c r="D86" s="3">
        <v>1.5E-6</v>
      </c>
      <c r="E86" s="3" t="s">
        <v>5</v>
      </c>
      <c r="F86" s="3" t="s">
        <v>29</v>
      </c>
      <c r="G86" s="3" t="s">
        <v>11</v>
      </c>
      <c r="H86" s="3" t="s">
        <v>12</v>
      </c>
      <c r="I86" s="3"/>
      <c r="J86" s="3"/>
      <c r="K86" s="3"/>
      <c r="L86" s="3"/>
      <c r="M86" s="3"/>
      <c r="N86" s="3" t="s">
        <v>40</v>
      </c>
    </row>
    <row r="88" spans="1:14" x14ac:dyDescent="0.25">
      <c r="A88" s="5" t="s">
        <v>0</v>
      </c>
      <c r="B88" s="5" t="s">
        <v>59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s="6" t="s">
        <v>2</v>
      </c>
      <c r="B89" s="6" t="s">
        <v>60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5">
      <c r="A90" s="6" t="s">
        <v>23</v>
      </c>
      <c r="B90" s="6" t="s">
        <v>61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5">
      <c r="A91" s="6" t="s">
        <v>1</v>
      </c>
      <c r="B91" s="6" t="s">
        <v>14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5">
      <c r="A92" s="6" t="s">
        <v>8</v>
      </c>
      <c r="B92" s="6">
        <v>1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s="6" t="s">
        <v>4</v>
      </c>
      <c r="B93" s="6" t="s">
        <v>51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s="6" t="s">
        <v>6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s="5" t="s">
        <v>7</v>
      </c>
      <c r="B95" s="5" t="s">
        <v>2</v>
      </c>
      <c r="C95" s="5" t="s">
        <v>1</v>
      </c>
      <c r="D95" s="5" t="s">
        <v>8</v>
      </c>
      <c r="E95" s="5" t="s">
        <v>4</v>
      </c>
      <c r="F95" s="5" t="s">
        <v>19</v>
      </c>
      <c r="G95" s="5" t="s">
        <v>3</v>
      </c>
      <c r="H95" s="5" t="s">
        <v>9</v>
      </c>
      <c r="I95" s="5" t="s">
        <v>24</v>
      </c>
      <c r="J95" s="5" t="s">
        <v>25</v>
      </c>
      <c r="K95" s="5" t="s">
        <v>26</v>
      </c>
      <c r="L95" s="5" t="s">
        <v>27</v>
      </c>
      <c r="M95" s="5" t="s">
        <v>28</v>
      </c>
      <c r="N95" s="5" t="s">
        <v>30</v>
      </c>
    </row>
    <row r="96" spans="1:14" x14ac:dyDescent="0.25">
      <c r="A96" s="6" t="str">
        <f>B88</f>
        <v>driving the ICEV</v>
      </c>
      <c r="B96" s="6" t="str">
        <f>B89</f>
        <v>kilometers, ICEV</v>
      </c>
      <c r="C96" s="6" t="s">
        <v>14</v>
      </c>
      <c r="D96" s="6">
        <v>160000</v>
      </c>
      <c r="E96" s="6" t="str">
        <f>B93</f>
        <v>kilometer</v>
      </c>
      <c r="F96" s="6" t="str">
        <f>$B$2</f>
        <v>esa_exercise</v>
      </c>
      <c r="G96" s="6" t="s">
        <v>10</v>
      </c>
      <c r="H96" s="6"/>
      <c r="I96" s="6"/>
      <c r="J96" s="6"/>
      <c r="K96" s="6"/>
      <c r="L96" s="6"/>
      <c r="M96" s="6"/>
      <c r="N96" s="6" t="s">
        <v>18</v>
      </c>
    </row>
    <row r="97" spans="1:14" x14ac:dyDescent="0.25">
      <c r="A97" s="6" t="s">
        <v>52</v>
      </c>
      <c r="B97" s="6" t="s">
        <v>17</v>
      </c>
      <c r="C97" s="6" t="s">
        <v>14</v>
      </c>
      <c r="D97" s="6">
        <v>1</v>
      </c>
      <c r="E97" s="6" t="s">
        <v>4</v>
      </c>
      <c r="F97" s="6" t="str">
        <f>$B$2</f>
        <v>esa_exercise</v>
      </c>
      <c r="G97" s="6" t="s">
        <v>38</v>
      </c>
      <c r="H97" s="6"/>
      <c r="I97" s="6"/>
      <c r="J97" s="6"/>
      <c r="K97" s="6"/>
      <c r="L97" s="6"/>
      <c r="M97" s="6"/>
      <c r="N97" s="6" t="s">
        <v>46</v>
      </c>
    </row>
    <row r="98" spans="1:14" s="1" customFormat="1" x14ac:dyDescent="0.25">
      <c r="A98" s="6" t="s">
        <v>55</v>
      </c>
      <c r="B98" s="6"/>
      <c r="C98" s="6" t="s">
        <v>14</v>
      </c>
      <c r="D98" s="6">
        <v>12200</v>
      </c>
      <c r="E98" s="6" t="s">
        <v>57</v>
      </c>
      <c r="F98" s="6" t="str">
        <f>$B$2</f>
        <v>esa_exercise</v>
      </c>
      <c r="G98" s="6" t="s">
        <v>38</v>
      </c>
      <c r="H98" s="6"/>
      <c r="I98" s="6"/>
      <c r="J98" s="6"/>
      <c r="K98" s="6"/>
      <c r="L98" s="6"/>
      <c r="M98" s="6"/>
      <c r="N98" s="6" t="s">
        <v>46</v>
      </c>
    </row>
    <row r="99" spans="1:14" x14ac:dyDescent="0.25">
      <c r="A99" s="6" t="s">
        <v>13</v>
      </c>
      <c r="B99" s="6"/>
      <c r="C99" s="6"/>
      <c r="D99" s="6">
        <v>38000</v>
      </c>
      <c r="E99" s="6" t="s">
        <v>5</v>
      </c>
      <c r="F99" s="6" t="s">
        <v>29</v>
      </c>
      <c r="G99" s="6" t="s">
        <v>11</v>
      </c>
      <c r="H99" s="6" t="s">
        <v>12</v>
      </c>
      <c r="I99" s="6"/>
      <c r="J99" s="6"/>
      <c r="K99" s="6"/>
      <c r="L99" s="6"/>
      <c r="M99" s="6"/>
      <c r="N99" s="6" t="s">
        <v>40</v>
      </c>
    </row>
    <row r="100" spans="1:14" x14ac:dyDescent="0.25">
      <c r="A100" s="6" t="s">
        <v>36</v>
      </c>
      <c r="B100" s="6"/>
      <c r="C100" s="6"/>
      <c r="D100" s="6">
        <v>4.3E-3</v>
      </c>
      <c r="E100" s="6" t="s">
        <v>5</v>
      </c>
      <c r="F100" s="6" t="s">
        <v>29</v>
      </c>
      <c r="G100" s="6" t="s">
        <v>11</v>
      </c>
      <c r="H100" s="6" t="s">
        <v>12</v>
      </c>
      <c r="I100" s="6"/>
      <c r="J100" s="6"/>
      <c r="K100" s="6"/>
      <c r="L100" s="6"/>
      <c r="M100" s="6"/>
      <c r="N100" s="6" t="s">
        <v>40</v>
      </c>
    </row>
    <row r="101" spans="1:14" x14ac:dyDescent="0.25">
      <c r="A101" s="6" t="s">
        <v>37</v>
      </c>
      <c r="B101" s="6"/>
      <c r="C101" s="6"/>
      <c r="D101" s="6">
        <v>8.0000000000000002E-3</v>
      </c>
      <c r="E101" s="6" t="s">
        <v>5</v>
      </c>
      <c r="F101" s="6" t="s">
        <v>29</v>
      </c>
      <c r="G101" s="6" t="s">
        <v>11</v>
      </c>
      <c r="H101" s="6" t="s">
        <v>12</v>
      </c>
      <c r="I101" s="6"/>
      <c r="J101" s="6"/>
      <c r="K101" s="6"/>
      <c r="L101" s="6"/>
      <c r="M101" s="6"/>
      <c r="N101" s="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2023-10-06T14:57:07Z</dcterms:modified>
</cp:coreProperties>
</file>