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3896" tabRatio="600" firstSheet="1" activeTab="3" autoFilterDateGrouping="1"/>
  </bookViews>
  <sheets>
    <sheet xmlns:r="http://schemas.openxmlformats.org/officeDocument/2006/relationships" name="Portada" sheetId="1" state="visible" r:id="rId1"/>
    <sheet xmlns:r="http://schemas.openxmlformats.org/officeDocument/2006/relationships" name="Instrucciones" sheetId="2" state="visible" r:id="rId2"/>
    <sheet xmlns:r="http://schemas.openxmlformats.org/officeDocument/2006/relationships" name="Resumen" sheetId="3" state="visible" r:id="rId3"/>
    <sheet xmlns:r="http://schemas.openxmlformats.org/officeDocument/2006/relationships" name="Partidos" sheetId="4" state="visible" r:id="rId4"/>
    <sheet xmlns:r="http://schemas.openxmlformats.org/officeDocument/2006/relationships" name="Pronosticos" sheetId="5" state="visible" r:id="rId5"/>
    <sheet xmlns:r="http://schemas.openxmlformats.org/officeDocument/2006/relationships" name="Helpers &gt;&gt;" sheetId="6" state="visible" r:id="rId6"/>
    <sheet xmlns:r="http://schemas.openxmlformats.org/officeDocument/2006/relationships" name="Álvaro" sheetId="7" state="visible" r:id="rId7"/>
    <sheet xmlns:r="http://schemas.openxmlformats.org/officeDocument/2006/relationships" name="Papá" sheetId="8" state="visible" r:id="rId8"/>
    <sheet xmlns:r="http://schemas.openxmlformats.org/officeDocument/2006/relationships" name="Diego" sheetId="9" state="visible" r:id="rId9"/>
    <sheet xmlns:r="http://schemas.openxmlformats.org/officeDocument/2006/relationships" name="Puntuacion" sheetId="10" state="visible" r:id="rId10"/>
    <sheet xmlns:r="http://schemas.openxmlformats.org/officeDocument/2006/relationships" name="_Helpers" sheetId="11" state="visible" r:id="rId11"/>
    <sheet xmlns:r="http://schemas.openxmlformats.org/officeDocument/2006/relationships"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Puntos totales por jugador</a:t>
            </a:r>
          </a:p>
        </rich>
      </tx>
      <overlay val="1"/>
    </title>
    <plotArea>
      <layout/>
      <barChart>
        <barDir val="bar"/>
        <grouping val="clustered"/>
        <varyColors val="1"/>
        <ser>
          <idx val="0"/>
          <order val="0"/>
          <tx>
            <v>Puntos</v>
          </tx>
          <spPr>
            <a:solidFill xmlns:a="http://schemas.openxmlformats.org/drawingml/2006/main">
              <a:srgbClr val="051C2C"/>
            </a:solidFill>
            <a:ln xmlns:a="http://schemas.openxmlformats.org/drawingml/2006/main">
              <a:solidFill>
                <a:srgbClr val="051C2C"/>
              </a:solidFill>
              <a:prstDash val="solid"/>
            </a:ln>
          </spPr>
          <invertIfNegative val="1"/>
          <dLbls>
            <spPr>
              <a:noFill xmlns:a="http://schemas.openxmlformats.org/drawingml/2006/main"/>
              <a:ln xmlns:a="http://schemas.openxmlformats.org/drawingml/2006/main">
                <a:noFill/>
                <a:prstDash val="solid"/>
              </a:ln>
            </spPr>
            <showLegendKey val="1"/>
            <showVal val="1"/>
            <showCatName val="1"/>
            <showSerName val="1"/>
            <showPercent val="1"/>
            <showBubbleSize val="1"/>
            <showLeaderLines val="0"/>
          </dLbls>
          <cat>
            <strRef>
              <f>_Helpers!$A$48:$A$50</f>
              <strCache>
                <ptCount val="3"/>
                <pt idx="0">
                  <v>Diego</v>
                </pt>
                <pt idx="1">
                  <v>Álvaro</v>
                </pt>
                <pt idx="2">
                  <v>Álvaro</v>
                </pt>
              </strCache>
            </strRef>
          </cat>
          <val>
            <numRef>
              <f>_Helpers!$B$48:$B$50</f>
              <numCache>
                <formatCode>General</formatCode>
                <ptCount val="3"/>
                <pt idx="0">
                  <v>12</v>
                </pt>
                <pt idx="1">
                  <v>11</v>
                </pt>
                <pt idx="2">
                  <v>11</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xmlns:a="http://schemas.openxmlformats.org/drawingml/2006/main">
              <a:srgbClr val="0066CC"/>
            </a:solidFill>
            <a:ln xmlns:a="http://schemas.openxmlformats.org/drawingml/2006/main">
              <a:solidFill>
                <a:srgbClr val="0066CC"/>
              </a:solidFill>
              <a:prstDash val="solid"/>
            </a:ln>
          </spPr>
          <invertIfNegative val="1"/>
          <val>
            <numRef>
              <f>_Helpers!$B$2:$B$4</f>
              <numCache>
                <formatCode>General</formatCode>
                <ptCount val="3"/>
                <pt idx="0">
                  <v>11</v>
                </pt>
                <pt idx="1">
                  <v>11</v>
                </pt>
                <pt idx="2">
                  <v>12</v>
                </pt>
              </numCache>
            </numRef>
          </val>
        </ser>
        <ser>
          <idx val="1"/>
          <order val="1"/>
          <tx>
            <strRef>
              <f>_Helpers!$C$1</f>
              <strCache>
                <ptCount val="1"/>
                <pt idx="0">
                  <v>Bonus</v>
                </pt>
              </strCache>
            </strRef>
          </tx>
          <spPr>
            <a:solidFill xmlns:a="http://schemas.openxmlformats.org/drawingml/2006/main">
              <a:srgbClr val="C5A028"/>
            </a:solidFill>
            <a:ln xmlns:a="http://schemas.openxmlformats.org/drawingml/2006/mai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xmlns:a="http://schemas.openxmlformats.org/drawingml/2006/main">
              <a:srgbClr val="051C2C"/>
            </a:solidFill>
            <a:ln xmlns:a="http://schemas.openxmlformats.org/drawingml/2006/mai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Evolución acumulada — Top 3</a:t>
            </a:r>
          </a:p>
        </rich>
      </tx>
      <overlay val="1"/>
    </title>
    <plotArea>
      <layout/>
      <lineChart>
        <grouping val="standard"/>
        <varyColors val="1"/>
        <ser>
          <idx val="0"/>
          <order val="0"/>
          <tx>
            <strRef>
              <f>_Helpers!$B$52</f>
              <strCache>
                <ptCount val="1"/>
                <pt idx="0">
                  <v>Diego</v>
                </pt>
              </strCache>
            </strRef>
          </tx>
          <spPr>
            <a:ln xmlns:a="http://schemas.openxmlformats.org/drawingml/2006/main" w="28000">
              <a:solidFill>
                <a:srgbClr val="C5A028"/>
              </a:solidFill>
              <a:prstDash val="solid"/>
            </a:ln>
          </spPr>
          <marker>
            <symbol val="none"/>
            <spPr>
              <a:ln xmlns:a="http://schemas.openxmlformats.org/drawingml/2006/main">
                <a:prstDash val="solid"/>
              </a:ln>
            </spPr>
          </marker>
          <val>
            <numRef>
              <f>_Helpers!$B$53:$B$67</f>
              <numCache>
                <formatCode>General</formatCode>
                <ptCount val="15"/>
                <pt idx="0">
                  <v>5</v>
                </pt>
                <pt idx="1">
                  <v>5</v>
                </pt>
                <pt idx="2">
                  <v>5</v>
                </pt>
                <pt idx="3">
                  <v>5</v>
                </pt>
                <pt idx="4">
                  <v>5</v>
                </pt>
                <pt idx="5">
                  <v>8</v>
                </pt>
                <pt idx="6">
                  <v>10</v>
                </pt>
                <pt idx="7">
                  <v>10</v>
                </pt>
                <pt idx="8">
                  <v>12</v>
                </pt>
                <pt idx="9">
                  <v>12</v>
                </pt>
                <pt idx="10">
                  <v>12</v>
                </pt>
                <pt idx="11">
                  <v>12</v>
                </pt>
                <pt idx="12">
                  <v>12</v>
                </pt>
                <pt idx="13">
                  <v>12</v>
                </pt>
                <pt idx="14">
                  <v>12</v>
                </pt>
              </numCache>
            </numRef>
          </val>
          <smooth val="0"/>
        </ser>
        <ser>
          <idx val="1"/>
          <order val="1"/>
          <tx>
            <strRef>
              <f>_Helpers!$C$52</f>
              <strCache>
                <ptCount val="1"/>
                <pt idx="0">
                  <v>Álvaro</v>
                </pt>
              </strCache>
            </strRef>
          </tx>
          <spPr>
            <a:ln xmlns:a="http://schemas.openxmlformats.org/drawingml/2006/main" w="28000">
              <a:solidFill>
                <a:srgbClr val="0066CC"/>
              </a:solidFill>
              <a:prstDash val="solid"/>
            </a:ln>
          </spPr>
          <marker>
            <symbol val="none"/>
            <spPr>
              <a:ln xmlns:a="http://schemas.openxmlformats.org/drawingml/2006/main">
                <a:prstDash val="solid"/>
              </a:ln>
            </spPr>
          </marker>
          <val>
            <numRef>
              <f>_Helpers!$C$53:$C$67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ser>
          <idx val="2"/>
          <order val="2"/>
          <tx>
            <strRef>
              <f>_Helpers!$D$52</f>
              <strCache>
                <ptCount val="1"/>
                <pt idx="0">
                  <v>Álvaro</v>
                </pt>
              </strCache>
            </strRef>
          </tx>
          <spPr>
            <a:ln xmlns:a="http://schemas.openxmlformats.org/drawingml/2006/main" w="28000">
              <a:solidFill>
                <a:srgbClr val="2E7D32"/>
              </a:solidFill>
              <a:prstDash val="solid"/>
            </a:ln>
          </spPr>
          <marker>
            <symbol val="none"/>
            <spPr>
              <a:ln xmlns:a="http://schemas.openxmlformats.org/drawingml/2006/main">
                <a:prstDash val="solid"/>
              </a:ln>
            </spPr>
          </marker>
          <val>
            <numRef>
              <f>_Helpers!$D$53:$D$67</f>
              <numCache>
                <formatCode>General</formatCode>
                <ptCount val="15"/>
                <pt idx="0">
                  <v>2</v>
                </pt>
                <pt idx="1">
                  <v>2</v>
                </pt>
                <pt idx="2">
                  <v>2</v>
                </pt>
                <pt idx="3">
                  <v>2</v>
                </pt>
                <pt idx="4">
                  <v>2</v>
                </pt>
                <pt idx="5">
                  <v>7</v>
                </pt>
                <pt idx="6">
                  <v>9</v>
                </pt>
                <pt idx="7">
                  <v>9</v>
                </pt>
                <pt idx="8">
                  <v>11</v>
                </pt>
                <pt idx="9">
                  <v>11</v>
                </pt>
                <pt idx="10">
                  <v>11</v>
                </pt>
                <pt idx="11">
                  <v>11</v>
                </pt>
                <pt idx="12">
                  <v>11</v>
                </pt>
                <pt idx="13">
                  <v>11</v>
                </pt>
                <pt idx="14">
                  <v>11</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xmlns:a="http://schemas.openxmlformats.org/drawingml/2006/main"/>
              <a:lstStyle xmlns:a="http://schemas.openxmlformats.org/drawingml/2006/main"/>
              <a:p xmlns:a="http://schemas.openxmlformats.org/drawingml/2006/main">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xmlns:a="http://schemas.openxmlformats.org/drawingml/2006/main"/>
              <a:lstStyle xmlns:a="http://schemas.openxmlformats.org/drawingml/2006/main"/>
              <a:p xmlns:a="http://schemas.openxmlformats.org/drawingml/2006/main">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pPr>
              <a:defRPr/>
            </a:pPr>
            <a:r>
              <a:t>Composición de aciertos por jugador</a:t>
            </a:r>
          </a:p>
        </rich>
      </tx>
      <overlay val="1"/>
    </title>
    <plotArea>
      <layout/>
      <barChart>
        <barDir val="bar"/>
        <grouping val="stacked"/>
        <varyColors val="1"/>
        <ser>
          <idx val="0"/>
          <order val="0"/>
          <tx>
            <v>Exactos</v>
          </tx>
          <spPr>
            <a:solidFill xmlns:a="http://schemas.openxmlformats.org/drawingml/2006/main">
              <a:srgbClr val="2E7D32"/>
            </a:solidFill>
            <a:ln xmlns:a="http://schemas.openxmlformats.org/drawingml/2006/main">
              <a:solidFill>
                <a:srgbClr val="2E7D32"/>
              </a:solidFill>
              <a:prstDash val="solid"/>
            </a:ln>
          </spPr>
          <invertIfNegative val="1"/>
          <val>
            <numRef>
              <f>_Helpers!$C$48:$C$50</f>
              <numCache>
                <formatCode>General</formatCode>
                <ptCount val="3"/>
                <pt idx="0">
                  <v>1</v>
                </pt>
                <pt idx="1">
                  <v>1</v>
                </pt>
                <pt idx="2">
                  <v>1</v>
                </pt>
              </numCache>
            </numRef>
          </val>
        </ser>
        <ser>
          <idx val="1"/>
          <order val="1"/>
          <tx>
            <v>Parciales</v>
          </tx>
          <spPr>
            <a:solidFill xmlns:a="http://schemas.openxmlformats.org/drawingml/2006/main">
              <a:srgbClr val="C5A028"/>
            </a:solidFill>
            <a:ln xmlns:a="http://schemas.openxmlformats.org/drawingml/2006/main">
              <a:solidFill>
                <a:srgbClr val="C5A028"/>
              </a:solidFill>
              <a:prstDash val="solid"/>
            </a:ln>
          </spPr>
          <invertIfNegative val="1"/>
          <val>
            <numRef>
              <f>_Helpers!$D$48:$D$50</f>
              <numCache>
                <formatCode>General</formatCode>
                <ptCount val="3"/>
                <pt idx="0">
                  <v>3</v>
                </pt>
                <pt idx="1">
                  <v>3</v>
                </pt>
                <pt idx="2">
                  <v>3</v>
                </pt>
              </numCache>
            </numRef>
          </val>
        </ser>
        <ser>
          <idx val="2"/>
          <order val="2"/>
          <tx>
            <v>Fallos</v>
          </tx>
          <spPr>
            <a:solidFill xmlns:a="http://schemas.openxmlformats.org/drawingml/2006/main">
              <a:srgbClr val="B71C1C"/>
            </a:solidFill>
            <a:ln xmlns:a="http://schemas.openxmlformats.org/drawingml/2006/main">
              <a:solidFill>
                <a:srgbClr val="B71C1C"/>
              </a:solidFill>
              <a:prstDash val="solid"/>
            </a:ln>
          </spPr>
          <invertIfNegative val="1"/>
          <val>
            <numRef>
              <f>_Helpers!$E$48:$E$50</f>
              <numCache>
                <formatCode>General</formatCode>
                <ptCount val="3"/>
                <pt idx="0">
                  <v>5</v>
                </pt>
                <pt idx="1">
                  <v>5</v>
                </pt>
                <pt idx="2">
                  <v>5</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xmlns:a="http://schemas.openxmlformats.org/drawingml/2006/main"/>
              <a:lstStyle xmlns:a="http://schemas.openxmlformats.org/drawingml/2006/main"/>
              <a:p xmlns:a="http://schemas.openxmlformats.org/drawingml/2006/main">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twoCellAnchor editAs="oneCell">
    <from>
      <col>0</col>
      <colOff>0</colOff>
      <row>0</row>
      <rowOff>0</rowOff>
    </from>
    <to>
      <col>13</col>
      <colOff>801077</colOff>
      <row>16</row>
      <rowOff>19274</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0"/>
          <a:ext cx="11469077" cy="4395889"/>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oneCellAnchor>
    <from>
      <col>0</col>
      <colOff>0</colOff>
      <row>46</row>
      <rowOff>0</rowOff>
    </from>
    <ext cx="558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46</row>
      <rowOff>0</rowOff>
    </from>
    <ext cx="5580000" cy="30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65</row>
      <rowOff>0</rowOff>
    </from>
    <ext cx="5580000" cy="306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7</col>
      <colOff>0</colOff>
      <row>65</row>
      <rowOff>0</rowOff>
    </from>
    <ext cx="5580000" cy="30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tabSelected="1"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c r="G76" s="27" t="n"/>
      <c r="H76" s="16">
        <f>IF(AND(ISNUMBER(F76),ISNUMBER(G76)),"Finalizado","Pendiente")</f>
        <v/>
      </c>
      <c r="I76" s="19" t="n">
        <v>13</v>
      </c>
      <c r="J76" s="19" t="inlineStr">
        <is>
          <t>Dieciseisavos</t>
        </is>
      </c>
      <c r="K76" s="27" t="n"/>
    </row>
    <row r="77">
      <c r="A77" s="24" t="n">
        <v>74</v>
      </c>
      <c r="B77" s="24" t="inlineStr">
        <is>
          <t>29/06/2026</t>
        </is>
      </c>
      <c r="C77" s="24" t="inlineStr">
        <is>
          <t>16:30</t>
        </is>
      </c>
      <c r="D77" s="19" t="inlineStr">
        <is>
          <t>Alemania</t>
        </is>
      </c>
      <c r="E77" s="19" t="inlineStr">
        <is>
          <t>Paraguay</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19:00</t>
        </is>
      </c>
      <c r="D78" s="19" t="inlineStr">
        <is>
          <t>Países Bajos</t>
        </is>
      </c>
      <c r="E78" s="19" t="inlineStr">
        <is>
          <t>Marruecos</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12:00</t>
        </is>
      </c>
      <c r="D79" s="19" t="inlineStr">
        <is>
          <t>Brasil</t>
        </is>
      </c>
      <c r="E79" s="19" t="inlineStr">
        <is>
          <t>Japón</t>
        </is>
      </c>
      <c r="F79" s="27" t="n"/>
      <c r="G79" s="27" t="n"/>
      <c r="H79" s="16">
        <f>IF(AND(ISNUMBER(F79),ISNUMBER(G79)),"Finalizado","Pendiente")</f>
        <v/>
      </c>
      <c r="I79" s="19" t="n">
        <v>13</v>
      </c>
      <c r="J79" s="19" t="inlineStr">
        <is>
          <t>Dieciseisavos</t>
        </is>
      </c>
      <c r="K79" s="27" t="n"/>
    </row>
    <row r="80">
      <c r="A80" s="26" t="n">
        <v>77</v>
      </c>
      <c r="B80" s="26" t="inlineStr">
        <is>
          <t>30/06/2026</t>
        </is>
      </c>
      <c r="C80" s="26" t="inlineStr">
        <is>
          <t>17:00</t>
        </is>
      </c>
      <c r="D80" s="19" t="inlineStr">
        <is>
          <t>Francia</t>
        </is>
      </c>
      <c r="E80" s="19" t="inlineStr">
        <is>
          <t>Suecia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12:00</t>
        </is>
      </c>
      <c r="D81" s="19" t="inlineStr">
        <is>
          <t>Costa de Marfil</t>
        </is>
      </c>
      <c r="E81" s="19" t="inlineStr">
        <is>
          <t>Noruega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17:00</t>
        </is>
      </c>
      <c r="D84" s="19" t="inlineStr">
        <is>
          <t>Estados Unidos</t>
        </is>
      </c>
      <c r="E84" s="19" t="inlineStr">
        <is>
          <t>Bosnia y Herzegovina</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13:00</t>
        </is>
      </c>
      <c r="D85" s="19" t="inlineStr">
        <is>
          <t>Bélgica</t>
        </is>
      </c>
      <c r="E85" s="19" t="inlineStr">
        <is>
          <t>Senegal</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19:00</t>
        </is>
      </c>
      <c r="D86" s="19" t="inlineStr">
        <is>
          <t>Portugal</t>
        </is>
      </c>
      <c r="E86" s="19" t="inlineStr">
        <is>
          <t>Croacia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12:00</t>
        </is>
      </c>
      <c r="D87" s="19" t="inlineStr">
        <is>
          <t>España</t>
        </is>
      </c>
      <c r="E87" s="19" t="inlineStr">
        <is>
          <t>Austria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18:00</t>
        </is>
      </c>
      <c r="D89" s="19" t="inlineStr">
        <is>
          <t>Argentina</t>
        </is>
      </c>
      <c r="E89" s="19" t="inlineStr">
        <is>
          <t>Cabo Verde</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20:30</t>
        </is>
      </c>
      <c r="D90" s="19" t="inlineStr">
        <is>
          <t>Colombia</t>
        </is>
      </c>
      <c r="E90" s="19" t="inlineStr">
        <is>
          <t>Ghana</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13:00</t>
        </is>
      </c>
      <c r="D91" s="19" t="inlineStr">
        <is>
          <t>Australia</t>
        </is>
      </c>
      <c r="E91" s="19" t="inlineStr">
        <is>
          <t>Egipto</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8" sqref="B118"/>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c r="G76" s="27" t="n"/>
      <c r="H76" s="27" t="n"/>
    </row>
    <row r="77">
      <c r="A77" s="24" t="n">
        <v>74</v>
      </c>
      <c r="B77" s="24" t="inlineStr">
        <is>
          <t>29/06/2026</t>
        </is>
      </c>
      <c r="C77" s="19" t="inlineStr">
        <is>
          <t>Dieciseisavos</t>
        </is>
      </c>
      <c r="D77" s="19">
        <f>IFERROR(INDEX(Partidos!$D$4:$D$107,MATCH($A77,Partidos!$A$4:$A$107,0)),"")</f>
        <v/>
      </c>
      <c r="E77" s="19">
        <f>IFERROR(INDEX(Partidos!$E$4:$E$107,MATCH($A77,Partidos!$A$4:$A$107,0)),"")</f>
        <v/>
      </c>
      <c r="F77" s="27" t="n"/>
      <c r="G77" s="27" t="n"/>
      <c r="H77" s="27" t="n"/>
    </row>
    <row r="78">
      <c r="A78" s="26" t="n">
        <v>75</v>
      </c>
      <c r="B78" s="26" t="inlineStr">
        <is>
          <t>29/06/2026</t>
        </is>
      </c>
      <c r="C78" s="19" t="inlineStr">
        <is>
          <t>Dieciseisavos</t>
        </is>
      </c>
      <c r="D78" s="19">
        <f>IFERROR(INDEX(Partidos!$D$4:$D$107,MATCH($A78,Partidos!$A$4:$A$107,0)),"")</f>
        <v/>
      </c>
      <c r="E78" s="19">
        <f>IFERROR(INDEX(Partidos!$E$4:$E$107,MATCH($A78,Partidos!$A$4:$A$107,0)),"")</f>
        <v/>
      </c>
      <c r="F78" s="27" t="n"/>
      <c r="G78" s="27" t="n"/>
      <c r="H78" s="27" t="n"/>
    </row>
    <row r="79">
      <c r="A79" s="24" t="n">
        <v>76</v>
      </c>
      <c r="B79" s="24" t="inlineStr">
        <is>
          <t>29/06/2026</t>
        </is>
      </c>
      <c r="C79" s="19" t="inlineStr">
        <is>
          <t>Dieciseisavos</t>
        </is>
      </c>
      <c r="D79" s="19">
        <f>IFERROR(INDEX(Partidos!$D$4:$D$107,MATCH($A79,Partidos!$A$4:$A$107,0)),"")</f>
        <v/>
      </c>
      <c r="E79" s="19">
        <f>IFERROR(INDEX(Partidos!$E$4:$E$107,MATCH($A79,Partidos!$A$4:$A$107,0)),"")</f>
        <v/>
      </c>
      <c r="F79" s="27" t="n"/>
      <c r="G79" s="27" t="n"/>
      <c r="H79" s="27" t="n"/>
    </row>
    <row r="80">
      <c r="A80" s="26" t="n">
        <v>77</v>
      </c>
      <c r="B80" s="26" t="inlineStr">
        <is>
          <t>30/06/2026</t>
        </is>
      </c>
      <c r="C80" s="19" t="inlineStr">
        <is>
          <t>Dieciseisavos</t>
        </is>
      </c>
      <c r="D80" s="19">
        <f>IFERROR(INDEX(Partidos!$D$4:$D$107,MATCH($A80,Partidos!$A$4:$A$107,0)),"")</f>
        <v/>
      </c>
      <c r="E80" s="19">
        <f>IFERROR(INDEX(Partidos!$E$4:$E$107,MATCH($A80,Partidos!$A$4:$A$107,0)),"")</f>
        <v/>
      </c>
      <c r="F80" s="27" t="n"/>
      <c r="G80" s="27" t="n"/>
      <c r="H80" s="27" t="n"/>
    </row>
    <row r="81">
      <c r="A81" s="24" t="n">
        <v>78</v>
      </c>
      <c r="B81" s="24" t="inlineStr">
        <is>
          <t>30/06/2026</t>
        </is>
      </c>
      <c r="C81" s="19" t="inlineStr">
        <is>
          <t>Dieciseisavos</t>
        </is>
      </c>
      <c r="D81" s="19">
        <f>IFERROR(INDEX(Partidos!$D$4:$D$107,MATCH($A81,Partidos!$A$4:$A$107,0)),"")</f>
        <v/>
      </c>
      <c r="E81" s="19">
        <f>IFERROR(INDEX(Partidos!$E$4:$E$107,MATCH($A81,Partidos!$A$4:$A$107,0)),"")</f>
        <v/>
      </c>
      <c r="F81" s="27" t="n"/>
      <c r="G81" s="27" t="n"/>
      <c r="H81" s="27" t="n"/>
    </row>
    <row r="82">
      <c r="A82" s="26" t="n">
        <v>79</v>
      </c>
      <c r="B82" s="26" t="inlineStr">
        <is>
          <t>30/06/2026</t>
        </is>
      </c>
      <c r="C82" s="19" t="inlineStr">
        <is>
          <t>Dieciseisavos</t>
        </is>
      </c>
      <c r="D82" s="19">
        <f>IFERROR(INDEX(Partidos!$D$4:$D$107,MATCH($A82,Partidos!$A$4:$A$107,0)),"")</f>
        <v/>
      </c>
      <c r="E82" s="19">
        <f>IFERROR(INDEX(Partidos!$E$4:$E$107,MATCH($A82,Partidos!$A$4:$A$107,0)),"")</f>
        <v/>
      </c>
      <c r="F82" s="27" t="n"/>
      <c r="G82" s="27" t="n"/>
      <c r="H82" s="27" t="n"/>
    </row>
    <row r="83">
      <c r="A83" s="24" t="n">
        <v>80</v>
      </c>
      <c r="B83" s="24" t="inlineStr">
        <is>
          <t>01/07/2026</t>
        </is>
      </c>
      <c r="C83" s="19" t="inlineStr">
        <is>
          <t>Dieciseisavos</t>
        </is>
      </c>
      <c r="D83" s="19">
        <f>IFERROR(INDEX(Partidos!$D$4:$D$107,MATCH($A83,Partidos!$A$4:$A$107,0)),"")</f>
        <v/>
      </c>
      <c r="E83" s="19">
        <f>IFERROR(INDEX(Partidos!$E$4:$E$107,MATCH($A83,Partidos!$A$4:$A$107,0)),"")</f>
        <v/>
      </c>
      <c r="F83" s="27" t="n"/>
      <c r="G83" s="27" t="n"/>
      <c r="H83" s="27" t="n"/>
    </row>
    <row r="84">
      <c r="A84" s="26" t="n">
        <v>81</v>
      </c>
      <c r="B84" s="26" t="inlineStr">
        <is>
          <t>01/07/2026</t>
        </is>
      </c>
      <c r="C84" s="19" t="inlineStr">
        <is>
          <t>Dieciseisavos</t>
        </is>
      </c>
      <c r="D84" s="19">
        <f>IFERROR(INDEX(Partidos!$D$4:$D$107,MATCH($A84,Partidos!$A$4:$A$107,0)),"")</f>
        <v/>
      </c>
      <c r="E84" s="19">
        <f>IFERROR(INDEX(Partidos!$E$4:$E$107,MATCH($A84,Partidos!$A$4:$A$107,0)),"")</f>
        <v/>
      </c>
      <c r="F84" s="27" t="n"/>
      <c r="G84" s="27" t="n"/>
      <c r="H84" s="27" t="n"/>
    </row>
    <row r="85">
      <c r="A85" s="24" t="n">
        <v>82</v>
      </c>
      <c r="B85" s="24" t="inlineStr">
        <is>
          <t>01/07/2026</t>
        </is>
      </c>
      <c r="C85" s="19" t="inlineStr">
        <is>
          <t>Dieciseisavos</t>
        </is>
      </c>
      <c r="D85" s="19">
        <f>IFERROR(INDEX(Partidos!$D$4:$D$107,MATCH($A85,Partidos!$A$4:$A$107,0)),"")</f>
        <v/>
      </c>
      <c r="E85" s="19">
        <f>IFERROR(INDEX(Partidos!$E$4:$E$107,MATCH($A85,Partidos!$A$4:$A$107,0)),"")</f>
        <v/>
      </c>
      <c r="F85" s="27" t="n"/>
      <c r="G85" s="27" t="n"/>
      <c r="H85" s="27" t="n"/>
    </row>
    <row r="86">
      <c r="A86" s="26" t="n">
        <v>83</v>
      </c>
      <c r="B86" s="26" t="inlineStr">
        <is>
          <t>02/07/2026</t>
        </is>
      </c>
      <c r="C86" s="19" t="inlineStr">
        <is>
          <t>Dieciseisavos</t>
        </is>
      </c>
      <c r="D86" s="19">
        <f>IFERROR(INDEX(Partidos!$D$4:$D$107,MATCH($A86,Partidos!$A$4:$A$107,0)),"")</f>
        <v/>
      </c>
      <c r="E86" s="19">
        <f>IFERROR(INDEX(Partidos!$E$4:$E$107,MATCH($A86,Partidos!$A$4:$A$107,0)),"")</f>
        <v/>
      </c>
      <c r="F86" s="27" t="n"/>
      <c r="G86" s="27" t="n"/>
      <c r="H86" s="27" t="n"/>
    </row>
    <row r="87">
      <c r="A87" s="24" t="n">
        <v>84</v>
      </c>
      <c r="B87" s="24" t="inlineStr">
        <is>
          <t>02/07/2026</t>
        </is>
      </c>
      <c r="C87" s="19" t="inlineStr">
        <is>
          <t>Dieciseisavos</t>
        </is>
      </c>
      <c r="D87" s="19">
        <f>IFERROR(INDEX(Partidos!$D$4:$D$107,MATCH($A87,Partidos!$A$4:$A$107,0)),"")</f>
        <v/>
      </c>
      <c r="E87" s="19">
        <f>IFERROR(INDEX(Partidos!$E$4:$E$107,MATCH($A87,Partidos!$A$4:$A$107,0)),"")</f>
        <v/>
      </c>
      <c r="F87" s="27" t="n"/>
      <c r="G87" s="27" t="n"/>
      <c r="H87" s="27" t="n"/>
    </row>
    <row r="88">
      <c r="A88" s="26" t="n">
        <v>85</v>
      </c>
      <c r="B88" s="26" t="inlineStr">
        <is>
          <t>02/07/2026</t>
        </is>
      </c>
      <c r="C88" s="19" t="inlineStr">
        <is>
          <t>Dieciseisavos</t>
        </is>
      </c>
      <c r="D88" s="19">
        <f>IFERROR(INDEX(Partidos!$D$4:$D$107,MATCH($A88,Partidos!$A$4:$A$107,0)),"")</f>
        <v/>
      </c>
      <c r="E88" s="19">
        <f>IFERROR(INDEX(Partidos!$E$4:$E$107,MATCH($A88,Partidos!$A$4:$A$107,0)),"")</f>
        <v/>
      </c>
      <c r="F88" s="27" t="n"/>
      <c r="G88" s="27" t="n"/>
      <c r="H88" s="27" t="n"/>
    </row>
    <row r="89">
      <c r="A89" s="24" t="n">
        <v>86</v>
      </c>
      <c r="B89" s="24" t="inlineStr">
        <is>
          <t>03/07/2026</t>
        </is>
      </c>
      <c r="C89" s="19" t="inlineStr">
        <is>
          <t>Dieciseisavos</t>
        </is>
      </c>
      <c r="D89" s="19">
        <f>IFERROR(INDEX(Partidos!$D$4:$D$107,MATCH($A89,Partidos!$A$4:$A$107,0)),"")</f>
        <v/>
      </c>
      <c r="E89" s="19">
        <f>IFERROR(INDEX(Partidos!$E$4:$E$107,MATCH($A89,Partidos!$A$4:$A$107,0)),"")</f>
        <v/>
      </c>
      <c r="F89" s="27" t="n"/>
      <c r="G89" s="27" t="n"/>
      <c r="H89" s="27" t="n"/>
    </row>
    <row r="90">
      <c r="A90" s="26" t="n">
        <v>87</v>
      </c>
      <c r="B90" s="26" t="inlineStr">
        <is>
          <t>03/07/2026</t>
        </is>
      </c>
      <c r="C90" s="19" t="inlineStr">
        <is>
          <t>Dieciseisavos</t>
        </is>
      </c>
      <c r="D90" s="19">
        <f>IFERROR(INDEX(Partidos!$D$4:$D$107,MATCH($A90,Partidos!$A$4:$A$107,0)),"")</f>
        <v/>
      </c>
      <c r="E90" s="19">
        <f>IFERROR(INDEX(Partidos!$E$4:$E$107,MATCH($A90,Partidos!$A$4:$A$107,0)),"")</f>
        <v/>
      </c>
      <c r="F90" s="27" t="n"/>
      <c r="G90" s="27" t="n"/>
      <c r="H90" s="27" t="n"/>
    </row>
    <row r="91">
      <c r="A91" s="24" t="n">
        <v>88</v>
      </c>
      <c r="B91" s="24" t="inlineStr">
        <is>
          <t>03/07/2026</t>
        </is>
      </c>
      <c r="C91" s="19" t="inlineStr">
        <is>
          <t>Dieciseisavos</t>
        </is>
      </c>
      <c r="D91" s="19">
        <f>IFERROR(INDEX(Partidos!$D$4:$D$107,MATCH($A91,Partidos!$A$4:$A$107,0)),"")</f>
        <v/>
      </c>
      <c r="E91" s="19">
        <f>IFERROR(INDEX(Partidos!$E$4:$E$107,MATCH($A91,Partidos!$A$4:$A$107,0)),"")</f>
        <v/>
      </c>
      <c r="F91" s="27" t="n"/>
      <c r="G91" s="27" t="n"/>
      <c r="H91" s="27" t="n"/>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2026-06-11T19:58:41Z</dcterms:created>
  <dcterms:modified xmlns:dcterms="http://purl.org/dc/terms/" xmlns:xsi="http://www.w3.org/2001/XMLSchema-instance" xsi:type="dcterms:W3CDTF">2026-06-29T15:43:16Z</dcterms:modified>
  <cp:lastModifiedBy>Alvaro Perez</cp:lastModifiedBy>
</cp:coreProperties>
</file>

<file path=docProps/custom.xml><?xml version="1.0" encoding="utf-8"?>
<Properties xmlns="http://schemas.openxmlformats.org/officeDocument/2006/custom-properties">
  <property name="MSIP_Label_83303d7c-e5a3-4cc8-90eb-69bfd7570ac4_Enabled" fmtid="{D5CDD505-2E9C-101B-9397-08002B2CF9AE}" pid="2">
    <vt:lpwstr xmlns:vt="http://schemas.openxmlformats.org/officeDocument/2006/docPropsVTypes">true</vt:lpwstr>
  </property>
  <property name="MSIP_Label_83303d7c-e5a3-4cc8-90eb-69bfd7570ac4_SetDate" fmtid="{D5CDD505-2E9C-101B-9397-08002B2CF9AE}" pid="3">
    <vt:lpwstr xmlns:vt="http://schemas.openxmlformats.org/officeDocument/2006/docPropsVTypes">2026-06-12T16:33:20Z</vt:lpwstr>
  </property>
  <property name="MSIP_Label_83303d7c-e5a3-4cc8-90eb-69bfd7570ac4_Method" fmtid="{D5CDD505-2E9C-101B-9397-08002B2CF9AE}" pid="4">
    <vt:lpwstr xmlns:vt="http://schemas.openxmlformats.org/officeDocument/2006/docPropsVTypes">Standard</vt:lpwstr>
  </property>
  <property name="MSIP_Label_83303d7c-e5a3-4cc8-90eb-69bfd7570ac4_Name" fmtid="{D5CDD505-2E9C-101B-9397-08002B2CF9AE}" pid="5">
    <vt:lpwstr xmlns:vt="http://schemas.openxmlformats.org/officeDocument/2006/docPropsVTypes">Client Confidential Information-SLV1</vt:lpwstr>
  </property>
  <property name="MSIP_Label_83303d7c-e5a3-4cc8-90eb-69bfd7570ac4_SiteId" fmtid="{D5CDD505-2E9C-101B-9397-08002B2CF9AE}" pid="6">
    <vt:lpwstr xmlns:vt="http://schemas.openxmlformats.org/officeDocument/2006/docPropsVTypes">cc8936bc-9382-4fff-87cb-6f55999549e7</vt:lpwstr>
  </property>
  <property name="MSIP_Label_83303d7c-e5a3-4cc8-90eb-69bfd7570ac4_ActionId" fmtid="{D5CDD505-2E9C-101B-9397-08002B2CF9AE}" pid="7">
    <vt:lpwstr xmlns:vt="http://schemas.openxmlformats.org/officeDocument/2006/docPropsVTypes">2674534e-35a0-453a-9d8b-02fe8a6f9096</vt:lpwstr>
  </property>
  <property name="MSIP_Label_83303d7c-e5a3-4cc8-90eb-69bfd7570ac4_ContentBits" fmtid="{D5CDD505-2E9C-101B-9397-08002B2CF9AE}" pid="8">
    <vt:lpwstr xmlns:vt="http://schemas.openxmlformats.org/officeDocument/2006/docPropsVTypes">0</vt:lpwstr>
  </property>
  <property name="MSIP_Label_83303d7c-e5a3-4cc8-90eb-69bfd7570ac4_Tag" fmtid="{D5CDD505-2E9C-101B-9397-08002B2CF9AE}" pid="9">
    <vt:lpwstr xmlns:vt="http://schemas.openxmlformats.org/officeDocument/2006/docPropsVTypes">10, 3, 0, 1</vt:lpwstr>
  </property>
</Properties>
</file>