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4" activeTab="1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Quintero</v>
                </pt>
                <pt idx="2">
                  <v>Pepe</v>
                </pt>
                <pt idx="3">
                  <v>Patri</v>
                </pt>
                <pt idx="4">
                  <v>Kike</v>
                </pt>
                <pt idx="5">
                  <v>Luis</v>
                </pt>
                <pt idx="6">
                  <v>Nacho</v>
                </pt>
                <pt idx="7">
                  <v>Fer</v>
                </pt>
                <pt idx="8">
                  <v>Felipe</v>
                </pt>
                <pt idx="9">
                  <v>Simón</v>
                </pt>
                <pt idx="10">
                  <v>Muni</v>
                </pt>
              </strCache>
            </strRef>
          </cat>
          <val>
            <numRef>
              <f>_Helpers!$B$72:$B$82</f>
              <numCache>
                <formatCode>General</formatCode>
                <ptCount val="11"/>
                <pt idx="0">
                  <v>190</v>
                </pt>
                <pt idx="1">
                  <v>186</v>
                </pt>
                <pt idx="2">
                  <v>183</v>
                </pt>
                <pt idx="3">
                  <v>183</v>
                </pt>
                <pt idx="4">
                  <v>176</v>
                </pt>
                <pt idx="5">
                  <v>148</v>
                </pt>
                <pt idx="6">
                  <v>145</v>
                </pt>
                <pt idx="7">
                  <v>144</v>
                </pt>
                <pt idx="8">
                  <v>132</v>
                </pt>
                <pt idx="9">
                  <v>127</v>
                </pt>
                <pt idx="10">
                  <v>126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190</v>
                </pt>
                <pt idx="1">
                  <v>183</v>
                </pt>
                <pt idx="2">
                  <v>183</v>
                </pt>
                <pt idx="3">
                  <v>176</v>
                </pt>
                <pt idx="4">
                  <v>186</v>
                </pt>
                <pt idx="5">
                  <v>145</v>
                </pt>
                <pt idx="6">
                  <v>148</v>
                </pt>
                <pt idx="7">
                  <v>132</v>
                </pt>
                <pt idx="8">
                  <v>127</v>
                </pt>
                <pt idx="9">
                  <v>126</v>
                </pt>
                <pt idx="10">
                  <v>144</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Quintero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2</v>
                </pt>
                <pt idx="6">
                  <v>4</v>
                </pt>
                <pt idx="7">
                  <v>4</v>
                </pt>
                <pt idx="8">
                  <v>6</v>
                </pt>
                <pt idx="9">
                  <v>6</v>
                </pt>
                <pt idx="10">
                  <v>6</v>
                </pt>
                <pt idx="11">
                  <v>8</v>
                </pt>
                <pt idx="12">
                  <v>8</v>
                </pt>
                <pt idx="13">
                  <v>11</v>
                </pt>
                <pt idx="14">
                  <v>11</v>
                </pt>
              </numCache>
            </numRef>
          </val>
          <smooth val="0"/>
        </ser>
        <ser>
          <idx val="2"/>
          <order val="2"/>
          <tx>
            <strRef>
              <f>_Helpers!$D$84</f>
              <strCache>
                <ptCount val="1"/>
                <pt idx="0">
                  <v>Pepe</v>
                </pt>
              </strCache>
            </strRef>
          </tx>
          <spPr>
            <a:ln w="28000">
              <a:solidFill>
                <a:srgbClr val="2E7D32"/>
              </a:solidFill>
              <a:prstDash val="solid"/>
            </a:ln>
          </spPr>
          <marker>
            <symbol val="none"/>
            <spPr>
              <a:ln>
                <a:prstDash val="solid"/>
              </a:ln>
            </spPr>
          </marker>
          <val>
            <numRef>
              <f>_Helpers!$D$85:$D$99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12</v>
                </pt>
                <pt idx="1">
                  <v>13</v>
                </pt>
                <pt idx="2">
                  <v>11</v>
                </pt>
                <pt idx="3">
                  <v>8</v>
                </pt>
                <pt idx="4">
                  <v>8</v>
                </pt>
                <pt idx="5">
                  <v>6</v>
                </pt>
                <pt idx="6">
                  <v>8</v>
                </pt>
                <pt idx="7">
                  <v>7</v>
                </pt>
                <pt idx="8">
                  <v>4</v>
                </pt>
                <pt idx="9">
                  <v>3</v>
                </pt>
                <pt idx="10">
                  <v>4</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66</v>
                </pt>
                <pt idx="1">
                  <v>56</v>
                </pt>
                <pt idx="2">
                  <v>65</v>
                </pt>
                <pt idx="3">
                  <v>76</v>
                </pt>
                <pt idx="4">
                  <v>74</v>
                </pt>
                <pt idx="5">
                  <v>64</v>
                </pt>
                <pt idx="6">
                  <v>55</v>
                </pt>
                <pt idx="7">
                  <v>60</v>
                </pt>
                <pt idx="8">
                  <v>63</v>
                </pt>
                <pt idx="9">
                  <v>63</v>
                </pt>
                <pt idx="10">
                  <v>53</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32</v>
                </pt>
                <pt idx="1">
                  <v>36</v>
                </pt>
                <pt idx="2">
                  <v>32</v>
                </pt>
                <pt idx="3">
                  <v>29</v>
                </pt>
                <pt idx="4">
                  <v>32</v>
                </pt>
                <pt idx="5">
                  <v>37</v>
                </pt>
                <pt idx="6">
                  <v>42</v>
                </pt>
                <pt idx="7">
                  <v>39</v>
                </pt>
                <pt idx="8">
                  <v>42</v>
                </pt>
                <pt idx="9">
                  <v>43</v>
                </pt>
                <pt idx="10">
                  <v>47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83" activePane="bottomLeft" state="frozen"/>
      <selection pane="bottomLeft" activeCell="D101" sqref="D101"/>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Paraguay</t>
        </is>
      </c>
      <c r="E92" s="24" t="inlineStr">
        <is>
          <t>Francia</t>
        </is>
      </c>
      <c r="F92" s="32" t="n">
        <v>0</v>
      </c>
      <c r="G92" s="32" t="n">
        <v>1</v>
      </c>
      <c r="H92" s="21">
        <f>IF(AND(ISNUMBER(F92),ISNUMBER(G92)),"Finalizado","Pendiente")</f>
        <v/>
      </c>
      <c r="I92" s="24" t="n">
        <v>14</v>
      </c>
      <c r="J92" s="24" t="inlineStr">
        <is>
          <t>Octavos</t>
        </is>
      </c>
      <c r="K92" s="32" t="inlineStr">
        <is>
          <t>Visitante</t>
        </is>
      </c>
    </row>
    <row r="93">
      <c r="A93" s="29" t="n">
        <v>90</v>
      </c>
      <c r="B93" s="29" t="inlineStr">
        <is>
          <t>04/07/2026</t>
        </is>
      </c>
      <c r="C93" s="29" t="inlineStr">
        <is>
          <t>12:00</t>
        </is>
      </c>
      <c r="D93" s="24" t="inlineStr">
        <is>
          <t>Canadá</t>
        </is>
      </c>
      <c r="E93" s="24" t="inlineStr">
        <is>
          <t>Marruecos</t>
        </is>
      </c>
      <c r="F93" s="32" t="n">
        <v>0</v>
      </c>
      <c r="G93" s="32" t="n">
        <v>3</v>
      </c>
      <c r="H93" s="21">
        <f>IF(AND(ISNUMBER(F93),ISNUMBER(G93)),"Finalizado","Pendiente")</f>
        <v/>
      </c>
      <c r="I93" s="24" t="n">
        <v>14</v>
      </c>
      <c r="J93" s="24" t="inlineStr">
        <is>
          <t>Octavos</t>
        </is>
      </c>
      <c r="K93" s="32" t="inlineStr">
        <is>
          <t>Visitante</t>
        </is>
      </c>
    </row>
    <row r="94">
      <c r="A94" s="31" t="n">
        <v>91</v>
      </c>
      <c r="B94" s="31" t="inlineStr">
        <is>
          <t>05/07/2026</t>
        </is>
      </c>
      <c r="C94" s="31" t="inlineStr">
        <is>
          <t>16:00</t>
        </is>
      </c>
      <c r="D94" s="24" t="inlineStr">
        <is>
          <t>Brasil</t>
        </is>
      </c>
      <c r="E94" s="24" t="inlineStr">
        <is>
          <t>Noruega</t>
        </is>
      </c>
      <c r="F94" s="32" t="n">
        <v>1</v>
      </c>
      <c r="G94" s="32" t="n">
        <v>2</v>
      </c>
      <c r="H94" s="21">
        <f>IF(AND(ISNUMBER(F94),ISNUMBER(G94)),"Finalizado","Pendiente")</f>
        <v/>
      </c>
      <c r="I94" s="24" t="n">
        <v>14</v>
      </c>
      <c r="J94" s="24" t="inlineStr">
        <is>
          <t>Octavos</t>
        </is>
      </c>
      <c r="K94" s="32" t="inlineStr">
        <is>
          <t>Visitante</t>
        </is>
      </c>
    </row>
    <row r="95">
      <c r="A95" s="29" t="n">
        <v>92</v>
      </c>
      <c r="B95" s="29" t="inlineStr">
        <is>
          <t>05/07/2026</t>
        </is>
      </c>
      <c r="C95" s="29" t="inlineStr">
        <is>
          <t>18:00</t>
        </is>
      </c>
      <c r="D95" s="24" t="inlineStr">
        <is>
          <t>México</t>
        </is>
      </c>
      <c r="E95" s="24" t="inlineStr">
        <is>
          <t>Inglaterra</t>
        </is>
      </c>
      <c r="F95" s="32" t="n">
        <v>2</v>
      </c>
      <c r="G95" s="32" t="n">
        <v>3</v>
      </c>
      <c r="H95" s="21">
        <f>IF(AND(ISNUMBER(F95),ISNUMBER(G95)),"Finalizado","Pendiente")</f>
        <v/>
      </c>
      <c r="I95" s="24" t="n">
        <v>14</v>
      </c>
      <c r="J95" s="24" t="inlineStr">
        <is>
          <t>Octavos</t>
        </is>
      </c>
      <c r="K95" s="32" t="inlineStr">
        <is>
          <t>Visitante</t>
        </is>
      </c>
    </row>
    <row r="96">
      <c r="A96" s="31" t="n">
        <v>93</v>
      </c>
      <c r="B96" s="31" t="inlineStr">
        <is>
          <t>06/07/2026</t>
        </is>
      </c>
      <c r="C96" s="31" t="inlineStr">
        <is>
          <t>14:00</t>
        </is>
      </c>
      <c r="D96" s="24" t="inlineStr">
        <is>
          <t>Portugal</t>
        </is>
      </c>
      <c r="E96" s="24" t="inlineStr">
        <is>
          <t>España</t>
        </is>
      </c>
      <c r="F96" s="32" t="n">
        <v>0</v>
      </c>
      <c r="G96" s="32" t="n">
        <v>1</v>
      </c>
      <c r="H96" s="21">
        <f>IF(AND(ISNUMBER(F96),ISNUMBER(G96)),"Finalizado","Pendiente")</f>
        <v/>
      </c>
      <c r="I96" s="24" t="n">
        <v>14</v>
      </c>
      <c r="J96" s="24" t="inlineStr">
        <is>
          <t>Octavos</t>
        </is>
      </c>
      <c r="K96" s="32" t="inlineStr">
        <is>
          <t>Visitante</t>
        </is>
      </c>
    </row>
    <row r="97">
      <c r="A97" s="29" t="n">
        <v>94</v>
      </c>
      <c r="B97" s="29" t="inlineStr">
        <is>
          <t>06/07/2026</t>
        </is>
      </c>
      <c r="C97" s="29" t="inlineStr">
        <is>
          <t>17:00</t>
        </is>
      </c>
      <c r="D97" s="24" t="inlineStr">
        <is>
          <t>Estados Unidos</t>
        </is>
      </c>
      <c r="E97" s="24" t="inlineStr">
        <is>
          <t>Bélgica</t>
        </is>
      </c>
      <c r="F97" s="32" t="n">
        <v>1</v>
      </c>
      <c r="G97" s="32" t="n">
        <v>4</v>
      </c>
      <c r="H97" s="21">
        <f>IF(AND(ISNUMBER(F97),ISNUMBER(G97)),"Finalizado","Pendiente")</f>
        <v/>
      </c>
      <c r="I97" s="24" t="n">
        <v>14</v>
      </c>
      <c r="J97" s="24" t="inlineStr">
        <is>
          <t>Octavos</t>
        </is>
      </c>
      <c r="K97" s="32" t="inlineStr">
        <is>
          <t>Visitante</t>
        </is>
      </c>
    </row>
    <row r="98">
      <c r="A98" s="31" t="n">
        <v>95</v>
      </c>
      <c r="B98" s="31" t="inlineStr">
        <is>
          <t>07/07/2026</t>
        </is>
      </c>
      <c r="C98" s="31" t="inlineStr">
        <is>
          <t>12:00</t>
        </is>
      </c>
      <c r="D98" s="24" t="inlineStr">
        <is>
          <t>Argentina</t>
        </is>
      </c>
      <c r="E98" s="24" t="inlineStr">
        <is>
          <t>Egipto</t>
        </is>
      </c>
      <c r="F98" s="32" t="n">
        <v>3</v>
      </c>
      <c r="G98" s="32" t="n">
        <v>2</v>
      </c>
      <c r="H98" s="21">
        <f>IF(AND(ISNUMBER(F98),ISNUMBER(G98)),"Finalizado","Pendiente")</f>
        <v/>
      </c>
      <c r="I98" s="24" t="n">
        <v>14</v>
      </c>
      <c r="J98" s="24" t="inlineStr">
        <is>
          <t>Octavos</t>
        </is>
      </c>
      <c r="K98" s="32" t="inlineStr">
        <is>
          <t>Local</t>
        </is>
      </c>
    </row>
    <row r="99">
      <c r="A99" s="29" t="n">
        <v>96</v>
      </c>
      <c r="B99" s="29" t="inlineStr">
        <is>
          <t>07/07/2026</t>
        </is>
      </c>
      <c r="C99" s="29" t="inlineStr">
        <is>
          <t>13:00</t>
        </is>
      </c>
      <c r="D99" s="24" t="inlineStr">
        <is>
          <t>Suiza</t>
        </is>
      </c>
      <c r="E99" s="24" t="inlineStr">
        <is>
          <t>Colombia</t>
        </is>
      </c>
      <c r="F99" s="32" t="n">
        <v>0</v>
      </c>
      <c r="G99" s="32" t="n">
        <v>0</v>
      </c>
      <c r="H99" s="21">
        <f>IF(AND(ISNUMBER(F99),ISNUMBER(G99)),"Finalizado","Pendiente")</f>
        <v/>
      </c>
      <c r="I99" s="24" t="n">
        <v>14</v>
      </c>
      <c r="J99" s="24" t="inlineStr">
        <is>
          <t>Octavos</t>
        </is>
      </c>
      <c r="K99" s="32" t="inlineStr">
        <is>
          <t>Local</t>
        </is>
      </c>
    </row>
    <row r="100">
      <c r="A100" s="31" t="n">
        <v>97</v>
      </c>
      <c r="B100" s="31" t="inlineStr">
        <is>
          <t>09/07/2026</t>
        </is>
      </c>
      <c r="C100" s="31" t="inlineStr">
        <is>
          <t>16:00</t>
        </is>
      </c>
      <c r="D100" s="24" t="inlineStr">
        <is>
          <t>Francia</t>
        </is>
      </c>
      <c r="E100" s="24" t="inlineStr">
        <is>
          <t>Marruecos</t>
        </is>
      </c>
      <c r="F100" s="32" t="n">
        <v>2</v>
      </c>
      <c r="G100" s="32" t="n">
        <v>0</v>
      </c>
      <c r="H100" s="21">
        <f>IF(AND(ISNUMBER(F100),ISNUMBER(G100)),"Finalizado","Pendiente")</f>
        <v/>
      </c>
      <c r="I100" s="24" t="n">
        <v>15</v>
      </c>
      <c r="J100" s="24" t="inlineStr">
        <is>
          <t>Cuartos</t>
        </is>
      </c>
      <c r="K100" s="32" t="inlineStr">
        <is>
          <t>Local</t>
        </is>
      </c>
    </row>
    <row r="101">
      <c r="A101" s="29" t="n">
        <v>98</v>
      </c>
      <c r="B101" s="29" t="inlineStr">
        <is>
          <t>10/07/2026</t>
        </is>
      </c>
      <c r="C101" s="29" t="inlineStr">
        <is>
          <t>12:00</t>
        </is>
      </c>
      <c r="D101" s="24" t="inlineStr">
        <is>
          <t>España</t>
        </is>
      </c>
      <c r="E101" s="24" t="inlineStr">
        <is>
          <t>Bélgica</t>
        </is>
      </c>
      <c r="F101" s="32" t="n">
        <v>2</v>
      </c>
      <c r="G101" s="32" t="n">
        <v>1</v>
      </c>
      <c r="H101" s="21">
        <f>IF(AND(ISNUMBER(F101),ISNUMBER(G101)),"Finalizado","Pendiente")</f>
        <v/>
      </c>
      <c r="I101" s="24" t="n">
        <v>15</v>
      </c>
      <c r="J101" s="24" t="inlineStr">
        <is>
          <t>Cuartos</t>
        </is>
      </c>
      <c r="K101" s="32" t="inlineStr">
        <is>
          <t>Local</t>
        </is>
      </c>
    </row>
    <row r="102">
      <c r="A102" s="31" t="n">
        <v>99</v>
      </c>
      <c r="B102" s="31" t="inlineStr">
        <is>
          <t>11/07/2026</t>
        </is>
      </c>
      <c r="C102" s="31" t="inlineStr">
        <is>
          <t>17:00</t>
        </is>
      </c>
      <c r="D102" s="24" t="inlineStr">
        <is>
          <t>Noruega</t>
        </is>
      </c>
      <c r="E102" s="24" t="inlineStr">
        <is>
          <t>Inglaterra</t>
        </is>
      </c>
      <c r="F102" s="32" t="n">
        <v>1</v>
      </c>
      <c r="G102" s="32" t="n">
        <v>1</v>
      </c>
      <c r="H102" s="21">
        <f>IF(AND(ISNUMBER(F102),ISNUMBER(G102)),"Finalizado","Pendiente")</f>
        <v/>
      </c>
      <c r="I102" s="24" t="n">
        <v>15</v>
      </c>
      <c r="J102" s="24" t="inlineStr">
        <is>
          <t>Cuartos</t>
        </is>
      </c>
      <c r="K102" s="32" t="inlineStr">
        <is>
          <t>Visitante</t>
        </is>
      </c>
    </row>
    <row r="103">
      <c r="A103" s="29" t="n">
        <v>100</v>
      </c>
      <c r="B103" s="29" t="inlineStr">
        <is>
          <t>11/07/2026</t>
        </is>
      </c>
      <c r="C103" s="29" t="inlineStr">
        <is>
          <t>20:00</t>
        </is>
      </c>
      <c r="D103" s="24" t="inlineStr">
        <is>
          <t>Argentina</t>
        </is>
      </c>
      <c r="E103" s="24" t="inlineStr">
        <is>
          <t>Suiza</t>
        </is>
      </c>
      <c r="F103" s="32" t="n">
        <v>1</v>
      </c>
      <c r="G103" s="32" t="n">
        <v>1</v>
      </c>
      <c r="H103" s="21">
        <f>IF(AND(ISNUMBER(F103),ISNUMBER(G103)),"Finalizado","Pendiente")</f>
        <v/>
      </c>
      <c r="I103" s="24" t="n">
        <v>15</v>
      </c>
      <c r="J103" s="24" t="inlineStr">
        <is>
          <t>Cuartos</t>
        </is>
      </c>
      <c r="K103" s="32" t="inlineStr">
        <is>
          <t>Local</t>
        </is>
      </c>
    </row>
    <row r="104">
      <c r="A104" s="31" t="n">
        <v>101</v>
      </c>
      <c r="B104" s="31" t="inlineStr">
        <is>
          <t>14/07/2026</t>
        </is>
      </c>
      <c r="C104" s="31" t="inlineStr">
        <is>
          <t>14:00</t>
        </is>
      </c>
      <c r="D104" s="24" t="inlineStr">
        <is>
          <t>Francia</t>
        </is>
      </c>
      <c r="E104" s="24" t="inlineStr">
        <is>
          <t>España</t>
        </is>
      </c>
      <c r="F104" s="32" t="n">
        <v>0</v>
      </c>
      <c r="G104" s="32" t="n">
        <v>2</v>
      </c>
      <c r="H104" s="21">
        <f>IF(AND(ISNUMBER(F104),ISNUMBER(G104)),"Finalizado","Pendiente")</f>
        <v/>
      </c>
      <c r="I104" s="24" t="n">
        <v>16</v>
      </c>
      <c r="J104" s="24" t="inlineStr">
        <is>
          <t>Semifinal</t>
        </is>
      </c>
      <c r="K104" s="32" t="inlineStr">
        <is>
          <t>Visitante</t>
        </is>
      </c>
    </row>
    <row r="105">
      <c r="A105" s="29" t="n">
        <v>102</v>
      </c>
      <c r="B105" s="29" t="inlineStr">
        <is>
          <t>15/07/2026</t>
        </is>
      </c>
      <c r="C105" s="29" t="inlineStr">
        <is>
          <t>15:00</t>
        </is>
      </c>
      <c r="D105" s="24" t="inlineStr">
        <is>
          <t>Inglaterra</t>
        </is>
      </c>
      <c r="E105" s="24" t="inlineStr">
        <is>
          <t>Argentina</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0</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1</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5" activePane="bottomLeft" state="frozen"/>
      <selection pane="bottomLeft" activeCell="D100" sqref="D10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2</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1</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8"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2</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2</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1</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3"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1</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2</v>
      </c>
      <c r="G99" s="32" t="n">
        <v>0</v>
      </c>
      <c r="H99" s="32" t="inlineStr">
        <is>
          <t>Local</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2</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0</v>
      </c>
      <c r="G102" s="32" t="n">
        <v>2</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1</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99" sqref="F99"/>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3</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84" activePane="bottomLeft" state="frozen"/>
      <selection pane="bottomLeft" activeCell="F93" sqref="F92:G93"/>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4</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3</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3</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0</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0</v>
      </c>
      <c r="H92" s="32" t="inlineStr">
        <is>
          <t>Local</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0</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0</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0</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0</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3</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0</v>
      </c>
      <c r="G100" s="32" t="n">
        <v>0</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1</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2026-07-15T00:05:05Z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