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  <sheet name="Hoja2" sheetId="2" state="visible" r:id="rId3"/>
    <sheet name="Hoja3" sheetId="3" state="visible" r:id="rId4"/>
  </sheets>
  <definedNames>
    <definedName function="false" hidden="true" localSheetId="0" name="_xlnm._FilterDatabase" vbProcedure="false">Hoja1!$A$3:$N$163</definedName>
    <definedName function="false" hidden="false" localSheetId="0" name="_xlnm._FilterDatabase" vbProcedure="false">Hoja1!$A$3:$N$163</definedName>
    <definedName function="false" hidden="false" localSheetId="0" name="_xlnm._FilterDatabase_0" vbProcedure="false">Hoja1!$A$3:$N$163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<sst xmlns="http://schemas.openxmlformats.org/spreadsheetml/2006/main" count="1268" uniqueCount="477">
  <si>
    <t xml:space="preserve">LEVANTAMIENTO TERRENOS</t>
  </si>
  <si>
    <t xml:space="preserve">CODIGO</t>
  </si>
  <si>
    <t xml:space="preserve">INMUEBLE</t>
  </si>
  <si>
    <t xml:space="preserve">TIPO</t>
  </si>
  <si>
    <t xml:space="preserve">DIRECCIÓN</t>
  </si>
  <si>
    <t xml:space="preserve">REG</t>
  </si>
  <si>
    <t xml:space="preserve">CIUDAD</t>
  </si>
  <si>
    <t xml:space="preserve">M2</t>
  </si>
  <si>
    <t xml:space="preserve">UF/M2</t>
  </si>
  <si>
    <t xml:space="preserve">VALOR</t>
  </si>
  <si>
    <t xml:space="preserve">LETRERO</t>
  </si>
  <si>
    <t xml:space="preserve">ROL</t>
  </si>
  <si>
    <t xml:space="preserve">PROPIETARIO</t>
  </si>
  <si>
    <t xml:space="preserve">CORREDOR</t>
  </si>
  <si>
    <t xml:space="preserve">OBSERVACIONES</t>
  </si>
  <si>
    <t xml:space="preserve">VALOR UF</t>
  </si>
  <si>
    <t xml:space="preserve">LFLH001</t>
  </si>
  <si>
    <t xml:space="preserve">Terreno</t>
  </si>
  <si>
    <t xml:space="preserve">Habitacional</t>
  </si>
  <si>
    <t xml:space="preserve">Av. Jardin Alto 2370</t>
  </si>
  <si>
    <t xml:space="preserve">RM</t>
  </si>
  <si>
    <t xml:space="preserve">La Florida</t>
  </si>
  <si>
    <t xml:space="preserve">No</t>
  </si>
  <si>
    <t xml:space="preserve">Inmobiliaria Azúl</t>
  </si>
  <si>
    <t xml:space="preserve">LPIH001</t>
  </si>
  <si>
    <t xml:space="preserve">Venancio Leiva 1709</t>
  </si>
  <si>
    <t xml:space="preserve">La Pintana</t>
  </si>
  <si>
    <t xml:space="preserve">BUIH001</t>
  </si>
  <si>
    <t xml:space="preserve">Bajos de Matte</t>
  </si>
  <si>
    <t xml:space="preserve">Buin</t>
  </si>
  <si>
    <t xml:space="preserve">BUIH002</t>
  </si>
  <si>
    <t xml:space="preserve">BUIH003</t>
  </si>
  <si>
    <t xml:space="preserve">Otilia Bravo</t>
  </si>
  <si>
    <t xml:space="preserve">Reciben oferta</t>
  </si>
  <si>
    <t xml:space="preserve">BUIH004</t>
  </si>
  <si>
    <t xml:space="preserve">Salvatierra García</t>
  </si>
  <si>
    <t xml:space="preserve">TLGC001</t>
  </si>
  <si>
    <t xml:space="preserve">Comercial</t>
  </si>
  <si>
    <t xml:space="preserve"> Carampange 980</t>
  </si>
  <si>
    <t xml:space="preserve">Talagante</t>
  </si>
  <si>
    <t xml:space="preserve">TLGH001</t>
  </si>
  <si>
    <t xml:space="preserve">El Oliveto esq Lonquen Sur</t>
  </si>
  <si>
    <t xml:space="preserve">QUIC001</t>
  </si>
  <si>
    <t xml:space="preserve">Matucana esq Mapocho</t>
  </si>
  <si>
    <t xml:space="preserve">Quinta Normal</t>
  </si>
  <si>
    <t xml:space="preserve">FELC001</t>
  </si>
  <si>
    <t xml:space="preserve">Av. Chacabuco</t>
  </si>
  <si>
    <t xml:space="preserve">V</t>
  </si>
  <si>
    <t xml:space="preserve">San Felipe</t>
  </si>
  <si>
    <t xml:space="preserve">24-8/24-7</t>
  </si>
  <si>
    <t xml:space="preserve">Juan Lepe</t>
  </si>
  <si>
    <t xml:space="preserve">FELH001</t>
  </si>
  <si>
    <t xml:space="preserve">El Almendral</t>
  </si>
  <si>
    <t xml:space="preserve">Fernando Rivas</t>
  </si>
  <si>
    <t xml:space="preserve">FELH002</t>
  </si>
  <si>
    <t xml:space="preserve">Av. Yungay</t>
  </si>
  <si>
    <t xml:space="preserve">José Garcia (Urbac)</t>
  </si>
  <si>
    <t xml:space="preserve">FELH003</t>
  </si>
  <si>
    <t xml:space="preserve">Av. Michimalongo</t>
  </si>
  <si>
    <t xml:space="preserve">Andrea Orego</t>
  </si>
  <si>
    <t xml:space="preserve">FELH004</t>
  </si>
  <si>
    <t xml:space="preserve">Salvador Gallardo</t>
  </si>
  <si>
    <t xml:space="preserve">Cristian Gallardo</t>
  </si>
  <si>
    <t xml:space="preserve">FELH005</t>
  </si>
  <si>
    <t xml:space="preserve">Santiago Fernandez</t>
  </si>
  <si>
    <t xml:space="preserve">LANH001</t>
  </si>
  <si>
    <t xml:space="preserve">Catastral Von</t>
  </si>
  <si>
    <t xml:space="preserve">Los Andes</t>
  </si>
  <si>
    <t xml:space="preserve">De la Fuente Propiedades</t>
  </si>
  <si>
    <t xml:space="preserve">LANH002</t>
  </si>
  <si>
    <t xml:space="preserve">Hermano Fdo de la Fuente</t>
  </si>
  <si>
    <t xml:space="preserve">LANH003</t>
  </si>
  <si>
    <t xml:space="preserve">Señor Pobre</t>
  </si>
  <si>
    <t xml:space="preserve">LANH004</t>
  </si>
  <si>
    <t xml:space="preserve">San Esteban -  Reyes</t>
  </si>
  <si>
    <t xml:space="preserve">Si compran el paño completo se baja</t>
  </si>
  <si>
    <t xml:space="preserve">LANH005</t>
  </si>
  <si>
    <t xml:space="preserve">San Esteban - La Unión</t>
  </si>
  <si>
    <t xml:space="preserve">LANH006</t>
  </si>
  <si>
    <t xml:space="preserve">La Rinconada</t>
  </si>
  <si>
    <t xml:space="preserve">ALEH001</t>
  </si>
  <si>
    <t xml:space="preserve">El Rincón </t>
  </si>
  <si>
    <t xml:space="preserve">Villa Alemana</t>
  </si>
  <si>
    <t xml:space="preserve">Guillermo Herrera</t>
  </si>
  <si>
    <t xml:space="preserve">RANH001</t>
  </si>
  <si>
    <t xml:space="preserve">Variante Carretera El Cobre</t>
  </si>
  <si>
    <t xml:space="preserve">VI</t>
  </si>
  <si>
    <t xml:space="preserve">Rancagua</t>
  </si>
  <si>
    <t xml:space="preserve">Cristian Klingenberg</t>
  </si>
  <si>
    <t xml:space="preserve">RANH002</t>
  </si>
  <si>
    <t xml:space="preserve">Av. Santa Julia</t>
  </si>
  <si>
    <t xml:space="preserve">Juan Bustamante</t>
  </si>
  <si>
    <t xml:space="preserve">997479961/722229619</t>
  </si>
  <si>
    <t xml:space="preserve">RANH003</t>
  </si>
  <si>
    <t xml:space="preserve">Rio Loco</t>
  </si>
  <si>
    <t xml:space="preserve">Jonathan Coma (Inhause)</t>
  </si>
  <si>
    <t xml:space="preserve">RANH004</t>
  </si>
  <si>
    <t xml:space="preserve">Av. O´Higgins</t>
  </si>
  <si>
    <t xml:space="preserve">Cooperativa</t>
  </si>
  <si>
    <t xml:space="preserve">Arturo Rodriguez</t>
  </si>
  <si>
    <t xml:space="preserve">RANH005</t>
  </si>
  <si>
    <t xml:space="preserve">Camino Doñihue</t>
  </si>
  <si>
    <t xml:space="preserve">Familia Leiva</t>
  </si>
  <si>
    <t xml:space="preserve">*Compromiso de vente 22 Sep</t>
  </si>
  <si>
    <t xml:space="preserve">RANC001</t>
  </si>
  <si>
    <t xml:space="preserve">Burgos</t>
  </si>
  <si>
    <t xml:space="preserve">Gladys Gonzalez</t>
  </si>
  <si>
    <t xml:space="preserve">MACH001</t>
  </si>
  <si>
    <t xml:space="preserve">Av. San Juan</t>
  </si>
  <si>
    <t xml:space="preserve">Machalí</t>
  </si>
  <si>
    <t xml:space="preserve">Andres Van Unger</t>
  </si>
  <si>
    <t xml:space="preserve">MACH002</t>
  </si>
  <si>
    <t xml:space="preserve">Av. Arturo Prat</t>
  </si>
  <si>
    <t xml:space="preserve">113-73 113-51</t>
  </si>
  <si>
    <t xml:space="preserve">Benedicto Aztete</t>
  </si>
  <si>
    <t xml:space="preserve">MACH003</t>
  </si>
  <si>
    <t xml:space="preserve">Barros Negros</t>
  </si>
  <si>
    <t xml:space="preserve">113-4</t>
  </si>
  <si>
    <t xml:space="preserve">Mario Ramos</t>
  </si>
  <si>
    <t xml:space="preserve">MACH004</t>
  </si>
  <si>
    <t xml:space="preserve">114-49</t>
  </si>
  <si>
    <t xml:space="preserve">Luis Miranda</t>
  </si>
  <si>
    <t xml:space="preserve">MACH005</t>
  </si>
  <si>
    <t xml:space="preserve">Reciben Ofertas</t>
  </si>
  <si>
    <t xml:space="preserve">Inmobiliaria ICM</t>
  </si>
  <si>
    <t xml:space="preserve">Joaquin Muñoz(Contacto)</t>
  </si>
  <si>
    <t xml:space="preserve">MACH006</t>
  </si>
  <si>
    <t xml:space="preserve">Rene Morales</t>
  </si>
  <si>
    <t xml:space="preserve">Lesly Morales</t>
  </si>
  <si>
    <t xml:space="preserve">MACC001</t>
  </si>
  <si>
    <t xml:space="preserve">Erick Ungerer</t>
  </si>
  <si>
    <t xml:space="preserve">MACC002</t>
  </si>
  <si>
    <t xml:space="preserve">Arturo Prat - Tarapaca</t>
  </si>
  <si>
    <t xml:space="preserve">RENH001</t>
  </si>
  <si>
    <t xml:space="preserve">Avenida Jaime Guzman</t>
  </si>
  <si>
    <t xml:space="preserve">Rengo</t>
  </si>
  <si>
    <t xml:space="preserve">RENH002</t>
  </si>
  <si>
    <t xml:space="preserve">Avenida San Martín</t>
  </si>
  <si>
    <t xml:space="preserve">RENH003</t>
  </si>
  <si>
    <t xml:space="preserve">El Villorio</t>
  </si>
  <si>
    <t xml:space="preserve">RENH004</t>
  </si>
  <si>
    <t xml:space="preserve">Los Cesares</t>
  </si>
  <si>
    <t xml:space="preserve">RENH005</t>
  </si>
  <si>
    <t xml:space="preserve">El Llaima</t>
  </si>
  <si>
    <t xml:space="preserve">SVIH001</t>
  </si>
  <si>
    <t xml:space="preserve">El Cristo</t>
  </si>
  <si>
    <t xml:space="preserve">San Vicente</t>
  </si>
  <si>
    <t xml:space="preserve">SVIH002</t>
  </si>
  <si>
    <t xml:space="preserve">Av. Santa Rita</t>
  </si>
  <si>
    <t xml:space="preserve">SVIH003</t>
  </si>
  <si>
    <t xml:space="preserve">SVIH004</t>
  </si>
  <si>
    <t xml:space="preserve">Hermanos Contreras</t>
  </si>
  <si>
    <t xml:space="preserve">SVIH005</t>
  </si>
  <si>
    <t xml:space="preserve">SVIH006</t>
  </si>
  <si>
    <t xml:space="preserve">SVIH007</t>
  </si>
  <si>
    <t xml:space="preserve">Carretera</t>
  </si>
  <si>
    <t xml:space="preserve">SVIH008</t>
  </si>
  <si>
    <t xml:space="preserve">Av. Central</t>
  </si>
  <si>
    <t xml:space="preserve">FDOC001</t>
  </si>
  <si>
    <t xml:space="preserve">Rodriguez esquina las palmas</t>
  </si>
  <si>
    <t xml:space="preserve">San Fernando</t>
  </si>
  <si>
    <t xml:space="preserve">Virtudes Ruiz</t>
  </si>
  <si>
    <t xml:space="preserve">FDOH001</t>
  </si>
  <si>
    <t xml:space="preserve">Fundo las Palmas</t>
  </si>
  <si>
    <t xml:space="preserve">Jose Antonio Tagle</t>
  </si>
  <si>
    <t xml:space="preserve">FDOH002</t>
  </si>
  <si>
    <t xml:space="preserve">Av. Marcelino Champagnat</t>
  </si>
  <si>
    <t xml:space="preserve">Antonio Sepulveda</t>
  </si>
  <si>
    <t xml:space="preserve">FDOH003</t>
  </si>
  <si>
    <t xml:space="preserve">Pedehue</t>
  </si>
  <si>
    <t xml:space="preserve">Edmundo Bejares</t>
  </si>
  <si>
    <t xml:space="preserve">CCOH001</t>
  </si>
  <si>
    <t xml:space="preserve">Caletera camino Sarmiento</t>
  </si>
  <si>
    <t xml:space="preserve">VII</t>
  </si>
  <si>
    <t xml:space="preserve">Curicó</t>
  </si>
  <si>
    <t xml:space="preserve">Manuel Barroso</t>
  </si>
  <si>
    <t xml:space="preserve">CCOH002</t>
  </si>
  <si>
    <t xml:space="preserve">Camino Sarmiento</t>
  </si>
  <si>
    <t xml:space="preserve">Manuel Manso</t>
  </si>
  <si>
    <t xml:space="preserve">CCOH003</t>
  </si>
  <si>
    <t xml:space="preserve">Rauquén</t>
  </si>
  <si>
    <t xml:space="preserve">Sí</t>
  </si>
  <si>
    <t xml:space="preserve">Felipe Apparcel</t>
  </si>
  <si>
    <t xml:space="preserve">CCOH004</t>
  </si>
  <si>
    <t xml:space="preserve">Av. Circunvalación</t>
  </si>
  <si>
    <t xml:space="preserve">653-275</t>
  </si>
  <si>
    <t xml:space="preserve">Sucesión Reyes Abarca</t>
  </si>
  <si>
    <t xml:space="preserve">CCOH005</t>
  </si>
  <si>
    <t xml:space="preserve">Avenida Juan Luis Diez - Aeródromo</t>
  </si>
  <si>
    <t xml:space="preserve">653-061</t>
  </si>
  <si>
    <t xml:space="preserve">Familia Diez</t>
  </si>
  <si>
    <t xml:space="preserve">CCOH006</t>
  </si>
  <si>
    <t xml:space="preserve">Alberto Cardemil</t>
  </si>
  <si>
    <t xml:space="preserve">CCOH007</t>
  </si>
  <si>
    <t xml:space="preserve">El Boldo</t>
  </si>
  <si>
    <t xml:space="preserve">654-1</t>
  </si>
  <si>
    <t xml:space="preserve">Damian Boada</t>
  </si>
  <si>
    <t xml:space="preserve">CCOH008</t>
  </si>
  <si>
    <t xml:space="preserve">Av. Balmaceda</t>
  </si>
  <si>
    <t xml:space="preserve">525-121</t>
  </si>
  <si>
    <t xml:space="preserve">Jorge León</t>
  </si>
  <si>
    <t xml:space="preserve">CCOH009</t>
  </si>
  <si>
    <t xml:space="preserve">Camino Tutuquén</t>
  </si>
  <si>
    <t xml:space="preserve">Familia Puerta</t>
  </si>
  <si>
    <t xml:space="preserve">CCOH010</t>
  </si>
  <si>
    <t xml:space="preserve">Zapallar poniente</t>
  </si>
  <si>
    <t xml:space="preserve">Patricio Lagos</t>
  </si>
  <si>
    <t xml:space="preserve">CCOH011</t>
  </si>
  <si>
    <t xml:space="preserve">Av. Rauquén</t>
  </si>
  <si>
    <t xml:space="preserve">652-020</t>
  </si>
  <si>
    <t xml:space="preserve">Familia Henrnandez</t>
  </si>
  <si>
    <t xml:space="preserve">CCOH012</t>
  </si>
  <si>
    <t xml:space="preserve">Caletera camino Zapallar</t>
  </si>
  <si>
    <t xml:space="preserve">EE.BB</t>
  </si>
  <si>
    <t xml:space="preserve">CCOH013</t>
  </si>
  <si>
    <t xml:space="preserve">Benedicto León esquina Los Sauces</t>
  </si>
  <si>
    <t xml:space="preserve">Marcelo Balu</t>
  </si>
  <si>
    <t xml:space="preserve">CCOH014</t>
  </si>
  <si>
    <t xml:space="preserve">Rauquén camino Sarmiento</t>
  </si>
  <si>
    <t xml:space="preserve">NO</t>
  </si>
  <si>
    <t xml:space="preserve">Ignacio Wood</t>
  </si>
  <si>
    <t xml:space="preserve">CCOC001</t>
  </si>
  <si>
    <t xml:space="preserve">Oficina</t>
  </si>
  <si>
    <t xml:space="preserve">Argomedo</t>
  </si>
  <si>
    <t xml:space="preserve">Nicolas Kuli Konff</t>
  </si>
  <si>
    <t xml:space="preserve"> Recomendado para oficinas y/o Apart Hotel</t>
  </si>
  <si>
    <t xml:space="preserve">CCOC002</t>
  </si>
  <si>
    <t xml:space="preserve">Cloroformo Valenzuela XX</t>
  </si>
  <si>
    <t xml:space="preserve">236-28</t>
  </si>
  <si>
    <t xml:space="preserve">CCOC003</t>
  </si>
  <si>
    <t xml:space="preserve">Merced XX</t>
  </si>
  <si>
    <t xml:space="preserve">CCOC004</t>
  </si>
  <si>
    <t xml:space="preserve">Yungay - Peña - Estado</t>
  </si>
  <si>
    <t xml:space="preserve"> Terreno a 50 mts. de la plaza de armas con salida por las 4 calles</t>
  </si>
  <si>
    <t xml:space="preserve">CCOC005</t>
  </si>
  <si>
    <t xml:space="preserve">Balmaceda esquina Lautaro</t>
  </si>
  <si>
    <t xml:space="preserve">Diego Gonzalez</t>
  </si>
  <si>
    <t xml:space="preserve">CCOC006</t>
  </si>
  <si>
    <t xml:space="preserve">Camino Zapallar km 0,4</t>
  </si>
  <si>
    <t xml:space="preserve">CCOC007</t>
  </si>
  <si>
    <t xml:space="preserve">CCOC008</t>
  </si>
  <si>
    <t xml:space="preserve">Camino Zapallar km 0,5</t>
  </si>
  <si>
    <t xml:space="preserve">Enrique Bass</t>
  </si>
  <si>
    <t xml:space="preserve">CCOC009</t>
  </si>
  <si>
    <t xml:space="preserve">Caletera Zapallar (Loteos)</t>
  </si>
  <si>
    <t xml:space="preserve"> Terrenos con plusvalía futura</t>
  </si>
  <si>
    <t xml:space="preserve">CCOC010</t>
  </si>
  <si>
    <t xml:space="preserve">Callejon Escuela Hogar (Loteos)</t>
  </si>
  <si>
    <t xml:space="preserve">CCOC011</t>
  </si>
  <si>
    <t xml:space="preserve">Caletera Zapallar</t>
  </si>
  <si>
    <t xml:space="preserve">Daniel Palma</t>
  </si>
  <si>
    <t xml:space="preserve"> Recomendado para bodegas comerciales</t>
  </si>
  <si>
    <t xml:space="preserve">CCOC012</t>
  </si>
  <si>
    <t xml:space="preserve">Caletera Curicó Poniente</t>
  </si>
  <si>
    <t xml:space="preserve">Alvaro Arrau</t>
  </si>
  <si>
    <t xml:space="preserve">CCOC013</t>
  </si>
  <si>
    <t xml:space="preserve">Av. Alessandri esquina Punta Arenas</t>
  </si>
  <si>
    <t xml:space="preserve">Gustavo Romero</t>
  </si>
  <si>
    <t xml:space="preserve">CCOC014</t>
  </si>
  <si>
    <t xml:space="preserve">CCOC015</t>
  </si>
  <si>
    <t xml:space="preserve">Av. Alessandri esquina Piloto Oxilia</t>
  </si>
  <si>
    <t xml:space="preserve">CCOC016</t>
  </si>
  <si>
    <t xml:space="preserve">Av. Circunvalación esquina Piloto Oxilia lado Sur</t>
  </si>
  <si>
    <t xml:space="preserve">Osvaldo Marquez</t>
  </si>
  <si>
    <t xml:space="preserve"> Recomendado para locales comerciales vecinales</t>
  </si>
  <si>
    <t xml:space="preserve">CCOC017</t>
  </si>
  <si>
    <t xml:space="preserve">Av. Circunvalación esquina Piloto Oxilia lado Norte</t>
  </si>
  <si>
    <t xml:space="preserve">CCOC018</t>
  </si>
  <si>
    <t xml:space="preserve">Av. Circunvalación esquina Juan Luis Diez</t>
  </si>
  <si>
    <t xml:space="preserve">Anibal Pavez</t>
  </si>
  <si>
    <t xml:space="preserve">CCOC019</t>
  </si>
  <si>
    <t xml:space="preserve">Camilo Henriquez esquina Balmaceda</t>
  </si>
  <si>
    <t xml:space="preserve">Francisco Soto</t>
  </si>
  <si>
    <t xml:space="preserve">CCOC020</t>
  </si>
  <si>
    <t xml:space="preserve">Colón esquina José Luis Lopez</t>
  </si>
  <si>
    <t xml:space="preserve">Francisco Soller</t>
  </si>
  <si>
    <t xml:space="preserve">CCOC021</t>
  </si>
  <si>
    <t xml:space="preserve">Colón esquina Santa Sofía</t>
  </si>
  <si>
    <t xml:space="preserve">Panadería MyM</t>
  </si>
  <si>
    <t xml:space="preserve">CCOC022</t>
  </si>
  <si>
    <t xml:space="preserve">Estado 320</t>
  </si>
  <si>
    <t xml:space="preserve">Julio Dosal</t>
  </si>
  <si>
    <t xml:space="preserve"> Recomendado para construr locales comerciales y oficinas</t>
  </si>
  <si>
    <t xml:space="preserve">CCOC023</t>
  </si>
  <si>
    <t xml:space="preserve">Carrera 50</t>
  </si>
  <si>
    <t xml:space="preserve">Rumualdo Herrera</t>
  </si>
  <si>
    <t xml:space="preserve">CCOC024</t>
  </si>
  <si>
    <t xml:space="preserve">San Francisco 50</t>
  </si>
  <si>
    <t xml:space="preserve">CCOC025</t>
  </si>
  <si>
    <t xml:space="preserve">Argomedo 730</t>
  </si>
  <si>
    <t xml:space="preserve">Familia Corta</t>
  </si>
  <si>
    <t xml:space="preserve">Donal Harris</t>
  </si>
  <si>
    <t xml:space="preserve">CCOC026</t>
  </si>
  <si>
    <t xml:space="preserve">Argomedo 630</t>
  </si>
  <si>
    <t xml:space="preserve">Familia Rodriguez</t>
  </si>
  <si>
    <t xml:space="preserve">CCOC027</t>
  </si>
  <si>
    <t xml:space="preserve">San Martin - Membrillar</t>
  </si>
  <si>
    <t xml:space="preserve">113-2</t>
  </si>
  <si>
    <t xml:space="preserve">Familia Mufdi</t>
  </si>
  <si>
    <t xml:space="preserve"> Actualmente operan estacionamientos y locales comerciales</t>
  </si>
  <si>
    <t xml:space="preserve">CCOC028</t>
  </si>
  <si>
    <t xml:space="preserve">Av. España esquina Ruta 5 Sur</t>
  </si>
  <si>
    <t xml:space="preserve">CCOC029</t>
  </si>
  <si>
    <t xml:space="preserve">Argomedo esquina Yungay</t>
  </si>
  <si>
    <t xml:space="preserve">Familia  Puertas</t>
  </si>
  <si>
    <t xml:space="preserve">CCOC030</t>
  </si>
  <si>
    <t xml:space="preserve">Av. España esquina Luis Cruz Martinez</t>
  </si>
  <si>
    <t xml:space="preserve">CCOC031</t>
  </si>
  <si>
    <t xml:space="preserve">Av. España esquina Luis Pasteur</t>
  </si>
  <si>
    <t xml:space="preserve">56-111</t>
  </si>
  <si>
    <t xml:space="preserve">Hugo Soto</t>
  </si>
  <si>
    <t xml:space="preserve">CCOC032</t>
  </si>
  <si>
    <t xml:space="preserve">Carmen 855</t>
  </si>
  <si>
    <t xml:space="preserve">Guido Besomi</t>
  </si>
  <si>
    <t xml:space="preserve">CCOC033</t>
  </si>
  <si>
    <t xml:space="preserve">Bodega</t>
  </si>
  <si>
    <t xml:space="preserve">Bombero Garrido esquina Licanten</t>
  </si>
  <si>
    <t xml:space="preserve">Multihogar</t>
  </si>
  <si>
    <t xml:space="preserve">CCOC034</t>
  </si>
  <si>
    <t xml:space="preserve">Chacabuco</t>
  </si>
  <si>
    <t xml:space="preserve">Si</t>
  </si>
  <si>
    <t xml:space="preserve">217-25</t>
  </si>
  <si>
    <t xml:space="preserve">Bernadino Correa</t>
  </si>
  <si>
    <t xml:space="preserve">CCOCO35</t>
  </si>
  <si>
    <t xml:space="preserve">Regidor Lozano 957</t>
  </si>
  <si>
    <t xml:space="preserve">CCOC036</t>
  </si>
  <si>
    <t xml:space="preserve">Panadería camino Tutuquen</t>
  </si>
  <si>
    <t xml:space="preserve">Jorge Casales</t>
  </si>
  <si>
    <t xml:space="preserve">CCOC037</t>
  </si>
  <si>
    <t xml:space="preserve">Camino Tutuquén Frente al reten</t>
  </si>
  <si>
    <t xml:space="preserve">Terencio Casales</t>
  </si>
  <si>
    <t xml:space="preserve">CCOC038</t>
  </si>
  <si>
    <t xml:space="preserve">Carrera 52</t>
  </si>
  <si>
    <t xml:space="preserve">CCOC039</t>
  </si>
  <si>
    <t xml:space="preserve">CCOC040</t>
  </si>
  <si>
    <t xml:space="preserve">Av. Rauquen </t>
  </si>
  <si>
    <t xml:space="preserve">Eugenio Valdivia</t>
  </si>
  <si>
    <t xml:space="preserve">CCOC041</t>
  </si>
  <si>
    <t xml:space="preserve">Camino Sarmiento </t>
  </si>
  <si>
    <t xml:space="preserve">Capoqui</t>
  </si>
  <si>
    <t xml:space="preserve">CCOC042</t>
  </si>
  <si>
    <t xml:space="preserve">Membrillar (entre Estado y Merced)</t>
  </si>
  <si>
    <t xml:space="preserve"> Propiedad recien construida y destinada a oficinas comerciales - Consorcio</t>
  </si>
  <si>
    <t xml:space="preserve">CCOC043</t>
  </si>
  <si>
    <t xml:space="preserve">Membrillar (entre C. Henriquez y Montt)</t>
  </si>
  <si>
    <t xml:space="preserve"> En la propiedad opera actualmemte Cepech </t>
  </si>
  <si>
    <t xml:space="preserve">CCOC044</t>
  </si>
  <si>
    <t xml:space="preserve">Local</t>
  </si>
  <si>
    <t xml:space="preserve">Av. España (Ed. Plaza Real)</t>
  </si>
  <si>
    <t xml:space="preserve">CCOC045</t>
  </si>
  <si>
    <t xml:space="preserve">CCOA001</t>
  </si>
  <si>
    <t xml:space="preserve">Agricola</t>
  </si>
  <si>
    <t xml:space="preserve">Sarmiento Norte</t>
  </si>
  <si>
    <t xml:space="preserve">TENC001</t>
  </si>
  <si>
    <t xml:space="preserve">Comalle esquina esperanza</t>
  </si>
  <si>
    <t xml:space="preserve">Teno</t>
  </si>
  <si>
    <t xml:space="preserve">MDA</t>
  </si>
  <si>
    <t xml:space="preserve">MOLC001</t>
  </si>
  <si>
    <t xml:space="preserve">Luis Cruz Martinez esquina Maipu lado Norte</t>
  </si>
  <si>
    <t xml:space="preserve">Molina</t>
  </si>
  <si>
    <t xml:space="preserve">Martín San Gean</t>
  </si>
  <si>
    <t xml:space="preserve">MOLC002</t>
  </si>
  <si>
    <t xml:space="preserve">Luis Cruz Martinez esquina Maipu lado sur</t>
  </si>
  <si>
    <t xml:space="preserve">Betty del Rio</t>
  </si>
  <si>
    <t xml:space="preserve">MOLC003</t>
  </si>
  <si>
    <t xml:space="preserve">Av.Poniente</t>
  </si>
  <si>
    <t xml:space="preserve">Jaime Wendling</t>
  </si>
  <si>
    <t xml:space="preserve">MOLH001</t>
  </si>
  <si>
    <t xml:space="preserve">Calle dos</t>
  </si>
  <si>
    <t xml:space="preserve">Michel Cetty</t>
  </si>
  <si>
    <t xml:space="preserve">MOLH002</t>
  </si>
  <si>
    <t xml:space="preserve">El Pilar</t>
  </si>
  <si>
    <t xml:space="preserve">Victor Jacques</t>
  </si>
  <si>
    <t xml:space="preserve">MOLH003</t>
  </si>
  <si>
    <t xml:space="preserve">MOLH004</t>
  </si>
  <si>
    <t xml:space="preserve">Av. Estadio</t>
  </si>
  <si>
    <t xml:space="preserve">MOLH005</t>
  </si>
  <si>
    <t xml:space="preserve">Av. Cementerio</t>
  </si>
  <si>
    <t xml:space="preserve">Jorge Durán </t>
  </si>
  <si>
    <t xml:space="preserve">MOLH006</t>
  </si>
  <si>
    <t xml:space="preserve">Doc. Hurtado Manriquez</t>
  </si>
  <si>
    <t xml:space="preserve">Raúl Wunkhaus</t>
  </si>
  <si>
    <t xml:space="preserve">TALH001</t>
  </si>
  <si>
    <t xml:space="preserve">Av. Colín</t>
  </si>
  <si>
    <t xml:space="preserve">Talca</t>
  </si>
  <si>
    <t xml:space="preserve">Jorge del Pino</t>
  </si>
  <si>
    <t xml:space="preserve">TALH002</t>
  </si>
  <si>
    <t xml:space="preserve">Camino Maule</t>
  </si>
  <si>
    <t xml:space="preserve">Javier Toral</t>
  </si>
  <si>
    <t xml:space="preserve">TALH003</t>
  </si>
  <si>
    <t xml:space="preserve">Av. Los Patos</t>
  </si>
  <si>
    <t xml:space="preserve">Juan Espinoza</t>
  </si>
  <si>
    <t xml:space="preserve">TALH004</t>
  </si>
  <si>
    <t xml:space="preserve">Av. Duao</t>
  </si>
  <si>
    <t xml:space="preserve">Aldo Reillan</t>
  </si>
  <si>
    <t xml:space="preserve">TALH005</t>
  </si>
  <si>
    <t xml:space="preserve">Camino Las Rastras</t>
  </si>
  <si>
    <t xml:space="preserve">Carlos Rojas</t>
  </si>
  <si>
    <t xml:space="preserve">TALH006</t>
  </si>
  <si>
    <t xml:space="preserve">Seis Sur</t>
  </si>
  <si>
    <t xml:space="preserve">TALH007</t>
  </si>
  <si>
    <t xml:space="preserve">Av. Circunvalación Poniente (Detrás del CAR)</t>
  </si>
  <si>
    <t xml:space="preserve">UST</t>
  </si>
  <si>
    <t xml:space="preserve">TALH008</t>
  </si>
  <si>
    <t xml:space="preserve">Camino a San Miguel</t>
  </si>
  <si>
    <t xml:space="preserve">TALH009</t>
  </si>
  <si>
    <t xml:space="preserve">Avenida Puertas Negras</t>
  </si>
  <si>
    <t xml:space="preserve">TALH010</t>
  </si>
  <si>
    <t xml:space="preserve">TALH011</t>
  </si>
  <si>
    <t xml:space="preserve">Reciben ofertas</t>
  </si>
  <si>
    <t xml:space="preserve">TALH012</t>
  </si>
  <si>
    <t xml:space="preserve">TALC001</t>
  </si>
  <si>
    <t xml:space="preserve">Ruta 5 Sur esq. 6 Su</t>
  </si>
  <si>
    <t xml:space="preserve">TALC002</t>
  </si>
  <si>
    <t xml:space="preserve">5 sur esq Sn Miguel</t>
  </si>
  <si>
    <t xml:space="preserve">TALC003</t>
  </si>
  <si>
    <t xml:space="preserve">Sn Miguel esq. Las Rastras - Talca</t>
  </si>
  <si>
    <t xml:space="preserve">TALC004</t>
  </si>
  <si>
    <t xml:space="preserve">Las Rastras</t>
  </si>
  <si>
    <t xml:space="preserve">TALC005</t>
  </si>
  <si>
    <t xml:space="preserve">12 Oriente esq. 1 Sur</t>
  </si>
  <si>
    <t xml:space="preserve">TALC006</t>
  </si>
  <si>
    <t xml:space="preserve">Camino San Miguel</t>
  </si>
  <si>
    <t xml:space="preserve">CONC001</t>
  </si>
  <si>
    <t xml:space="preserve">Pinto esq Oñenederra</t>
  </si>
  <si>
    <t xml:space="preserve">Constitución</t>
  </si>
  <si>
    <t xml:space="preserve">CONC002</t>
  </si>
  <si>
    <t xml:space="preserve"> Echeverría esq Prieto</t>
  </si>
  <si>
    <t xml:space="preserve">CONC003</t>
  </si>
  <si>
    <t xml:space="preserve">Popular - Av Santa María</t>
  </si>
  <si>
    <t xml:space="preserve">CONC004</t>
  </si>
  <si>
    <t xml:space="preserve">Sector Alto - Isla Constitución</t>
  </si>
  <si>
    <t xml:space="preserve">CONC005</t>
  </si>
  <si>
    <t xml:space="preserve">Av. Santa María</t>
  </si>
  <si>
    <t xml:space="preserve">LINH001</t>
  </si>
  <si>
    <t xml:space="preserve">General Cristi Oriente</t>
  </si>
  <si>
    <t xml:space="preserve">Linares</t>
  </si>
  <si>
    <t xml:space="preserve">German Fart</t>
  </si>
  <si>
    <t xml:space="preserve">LINH002</t>
  </si>
  <si>
    <t xml:space="preserve">El Almendro</t>
  </si>
  <si>
    <t xml:space="preserve">Ana Parada</t>
  </si>
  <si>
    <t xml:space="preserve">LINH003</t>
  </si>
  <si>
    <t xml:space="preserve">Anibal Bustos</t>
  </si>
  <si>
    <t xml:space="preserve">Ramón Paredes</t>
  </si>
  <si>
    <t xml:space="preserve">SJAH001</t>
  </si>
  <si>
    <t xml:space="preserve">Chanquico</t>
  </si>
  <si>
    <t xml:space="preserve">San Javier</t>
  </si>
  <si>
    <t xml:space="preserve">CAUC001</t>
  </si>
  <si>
    <t xml:space="preserve">Doctor Mesa esquina Arturo Prat</t>
  </si>
  <si>
    <t xml:space="preserve">Cauquenes</t>
  </si>
  <si>
    <t xml:space="preserve">José Gonzalez</t>
  </si>
  <si>
    <t xml:space="preserve">RCLA001</t>
  </si>
  <si>
    <t xml:space="preserve">Caletera 5 Sur</t>
  </si>
  <si>
    <t xml:space="preserve">Río Claro</t>
  </si>
  <si>
    <t xml:space="preserve">RCLA002</t>
  </si>
  <si>
    <t xml:space="preserve">PARH001</t>
  </si>
  <si>
    <t xml:space="preserve">Igualdad con Santiago Urrutia</t>
  </si>
  <si>
    <t xml:space="preserve">Parral</t>
  </si>
  <si>
    <t xml:space="preserve">Carlos Fuentes</t>
  </si>
  <si>
    <t xml:space="preserve">PARH002</t>
  </si>
  <si>
    <t xml:space="preserve">Igualdad con Republica</t>
  </si>
  <si>
    <t xml:space="preserve">1252-206</t>
  </si>
  <si>
    <t xml:space="preserve">Jorge Espinoza</t>
  </si>
  <si>
    <t xml:space="preserve">CHIH001</t>
  </si>
  <si>
    <t xml:space="preserve">El Sepulveda Bustos</t>
  </si>
  <si>
    <t xml:space="preserve">VIII</t>
  </si>
  <si>
    <t xml:space="preserve">Chillán</t>
  </si>
  <si>
    <t xml:space="preserve">CHIH002</t>
  </si>
  <si>
    <t xml:space="preserve">Quinta Agricola</t>
  </si>
  <si>
    <t xml:space="preserve">CHIH003</t>
  </si>
  <si>
    <t xml:space="preserve">Baquedano (Chillán Viejo)</t>
  </si>
  <si>
    <t xml:space="preserve">CHIC001</t>
  </si>
  <si>
    <t xml:space="preserve">Los Copihues con Los Parronales</t>
  </si>
  <si>
    <t xml:space="preserve">LONC001</t>
  </si>
  <si>
    <t xml:space="preserve">José Manuel Balmaceda</t>
  </si>
  <si>
    <t xml:space="preserve">IX</t>
  </si>
  <si>
    <t xml:space="preserve">Loncoche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</si>
</sst>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-* #,##0.00_-;\-* #,##0.00_-;_-* \-??_-;_-@_-"/>
    <numFmt numFmtId="166" formatCode="_-* #,##0_-;\-* #,##0_-;_-* \-??_-;_-@_-"/>
    <numFmt numFmtId="167" formatCode="_-&quot;$ &quot;* #,##0.00_-;&quot;-$ &quot;* #,##0.00_-;_-&quot;$ &quot;* \-??_-;_-@_-"/>
    <numFmt numFmtId="168" formatCode="_-&quot;$ &quot;* #,##0_-;&quot;-$ &quot;* #,##0_-;_-&quot;$ &quot;* \-??_-;_-@_-"/>
    <numFmt numFmtId="169" formatCode="0.0"/>
    <numFmt numFmtId="170" formatCode="[$$-340A]#,##0;[RED][$$-340A]&quot; -&quot;#,##0"/>
    <numFmt numFmtId="171" formatCode="_-* #,##0_-;\-* #,##0_-;_-* \-_-;_-@_-"/>
    <numFmt numFmtId="172" formatCode="_-* #,##0.0_-;\-* #,##0.0_-;_-* \-_-;_-@_-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2EB8C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4" fillId="2" borderId="1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1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5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5" borderId="1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4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4" borderId="1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1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0" fillId="4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4" borderId="1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0" fillId="0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2EB8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Q163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6" zoomScaleNormal="106" zoomScalePageLayoutView="100" workbookViewId="0">
      <selection pane="topLeft" activeCell="I3" activeCellId="0" sqref="I3"/>
    </sheetView>
  </sheetViews>
  <sheetFormatPr defaultRowHeight="15"/>
  <cols>
    <col collapsed="false" hidden="false" max="1" min="1" style="1" width="12.3198380566802"/>
    <col collapsed="false" hidden="false" max="2" min="2" style="0" width="13.1740890688259"/>
    <col collapsed="false" hidden="false" max="3" min="3" style="0" width="14.8906882591093"/>
    <col collapsed="false" hidden="false" max="4" min="4" style="0" width="47.2388663967611"/>
    <col collapsed="false" hidden="false" max="5" min="5" style="1" width="7.2834008097166"/>
    <col collapsed="false" hidden="false" max="6" min="6" style="1" width="13.3886639676113"/>
    <col collapsed="false" hidden="false" max="7" min="7" style="2" width="10.2834008097166"/>
    <col collapsed="false" hidden="false" max="8" min="8" style="3" width="9.85425101214575"/>
    <col collapsed="false" hidden="false" max="9" min="9" style="4" width="17.5668016194332"/>
    <col collapsed="false" hidden="false" max="10" min="10" style="1" width="9.85425101214575"/>
    <col collapsed="false" hidden="false" max="11" min="11" style="1" width="13.9271255060729"/>
    <col collapsed="false" hidden="false" max="12" min="12" style="1" width="46.5951417004049"/>
    <col collapsed="false" hidden="false" max="13" min="13" style="1" width="28.4939271255061"/>
    <col collapsed="false" hidden="false" max="14" min="14" style="5" width="81.3036437246964"/>
    <col collapsed="false" hidden="false" max="16" min="15" style="0" width="10.6032388663968"/>
    <col collapsed="false" hidden="false" max="17" min="17" style="0" width="12.748987854251"/>
    <col collapsed="false" hidden="false" max="1025" min="18" style="0" width="10.6032388663968"/>
  </cols>
  <sheetData>
    <row r="1" customFormat="false" ht="15" hidden="false" customHeight="false" outlineLevel="0" collapsed="false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3" customFormat="false" ht="15" hidden="false" customHeight="false" outlineLevel="0" collapsed="false">
      <c r="A3" s="6" t="s">
        <v>1</v>
      </c>
      <c r="B3" s="7" t="s">
        <v>2</v>
      </c>
      <c r="C3" s="7" t="s">
        <v>3</v>
      </c>
      <c r="D3" s="7" t="s">
        <v>4</v>
      </c>
      <c r="E3" s="6" t="s">
        <v>5</v>
      </c>
      <c r="F3" s="6" t="s">
        <v>6</v>
      </c>
      <c r="G3" s="8" t="s">
        <v>7</v>
      </c>
      <c r="H3" s="9" t="s">
        <v>8</v>
      </c>
      <c r="I3" s="10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11" t="s">
        <v>14</v>
      </c>
      <c r="P3" s="7" t="s">
        <v>15</v>
      </c>
      <c r="Q3" s="12" t="n">
        <v>26631.74</v>
      </c>
    </row>
    <row r="4" customFormat="false" ht="13.8" hidden="false" customHeight="false" outlineLevel="0" collapsed="false">
      <c r="A4" s="13" t="s">
        <v>16</v>
      </c>
      <c r="B4" s="14" t="s">
        <v>17</v>
      </c>
      <c r="C4" s="15" t="s">
        <v>18</v>
      </c>
      <c r="D4" s="14" t="s">
        <v>19</v>
      </c>
      <c r="E4" s="16" t="s">
        <v>20</v>
      </c>
      <c r="F4" s="16" t="s">
        <v>21</v>
      </c>
      <c r="G4" s="17" t="n">
        <v>18000</v>
      </c>
      <c r="H4" s="18" t="n">
        <v>4.5</v>
      </c>
      <c r="I4" s="19" t="n">
        <f aca="false">($Q$3*H4*G4)</f>
        <v>2157170940</v>
      </c>
      <c r="J4" s="16" t="s">
        <v>22</v>
      </c>
      <c r="K4" s="16"/>
      <c r="L4" s="16" t="s">
        <v>23</v>
      </c>
      <c r="M4" s="16"/>
      <c r="N4" s="16"/>
      <c r="P4" s="20"/>
      <c r="Q4" s="21"/>
    </row>
    <row r="5" customFormat="false" ht="13.8" hidden="false" customHeight="false" outlineLevel="0" collapsed="false">
      <c r="A5" s="13" t="s">
        <v>24</v>
      </c>
      <c r="B5" s="14" t="s">
        <v>17</v>
      </c>
      <c r="C5" s="15" t="s">
        <v>18</v>
      </c>
      <c r="D5" s="14" t="s">
        <v>25</v>
      </c>
      <c r="E5" s="16" t="s">
        <v>20</v>
      </c>
      <c r="F5" s="16" t="s">
        <v>26</v>
      </c>
      <c r="G5" s="17" t="n">
        <v>15000</v>
      </c>
      <c r="H5" s="18" t="n">
        <v>2.5</v>
      </c>
      <c r="I5" s="19" t="n">
        <f aca="false">($Q$3*H5*G5)</f>
        <v>998690250</v>
      </c>
      <c r="J5" s="16" t="s">
        <v>22</v>
      </c>
      <c r="K5" s="16"/>
      <c r="L5" s="16"/>
      <c r="M5" s="16"/>
      <c r="N5" s="16"/>
      <c r="P5" s="20"/>
      <c r="Q5" s="21"/>
    </row>
    <row r="6" customFormat="false" ht="13.8" hidden="false" customHeight="false" outlineLevel="0" collapsed="false">
      <c r="A6" s="13" t="s">
        <v>27</v>
      </c>
      <c r="B6" s="14" t="s">
        <v>17</v>
      </c>
      <c r="C6" s="15" t="s">
        <v>18</v>
      </c>
      <c r="D6" s="14" t="s">
        <v>28</v>
      </c>
      <c r="E6" s="16" t="s">
        <v>20</v>
      </c>
      <c r="F6" s="16" t="s">
        <v>29</v>
      </c>
      <c r="G6" s="17" t="n">
        <v>56000</v>
      </c>
      <c r="H6" s="18" t="n">
        <v>0.65</v>
      </c>
      <c r="I6" s="19" t="n">
        <f aca="false">($Q$3*H6*G6)</f>
        <v>969395336</v>
      </c>
      <c r="J6" s="16" t="s">
        <v>22</v>
      </c>
      <c r="K6" s="16"/>
      <c r="L6" s="16"/>
      <c r="M6" s="16"/>
      <c r="N6" s="16"/>
      <c r="P6" s="20"/>
      <c r="Q6" s="21"/>
    </row>
    <row r="7" customFormat="false" ht="13.8" hidden="false" customHeight="false" outlineLevel="0" collapsed="false">
      <c r="A7" s="13" t="s">
        <v>30</v>
      </c>
      <c r="B7" s="14" t="s">
        <v>17</v>
      </c>
      <c r="C7" s="15" t="s">
        <v>18</v>
      </c>
      <c r="D7" s="14" t="s">
        <v>28</v>
      </c>
      <c r="E7" s="16" t="s">
        <v>20</v>
      </c>
      <c r="F7" s="16" t="s">
        <v>29</v>
      </c>
      <c r="G7" s="17" t="n">
        <v>190000</v>
      </c>
      <c r="H7" s="18" t="n">
        <v>0.75</v>
      </c>
      <c r="I7" s="19" t="n">
        <f aca="false">($Q$3*H7*G7)</f>
        <v>3795022950</v>
      </c>
      <c r="J7" s="16" t="s">
        <v>22</v>
      </c>
      <c r="K7" s="16"/>
      <c r="L7" s="16"/>
      <c r="M7" s="16"/>
      <c r="N7" s="16"/>
      <c r="P7" s="20"/>
      <c r="Q7" s="21"/>
    </row>
    <row r="8" customFormat="false" ht="13.8" hidden="false" customHeight="false" outlineLevel="0" collapsed="false">
      <c r="A8" s="13" t="s">
        <v>31</v>
      </c>
      <c r="B8" s="14" t="s">
        <v>17</v>
      </c>
      <c r="C8" s="15" t="s">
        <v>18</v>
      </c>
      <c r="D8" s="14" t="s">
        <v>32</v>
      </c>
      <c r="E8" s="16" t="s">
        <v>20</v>
      </c>
      <c r="F8" s="16" t="s">
        <v>29</v>
      </c>
      <c r="G8" s="17" t="n">
        <v>80000</v>
      </c>
      <c r="H8" s="18"/>
      <c r="I8" s="19" t="s">
        <v>33</v>
      </c>
      <c r="J8" s="16" t="s">
        <v>22</v>
      </c>
      <c r="K8" s="16"/>
      <c r="L8" s="16"/>
      <c r="M8" s="16"/>
      <c r="N8" s="16"/>
      <c r="P8" s="20"/>
      <c r="Q8" s="21"/>
    </row>
    <row r="9" customFormat="false" ht="13.8" hidden="false" customHeight="false" outlineLevel="0" collapsed="false">
      <c r="A9" s="13" t="s">
        <v>34</v>
      </c>
      <c r="B9" s="14" t="s">
        <v>17</v>
      </c>
      <c r="C9" s="15" t="s">
        <v>18</v>
      </c>
      <c r="D9" s="14" t="s">
        <v>35</v>
      </c>
      <c r="E9" s="16" t="s">
        <v>20</v>
      </c>
      <c r="F9" s="16" t="s">
        <v>29</v>
      </c>
      <c r="G9" s="17" t="n">
        <v>35500</v>
      </c>
      <c r="H9" s="18"/>
      <c r="I9" s="19" t="s">
        <v>33</v>
      </c>
      <c r="J9" s="16" t="s">
        <v>22</v>
      </c>
      <c r="K9" s="16"/>
      <c r="L9" s="16"/>
      <c r="M9" s="16"/>
      <c r="N9" s="16"/>
      <c r="P9" s="20"/>
      <c r="Q9" s="21"/>
    </row>
    <row r="10" customFormat="false" ht="13.8" hidden="false" customHeight="false" outlineLevel="0" collapsed="false">
      <c r="A10" s="13" t="s">
        <v>36</v>
      </c>
      <c r="B10" s="14" t="s">
        <v>17</v>
      </c>
      <c r="C10" s="15" t="s">
        <v>37</v>
      </c>
      <c r="D10" s="14" t="s">
        <v>38</v>
      </c>
      <c r="E10" s="16" t="s">
        <v>20</v>
      </c>
      <c r="F10" s="16" t="s">
        <v>39</v>
      </c>
      <c r="G10" s="17" t="n">
        <v>6000</v>
      </c>
      <c r="H10" s="22"/>
      <c r="I10" s="23"/>
      <c r="J10" s="16"/>
      <c r="K10" s="16"/>
      <c r="L10" s="16"/>
      <c r="M10" s="16"/>
      <c r="N10" s="16"/>
      <c r="P10" s="20"/>
      <c r="Q10" s="21"/>
    </row>
    <row r="11" customFormat="false" ht="13.8" hidden="false" customHeight="false" outlineLevel="0" collapsed="false">
      <c r="A11" s="13" t="s">
        <v>40</v>
      </c>
      <c r="B11" s="14" t="s">
        <v>17</v>
      </c>
      <c r="C11" s="15" t="s">
        <v>18</v>
      </c>
      <c r="D11" s="14" t="s">
        <v>41</v>
      </c>
      <c r="E11" s="16" t="s">
        <v>20</v>
      </c>
      <c r="F11" s="16" t="s">
        <v>39</v>
      </c>
      <c r="G11" s="17" t="n">
        <v>31000</v>
      </c>
      <c r="H11" s="22"/>
      <c r="I11" s="23"/>
      <c r="J11" s="16"/>
      <c r="K11" s="16"/>
      <c r="L11" s="16"/>
      <c r="M11" s="16"/>
      <c r="N11" s="16"/>
      <c r="P11" s="20"/>
      <c r="Q11" s="21"/>
    </row>
    <row r="12" customFormat="false" ht="13.8" hidden="false" customHeight="false" outlineLevel="0" collapsed="false">
      <c r="A12" s="13" t="s">
        <v>42</v>
      </c>
      <c r="B12" s="14" t="s">
        <v>17</v>
      </c>
      <c r="C12" s="15" t="s">
        <v>37</v>
      </c>
      <c r="D12" s="14" t="s">
        <v>43</v>
      </c>
      <c r="E12" s="16" t="s">
        <v>20</v>
      </c>
      <c r="F12" s="16" t="s">
        <v>44</v>
      </c>
      <c r="G12" s="17" t="n">
        <v>32000</v>
      </c>
      <c r="H12" s="22"/>
      <c r="I12" s="23"/>
      <c r="J12" s="16"/>
      <c r="K12" s="16"/>
      <c r="L12" s="16"/>
      <c r="M12" s="16"/>
      <c r="N12" s="16"/>
      <c r="P12" s="20"/>
      <c r="Q12" s="21"/>
    </row>
    <row r="13" customFormat="false" ht="13.8" hidden="false" customHeight="false" outlineLevel="0" collapsed="false">
      <c r="A13" s="13" t="s">
        <v>45</v>
      </c>
      <c r="B13" s="14" t="s">
        <v>17</v>
      </c>
      <c r="C13" s="14" t="s">
        <v>37</v>
      </c>
      <c r="D13" s="14" t="s">
        <v>46</v>
      </c>
      <c r="E13" s="16" t="s">
        <v>47</v>
      </c>
      <c r="F13" s="16" t="s">
        <v>48</v>
      </c>
      <c r="G13" s="17" t="n">
        <v>2000</v>
      </c>
      <c r="H13" s="18" t="n">
        <v>14</v>
      </c>
      <c r="I13" s="19" t="n">
        <f aca="false">($Q$3*H13*G13)</f>
        <v>745688720</v>
      </c>
      <c r="J13" s="16" t="s">
        <v>22</v>
      </c>
      <c r="K13" s="16" t="s">
        <v>49</v>
      </c>
      <c r="L13" s="16" t="s">
        <v>50</v>
      </c>
      <c r="M13" s="24"/>
      <c r="N13" s="24"/>
      <c r="O13" s="25"/>
    </row>
    <row r="14" customFormat="false" ht="13.8" hidden="false" customHeight="false" outlineLevel="0" collapsed="false">
      <c r="A14" s="13" t="s">
        <v>51</v>
      </c>
      <c r="B14" s="14" t="s">
        <v>17</v>
      </c>
      <c r="C14" s="14" t="s">
        <v>18</v>
      </c>
      <c r="D14" s="14" t="s">
        <v>52</v>
      </c>
      <c r="E14" s="16" t="s">
        <v>47</v>
      </c>
      <c r="F14" s="16" t="s">
        <v>48</v>
      </c>
      <c r="G14" s="17" t="n">
        <v>47000</v>
      </c>
      <c r="H14" s="18" t="n">
        <v>2</v>
      </c>
      <c r="I14" s="19" t="n">
        <f aca="false">($Q$3*H14*G14)</f>
        <v>2503383560</v>
      </c>
      <c r="J14" s="16" t="s">
        <v>22</v>
      </c>
      <c r="K14" s="16"/>
      <c r="L14" s="16"/>
      <c r="M14" s="16" t="s">
        <v>53</v>
      </c>
      <c r="N14" s="16"/>
    </row>
    <row r="15" customFormat="false" ht="13.8" hidden="false" customHeight="false" outlineLevel="0" collapsed="false">
      <c r="A15" s="13" t="s">
        <v>54</v>
      </c>
      <c r="B15" s="14" t="s">
        <v>17</v>
      </c>
      <c r="C15" s="14" t="s">
        <v>18</v>
      </c>
      <c r="D15" s="14" t="s">
        <v>55</v>
      </c>
      <c r="E15" s="16" t="s">
        <v>47</v>
      </c>
      <c r="F15" s="16" t="s">
        <v>48</v>
      </c>
      <c r="G15" s="17" t="n">
        <v>55000</v>
      </c>
      <c r="H15" s="18" t="n">
        <v>2.2</v>
      </c>
      <c r="I15" s="19" t="n">
        <f aca="false">($Q$3*H15*G15)</f>
        <v>3222440540</v>
      </c>
      <c r="J15" s="16" t="s">
        <v>22</v>
      </c>
      <c r="K15" s="16"/>
      <c r="L15" s="16"/>
      <c r="M15" s="16" t="s">
        <v>56</v>
      </c>
      <c r="N15" s="16"/>
    </row>
    <row r="16" customFormat="false" ht="13.8" hidden="false" customHeight="false" outlineLevel="0" collapsed="false">
      <c r="A16" s="13" t="s">
        <v>57</v>
      </c>
      <c r="B16" s="14" t="s">
        <v>17</v>
      </c>
      <c r="C16" s="14" t="s">
        <v>18</v>
      </c>
      <c r="D16" s="14" t="s">
        <v>58</v>
      </c>
      <c r="E16" s="16" t="s">
        <v>47</v>
      </c>
      <c r="F16" s="16" t="s">
        <v>48</v>
      </c>
      <c r="G16" s="17" t="n">
        <v>40000</v>
      </c>
      <c r="H16" s="18" t="n">
        <v>3.3</v>
      </c>
      <c r="I16" s="19" t="n">
        <f aca="false">($Q$3*H16*G16)</f>
        <v>3515389680</v>
      </c>
      <c r="J16" s="16" t="s">
        <v>22</v>
      </c>
      <c r="K16" s="16"/>
      <c r="L16" s="16" t="s">
        <v>59</v>
      </c>
      <c r="M16" s="16"/>
      <c r="N16" s="16"/>
    </row>
    <row r="17" customFormat="false" ht="13.8" hidden="false" customHeight="false" outlineLevel="0" collapsed="false">
      <c r="A17" s="13" t="s">
        <v>60</v>
      </c>
      <c r="B17" s="14" t="s">
        <v>17</v>
      </c>
      <c r="C17" s="14" t="s">
        <v>18</v>
      </c>
      <c r="D17" s="14" t="s">
        <v>61</v>
      </c>
      <c r="E17" s="16" t="s">
        <v>47</v>
      </c>
      <c r="F17" s="16" t="s">
        <v>48</v>
      </c>
      <c r="G17" s="17" t="n">
        <v>15000</v>
      </c>
      <c r="H17" s="18" t="n">
        <v>4</v>
      </c>
      <c r="I17" s="19" t="n">
        <f aca="false">($Q$3*H17*G17)</f>
        <v>1597904400</v>
      </c>
      <c r="J17" s="16" t="s">
        <v>22</v>
      </c>
      <c r="K17" s="16"/>
      <c r="L17" s="16" t="s">
        <v>62</v>
      </c>
      <c r="M17" s="16"/>
      <c r="N17" s="16"/>
    </row>
    <row r="18" customFormat="false" ht="13.8" hidden="false" customHeight="false" outlineLevel="0" collapsed="false">
      <c r="A18" s="13" t="s">
        <v>63</v>
      </c>
      <c r="B18" s="14" t="s">
        <v>17</v>
      </c>
      <c r="C18" s="14" t="s">
        <v>18</v>
      </c>
      <c r="D18" s="14" t="s">
        <v>58</v>
      </c>
      <c r="E18" s="16" t="s">
        <v>47</v>
      </c>
      <c r="F18" s="16" t="s">
        <v>48</v>
      </c>
      <c r="G18" s="17" t="n">
        <v>55000</v>
      </c>
      <c r="H18" s="18" t="n">
        <v>4.5</v>
      </c>
      <c r="I18" s="19" t="n">
        <f aca="false">($Q$3*H18*G18)</f>
        <v>6591355650</v>
      </c>
      <c r="J18" s="16" t="s">
        <v>22</v>
      </c>
      <c r="K18" s="16"/>
      <c r="L18" s="16" t="s">
        <v>64</v>
      </c>
      <c r="M18" s="16"/>
      <c r="N18" s="16"/>
    </row>
    <row r="19" customFormat="false" ht="13.8" hidden="false" customHeight="false" outlineLevel="0" collapsed="false">
      <c r="A19" s="16" t="s">
        <v>65</v>
      </c>
      <c r="B19" s="14" t="s">
        <v>17</v>
      </c>
      <c r="C19" s="14" t="s">
        <v>18</v>
      </c>
      <c r="D19" s="14" t="s">
        <v>66</v>
      </c>
      <c r="E19" s="16" t="s">
        <v>47</v>
      </c>
      <c r="F19" s="16" t="s">
        <v>67</v>
      </c>
      <c r="G19" s="17" t="n">
        <v>20000</v>
      </c>
      <c r="H19" s="18" t="n">
        <v>0.95</v>
      </c>
      <c r="I19" s="19" t="n">
        <f aca="false">($Q$3*H19*G19)</f>
        <v>506003060</v>
      </c>
      <c r="J19" s="16" t="s">
        <v>22</v>
      </c>
      <c r="K19" s="16"/>
      <c r="L19" s="16"/>
      <c r="M19" s="16" t="s">
        <v>68</v>
      </c>
      <c r="N19" s="16"/>
    </row>
    <row r="20" customFormat="false" ht="13.8" hidden="false" customHeight="false" outlineLevel="0" collapsed="false">
      <c r="A20" s="16" t="s">
        <v>69</v>
      </c>
      <c r="B20" s="14" t="s">
        <v>17</v>
      </c>
      <c r="C20" s="14" t="s">
        <v>18</v>
      </c>
      <c r="D20" s="14" t="s">
        <v>70</v>
      </c>
      <c r="E20" s="16" t="s">
        <v>47</v>
      </c>
      <c r="F20" s="16" t="s">
        <v>67</v>
      </c>
      <c r="G20" s="17" t="n">
        <v>18000</v>
      </c>
      <c r="H20" s="18" t="n">
        <v>2.5</v>
      </c>
      <c r="I20" s="19" t="n">
        <f aca="false">($Q$3*H20*G20)</f>
        <v>1198428300</v>
      </c>
      <c r="J20" s="16" t="s">
        <v>22</v>
      </c>
      <c r="K20" s="16"/>
      <c r="L20" s="16"/>
      <c r="M20" s="16" t="s">
        <v>68</v>
      </c>
      <c r="N20" s="16"/>
    </row>
    <row r="21" customFormat="false" ht="13.8" hidden="false" customHeight="false" outlineLevel="0" collapsed="false">
      <c r="A21" s="16" t="s">
        <v>71</v>
      </c>
      <c r="B21" s="14" t="s">
        <v>17</v>
      </c>
      <c r="C21" s="14" t="s">
        <v>18</v>
      </c>
      <c r="D21" s="14" t="s">
        <v>72</v>
      </c>
      <c r="E21" s="16" t="s">
        <v>47</v>
      </c>
      <c r="F21" s="16" t="s">
        <v>67</v>
      </c>
      <c r="G21" s="17" t="n">
        <v>77000</v>
      </c>
      <c r="H21" s="18" t="n">
        <v>1</v>
      </c>
      <c r="I21" s="19" t="n">
        <f aca="false">($Q$3*H21*G21)</f>
        <v>2050643980</v>
      </c>
      <c r="J21" s="16" t="s">
        <v>22</v>
      </c>
      <c r="K21" s="16"/>
      <c r="L21" s="16"/>
      <c r="M21" s="16" t="s">
        <v>68</v>
      </c>
      <c r="N21" s="16"/>
    </row>
    <row r="22" customFormat="false" ht="13.8" hidden="false" customHeight="false" outlineLevel="0" collapsed="false">
      <c r="A22" s="16" t="s">
        <v>73</v>
      </c>
      <c r="B22" s="14" t="s">
        <v>17</v>
      </c>
      <c r="C22" s="14" t="s">
        <v>18</v>
      </c>
      <c r="D22" s="14" t="s">
        <v>74</v>
      </c>
      <c r="E22" s="16" t="s">
        <v>47</v>
      </c>
      <c r="F22" s="16" t="s">
        <v>67</v>
      </c>
      <c r="G22" s="17" t="n">
        <v>11000</v>
      </c>
      <c r="H22" s="18" t="n">
        <v>1</v>
      </c>
      <c r="I22" s="19" t="n">
        <f aca="false">($Q$3*H22*G22)</f>
        <v>292949140</v>
      </c>
      <c r="J22" s="16" t="s">
        <v>22</v>
      </c>
      <c r="K22" s="16"/>
      <c r="L22" s="16"/>
      <c r="M22" s="16" t="s">
        <v>68</v>
      </c>
      <c r="N22" s="16" t="s">
        <v>75</v>
      </c>
    </row>
    <row r="23" customFormat="false" ht="13.8" hidden="false" customHeight="false" outlineLevel="0" collapsed="false">
      <c r="A23" s="16" t="s">
        <v>76</v>
      </c>
      <c r="B23" s="14" t="s">
        <v>17</v>
      </c>
      <c r="C23" s="14" t="s">
        <v>18</v>
      </c>
      <c r="D23" s="14" t="s">
        <v>77</v>
      </c>
      <c r="E23" s="16" t="s">
        <v>47</v>
      </c>
      <c r="F23" s="16" t="s">
        <v>67</v>
      </c>
      <c r="G23" s="17" t="n">
        <v>17000</v>
      </c>
      <c r="H23" s="18" t="n">
        <v>1</v>
      </c>
      <c r="I23" s="19" t="n">
        <f aca="false">($Q$3*H23*G23)</f>
        <v>452739580</v>
      </c>
      <c r="J23" s="16" t="s">
        <v>22</v>
      </c>
      <c r="K23" s="16"/>
      <c r="L23" s="16"/>
      <c r="M23" s="16" t="s">
        <v>68</v>
      </c>
      <c r="N23" s="16"/>
    </row>
    <row r="24" customFormat="false" ht="13.8" hidden="false" customHeight="false" outlineLevel="0" collapsed="false">
      <c r="A24" s="16" t="s">
        <v>78</v>
      </c>
      <c r="B24" s="14" t="s">
        <v>17</v>
      </c>
      <c r="C24" s="14" t="s">
        <v>18</v>
      </c>
      <c r="D24" s="14" t="s">
        <v>79</v>
      </c>
      <c r="E24" s="16" t="s">
        <v>47</v>
      </c>
      <c r="F24" s="16" t="s">
        <v>67</v>
      </c>
      <c r="G24" s="17" t="n">
        <v>65000</v>
      </c>
      <c r="H24" s="18" t="n">
        <v>0.8</v>
      </c>
      <c r="I24" s="19" t="n">
        <f aca="false">($Q$3*H24*G24)</f>
        <v>1384850480</v>
      </c>
      <c r="J24" s="16" t="s">
        <v>22</v>
      </c>
      <c r="K24" s="16"/>
      <c r="L24" s="16"/>
      <c r="M24" s="16" t="s">
        <v>68</v>
      </c>
      <c r="N24" s="16"/>
    </row>
    <row r="25" customFormat="false" ht="13.8" hidden="false" customHeight="false" outlineLevel="0" collapsed="false">
      <c r="A25" s="16" t="s">
        <v>80</v>
      </c>
      <c r="B25" s="14" t="s">
        <v>17</v>
      </c>
      <c r="C25" s="14" t="s">
        <v>18</v>
      </c>
      <c r="D25" s="14" t="s">
        <v>81</v>
      </c>
      <c r="E25" s="16" t="s">
        <v>47</v>
      </c>
      <c r="F25" s="16" t="s">
        <v>82</v>
      </c>
      <c r="G25" s="17" t="n">
        <v>110000</v>
      </c>
      <c r="H25" s="18" t="n">
        <v>0.8</v>
      </c>
      <c r="I25" s="19" t="n">
        <f aca="false">($Q$3*H25*G25)</f>
        <v>2343593120</v>
      </c>
      <c r="J25" s="16" t="s">
        <v>22</v>
      </c>
      <c r="K25" s="16"/>
      <c r="L25" s="16"/>
      <c r="M25" s="16" t="s">
        <v>83</v>
      </c>
      <c r="N25" s="16"/>
    </row>
    <row r="26" customFormat="false" ht="13.8" hidden="false" customHeight="false" outlineLevel="0" collapsed="false">
      <c r="A26" s="16" t="s">
        <v>84</v>
      </c>
      <c r="B26" s="14" t="s">
        <v>17</v>
      </c>
      <c r="C26" s="14" t="s">
        <v>18</v>
      </c>
      <c r="D26" s="14" t="s">
        <v>85</v>
      </c>
      <c r="E26" s="16" t="s">
        <v>86</v>
      </c>
      <c r="F26" s="16" t="s">
        <v>87</v>
      </c>
      <c r="G26" s="17" t="n">
        <v>140000</v>
      </c>
      <c r="H26" s="18" t="n">
        <v>0.9</v>
      </c>
      <c r="I26" s="19" t="n">
        <f aca="false">($Q$3*H26*G26)</f>
        <v>3355599240</v>
      </c>
      <c r="J26" s="16" t="s">
        <v>22</v>
      </c>
      <c r="K26" s="16"/>
      <c r="L26" s="16" t="s">
        <v>88</v>
      </c>
      <c r="M26" s="26"/>
      <c r="N26" s="27" t="n">
        <v>995335444</v>
      </c>
    </row>
    <row r="27" customFormat="false" ht="13.8" hidden="false" customHeight="false" outlineLevel="0" collapsed="false">
      <c r="A27" s="16" t="s">
        <v>89</v>
      </c>
      <c r="B27" s="14" t="s">
        <v>17</v>
      </c>
      <c r="C27" s="14" t="s">
        <v>18</v>
      </c>
      <c r="D27" s="14" t="s">
        <v>90</v>
      </c>
      <c r="E27" s="16" t="s">
        <v>86</v>
      </c>
      <c r="F27" s="16" t="s">
        <v>87</v>
      </c>
      <c r="G27" s="17" t="n">
        <v>34000</v>
      </c>
      <c r="H27" s="18" t="n">
        <v>1</v>
      </c>
      <c r="I27" s="19" t="n">
        <f aca="false">($Q$3*H27*G27)</f>
        <v>905479160</v>
      </c>
      <c r="J27" s="16" t="s">
        <v>22</v>
      </c>
      <c r="K27" s="16"/>
      <c r="L27" s="16" t="s">
        <v>91</v>
      </c>
      <c r="M27" s="16"/>
      <c r="N27" s="27" t="s">
        <v>92</v>
      </c>
    </row>
    <row r="28" customFormat="false" ht="13.8" hidden="false" customHeight="false" outlineLevel="0" collapsed="false">
      <c r="A28" s="26" t="s">
        <v>93</v>
      </c>
      <c r="B28" s="15" t="s">
        <v>17</v>
      </c>
      <c r="C28" s="15" t="s">
        <v>18</v>
      </c>
      <c r="D28" s="15" t="s">
        <v>94</v>
      </c>
      <c r="E28" s="26" t="s">
        <v>86</v>
      </c>
      <c r="F28" s="26" t="s">
        <v>87</v>
      </c>
      <c r="G28" s="28" t="n">
        <v>65000</v>
      </c>
      <c r="H28" s="29" t="n">
        <v>1</v>
      </c>
      <c r="I28" s="30" t="n">
        <f aca="false">($Q$3*H28*G28)</f>
        <v>1731063100</v>
      </c>
      <c r="J28" s="26" t="s">
        <v>22</v>
      </c>
      <c r="K28" s="26"/>
      <c r="L28" s="26"/>
      <c r="M28" s="26" t="s">
        <v>95</v>
      </c>
      <c r="N28" s="31" t="n">
        <v>945984250</v>
      </c>
    </row>
    <row r="29" customFormat="false" ht="13.8" hidden="false" customHeight="false" outlineLevel="0" collapsed="false">
      <c r="A29" s="13" t="s">
        <v>96</v>
      </c>
      <c r="B29" s="14" t="s">
        <v>17</v>
      </c>
      <c r="C29" s="14" t="s">
        <v>18</v>
      </c>
      <c r="D29" s="14" t="s">
        <v>97</v>
      </c>
      <c r="E29" s="16" t="s">
        <v>86</v>
      </c>
      <c r="F29" s="16" t="s">
        <v>87</v>
      </c>
      <c r="G29" s="17" t="n">
        <v>16000</v>
      </c>
      <c r="H29" s="18" t="n">
        <v>3.5</v>
      </c>
      <c r="I29" s="19" t="n">
        <f aca="false">($Q$3*H29*G29)</f>
        <v>1491377440</v>
      </c>
      <c r="J29" s="16" t="s">
        <v>22</v>
      </c>
      <c r="K29" s="16"/>
      <c r="L29" s="16" t="s">
        <v>98</v>
      </c>
      <c r="M29" s="16" t="s">
        <v>99</v>
      </c>
      <c r="N29" s="27" t="n">
        <v>990829875</v>
      </c>
    </row>
    <row r="30" customFormat="false" ht="13.8" hidden="false" customHeight="false" outlineLevel="0" collapsed="false">
      <c r="A30" s="13" t="s">
        <v>100</v>
      </c>
      <c r="B30" s="14" t="s">
        <v>17</v>
      </c>
      <c r="C30" s="14" t="s">
        <v>18</v>
      </c>
      <c r="D30" s="14" t="s">
        <v>101</v>
      </c>
      <c r="E30" s="16" t="s">
        <v>86</v>
      </c>
      <c r="F30" s="16" t="s">
        <v>87</v>
      </c>
      <c r="G30" s="17" t="n">
        <v>83000</v>
      </c>
      <c r="H30" s="18" t="n">
        <v>2</v>
      </c>
      <c r="I30" s="19" t="n">
        <f aca="false">($Q$3*H30*G30)</f>
        <v>4420868840</v>
      </c>
      <c r="J30" s="16" t="s">
        <v>22</v>
      </c>
      <c r="K30" s="16"/>
      <c r="L30" s="16" t="s">
        <v>102</v>
      </c>
      <c r="M30" s="32" t="s">
        <v>103</v>
      </c>
      <c r="N30" s="27" t="n">
        <v>966920005</v>
      </c>
    </row>
    <row r="31" customFormat="false" ht="13.8" hidden="false" customHeight="false" outlineLevel="0" collapsed="false">
      <c r="A31" s="16" t="s">
        <v>104</v>
      </c>
      <c r="B31" s="15" t="s">
        <v>17</v>
      </c>
      <c r="C31" s="15" t="s">
        <v>37</v>
      </c>
      <c r="D31" s="15" t="s">
        <v>105</v>
      </c>
      <c r="E31" s="26" t="s">
        <v>86</v>
      </c>
      <c r="F31" s="26" t="s">
        <v>87</v>
      </c>
      <c r="G31" s="28" t="n">
        <v>22000</v>
      </c>
      <c r="H31" s="29" t="n">
        <v>3.5</v>
      </c>
      <c r="I31" s="30" t="n">
        <f aca="false">($Q$3*H31*G31)</f>
        <v>2050643980</v>
      </c>
      <c r="J31" s="26" t="s">
        <v>22</v>
      </c>
      <c r="K31" s="26"/>
      <c r="L31" s="26" t="s">
        <v>106</v>
      </c>
      <c r="M31" s="26"/>
      <c r="N31" s="26"/>
    </row>
    <row r="32" customFormat="false" ht="13.8" hidden="false" customHeight="false" outlineLevel="0" collapsed="false">
      <c r="A32" s="13" t="s">
        <v>107</v>
      </c>
      <c r="B32" s="14" t="s">
        <v>17</v>
      </c>
      <c r="C32" s="14" t="s">
        <v>18</v>
      </c>
      <c r="D32" s="14" t="s">
        <v>108</v>
      </c>
      <c r="E32" s="16" t="s">
        <v>86</v>
      </c>
      <c r="F32" s="16" t="s">
        <v>109</v>
      </c>
      <c r="G32" s="17" t="n">
        <v>37000</v>
      </c>
      <c r="H32" s="18" t="n">
        <v>2</v>
      </c>
      <c r="I32" s="19" t="n">
        <f aca="false">($Q$3*H32*G32)</f>
        <v>1970748760</v>
      </c>
      <c r="J32" s="16" t="s">
        <v>22</v>
      </c>
      <c r="K32" s="16"/>
      <c r="L32" s="16" t="s">
        <v>110</v>
      </c>
      <c r="M32" s="16"/>
      <c r="N32" s="27" t="n">
        <v>992803849</v>
      </c>
    </row>
    <row r="33" customFormat="false" ht="13.8" hidden="false" customHeight="false" outlineLevel="0" collapsed="false">
      <c r="A33" s="16" t="s">
        <v>111</v>
      </c>
      <c r="B33" s="14" t="s">
        <v>17</v>
      </c>
      <c r="C33" s="14" t="s">
        <v>18</v>
      </c>
      <c r="D33" s="14" t="s">
        <v>112</v>
      </c>
      <c r="E33" s="16" t="s">
        <v>86</v>
      </c>
      <c r="F33" s="16" t="s">
        <v>109</v>
      </c>
      <c r="G33" s="17" t="n">
        <v>137000</v>
      </c>
      <c r="H33" s="18" t="n">
        <v>0.5</v>
      </c>
      <c r="I33" s="19" t="n">
        <f aca="false">($Q$3*H33*G33)</f>
        <v>1824274190</v>
      </c>
      <c r="J33" s="16" t="s">
        <v>22</v>
      </c>
      <c r="K33" s="16" t="s">
        <v>113</v>
      </c>
      <c r="L33" s="16" t="s">
        <v>114</v>
      </c>
      <c r="M33" s="26"/>
      <c r="N33" s="27" t="n">
        <v>992180098</v>
      </c>
    </row>
    <row r="34" customFormat="false" ht="13.8" hidden="false" customHeight="false" outlineLevel="0" collapsed="false">
      <c r="A34" s="16" t="s">
        <v>115</v>
      </c>
      <c r="B34" s="14" t="s">
        <v>17</v>
      </c>
      <c r="C34" s="14" t="s">
        <v>18</v>
      </c>
      <c r="D34" s="14" t="s">
        <v>116</v>
      </c>
      <c r="E34" s="16" t="s">
        <v>86</v>
      </c>
      <c r="F34" s="16" t="s">
        <v>109</v>
      </c>
      <c r="G34" s="17" t="n">
        <v>140000</v>
      </c>
      <c r="H34" s="33" t="n">
        <v>1.1</v>
      </c>
      <c r="I34" s="19" t="n">
        <f aca="false">($Q$3*H34*G34)</f>
        <v>4101287960</v>
      </c>
      <c r="J34" s="16" t="s">
        <v>22</v>
      </c>
      <c r="K34" s="1" t="s">
        <v>117</v>
      </c>
      <c r="L34" s="16" t="s">
        <v>118</v>
      </c>
      <c r="M34" s="26"/>
      <c r="N34" s="27" t="n">
        <v>964229621</v>
      </c>
    </row>
    <row r="35" customFormat="false" ht="13.8" hidden="false" customHeight="false" outlineLevel="0" collapsed="false">
      <c r="A35" s="16" t="s">
        <v>119</v>
      </c>
      <c r="B35" s="14" t="s">
        <v>17</v>
      </c>
      <c r="C35" s="14" t="s">
        <v>18</v>
      </c>
      <c r="D35" s="14" t="s">
        <v>116</v>
      </c>
      <c r="E35" s="16" t="s">
        <v>86</v>
      </c>
      <c r="F35" s="16" t="s">
        <v>109</v>
      </c>
      <c r="G35" s="17" t="n">
        <v>45000</v>
      </c>
      <c r="H35" s="33" t="n">
        <v>1.5</v>
      </c>
      <c r="I35" s="19" t="n">
        <f aca="false">($Q$3*H35*G35)</f>
        <v>1797642450</v>
      </c>
      <c r="J35" s="16" t="s">
        <v>22</v>
      </c>
      <c r="K35" s="16" t="s">
        <v>120</v>
      </c>
      <c r="L35" s="16" t="s">
        <v>121</v>
      </c>
      <c r="M35" s="16"/>
      <c r="N35" s="27" t="n">
        <v>989155172</v>
      </c>
    </row>
    <row r="36" customFormat="false" ht="13.8" hidden="false" customHeight="false" outlineLevel="0" collapsed="false">
      <c r="A36" s="16" t="s">
        <v>122</v>
      </c>
      <c r="B36" s="14" t="s">
        <v>17</v>
      </c>
      <c r="C36" s="14" t="s">
        <v>18</v>
      </c>
      <c r="D36" s="14" t="s">
        <v>108</v>
      </c>
      <c r="E36" s="16" t="s">
        <v>86</v>
      </c>
      <c r="F36" s="16" t="s">
        <v>109</v>
      </c>
      <c r="G36" s="17" t="n">
        <v>95000</v>
      </c>
      <c r="H36" s="18"/>
      <c r="I36" s="19" t="s">
        <v>123</v>
      </c>
      <c r="J36" s="16" t="s">
        <v>22</v>
      </c>
      <c r="K36" s="16"/>
      <c r="L36" s="16" t="s">
        <v>124</v>
      </c>
      <c r="M36" s="16" t="s">
        <v>125</v>
      </c>
      <c r="N36" s="27" t="n">
        <v>991418687</v>
      </c>
    </row>
    <row r="37" customFormat="false" ht="13.8" hidden="false" customHeight="false" outlineLevel="0" collapsed="false">
      <c r="A37" s="16" t="s">
        <v>126</v>
      </c>
      <c r="B37" s="14" t="s">
        <v>17</v>
      </c>
      <c r="C37" s="14" t="s">
        <v>18</v>
      </c>
      <c r="D37" s="14" t="s">
        <v>108</v>
      </c>
      <c r="E37" s="16" t="s">
        <v>86</v>
      </c>
      <c r="F37" s="16" t="s">
        <v>109</v>
      </c>
      <c r="G37" s="17" t="n">
        <v>12500</v>
      </c>
      <c r="H37" s="33" t="n">
        <v>2.5</v>
      </c>
      <c r="I37" s="19" t="n">
        <f aca="false">($Q$3*H37*G37)</f>
        <v>832241875</v>
      </c>
      <c r="J37" s="16" t="s">
        <v>22</v>
      </c>
      <c r="K37" s="16"/>
      <c r="L37" s="16" t="s">
        <v>127</v>
      </c>
      <c r="M37" s="16" t="s">
        <v>128</v>
      </c>
      <c r="N37" s="27" t="n">
        <v>993199939</v>
      </c>
    </row>
    <row r="38" customFormat="false" ht="13.8" hidden="false" customHeight="false" outlineLevel="0" collapsed="false">
      <c r="A38" s="16" t="s">
        <v>129</v>
      </c>
      <c r="B38" s="14" t="s">
        <v>17</v>
      </c>
      <c r="C38" s="14" t="s">
        <v>37</v>
      </c>
      <c r="D38" s="14" t="s">
        <v>108</v>
      </c>
      <c r="E38" s="16" t="s">
        <v>86</v>
      </c>
      <c r="F38" s="16" t="s">
        <v>109</v>
      </c>
      <c r="G38" s="17" t="n">
        <v>4720</v>
      </c>
      <c r="H38" s="18" t="n">
        <v>4</v>
      </c>
      <c r="I38" s="19" t="n">
        <f aca="false">($Q$3*H38*G38)</f>
        <v>502807251.2</v>
      </c>
      <c r="J38" s="16" t="s">
        <v>22</v>
      </c>
      <c r="K38" s="16"/>
      <c r="L38" s="16" t="s">
        <v>130</v>
      </c>
      <c r="M38" s="16" t="n">
        <v>956070037</v>
      </c>
      <c r="N38" s="14"/>
    </row>
    <row r="39" customFormat="false" ht="13.8" hidden="false" customHeight="false" outlineLevel="0" collapsed="false">
      <c r="A39" s="16" t="s">
        <v>131</v>
      </c>
      <c r="B39" s="14" t="s">
        <v>17</v>
      </c>
      <c r="C39" s="14" t="s">
        <v>37</v>
      </c>
      <c r="D39" s="14" t="s">
        <v>132</v>
      </c>
      <c r="E39" s="16" t="s">
        <v>86</v>
      </c>
      <c r="F39" s="16" t="s">
        <v>109</v>
      </c>
      <c r="G39" s="17" t="n">
        <v>6000</v>
      </c>
      <c r="H39" s="22"/>
      <c r="I39" s="23"/>
      <c r="J39" s="16" t="s">
        <v>22</v>
      </c>
      <c r="K39" s="16"/>
      <c r="L39" s="16"/>
      <c r="M39" s="16"/>
      <c r="N39" s="14"/>
    </row>
    <row r="40" customFormat="false" ht="13.8" hidden="false" customHeight="false" outlineLevel="0" collapsed="false">
      <c r="A40" s="16" t="s">
        <v>133</v>
      </c>
      <c r="B40" s="14" t="s">
        <v>17</v>
      </c>
      <c r="C40" s="14" t="s">
        <v>18</v>
      </c>
      <c r="D40" s="14" t="s">
        <v>134</v>
      </c>
      <c r="E40" s="16" t="s">
        <v>86</v>
      </c>
      <c r="F40" s="16" t="s">
        <v>135</v>
      </c>
      <c r="G40" s="17" t="n">
        <v>145000</v>
      </c>
      <c r="H40" s="29" t="n">
        <v>0.5</v>
      </c>
      <c r="I40" s="30" t="n">
        <f aca="false">($Q$3*H40*G40)</f>
        <v>1930801150</v>
      </c>
      <c r="J40" s="16" t="s">
        <v>22</v>
      </c>
      <c r="K40" s="16"/>
      <c r="L40" s="16"/>
      <c r="M40" s="16"/>
      <c r="N40" s="14"/>
    </row>
    <row r="41" customFormat="false" ht="13.8" hidden="false" customHeight="false" outlineLevel="0" collapsed="false">
      <c r="A41" s="16" t="s">
        <v>136</v>
      </c>
      <c r="B41" s="14" t="s">
        <v>17</v>
      </c>
      <c r="C41" s="14" t="s">
        <v>18</v>
      </c>
      <c r="D41" s="14" t="s">
        <v>137</v>
      </c>
      <c r="E41" s="16" t="s">
        <v>86</v>
      </c>
      <c r="F41" s="16" t="s">
        <v>135</v>
      </c>
      <c r="G41" s="17" t="n">
        <v>187000</v>
      </c>
      <c r="H41" s="29" t="n">
        <v>0.5</v>
      </c>
      <c r="I41" s="30" t="n">
        <f aca="false">($Q$3*H41*G41)</f>
        <v>2490067690</v>
      </c>
      <c r="J41" s="16" t="s">
        <v>22</v>
      </c>
      <c r="K41" s="16"/>
      <c r="L41" s="16"/>
      <c r="M41" s="16"/>
      <c r="N41" s="14"/>
    </row>
    <row r="42" customFormat="false" ht="13.8" hidden="false" customHeight="false" outlineLevel="0" collapsed="false">
      <c r="A42" s="16" t="s">
        <v>138</v>
      </c>
      <c r="B42" s="14" t="s">
        <v>17</v>
      </c>
      <c r="C42" s="14" t="s">
        <v>18</v>
      </c>
      <c r="D42" s="14" t="s">
        <v>139</v>
      </c>
      <c r="E42" s="16" t="s">
        <v>86</v>
      </c>
      <c r="F42" s="16" t="s">
        <v>135</v>
      </c>
      <c r="G42" s="17" t="n">
        <v>100000</v>
      </c>
      <c r="H42" s="29" t="n">
        <v>0.75</v>
      </c>
      <c r="I42" s="30" t="n">
        <f aca="false">($Q$3*H42*G42)</f>
        <v>1997380500</v>
      </c>
      <c r="J42" s="16" t="s">
        <v>22</v>
      </c>
      <c r="K42" s="16"/>
      <c r="L42" s="16"/>
      <c r="M42" s="16"/>
      <c r="N42" s="14"/>
    </row>
    <row r="43" customFormat="false" ht="13.8" hidden="false" customHeight="false" outlineLevel="0" collapsed="false">
      <c r="A43" s="16" t="s">
        <v>140</v>
      </c>
      <c r="B43" s="14" t="s">
        <v>17</v>
      </c>
      <c r="C43" s="14" t="s">
        <v>18</v>
      </c>
      <c r="D43" s="14" t="s">
        <v>141</v>
      </c>
      <c r="E43" s="16" t="s">
        <v>86</v>
      </c>
      <c r="F43" s="16" t="s">
        <v>135</v>
      </c>
      <c r="G43" s="17" t="n">
        <v>380000</v>
      </c>
      <c r="H43" s="29" t="n">
        <v>0.5</v>
      </c>
      <c r="I43" s="30" t="n">
        <f aca="false">($Q$3*H43*G43)</f>
        <v>5060030600</v>
      </c>
      <c r="J43" s="16" t="s">
        <v>22</v>
      </c>
      <c r="K43" s="16"/>
      <c r="L43" s="16"/>
      <c r="M43" s="16"/>
      <c r="N43" s="14"/>
    </row>
    <row r="44" customFormat="false" ht="13.8" hidden="false" customHeight="false" outlineLevel="0" collapsed="false">
      <c r="A44" s="16" t="s">
        <v>142</v>
      </c>
      <c r="B44" s="14" t="s">
        <v>17</v>
      </c>
      <c r="C44" s="14" t="s">
        <v>18</v>
      </c>
      <c r="D44" s="14" t="s">
        <v>143</v>
      </c>
      <c r="E44" s="16" t="s">
        <v>86</v>
      </c>
      <c r="F44" s="16" t="s">
        <v>135</v>
      </c>
      <c r="G44" s="17" t="n">
        <v>43000</v>
      </c>
      <c r="H44" s="29" t="n">
        <v>0.85</v>
      </c>
      <c r="I44" s="30" t="n">
        <f aca="false">($Q$3*H44*G44)</f>
        <v>973390097</v>
      </c>
      <c r="J44" s="16" t="s">
        <v>22</v>
      </c>
      <c r="K44" s="16"/>
      <c r="L44" s="16"/>
      <c r="M44" s="16"/>
      <c r="N44" s="14"/>
    </row>
    <row r="45" customFormat="false" ht="13.8" hidden="false" customHeight="false" outlineLevel="0" collapsed="false">
      <c r="A45" s="16" t="s">
        <v>144</v>
      </c>
      <c r="B45" s="14" t="s">
        <v>17</v>
      </c>
      <c r="C45" s="14" t="s">
        <v>18</v>
      </c>
      <c r="D45" s="14" t="s">
        <v>145</v>
      </c>
      <c r="E45" s="16" t="s">
        <v>86</v>
      </c>
      <c r="F45" s="16" t="s">
        <v>146</v>
      </c>
      <c r="G45" s="17" t="n">
        <v>19500</v>
      </c>
      <c r="H45" s="29" t="n">
        <v>0.6</v>
      </c>
      <c r="I45" s="30" t="n">
        <f aca="false">($Q$3*H45*G45)</f>
        <v>311591358</v>
      </c>
      <c r="J45" s="16" t="s">
        <v>22</v>
      </c>
      <c r="K45" s="16"/>
      <c r="L45" s="16"/>
      <c r="M45" s="16"/>
      <c r="N45" s="14"/>
    </row>
    <row r="46" customFormat="false" ht="13.8" hidden="false" customHeight="false" outlineLevel="0" collapsed="false">
      <c r="A46" s="16" t="s">
        <v>147</v>
      </c>
      <c r="B46" s="14" t="s">
        <v>17</v>
      </c>
      <c r="C46" s="14" t="s">
        <v>18</v>
      </c>
      <c r="D46" s="14" t="s">
        <v>148</v>
      </c>
      <c r="E46" s="16" t="s">
        <v>86</v>
      </c>
      <c r="F46" s="16" t="s">
        <v>146</v>
      </c>
      <c r="G46" s="17" t="n">
        <v>16000</v>
      </c>
      <c r="H46" s="29" t="n">
        <v>0.6</v>
      </c>
      <c r="I46" s="30" t="n">
        <f aca="false">($Q$3*H46*G46)</f>
        <v>255664704</v>
      </c>
      <c r="J46" s="16" t="s">
        <v>22</v>
      </c>
      <c r="K46" s="16"/>
      <c r="L46" s="16"/>
      <c r="M46" s="16"/>
      <c r="N46" s="14"/>
    </row>
    <row r="47" customFormat="false" ht="13.8" hidden="false" customHeight="false" outlineLevel="0" collapsed="false">
      <c r="A47" s="16" t="s">
        <v>149</v>
      </c>
      <c r="B47" s="14" t="s">
        <v>17</v>
      </c>
      <c r="C47" s="14" t="s">
        <v>18</v>
      </c>
      <c r="D47" s="14" t="s">
        <v>148</v>
      </c>
      <c r="E47" s="16" t="s">
        <v>86</v>
      </c>
      <c r="F47" s="16" t="s">
        <v>146</v>
      </c>
      <c r="G47" s="17" t="n">
        <v>17000</v>
      </c>
      <c r="H47" s="29" t="n">
        <v>0.6</v>
      </c>
      <c r="I47" s="30" t="n">
        <f aca="false">($Q$3*H47*G47)</f>
        <v>271643748</v>
      </c>
      <c r="J47" s="16" t="s">
        <v>22</v>
      </c>
      <c r="K47" s="16"/>
      <c r="L47" s="16"/>
      <c r="M47" s="16"/>
      <c r="N47" s="14"/>
    </row>
    <row r="48" customFormat="false" ht="13.8" hidden="false" customHeight="false" outlineLevel="0" collapsed="false">
      <c r="A48" s="16" t="s">
        <v>150</v>
      </c>
      <c r="B48" s="14" t="s">
        <v>17</v>
      </c>
      <c r="C48" s="14" t="s">
        <v>18</v>
      </c>
      <c r="D48" s="14" t="s">
        <v>151</v>
      </c>
      <c r="E48" s="16" t="s">
        <v>86</v>
      </c>
      <c r="F48" s="16" t="s">
        <v>146</v>
      </c>
      <c r="G48" s="17" t="n">
        <v>100000</v>
      </c>
      <c r="H48" s="29" t="n">
        <v>0.8</v>
      </c>
      <c r="I48" s="30" t="n">
        <f aca="false">($Q$3*H48*G48)</f>
        <v>2130539200</v>
      </c>
      <c r="J48" s="16" t="s">
        <v>22</v>
      </c>
      <c r="K48" s="16"/>
      <c r="L48" s="16"/>
      <c r="M48" s="16"/>
      <c r="N48" s="14"/>
    </row>
    <row r="49" customFormat="false" ht="13.8" hidden="false" customHeight="false" outlineLevel="0" collapsed="false">
      <c r="A49" s="16" t="s">
        <v>152</v>
      </c>
      <c r="B49" s="14" t="s">
        <v>17</v>
      </c>
      <c r="C49" s="14" t="s">
        <v>18</v>
      </c>
      <c r="D49" s="14" t="s">
        <v>145</v>
      </c>
      <c r="E49" s="16" t="s">
        <v>86</v>
      </c>
      <c r="F49" s="16" t="s">
        <v>146</v>
      </c>
      <c r="G49" s="17" t="n">
        <v>50000</v>
      </c>
      <c r="H49" s="29" t="n">
        <v>0.9</v>
      </c>
      <c r="I49" s="30" t="n">
        <f aca="false">($Q$3*H49*G49)</f>
        <v>1198428300</v>
      </c>
      <c r="J49" s="16" t="s">
        <v>22</v>
      </c>
      <c r="K49" s="16"/>
      <c r="L49" s="16"/>
      <c r="M49" s="16"/>
      <c r="N49" s="14"/>
    </row>
    <row r="50" customFormat="false" ht="13.8" hidden="false" customHeight="false" outlineLevel="0" collapsed="false">
      <c r="A50" s="16" t="s">
        <v>153</v>
      </c>
      <c r="B50" s="14" t="s">
        <v>17</v>
      </c>
      <c r="C50" s="14" t="s">
        <v>18</v>
      </c>
      <c r="D50" s="14" t="s">
        <v>145</v>
      </c>
      <c r="E50" s="16" t="s">
        <v>86</v>
      </c>
      <c r="F50" s="16" t="s">
        <v>146</v>
      </c>
      <c r="G50" s="17" t="n">
        <v>50000</v>
      </c>
      <c r="H50" s="29" t="n">
        <v>0.9</v>
      </c>
      <c r="I50" s="30" t="n">
        <f aca="false">($Q$3*H50*G50)</f>
        <v>1198428300</v>
      </c>
      <c r="J50" s="16" t="s">
        <v>22</v>
      </c>
      <c r="K50" s="16"/>
      <c r="L50" s="16"/>
      <c r="M50" s="16"/>
      <c r="N50" s="14"/>
    </row>
    <row r="51" customFormat="false" ht="13.8" hidden="false" customHeight="false" outlineLevel="0" collapsed="false">
      <c r="A51" s="16" t="s">
        <v>154</v>
      </c>
      <c r="B51" s="14" t="s">
        <v>17</v>
      </c>
      <c r="C51" s="14" t="s">
        <v>18</v>
      </c>
      <c r="D51" s="14" t="s">
        <v>155</v>
      </c>
      <c r="E51" s="16" t="s">
        <v>86</v>
      </c>
      <c r="F51" s="16" t="s">
        <v>146</v>
      </c>
      <c r="G51" s="17" t="n">
        <v>25000</v>
      </c>
      <c r="H51" s="29" t="n">
        <v>1</v>
      </c>
      <c r="I51" s="30" t="n">
        <f aca="false">($Q$3*H51*G51)</f>
        <v>665793500</v>
      </c>
      <c r="J51" s="16" t="s">
        <v>22</v>
      </c>
      <c r="K51" s="16"/>
      <c r="L51" s="16"/>
      <c r="M51" s="16"/>
      <c r="N51" s="14"/>
    </row>
    <row r="52" customFormat="false" ht="13.8" hidden="false" customHeight="false" outlineLevel="0" collapsed="false">
      <c r="A52" s="16" t="s">
        <v>156</v>
      </c>
      <c r="B52" s="14" t="s">
        <v>17</v>
      </c>
      <c r="C52" s="14" t="s">
        <v>18</v>
      </c>
      <c r="D52" s="14" t="s">
        <v>157</v>
      </c>
      <c r="E52" s="16" t="s">
        <v>86</v>
      </c>
      <c r="F52" s="16" t="s">
        <v>146</v>
      </c>
      <c r="G52" s="17" t="n">
        <v>42000</v>
      </c>
      <c r="H52" s="29" t="n">
        <v>2</v>
      </c>
      <c r="I52" s="30" t="n">
        <f aca="false">($Q$3*H52*G52)</f>
        <v>2237066160</v>
      </c>
      <c r="J52" s="16" t="s">
        <v>22</v>
      </c>
      <c r="K52" s="16"/>
      <c r="L52" s="16"/>
      <c r="M52" s="16"/>
      <c r="N52" s="14"/>
    </row>
    <row r="53" customFormat="false" ht="13.8" hidden="false" customHeight="false" outlineLevel="0" collapsed="false">
      <c r="A53" s="16" t="s">
        <v>158</v>
      </c>
      <c r="B53" s="14" t="s">
        <v>17</v>
      </c>
      <c r="C53" s="15" t="s">
        <v>37</v>
      </c>
      <c r="D53" s="14" t="s">
        <v>159</v>
      </c>
      <c r="E53" s="16" t="s">
        <v>86</v>
      </c>
      <c r="F53" s="16" t="s">
        <v>160</v>
      </c>
      <c r="G53" s="17" t="n">
        <v>12000</v>
      </c>
      <c r="H53" s="18" t="n">
        <v>4.5</v>
      </c>
      <c r="I53" s="19" t="n">
        <f aca="false">($Q$3*H53*G53)</f>
        <v>1438113960</v>
      </c>
      <c r="J53" s="16" t="s">
        <v>22</v>
      </c>
      <c r="K53" s="16"/>
      <c r="L53" s="16" t="s">
        <v>161</v>
      </c>
      <c r="M53" s="16"/>
      <c r="N53" s="14"/>
    </row>
    <row r="54" customFormat="false" ht="13.8" hidden="false" customHeight="false" outlineLevel="0" collapsed="false">
      <c r="A54" s="16" t="s">
        <v>162</v>
      </c>
      <c r="B54" s="14" t="s">
        <v>17</v>
      </c>
      <c r="C54" s="14" t="s">
        <v>18</v>
      </c>
      <c r="D54" s="14" t="s">
        <v>163</v>
      </c>
      <c r="E54" s="16" t="s">
        <v>86</v>
      </c>
      <c r="F54" s="16" t="s">
        <v>160</v>
      </c>
      <c r="G54" s="17" t="n">
        <v>120000</v>
      </c>
      <c r="H54" s="18" t="n">
        <v>0.9</v>
      </c>
      <c r="I54" s="19" t="n">
        <f aca="false">($Q$3*H54*G54)</f>
        <v>2876227920</v>
      </c>
      <c r="J54" s="16" t="s">
        <v>22</v>
      </c>
      <c r="K54" s="16"/>
      <c r="L54" s="16" t="s">
        <v>164</v>
      </c>
      <c r="M54" s="16"/>
      <c r="N54" s="14"/>
    </row>
    <row r="55" customFormat="false" ht="13.8" hidden="false" customHeight="false" outlineLevel="0" collapsed="false">
      <c r="A55" s="16" t="s">
        <v>165</v>
      </c>
      <c r="B55" s="14" t="s">
        <v>17</v>
      </c>
      <c r="C55" s="14" t="s">
        <v>18</v>
      </c>
      <c r="D55" s="14" t="s">
        <v>166</v>
      </c>
      <c r="E55" s="16" t="s">
        <v>86</v>
      </c>
      <c r="F55" s="16" t="s">
        <v>160</v>
      </c>
      <c r="G55" s="17" t="n">
        <v>164000</v>
      </c>
      <c r="H55" s="18" t="n">
        <v>1.5</v>
      </c>
      <c r="I55" s="19" t="n">
        <f aca="false">($Q$3*H55*G55)</f>
        <v>6551408040</v>
      </c>
      <c r="J55" s="16" t="s">
        <v>22</v>
      </c>
      <c r="K55" s="16"/>
      <c r="L55" s="16" t="s">
        <v>167</v>
      </c>
      <c r="M55" s="16"/>
      <c r="N55" s="14"/>
    </row>
    <row r="56" customFormat="false" ht="13.8" hidden="false" customHeight="false" outlineLevel="0" collapsed="false">
      <c r="A56" s="13" t="s">
        <v>168</v>
      </c>
      <c r="B56" s="14" t="s">
        <v>17</v>
      </c>
      <c r="C56" s="14" t="s">
        <v>18</v>
      </c>
      <c r="D56" s="14" t="s">
        <v>169</v>
      </c>
      <c r="E56" s="16" t="s">
        <v>86</v>
      </c>
      <c r="F56" s="16" t="s">
        <v>160</v>
      </c>
      <c r="G56" s="17" t="n">
        <v>84000</v>
      </c>
      <c r="H56" s="18" t="n">
        <v>1</v>
      </c>
      <c r="I56" s="19" t="n">
        <f aca="false">($Q$3*H56*G56)</f>
        <v>2237066160</v>
      </c>
      <c r="J56" s="16" t="s">
        <v>22</v>
      </c>
      <c r="K56" s="16"/>
      <c r="L56" s="16" t="s">
        <v>170</v>
      </c>
      <c r="M56" s="16"/>
      <c r="N56" s="14"/>
    </row>
    <row r="57" customFormat="false" ht="13.8" hidden="false" customHeight="false" outlineLevel="0" collapsed="false">
      <c r="A57" s="13" t="s">
        <v>171</v>
      </c>
      <c r="B57" s="14" t="s">
        <v>17</v>
      </c>
      <c r="C57" s="14" t="s">
        <v>18</v>
      </c>
      <c r="D57" s="14" t="s">
        <v>172</v>
      </c>
      <c r="E57" s="16" t="s">
        <v>173</v>
      </c>
      <c r="F57" s="16" t="s">
        <v>174</v>
      </c>
      <c r="G57" s="17" t="n">
        <v>40000</v>
      </c>
      <c r="H57" s="18" t="n">
        <v>1</v>
      </c>
      <c r="I57" s="19" t="n">
        <f aca="false">($Q$3*H57*G57)</f>
        <v>1065269600</v>
      </c>
      <c r="J57" s="16" t="s">
        <v>22</v>
      </c>
      <c r="K57" s="16"/>
      <c r="L57" s="16" t="s">
        <v>175</v>
      </c>
      <c r="M57" s="16"/>
      <c r="N57" s="14"/>
    </row>
    <row r="58" customFormat="false" ht="13.8" hidden="false" customHeight="false" outlineLevel="0" collapsed="false">
      <c r="A58" s="16" t="s">
        <v>176</v>
      </c>
      <c r="B58" s="14" t="s">
        <v>17</v>
      </c>
      <c r="C58" s="14" t="s">
        <v>18</v>
      </c>
      <c r="D58" s="14" t="s">
        <v>177</v>
      </c>
      <c r="E58" s="16" t="s">
        <v>173</v>
      </c>
      <c r="F58" s="16" t="s">
        <v>174</v>
      </c>
      <c r="G58" s="17" t="n">
        <v>100000</v>
      </c>
      <c r="H58" s="18" t="n">
        <v>1</v>
      </c>
      <c r="I58" s="19" t="n">
        <f aca="false">($Q$3*H58*G58)</f>
        <v>2663174000</v>
      </c>
      <c r="J58" s="16" t="s">
        <v>22</v>
      </c>
      <c r="K58" s="16"/>
      <c r="L58" s="16" t="s">
        <v>178</v>
      </c>
      <c r="M58" s="16"/>
      <c r="N58" s="14"/>
    </row>
    <row r="59" customFormat="false" ht="13.8" hidden="false" customHeight="false" outlineLevel="0" collapsed="false">
      <c r="A59" s="13" t="s">
        <v>179</v>
      </c>
      <c r="B59" s="14" t="s">
        <v>17</v>
      </c>
      <c r="C59" s="14" t="s">
        <v>18</v>
      </c>
      <c r="D59" s="14" t="s">
        <v>180</v>
      </c>
      <c r="E59" s="16" t="s">
        <v>173</v>
      </c>
      <c r="F59" s="16" t="s">
        <v>174</v>
      </c>
      <c r="G59" s="17" t="n">
        <v>32000</v>
      </c>
      <c r="H59" s="18" t="n">
        <v>2.5</v>
      </c>
      <c r="I59" s="19" t="n">
        <f aca="false">($Q$3*H59*G59)</f>
        <v>2130539200</v>
      </c>
      <c r="J59" s="16" t="s">
        <v>181</v>
      </c>
      <c r="K59" s="16"/>
      <c r="L59" s="16" t="s">
        <v>182</v>
      </c>
      <c r="M59" s="16"/>
      <c r="N59" s="14"/>
    </row>
    <row r="60" customFormat="false" ht="13.8" hidden="false" customHeight="false" outlineLevel="0" collapsed="false">
      <c r="A60" s="16" t="s">
        <v>183</v>
      </c>
      <c r="B60" s="14" t="s">
        <v>17</v>
      </c>
      <c r="C60" s="14" t="s">
        <v>18</v>
      </c>
      <c r="D60" s="14" t="s">
        <v>184</v>
      </c>
      <c r="E60" s="16" t="s">
        <v>173</v>
      </c>
      <c r="F60" s="16" t="s">
        <v>174</v>
      </c>
      <c r="G60" s="17" t="n">
        <v>180000</v>
      </c>
      <c r="H60" s="18" t="n">
        <v>1.2</v>
      </c>
      <c r="I60" s="19" t="n">
        <f aca="false">($Q$3*H60*G60)</f>
        <v>5752455840</v>
      </c>
      <c r="J60" s="16" t="s">
        <v>181</v>
      </c>
      <c r="K60" s="16" t="s">
        <v>185</v>
      </c>
      <c r="L60" s="16" t="s">
        <v>186</v>
      </c>
      <c r="M60" s="16"/>
      <c r="N60" s="14"/>
    </row>
    <row r="61" customFormat="false" ht="13.8" hidden="false" customHeight="false" outlineLevel="0" collapsed="false">
      <c r="A61" s="16" t="s">
        <v>187</v>
      </c>
      <c r="B61" s="14" t="s">
        <v>17</v>
      </c>
      <c r="C61" s="14" t="s">
        <v>18</v>
      </c>
      <c r="D61" s="14" t="s">
        <v>188</v>
      </c>
      <c r="E61" s="16" t="s">
        <v>173</v>
      </c>
      <c r="F61" s="16" t="s">
        <v>174</v>
      </c>
      <c r="G61" s="17" t="n">
        <v>350000</v>
      </c>
      <c r="H61" s="18" t="n">
        <v>1</v>
      </c>
      <c r="I61" s="19" t="n">
        <f aca="false">($Q$3*H61*G61)</f>
        <v>9321109000</v>
      </c>
      <c r="J61" s="16" t="s">
        <v>22</v>
      </c>
      <c r="K61" s="16" t="s">
        <v>189</v>
      </c>
      <c r="L61" s="16" t="s">
        <v>190</v>
      </c>
      <c r="M61" s="16"/>
      <c r="N61" s="14"/>
    </row>
    <row r="62" customFormat="false" ht="13.8" hidden="false" customHeight="false" outlineLevel="0" collapsed="false">
      <c r="A62" s="16" t="s">
        <v>191</v>
      </c>
      <c r="B62" s="14" t="s">
        <v>17</v>
      </c>
      <c r="C62" s="14" t="s">
        <v>18</v>
      </c>
      <c r="D62" s="14" t="s">
        <v>177</v>
      </c>
      <c r="E62" s="16" t="s">
        <v>173</v>
      </c>
      <c r="F62" s="16" t="s">
        <v>174</v>
      </c>
      <c r="G62" s="17" t="n">
        <v>190000</v>
      </c>
      <c r="H62" s="18" t="n">
        <v>0.45</v>
      </c>
      <c r="I62" s="19" t="n">
        <f aca="false">($Q$3*H62*G62)</f>
        <v>2277013770</v>
      </c>
      <c r="J62" s="16" t="s">
        <v>22</v>
      </c>
      <c r="K62" s="16"/>
      <c r="L62" s="16" t="s">
        <v>192</v>
      </c>
      <c r="M62" s="16"/>
      <c r="N62" s="14"/>
    </row>
    <row r="63" customFormat="false" ht="13.8" hidden="false" customHeight="false" outlineLevel="0" collapsed="false">
      <c r="A63" s="16" t="s">
        <v>193</v>
      </c>
      <c r="B63" s="14" t="s">
        <v>17</v>
      </c>
      <c r="C63" s="14" t="s">
        <v>18</v>
      </c>
      <c r="D63" s="14" t="s">
        <v>194</v>
      </c>
      <c r="E63" s="16" t="s">
        <v>173</v>
      </c>
      <c r="F63" s="16" t="s">
        <v>174</v>
      </c>
      <c r="G63" s="17" t="n">
        <v>40000</v>
      </c>
      <c r="H63" s="18" t="n">
        <v>1.5</v>
      </c>
      <c r="I63" s="19" t="n">
        <f aca="false">($Q$3*H63*G63)</f>
        <v>1597904400</v>
      </c>
      <c r="J63" s="16" t="s">
        <v>22</v>
      </c>
      <c r="K63" s="16" t="s">
        <v>195</v>
      </c>
      <c r="L63" s="16" t="s">
        <v>196</v>
      </c>
      <c r="M63" s="16"/>
      <c r="N63" s="14"/>
    </row>
    <row r="64" customFormat="false" ht="13.8" hidden="false" customHeight="false" outlineLevel="0" collapsed="false">
      <c r="A64" s="16" t="s">
        <v>197</v>
      </c>
      <c r="B64" s="14" t="s">
        <v>17</v>
      </c>
      <c r="C64" s="14" t="s">
        <v>18</v>
      </c>
      <c r="D64" s="14" t="s">
        <v>198</v>
      </c>
      <c r="E64" s="16" t="s">
        <v>173</v>
      </c>
      <c r="F64" s="16" t="s">
        <v>174</v>
      </c>
      <c r="G64" s="17" t="n">
        <v>130000</v>
      </c>
      <c r="H64" s="18" t="n">
        <v>0.8</v>
      </c>
      <c r="I64" s="19" t="n">
        <f aca="false">($Q$3*H64*G64)</f>
        <v>2769700960</v>
      </c>
      <c r="J64" s="16" t="s">
        <v>22</v>
      </c>
      <c r="K64" s="16" t="s">
        <v>199</v>
      </c>
      <c r="L64" s="16" t="s">
        <v>200</v>
      </c>
      <c r="M64" s="16"/>
      <c r="N64" s="14"/>
    </row>
    <row r="65" customFormat="false" ht="13.8" hidden="false" customHeight="false" outlineLevel="0" collapsed="false">
      <c r="A65" s="16" t="s">
        <v>201</v>
      </c>
      <c r="B65" s="14" t="s">
        <v>17</v>
      </c>
      <c r="C65" s="14" t="s">
        <v>18</v>
      </c>
      <c r="D65" s="14" t="s">
        <v>202</v>
      </c>
      <c r="E65" s="16" t="s">
        <v>173</v>
      </c>
      <c r="F65" s="16" t="s">
        <v>174</v>
      </c>
      <c r="G65" s="17" t="n">
        <v>140000</v>
      </c>
      <c r="H65" s="18" t="n">
        <v>1</v>
      </c>
      <c r="I65" s="19" t="n">
        <f aca="false">($Q$3*H65*G65)</f>
        <v>3728443600</v>
      </c>
      <c r="J65" s="16" t="s">
        <v>22</v>
      </c>
      <c r="K65" s="16"/>
      <c r="L65" s="16" t="s">
        <v>203</v>
      </c>
      <c r="M65" s="16"/>
      <c r="N65" s="14"/>
    </row>
    <row r="66" customFormat="false" ht="13.8" hidden="false" customHeight="false" outlineLevel="0" collapsed="false">
      <c r="A66" s="13" t="s">
        <v>204</v>
      </c>
      <c r="B66" s="14" t="s">
        <v>17</v>
      </c>
      <c r="C66" s="14" t="s">
        <v>18</v>
      </c>
      <c r="D66" s="14" t="s">
        <v>205</v>
      </c>
      <c r="E66" s="16" t="s">
        <v>173</v>
      </c>
      <c r="F66" s="16" t="s">
        <v>174</v>
      </c>
      <c r="G66" s="17" t="n">
        <v>600000</v>
      </c>
      <c r="H66" s="18" t="n">
        <v>1.3</v>
      </c>
      <c r="I66" s="19" t="n">
        <f aca="false">($Q$3*H66*G66)</f>
        <v>20772757200</v>
      </c>
      <c r="J66" s="16" t="s">
        <v>22</v>
      </c>
      <c r="K66" s="16"/>
      <c r="L66" s="16" t="s">
        <v>206</v>
      </c>
      <c r="M66" s="16"/>
      <c r="N66" s="14"/>
    </row>
    <row r="67" customFormat="false" ht="13.8" hidden="false" customHeight="false" outlineLevel="0" collapsed="false">
      <c r="A67" s="16" t="s">
        <v>207</v>
      </c>
      <c r="B67" s="14" t="s">
        <v>17</v>
      </c>
      <c r="C67" s="14" t="s">
        <v>18</v>
      </c>
      <c r="D67" s="14" t="s">
        <v>208</v>
      </c>
      <c r="E67" s="16" t="s">
        <v>173</v>
      </c>
      <c r="F67" s="16" t="s">
        <v>174</v>
      </c>
      <c r="G67" s="17" t="n">
        <v>25000</v>
      </c>
      <c r="H67" s="18" t="n">
        <v>1.5</v>
      </c>
      <c r="I67" s="19" t="n">
        <f aca="false">($Q$3*H67*G67)</f>
        <v>998690250</v>
      </c>
      <c r="J67" s="16" t="s">
        <v>22</v>
      </c>
      <c r="K67" s="16" t="s">
        <v>209</v>
      </c>
      <c r="L67" s="16" t="s">
        <v>210</v>
      </c>
      <c r="M67" s="16"/>
      <c r="N67" s="14"/>
    </row>
    <row r="68" customFormat="false" ht="13.8" hidden="false" customHeight="false" outlineLevel="0" collapsed="false">
      <c r="A68" s="16" t="s">
        <v>211</v>
      </c>
      <c r="B68" s="14" t="s">
        <v>17</v>
      </c>
      <c r="C68" s="14" t="s">
        <v>18</v>
      </c>
      <c r="D68" s="14" t="s">
        <v>212</v>
      </c>
      <c r="E68" s="16" t="s">
        <v>173</v>
      </c>
      <c r="F68" s="16" t="s">
        <v>174</v>
      </c>
      <c r="G68" s="17" t="n">
        <v>120000</v>
      </c>
      <c r="H68" s="18" t="n">
        <v>2</v>
      </c>
      <c r="I68" s="19" t="n">
        <f aca="false">($Q$3*H68*G68)</f>
        <v>6391617600</v>
      </c>
      <c r="J68" s="16" t="s">
        <v>22</v>
      </c>
      <c r="K68" s="16"/>
      <c r="L68" s="16" t="s">
        <v>213</v>
      </c>
      <c r="M68" s="16"/>
      <c r="N68" s="14"/>
    </row>
    <row r="69" customFormat="false" ht="13.8" hidden="false" customHeight="false" outlineLevel="0" collapsed="false">
      <c r="A69" s="16" t="s">
        <v>214</v>
      </c>
      <c r="B69" s="14" t="s">
        <v>17</v>
      </c>
      <c r="C69" s="14" t="s">
        <v>18</v>
      </c>
      <c r="D69" s="14" t="s">
        <v>215</v>
      </c>
      <c r="E69" s="16" t="s">
        <v>173</v>
      </c>
      <c r="F69" s="16" t="s">
        <v>174</v>
      </c>
      <c r="G69" s="17" t="n">
        <v>2190</v>
      </c>
      <c r="H69" s="18" t="n">
        <v>6</v>
      </c>
      <c r="I69" s="19" t="n">
        <f aca="false">($Q$3*H69*G69)</f>
        <v>349941063.6</v>
      </c>
      <c r="J69" s="16" t="s">
        <v>22</v>
      </c>
      <c r="K69" s="16"/>
      <c r="L69" s="16" t="s">
        <v>216</v>
      </c>
      <c r="M69" s="16"/>
      <c r="N69" s="14"/>
    </row>
    <row r="70" customFormat="false" ht="13.8" hidden="false" customHeight="false" outlineLevel="0" collapsed="false">
      <c r="A70" s="13" t="s">
        <v>217</v>
      </c>
      <c r="B70" s="14" t="s">
        <v>17</v>
      </c>
      <c r="C70" s="14" t="s">
        <v>18</v>
      </c>
      <c r="D70" s="14" t="s">
        <v>218</v>
      </c>
      <c r="E70" s="16" t="s">
        <v>173</v>
      </c>
      <c r="F70" s="16" t="s">
        <v>174</v>
      </c>
      <c r="G70" s="17" t="n">
        <v>38000</v>
      </c>
      <c r="H70" s="18" t="n">
        <v>1</v>
      </c>
      <c r="I70" s="19" t="n">
        <f aca="false">($Q$3*H70*G70)</f>
        <v>1012006120</v>
      </c>
      <c r="J70" s="16" t="s">
        <v>219</v>
      </c>
      <c r="K70" s="16"/>
      <c r="L70" s="16" t="s">
        <v>220</v>
      </c>
      <c r="M70" s="16"/>
      <c r="N70" s="14"/>
    </row>
    <row r="71" customFormat="false" ht="13.8" hidden="false" customHeight="false" outlineLevel="0" collapsed="false">
      <c r="A71" s="16" t="s">
        <v>221</v>
      </c>
      <c r="B71" s="14" t="s">
        <v>222</v>
      </c>
      <c r="C71" s="14" t="s">
        <v>37</v>
      </c>
      <c r="D71" s="14" t="s">
        <v>223</v>
      </c>
      <c r="E71" s="16" t="s">
        <v>173</v>
      </c>
      <c r="F71" s="16" t="s">
        <v>174</v>
      </c>
      <c r="G71" s="17"/>
      <c r="H71" s="18"/>
      <c r="I71" s="34" t="n">
        <v>250000000</v>
      </c>
      <c r="J71" s="16" t="s">
        <v>22</v>
      </c>
      <c r="K71" s="16"/>
      <c r="L71" s="16" t="s">
        <v>224</v>
      </c>
      <c r="M71" s="16"/>
      <c r="N71" s="35" t="s">
        <v>225</v>
      </c>
    </row>
    <row r="72" customFormat="false" ht="13.8" hidden="false" customHeight="false" outlineLevel="0" collapsed="false">
      <c r="A72" s="16" t="s">
        <v>226</v>
      </c>
      <c r="B72" s="14" t="s">
        <v>17</v>
      </c>
      <c r="C72" s="14" t="s">
        <v>37</v>
      </c>
      <c r="D72" s="14" t="s">
        <v>227</v>
      </c>
      <c r="E72" s="16" t="s">
        <v>173</v>
      </c>
      <c r="F72" s="16" t="s">
        <v>174</v>
      </c>
      <c r="G72" s="17" t="n">
        <v>8200</v>
      </c>
      <c r="H72" s="18" t="n">
        <v>4.5</v>
      </c>
      <c r="I72" s="19" t="n">
        <f aca="false">($Q$3*H72*G72)</f>
        <v>982711206</v>
      </c>
      <c r="J72" s="16" t="s">
        <v>22</v>
      </c>
      <c r="K72" s="16" t="s">
        <v>228</v>
      </c>
      <c r="L72" s="16" t="s">
        <v>213</v>
      </c>
      <c r="M72" s="16"/>
      <c r="N72" s="14"/>
    </row>
    <row r="73" customFormat="false" ht="13.8" hidden="false" customHeight="false" outlineLevel="0" collapsed="false">
      <c r="A73" s="16" t="s">
        <v>229</v>
      </c>
      <c r="B73" s="14" t="s">
        <v>17</v>
      </c>
      <c r="C73" s="14" t="s">
        <v>37</v>
      </c>
      <c r="D73" s="14" t="s">
        <v>230</v>
      </c>
      <c r="E73" s="16" t="s">
        <v>173</v>
      </c>
      <c r="F73" s="16" t="s">
        <v>174</v>
      </c>
      <c r="G73" s="17" t="n">
        <v>1200</v>
      </c>
      <c r="H73" s="18" t="n">
        <v>20</v>
      </c>
      <c r="I73" s="19" t="n">
        <f aca="false">($Q$3*H73*G73)</f>
        <v>639161760</v>
      </c>
      <c r="J73" s="16" t="s">
        <v>22</v>
      </c>
      <c r="K73" s="16"/>
      <c r="L73" s="16" t="s">
        <v>213</v>
      </c>
      <c r="M73" s="16"/>
      <c r="N73" s="14"/>
    </row>
    <row r="74" customFormat="false" ht="13.8" hidden="false" customHeight="false" outlineLevel="0" collapsed="false">
      <c r="A74" s="16" t="s">
        <v>231</v>
      </c>
      <c r="B74" s="14" t="s">
        <v>17</v>
      </c>
      <c r="C74" s="14" t="s">
        <v>37</v>
      </c>
      <c r="D74" s="14" t="s">
        <v>232</v>
      </c>
      <c r="E74" s="16" t="s">
        <v>173</v>
      </c>
      <c r="F74" s="16" t="s">
        <v>174</v>
      </c>
      <c r="G74" s="17" t="n">
        <v>8200</v>
      </c>
      <c r="H74" s="18" t="n">
        <v>27</v>
      </c>
      <c r="I74" s="19" t="n">
        <f aca="false">($Q$3*H74*G74)</f>
        <v>5896267236</v>
      </c>
      <c r="J74" s="16" t="s">
        <v>22</v>
      </c>
      <c r="K74" s="16"/>
      <c r="L74" s="16" t="s">
        <v>213</v>
      </c>
      <c r="M74" s="16"/>
      <c r="N74" s="35" t="s">
        <v>233</v>
      </c>
    </row>
    <row r="75" customFormat="false" ht="13.8" hidden="false" customHeight="false" outlineLevel="0" collapsed="false">
      <c r="A75" s="16" t="s">
        <v>234</v>
      </c>
      <c r="B75" s="14" t="s">
        <v>17</v>
      </c>
      <c r="C75" s="14" t="s">
        <v>37</v>
      </c>
      <c r="D75" s="14" t="s">
        <v>235</v>
      </c>
      <c r="E75" s="16" t="s">
        <v>173</v>
      </c>
      <c r="F75" s="16" t="s">
        <v>174</v>
      </c>
      <c r="G75" s="17" t="n">
        <v>6000</v>
      </c>
      <c r="H75" s="18" t="n">
        <v>4</v>
      </c>
      <c r="I75" s="19" t="n">
        <f aca="false">($Q$3*H75*G75)</f>
        <v>639161760</v>
      </c>
      <c r="J75" s="16" t="s">
        <v>22</v>
      </c>
      <c r="K75" s="16"/>
      <c r="L75" s="16" t="s">
        <v>236</v>
      </c>
      <c r="M75" s="16"/>
      <c r="N75" s="14"/>
    </row>
    <row r="76" customFormat="false" ht="13.8" hidden="false" customHeight="false" outlineLevel="0" collapsed="false">
      <c r="A76" s="16" t="s">
        <v>237</v>
      </c>
      <c r="B76" s="14" t="s">
        <v>17</v>
      </c>
      <c r="C76" s="14" t="s">
        <v>37</v>
      </c>
      <c r="D76" s="14" t="s">
        <v>238</v>
      </c>
      <c r="E76" s="16" t="s">
        <v>173</v>
      </c>
      <c r="F76" s="16" t="s">
        <v>174</v>
      </c>
      <c r="G76" s="17" t="n">
        <v>2400</v>
      </c>
      <c r="H76" s="18" t="n">
        <v>6</v>
      </c>
      <c r="I76" s="19" t="n">
        <f aca="false">($Q$3*H76*G76)</f>
        <v>383497056</v>
      </c>
      <c r="J76" s="16" t="s">
        <v>22</v>
      </c>
      <c r="K76" s="16"/>
      <c r="L76" s="16" t="s">
        <v>213</v>
      </c>
      <c r="M76" s="16"/>
      <c r="N76" s="14"/>
    </row>
    <row r="77" customFormat="false" ht="13.8" hidden="false" customHeight="false" outlineLevel="0" collapsed="false">
      <c r="A77" s="16" t="s">
        <v>239</v>
      </c>
      <c r="B77" s="14" t="s">
        <v>17</v>
      </c>
      <c r="C77" s="14" t="s">
        <v>37</v>
      </c>
      <c r="D77" s="14" t="s">
        <v>238</v>
      </c>
      <c r="E77" s="16" t="s">
        <v>173</v>
      </c>
      <c r="F77" s="16" t="s">
        <v>174</v>
      </c>
      <c r="G77" s="17" t="n">
        <v>1600</v>
      </c>
      <c r="H77" s="18" t="n">
        <v>6</v>
      </c>
      <c r="I77" s="19" t="n">
        <f aca="false">($Q$3*H77*G77)</f>
        <v>255664704</v>
      </c>
      <c r="J77" s="16" t="s">
        <v>22</v>
      </c>
      <c r="K77" s="16"/>
      <c r="L77" s="16" t="s">
        <v>213</v>
      </c>
      <c r="M77" s="16"/>
      <c r="N77" s="14"/>
    </row>
    <row r="78" customFormat="false" ht="13.8" hidden="false" customHeight="false" outlineLevel="0" collapsed="false">
      <c r="A78" s="16" t="s">
        <v>240</v>
      </c>
      <c r="B78" s="14" t="s">
        <v>17</v>
      </c>
      <c r="C78" s="14" t="s">
        <v>37</v>
      </c>
      <c r="D78" s="14" t="s">
        <v>241</v>
      </c>
      <c r="E78" s="16" t="s">
        <v>173</v>
      </c>
      <c r="F78" s="16" t="s">
        <v>174</v>
      </c>
      <c r="G78" s="17" t="n">
        <v>14000</v>
      </c>
      <c r="H78" s="18" t="n">
        <v>5</v>
      </c>
      <c r="I78" s="19" t="n">
        <f aca="false">($Q$3*H78*G78)</f>
        <v>1864221800</v>
      </c>
      <c r="J78" s="16" t="s">
        <v>22</v>
      </c>
      <c r="K78" s="16"/>
      <c r="L78" s="16" t="s">
        <v>242</v>
      </c>
      <c r="M78" s="16"/>
      <c r="N78" s="14"/>
    </row>
    <row r="79" customFormat="false" ht="13.8" hidden="false" customHeight="false" outlineLevel="0" collapsed="false">
      <c r="A79" s="13" t="s">
        <v>243</v>
      </c>
      <c r="B79" s="14" t="s">
        <v>17</v>
      </c>
      <c r="C79" s="14" t="s">
        <v>37</v>
      </c>
      <c r="D79" s="14" t="s">
        <v>244</v>
      </c>
      <c r="E79" s="16" t="s">
        <v>173</v>
      </c>
      <c r="F79" s="16" t="s">
        <v>174</v>
      </c>
      <c r="G79" s="17" t="n">
        <v>15000</v>
      </c>
      <c r="H79" s="18" t="n">
        <v>3.5</v>
      </c>
      <c r="I79" s="19" t="n">
        <f aca="false">($Q$3*H79*G79)</f>
        <v>1398166350</v>
      </c>
      <c r="J79" s="16" t="s">
        <v>22</v>
      </c>
      <c r="K79" s="16"/>
      <c r="L79" s="16" t="s">
        <v>213</v>
      </c>
      <c r="M79" s="16"/>
      <c r="N79" s="35" t="s">
        <v>245</v>
      </c>
    </row>
    <row r="80" customFormat="false" ht="13.8" hidden="false" customHeight="false" outlineLevel="0" collapsed="false">
      <c r="A80" s="13" t="s">
        <v>246</v>
      </c>
      <c r="B80" s="14" t="s">
        <v>17</v>
      </c>
      <c r="C80" s="14" t="s">
        <v>37</v>
      </c>
      <c r="D80" s="14" t="s">
        <v>247</v>
      </c>
      <c r="E80" s="16" t="s">
        <v>173</v>
      </c>
      <c r="F80" s="16" t="s">
        <v>174</v>
      </c>
      <c r="G80" s="17" t="n">
        <v>15000</v>
      </c>
      <c r="H80" s="18" t="n">
        <v>2.5</v>
      </c>
      <c r="I80" s="19" t="n">
        <f aca="false">($Q$3*H80*G80)</f>
        <v>998690250</v>
      </c>
      <c r="J80" s="16" t="s">
        <v>22</v>
      </c>
      <c r="K80" s="16"/>
      <c r="L80" s="16" t="s">
        <v>213</v>
      </c>
      <c r="M80" s="16"/>
      <c r="N80" s="35" t="s">
        <v>245</v>
      </c>
    </row>
    <row r="81" customFormat="false" ht="13.8" hidden="false" customHeight="false" outlineLevel="0" collapsed="false">
      <c r="A81" s="13" t="s">
        <v>248</v>
      </c>
      <c r="B81" s="14" t="s">
        <v>17</v>
      </c>
      <c r="C81" s="14" t="s">
        <v>37</v>
      </c>
      <c r="D81" s="14" t="s">
        <v>249</v>
      </c>
      <c r="E81" s="16" t="s">
        <v>173</v>
      </c>
      <c r="F81" s="16" t="s">
        <v>174</v>
      </c>
      <c r="G81" s="17" t="n">
        <v>8740</v>
      </c>
      <c r="H81" s="18" t="n">
        <v>3.3</v>
      </c>
      <c r="I81" s="19" t="n">
        <f aca="false">($Q$3*H81*G81)</f>
        <v>768112645.08</v>
      </c>
      <c r="J81" s="16" t="s">
        <v>22</v>
      </c>
      <c r="K81" s="16"/>
      <c r="L81" s="16" t="s">
        <v>250</v>
      </c>
      <c r="M81" s="16"/>
      <c r="N81" s="35" t="s">
        <v>251</v>
      </c>
    </row>
    <row r="82" customFormat="false" ht="13.8" hidden="false" customHeight="false" outlineLevel="0" collapsed="false">
      <c r="A82" s="16" t="s">
        <v>252</v>
      </c>
      <c r="B82" s="14" t="s">
        <v>17</v>
      </c>
      <c r="C82" s="14" t="s">
        <v>37</v>
      </c>
      <c r="D82" s="14" t="s">
        <v>253</v>
      </c>
      <c r="E82" s="16" t="s">
        <v>173</v>
      </c>
      <c r="F82" s="16" t="s">
        <v>174</v>
      </c>
      <c r="G82" s="17" t="n">
        <v>8430</v>
      </c>
      <c r="H82" s="18" t="n">
        <v>3</v>
      </c>
      <c r="I82" s="19" t="n">
        <f aca="false">($Q$3*H82*G82)</f>
        <v>673516704.6</v>
      </c>
      <c r="J82" s="16" t="s">
        <v>22</v>
      </c>
      <c r="K82" s="16"/>
      <c r="L82" s="16" t="s">
        <v>254</v>
      </c>
      <c r="M82" s="16"/>
      <c r="N82" s="14"/>
    </row>
    <row r="83" customFormat="false" ht="13.8" hidden="false" customHeight="false" outlineLevel="0" collapsed="false">
      <c r="A83" s="16" t="s">
        <v>255</v>
      </c>
      <c r="B83" s="14" t="s">
        <v>17</v>
      </c>
      <c r="C83" s="14" t="s">
        <v>37</v>
      </c>
      <c r="D83" s="14" t="s">
        <v>256</v>
      </c>
      <c r="E83" s="16" t="s">
        <v>173</v>
      </c>
      <c r="F83" s="16" t="s">
        <v>174</v>
      </c>
      <c r="G83" s="17" t="n">
        <v>1000</v>
      </c>
      <c r="H83" s="18" t="n">
        <v>8</v>
      </c>
      <c r="I83" s="19" t="n">
        <f aca="false">($Q$3*H83*G83)</f>
        <v>213053920</v>
      </c>
      <c r="J83" s="16" t="s">
        <v>22</v>
      </c>
      <c r="K83" s="16"/>
      <c r="L83" s="16" t="s">
        <v>257</v>
      </c>
      <c r="M83" s="16"/>
      <c r="N83" s="14"/>
    </row>
    <row r="84" customFormat="false" ht="13.8" hidden="false" customHeight="false" outlineLevel="0" collapsed="false">
      <c r="A84" s="16" t="s">
        <v>258</v>
      </c>
      <c r="B84" s="14" t="s">
        <v>17</v>
      </c>
      <c r="C84" s="14" t="s">
        <v>37</v>
      </c>
      <c r="D84" s="14" t="s">
        <v>256</v>
      </c>
      <c r="E84" s="16" t="s">
        <v>173</v>
      </c>
      <c r="F84" s="16" t="s">
        <v>174</v>
      </c>
      <c r="G84" s="17" t="n">
        <v>1650</v>
      </c>
      <c r="H84" s="18" t="n">
        <v>8</v>
      </c>
      <c r="I84" s="19" t="n">
        <f aca="false">($Q$3*H84*G84)</f>
        <v>351538968</v>
      </c>
      <c r="J84" s="16" t="s">
        <v>22</v>
      </c>
      <c r="K84" s="16"/>
      <c r="L84" s="16" t="s">
        <v>257</v>
      </c>
      <c r="M84" s="16"/>
      <c r="N84" s="14"/>
    </row>
    <row r="85" customFormat="false" ht="13.8" hidden="false" customHeight="false" outlineLevel="0" collapsed="false">
      <c r="A85" s="16" t="s">
        <v>259</v>
      </c>
      <c r="B85" s="14" t="s">
        <v>17</v>
      </c>
      <c r="C85" s="14" t="s">
        <v>37</v>
      </c>
      <c r="D85" s="14" t="s">
        <v>260</v>
      </c>
      <c r="E85" s="16" t="s">
        <v>173</v>
      </c>
      <c r="F85" s="16" t="s">
        <v>174</v>
      </c>
      <c r="G85" s="17" t="n">
        <v>20000</v>
      </c>
      <c r="H85" s="18" t="n">
        <v>8</v>
      </c>
      <c r="I85" s="19" t="n">
        <f aca="false">($Q$3*H85*G85)</f>
        <v>4261078400</v>
      </c>
      <c r="J85" s="16" t="s">
        <v>22</v>
      </c>
      <c r="K85" s="16"/>
      <c r="L85" s="16" t="s">
        <v>186</v>
      </c>
      <c r="M85" s="16"/>
      <c r="N85" s="14"/>
    </row>
    <row r="86" customFormat="false" ht="13.8" hidden="false" customHeight="false" outlineLevel="0" collapsed="false">
      <c r="A86" s="16" t="s">
        <v>261</v>
      </c>
      <c r="B86" s="14" t="s">
        <v>17</v>
      </c>
      <c r="C86" s="14" t="s">
        <v>37</v>
      </c>
      <c r="D86" s="14" t="s">
        <v>262</v>
      </c>
      <c r="E86" s="16" t="s">
        <v>173</v>
      </c>
      <c r="F86" s="16" t="s">
        <v>174</v>
      </c>
      <c r="G86" s="17" t="n">
        <v>2700</v>
      </c>
      <c r="H86" s="18" t="n">
        <v>3.5</v>
      </c>
      <c r="I86" s="19" t="n">
        <f aca="false">($Q$3*H86*G86)</f>
        <v>251669943</v>
      </c>
      <c r="J86" s="16" t="s">
        <v>22</v>
      </c>
      <c r="K86" s="16"/>
      <c r="L86" s="16" t="s">
        <v>263</v>
      </c>
      <c r="M86" s="16"/>
      <c r="N86" s="35" t="s">
        <v>264</v>
      </c>
    </row>
    <row r="87" customFormat="false" ht="13.8" hidden="false" customHeight="false" outlineLevel="0" collapsed="false">
      <c r="A87" s="16" t="s">
        <v>265</v>
      </c>
      <c r="B87" s="14" t="s">
        <v>17</v>
      </c>
      <c r="C87" s="14" t="s">
        <v>37</v>
      </c>
      <c r="D87" s="14" t="s">
        <v>266</v>
      </c>
      <c r="E87" s="16" t="s">
        <v>173</v>
      </c>
      <c r="F87" s="16" t="s">
        <v>174</v>
      </c>
      <c r="G87" s="17" t="n">
        <v>27000</v>
      </c>
      <c r="H87" s="18" t="n">
        <v>3.5</v>
      </c>
      <c r="I87" s="19" t="n">
        <f aca="false">($Q$3*H87*G87)</f>
        <v>2516699430</v>
      </c>
      <c r="J87" s="16" t="s">
        <v>22</v>
      </c>
      <c r="K87" s="16"/>
      <c r="L87" s="16" t="s">
        <v>263</v>
      </c>
      <c r="M87" s="16"/>
      <c r="N87" s="14"/>
    </row>
    <row r="88" customFormat="false" ht="13.8" hidden="false" customHeight="false" outlineLevel="0" collapsed="false">
      <c r="A88" s="16" t="s">
        <v>267</v>
      </c>
      <c r="B88" s="14" t="s">
        <v>17</v>
      </c>
      <c r="C88" s="14" t="s">
        <v>37</v>
      </c>
      <c r="D88" s="14" t="s">
        <v>268</v>
      </c>
      <c r="E88" s="16" t="s">
        <v>173</v>
      </c>
      <c r="F88" s="16" t="s">
        <v>174</v>
      </c>
      <c r="G88" s="17" t="n">
        <v>1200</v>
      </c>
      <c r="H88" s="18" t="n">
        <v>6</v>
      </c>
      <c r="I88" s="19" t="n">
        <f aca="false">($Q$3*H88*G88)</f>
        <v>191748528</v>
      </c>
      <c r="J88" s="16" t="s">
        <v>22</v>
      </c>
      <c r="K88" s="16"/>
      <c r="L88" s="16" t="s">
        <v>269</v>
      </c>
      <c r="M88" s="16"/>
      <c r="N88" s="14"/>
    </row>
    <row r="89" customFormat="false" ht="13.8" hidden="false" customHeight="false" outlineLevel="0" collapsed="false">
      <c r="A89" s="16" t="s">
        <v>270</v>
      </c>
      <c r="B89" s="14" t="s">
        <v>17</v>
      </c>
      <c r="C89" s="14" t="s">
        <v>37</v>
      </c>
      <c r="D89" s="14" t="s">
        <v>271</v>
      </c>
      <c r="E89" s="16" t="s">
        <v>173</v>
      </c>
      <c r="F89" s="16" t="s">
        <v>174</v>
      </c>
      <c r="G89" s="17" t="n">
        <v>17000</v>
      </c>
      <c r="H89" s="18" t="n">
        <v>4.5</v>
      </c>
      <c r="I89" s="19" t="n">
        <f aca="false">($Q$3*H89*G89)</f>
        <v>2037328110</v>
      </c>
      <c r="J89" s="16" t="s">
        <v>22</v>
      </c>
      <c r="K89" s="16"/>
      <c r="L89" s="16" t="s">
        <v>272</v>
      </c>
      <c r="M89" s="16"/>
      <c r="N89" s="14"/>
    </row>
    <row r="90" customFormat="false" ht="13.8" hidden="false" customHeight="false" outlineLevel="0" collapsed="false">
      <c r="A90" s="16" t="s">
        <v>273</v>
      </c>
      <c r="B90" s="14" t="s">
        <v>17</v>
      </c>
      <c r="C90" s="14" t="s">
        <v>37</v>
      </c>
      <c r="D90" s="14" t="s">
        <v>274</v>
      </c>
      <c r="E90" s="16" t="s">
        <v>173</v>
      </c>
      <c r="F90" s="16" t="s">
        <v>174</v>
      </c>
      <c r="G90" s="17" t="n">
        <v>10000</v>
      </c>
      <c r="H90" s="18" t="n">
        <v>5.5</v>
      </c>
      <c r="I90" s="19" t="n">
        <f aca="false">($Q$3*H90*G90)</f>
        <v>1464745700</v>
      </c>
      <c r="J90" s="16" t="s">
        <v>22</v>
      </c>
      <c r="K90" s="16"/>
      <c r="L90" s="16" t="s">
        <v>275</v>
      </c>
      <c r="M90" s="16"/>
      <c r="N90" s="14"/>
    </row>
    <row r="91" customFormat="false" ht="13.8" hidden="false" customHeight="false" outlineLevel="0" collapsed="false">
      <c r="A91" s="16" t="s">
        <v>276</v>
      </c>
      <c r="B91" s="14" t="s">
        <v>17</v>
      </c>
      <c r="C91" s="14" t="s">
        <v>37</v>
      </c>
      <c r="D91" s="14" t="s">
        <v>277</v>
      </c>
      <c r="E91" s="16" t="s">
        <v>173</v>
      </c>
      <c r="F91" s="16" t="s">
        <v>174</v>
      </c>
      <c r="G91" s="17" t="n">
        <v>1500</v>
      </c>
      <c r="H91" s="18" t="n">
        <v>4</v>
      </c>
      <c r="I91" s="19" t="n">
        <f aca="false">($Q$3*H91*G91)</f>
        <v>159790440</v>
      </c>
      <c r="J91" s="16" t="s">
        <v>22</v>
      </c>
      <c r="K91" s="16"/>
      <c r="L91" s="16" t="s">
        <v>278</v>
      </c>
      <c r="M91" s="16"/>
      <c r="N91" s="14"/>
    </row>
    <row r="92" customFormat="false" ht="13.8" hidden="false" customHeight="false" outlineLevel="0" collapsed="false">
      <c r="A92" s="16" t="s">
        <v>279</v>
      </c>
      <c r="B92" s="14" t="s">
        <v>17</v>
      </c>
      <c r="C92" s="14" t="s">
        <v>37</v>
      </c>
      <c r="D92" s="14" t="s">
        <v>280</v>
      </c>
      <c r="E92" s="16" t="s">
        <v>173</v>
      </c>
      <c r="F92" s="16" t="s">
        <v>174</v>
      </c>
      <c r="G92" s="17" t="n">
        <v>1000</v>
      </c>
      <c r="H92" s="18" t="n">
        <v>25</v>
      </c>
      <c r="I92" s="19" t="n">
        <f aca="false">($Q$3*H92*G92)</f>
        <v>665793500</v>
      </c>
      <c r="J92" s="16" t="s">
        <v>22</v>
      </c>
      <c r="K92" s="16"/>
      <c r="L92" s="16" t="s">
        <v>281</v>
      </c>
      <c r="M92" s="16"/>
      <c r="N92" s="35" t="s">
        <v>282</v>
      </c>
    </row>
    <row r="93" customFormat="false" ht="13.8" hidden="false" customHeight="false" outlineLevel="0" collapsed="false">
      <c r="A93" s="16" t="s">
        <v>283</v>
      </c>
      <c r="B93" s="14" t="s">
        <v>17</v>
      </c>
      <c r="C93" s="14" t="s">
        <v>37</v>
      </c>
      <c r="D93" s="14" t="s">
        <v>284</v>
      </c>
      <c r="E93" s="16" t="s">
        <v>173</v>
      </c>
      <c r="F93" s="16" t="s">
        <v>174</v>
      </c>
      <c r="G93" s="17" t="n">
        <v>1500</v>
      </c>
      <c r="H93" s="18" t="n">
        <v>15</v>
      </c>
      <c r="I93" s="19" t="n">
        <f aca="false">($Q$3*H93*G93)</f>
        <v>599214150</v>
      </c>
      <c r="J93" s="16" t="s">
        <v>22</v>
      </c>
      <c r="K93" s="16"/>
      <c r="L93" s="16" t="s">
        <v>285</v>
      </c>
      <c r="M93" s="16"/>
      <c r="N93" s="35" t="s">
        <v>282</v>
      </c>
    </row>
    <row r="94" customFormat="false" ht="13.8" hidden="false" customHeight="false" outlineLevel="0" collapsed="false">
      <c r="A94" s="16" t="s">
        <v>286</v>
      </c>
      <c r="B94" s="14" t="s">
        <v>17</v>
      </c>
      <c r="C94" s="14" t="s">
        <v>37</v>
      </c>
      <c r="D94" s="14" t="s">
        <v>287</v>
      </c>
      <c r="E94" s="16" t="s">
        <v>173</v>
      </c>
      <c r="F94" s="16" t="s">
        <v>174</v>
      </c>
      <c r="G94" s="17" t="n">
        <v>1000</v>
      </c>
      <c r="H94" s="18" t="n">
        <v>10</v>
      </c>
      <c r="I94" s="19" t="n">
        <f aca="false">($Q$3*H94*G94)</f>
        <v>266317400</v>
      </c>
      <c r="J94" s="16" t="s">
        <v>22</v>
      </c>
      <c r="K94" s="16"/>
      <c r="L94" s="16" t="s">
        <v>281</v>
      </c>
      <c r="M94" s="16"/>
      <c r="N94" s="14"/>
    </row>
    <row r="95" customFormat="false" ht="13.8" hidden="false" customHeight="false" outlineLevel="0" collapsed="false">
      <c r="A95" s="16" t="s">
        <v>288</v>
      </c>
      <c r="B95" s="14" t="s">
        <v>17</v>
      </c>
      <c r="C95" s="14" t="s">
        <v>37</v>
      </c>
      <c r="D95" s="14" t="s">
        <v>289</v>
      </c>
      <c r="E95" s="16" t="s">
        <v>173</v>
      </c>
      <c r="F95" s="16" t="s">
        <v>174</v>
      </c>
      <c r="G95" s="17" t="n">
        <v>5000</v>
      </c>
      <c r="H95" s="18" t="n">
        <v>6</v>
      </c>
      <c r="I95" s="19" t="n">
        <f aca="false">($Q$3*H95*G95)</f>
        <v>798952200</v>
      </c>
      <c r="J95" s="16" t="s">
        <v>22</v>
      </c>
      <c r="K95" s="16"/>
      <c r="L95" s="16" t="s">
        <v>290</v>
      </c>
      <c r="M95" s="16" t="s">
        <v>291</v>
      </c>
      <c r="N95" s="14"/>
    </row>
    <row r="96" customFormat="false" ht="13.8" hidden="false" customHeight="false" outlineLevel="0" collapsed="false">
      <c r="A96" s="16" t="s">
        <v>292</v>
      </c>
      <c r="B96" s="14" t="s">
        <v>17</v>
      </c>
      <c r="C96" s="14" t="s">
        <v>37</v>
      </c>
      <c r="D96" s="14" t="s">
        <v>293</v>
      </c>
      <c r="E96" s="16" t="s">
        <v>173</v>
      </c>
      <c r="F96" s="16" t="s">
        <v>174</v>
      </c>
      <c r="G96" s="17" t="n">
        <v>1400</v>
      </c>
      <c r="H96" s="18" t="n">
        <v>12</v>
      </c>
      <c r="I96" s="19" t="n">
        <f aca="false">($Q$3*H96*G96)</f>
        <v>447413232</v>
      </c>
      <c r="J96" s="16" t="s">
        <v>22</v>
      </c>
      <c r="K96" s="16"/>
      <c r="L96" s="16" t="s">
        <v>294</v>
      </c>
      <c r="M96" s="16"/>
      <c r="N96" s="35" t="s">
        <v>282</v>
      </c>
    </row>
    <row r="97" customFormat="false" ht="13.8" hidden="false" customHeight="false" outlineLevel="0" collapsed="false">
      <c r="A97" s="16" t="s">
        <v>295</v>
      </c>
      <c r="B97" s="14" t="s">
        <v>17</v>
      </c>
      <c r="C97" s="14" t="s">
        <v>37</v>
      </c>
      <c r="D97" s="14" t="s">
        <v>296</v>
      </c>
      <c r="E97" s="16" t="s">
        <v>173</v>
      </c>
      <c r="F97" s="16" t="s">
        <v>174</v>
      </c>
      <c r="G97" s="17" t="n">
        <v>2460</v>
      </c>
      <c r="H97" s="18" t="n">
        <v>9.3</v>
      </c>
      <c r="I97" s="19" t="n">
        <f aca="false">($Q$3*H97*G97)</f>
        <v>609280947.72</v>
      </c>
      <c r="J97" s="16" t="s">
        <v>22</v>
      </c>
      <c r="K97" s="16" t="s">
        <v>297</v>
      </c>
      <c r="L97" s="16" t="s">
        <v>298</v>
      </c>
      <c r="M97" s="16"/>
      <c r="N97" s="35" t="s">
        <v>299</v>
      </c>
    </row>
    <row r="98" customFormat="false" ht="13.8" hidden="false" customHeight="false" outlineLevel="0" collapsed="false">
      <c r="A98" s="16" t="s">
        <v>300</v>
      </c>
      <c r="B98" s="14" t="s">
        <v>17</v>
      </c>
      <c r="C98" s="14" t="s">
        <v>37</v>
      </c>
      <c r="D98" s="14" t="s">
        <v>301</v>
      </c>
      <c r="E98" s="16" t="s">
        <v>173</v>
      </c>
      <c r="F98" s="16" t="s">
        <v>174</v>
      </c>
      <c r="G98" s="17" t="n">
        <v>6000</v>
      </c>
      <c r="H98" s="18" t="n">
        <v>8</v>
      </c>
      <c r="I98" s="19" t="n">
        <f aca="false">($Q$3*H98*G98)</f>
        <v>1278323520</v>
      </c>
      <c r="J98" s="16" t="s">
        <v>22</v>
      </c>
      <c r="K98" s="16"/>
      <c r="L98" s="16" t="s">
        <v>257</v>
      </c>
      <c r="M98" s="16"/>
      <c r="N98" s="14"/>
    </row>
    <row r="99" customFormat="false" ht="13.8" hidden="false" customHeight="false" outlineLevel="0" collapsed="false">
      <c r="A99" s="16" t="s">
        <v>302</v>
      </c>
      <c r="B99" s="14" t="s">
        <v>17</v>
      </c>
      <c r="C99" s="14" t="s">
        <v>37</v>
      </c>
      <c r="D99" s="14" t="s">
        <v>303</v>
      </c>
      <c r="E99" s="16" t="s">
        <v>173</v>
      </c>
      <c r="F99" s="16" t="s">
        <v>174</v>
      </c>
      <c r="G99" s="17" t="n">
        <v>2200</v>
      </c>
      <c r="H99" s="18" t="n">
        <v>25</v>
      </c>
      <c r="I99" s="19" t="n">
        <f aca="false">($Q$3*H99*G99)</f>
        <v>1464745700</v>
      </c>
      <c r="J99" s="16" t="s">
        <v>22</v>
      </c>
      <c r="K99" s="16"/>
      <c r="L99" s="16" t="s">
        <v>304</v>
      </c>
      <c r="M99" s="16"/>
      <c r="N99" s="14"/>
    </row>
    <row r="100" customFormat="false" ht="13.8" hidden="false" customHeight="false" outlineLevel="0" collapsed="false">
      <c r="A100" s="16" t="s">
        <v>305</v>
      </c>
      <c r="B100" s="14" t="s">
        <v>17</v>
      </c>
      <c r="C100" s="14" t="s">
        <v>37</v>
      </c>
      <c r="D100" s="14" t="s">
        <v>306</v>
      </c>
      <c r="E100" s="16" t="s">
        <v>173</v>
      </c>
      <c r="F100" s="16" t="s">
        <v>174</v>
      </c>
      <c r="G100" s="17" t="n">
        <v>5000</v>
      </c>
      <c r="H100" s="18" t="n">
        <v>8</v>
      </c>
      <c r="I100" s="19" t="n">
        <f aca="false">($Q$3*H100*G100)</f>
        <v>1065269600</v>
      </c>
      <c r="J100" s="16" t="s">
        <v>22</v>
      </c>
      <c r="K100" s="16"/>
      <c r="L100" s="16"/>
      <c r="M100" s="16"/>
      <c r="N100" s="14"/>
    </row>
    <row r="101" customFormat="false" ht="13.8" hidden="false" customHeight="false" outlineLevel="0" collapsed="false">
      <c r="A101" s="16" t="s">
        <v>307</v>
      </c>
      <c r="B101" s="14" t="s">
        <v>17</v>
      </c>
      <c r="C101" s="14" t="s">
        <v>37</v>
      </c>
      <c r="D101" s="14" t="s">
        <v>308</v>
      </c>
      <c r="E101" s="16" t="s">
        <v>173</v>
      </c>
      <c r="F101" s="16" t="s">
        <v>174</v>
      </c>
      <c r="G101" s="17" t="n">
        <v>5200</v>
      </c>
      <c r="H101" s="18" t="n">
        <v>10</v>
      </c>
      <c r="I101" s="19" t="n">
        <f aca="false">($Q$3*H101*G101)</f>
        <v>1384850480</v>
      </c>
      <c r="J101" s="16" t="s">
        <v>22</v>
      </c>
      <c r="K101" s="16" t="s">
        <v>309</v>
      </c>
      <c r="L101" s="16" t="s">
        <v>310</v>
      </c>
      <c r="M101" s="16"/>
      <c r="N101" s="14"/>
    </row>
    <row r="102" customFormat="false" ht="13.8" hidden="false" customHeight="false" outlineLevel="0" collapsed="false">
      <c r="A102" s="16" t="s">
        <v>311</v>
      </c>
      <c r="B102" s="14" t="s">
        <v>17</v>
      </c>
      <c r="C102" s="14" t="s">
        <v>37</v>
      </c>
      <c r="D102" s="14" t="s">
        <v>312</v>
      </c>
      <c r="E102" s="16" t="s">
        <v>173</v>
      </c>
      <c r="F102" s="16" t="s">
        <v>174</v>
      </c>
      <c r="G102" s="17" t="n">
        <v>700</v>
      </c>
      <c r="H102" s="18" t="n">
        <v>25</v>
      </c>
      <c r="I102" s="19" t="n">
        <f aca="false">($Q$3*H102*G102)</f>
        <v>466055450</v>
      </c>
      <c r="J102" s="16" t="s">
        <v>22</v>
      </c>
      <c r="K102" s="16"/>
      <c r="L102" s="16" t="s">
        <v>313</v>
      </c>
      <c r="M102" s="16"/>
      <c r="N102" s="14"/>
    </row>
    <row r="103" customFormat="false" ht="13.8" hidden="false" customHeight="false" outlineLevel="0" collapsed="false">
      <c r="A103" s="16" t="s">
        <v>314</v>
      </c>
      <c r="B103" s="14" t="s">
        <v>315</v>
      </c>
      <c r="C103" s="14" t="s">
        <v>37</v>
      </c>
      <c r="D103" s="14" t="s">
        <v>316</v>
      </c>
      <c r="E103" s="16" t="s">
        <v>173</v>
      </c>
      <c r="F103" s="16" t="s">
        <v>174</v>
      </c>
      <c r="G103" s="17" t="n">
        <v>2000</v>
      </c>
      <c r="H103" s="22"/>
      <c r="I103" s="23"/>
      <c r="J103" s="16" t="s">
        <v>22</v>
      </c>
      <c r="K103" s="16"/>
      <c r="L103" s="16" t="s">
        <v>317</v>
      </c>
      <c r="M103" s="16"/>
      <c r="N103" s="14"/>
    </row>
    <row r="104" customFormat="false" ht="13.8" hidden="false" customHeight="false" outlineLevel="0" collapsed="false">
      <c r="A104" s="16" t="s">
        <v>318</v>
      </c>
      <c r="B104" s="14" t="s">
        <v>17</v>
      </c>
      <c r="C104" s="14" t="s">
        <v>37</v>
      </c>
      <c r="D104" s="14" t="s">
        <v>319</v>
      </c>
      <c r="E104" s="16" t="s">
        <v>173</v>
      </c>
      <c r="F104" s="16" t="s">
        <v>174</v>
      </c>
      <c r="G104" s="17" t="n">
        <v>517</v>
      </c>
      <c r="H104" s="18"/>
      <c r="I104" s="19" t="n">
        <v>112000000</v>
      </c>
      <c r="J104" s="16" t="s">
        <v>320</v>
      </c>
      <c r="K104" s="16" t="s">
        <v>321</v>
      </c>
      <c r="L104" s="16" t="s">
        <v>322</v>
      </c>
      <c r="M104" s="16"/>
      <c r="N104" s="14"/>
    </row>
    <row r="105" customFormat="false" ht="13.8" hidden="false" customHeight="false" outlineLevel="0" collapsed="false">
      <c r="A105" s="16" t="s">
        <v>323</v>
      </c>
      <c r="B105" s="14" t="s">
        <v>315</v>
      </c>
      <c r="C105" s="15" t="s">
        <v>37</v>
      </c>
      <c r="D105" s="14" t="s">
        <v>324</v>
      </c>
      <c r="E105" s="16" t="s">
        <v>173</v>
      </c>
      <c r="F105" s="16" t="s">
        <v>174</v>
      </c>
      <c r="G105" s="17" t="n">
        <v>450</v>
      </c>
      <c r="H105" s="18"/>
      <c r="I105" s="19" t="n">
        <v>98000000</v>
      </c>
      <c r="J105" s="16" t="s">
        <v>22</v>
      </c>
      <c r="K105" s="16"/>
      <c r="L105" s="16"/>
      <c r="M105" s="16"/>
      <c r="N105" s="14"/>
    </row>
    <row r="106" customFormat="false" ht="13.8" hidden="false" customHeight="false" outlineLevel="0" collapsed="false">
      <c r="A106" s="16" t="s">
        <v>325</v>
      </c>
      <c r="B106" s="14" t="s">
        <v>17</v>
      </c>
      <c r="C106" s="14" t="s">
        <v>37</v>
      </c>
      <c r="D106" s="14" t="s">
        <v>326</v>
      </c>
      <c r="E106" s="16" t="s">
        <v>173</v>
      </c>
      <c r="F106" s="16" t="s">
        <v>174</v>
      </c>
      <c r="G106" s="17" t="n">
        <v>10000</v>
      </c>
      <c r="H106" s="18" t="n">
        <v>4</v>
      </c>
      <c r="I106" s="19" t="n">
        <f aca="false">($Q$3*H106*G106)</f>
        <v>1065269600</v>
      </c>
      <c r="J106" s="16" t="s">
        <v>22</v>
      </c>
      <c r="K106" s="16"/>
      <c r="L106" s="16" t="s">
        <v>327</v>
      </c>
      <c r="M106" s="16"/>
      <c r="N106" s="14"/>
    </row>
    <row r="107" customFormat="false" ht="13.8" hidden="false" customHeight="false" outlineLevel="0" collapsed="false">
      <c r="A107" s="16" t="s">
        <v>328</v>
      </c>
      <c r="B107" s="14" t="s">
        <v>17</v>
      </c>
      <c r="C107" s="14" t="s">
        <v>37</v>
      </c>
      <c r="D107" s="14" t="s">
        <v>329</v>
      </c>
      <c r="E107" s="16" t="s">
        <v>173</v>
      </c>
      <c r="F107" s="16" t="s">
        <v>174</v>
      </c>
      <c r="G107" s="17" t="n">
        <v>11000</v>
      </c>
      <c r="H107" s="22"/>
      <c r="I107" s="23" t="n">
        <f aca="false">($Q$3*H107*G107)</f>
        <v>0</v>
      </c>
      <c r="J107" s="16" t="s">
        <v>22</v>
      </c>
      <c r="K107" s="16"/>
      <c r="L107" s="16" t="s">
        <v>330</v>
      </c>
      <c r="M107" s="16"/>
      <c r="N107" s="14"/>
    </row>
    <row r="108" customFormat="false" ht="13.8" hidden="false" customHeight="false" outlineLevel="0" collapsed="false">
      <c r="A108" s="16" t="s">
        <v>331</v>
      </c>
      <c r="B108" s="14" t="s">
        <v>17</v>
      </c>
      <c r="C108" s="14" t="s">
        <v>37</v>
      </c>
      <c r="D108" s="14" t="s">
        <v>332</v>
      </c>
      <c r="E108" s="16" t="s">
        <v>173</v>
      </c>
      <c r="F108" s="16" t="s">
        <v>174</v>
      </c>
      <c r="G108" s="17" t="n">
        <v>1500</v>
      </c>
      <c r="H108" s="29" t="n">
        <v>15</v>
      </c>
      <c r="I108" s="30" t="n">
        <f aca="false">($Q$3*H108*G108)</f>
        <v>599214150</v>
      </c>
      <c r="J108" s="16" t="s">
        <v>22</v>
      </c>
      <c r="K108" s="16"/>
      <c r="L108" s="16"/>
      <c r="M108" s="16"/>
      <c r="N108" s="35" t="s">
        <v>282</v>
      </c>
    </row>
    <row r="109" customFormat="false" ht="13.8" hidden="false" customHeight="false" outlineLevel="0" collapsed="false">
      <c r="A109" s="16" t="s">
        <v>333</v>
      </c>
      <c r="B109" s="14" t="s">
        <v>17</v>
      </c>
      <c r="C109" s="14" t="s">
        <v>37</v>
      </c>
      <c r="D109" s="14" t="s">
        <v>215</v>
      </c>
      <c r="E109" s="16" t="s">
        <v>173</v>
      </c>
      <c r="F109" s="16" t="s">
        <v>174</v>
      </c>
      <c r="G109" s="17" t="n">
        <v>2190</v>
      </c>
      <c r="H109" s="18" t="n">
        <v>6</v>
      </c>
      <c r="I109" s="19" t="n">
        <f aca="false">($Q$3*H109*G109)</f>
        <v>349941063.6</v>
      </c>
      <c r="J109" s="16" t="s">
        <v>22</v>
      </c>
      <c r="K109" s="16"/>
      <c r="L109" s="16" t="s">
        <v>216</v>
      </c>
      <c r="M109" s="16"/>
      <c r="N109" s="14"/>
    </row>
    <row r="110" s="37" customFormat="true" ht="13.8" hidden="false" customHeight="false" outlineLevel="0" collapsed="false">
      <c r="A110" s="26" t="s">
        <v>334</v>
      </c>
      <c r="B110" s="15" t="s">
        <v>17</v>
      </c>
      <c r="C110" s="15" t="s">
        <v>37</v>
      </c>
      <c r="D110" s="36" t="s">
        <v>335</v>
      </c>
      <c r="E110" s="26" t="s">
        <v>173</v>
      </c>
      <c r="F110" s="26" t="s">
        <v>174</v>
      </c>
      <c r="G110" s="28" t="n">
        <v>7000</v>
      </c>
      <c r="H110" s="22"/>
      <c r="I110" s="23"/>
      <c r="J110" s="26" t="s">
        <v>22</v>
      </c>
      <c r="K110" s="26"/>
      <c r="L110" s="26" t="s">
        <v>336</v>
      </c>
      <c r="M110" s="15"/>
      <c r="N110" s="26"/>
    </row>
    <row r="111" customFormat="false" ht="13.8" hidden="false" customHeight="false" outlineLevel="0" collapsed="false">
      <c r="A111" s="13" t="s">
        <v>337</v>
      </c>
      <c r="B111" s="15" t="s">
        <v>17</v>
      </c>
      <c r="C111" s="15" t="s">
        <v>37</v>
      </c>
      <c r="D111" s="36" t="s">
        <v>338</v>
      </c>
      <c r="E111" s="26" t="s">
        <v>173</v>
      </c>
      <c r="F111" s="26" t="s">
        <v>174</v>
      </c>
      <c r="G111" s="28" t="n">
        <v>18000</v>
      </c>
      <c r="H111" s="29" t="n">
        <v>1</v>
      </c>
      <c r="I111" s="30" t="n">
        <f aca="false">($Q$3*H111*G111)</f>
        <v>479371320</v>
      </c>
      <c r="J111" s="26" t="s">
        <v>22</v>
      </c>
      <c r="K111" s="26"/>
      <c r="L111" s="26" t="s">
        <v>339</v>
      </c>
      <c r="M111" s="15"/>
      <c r="N111" s="26"/>
    </row>
    <row r="112" customFormat="false" ht="13.8" hidden="false" customHeight="false" outlineLevel="0" collapsed="false">
      <c r="A112" s="13" t="s">
        <v>340</v>
      </c>
      <c r="B112" s="15" t="s">
        <v>222</v>
      </c>
      <c r="C112" s="15" t="s">
        <v>37</v>
      </c>
      <c r="D112" s="15" t="s">
        <v>341</v>
      </c>
      <c r="E112" s="26" t="s">
        <v>173</v>
      </c>
      <c r="F112" s="26" t="s">
        <v>174</v>
      </c>
      <c r="G112" s="28" t="n">
        <v>220</v>
      </c>
      <c r="H112" s="38" t="n">
        <v>44</v>
      </c>
      <c r="I112" s="30" t="n">
        <f aca="false">($Q$3*H112*G112)</f>
        <v>257795243.2</v>
      </c>
      <c r="J112" s="26" t="s">
        <v>22</v>
      </c>
      <c r="K112" s="14"/>
      <c r="L112" s="14"/>
      <c r="M112" s="14"/>
      <c r="N112" s="35" t="s">
        <v>342</v>
      </c>
    </row>
    <row r="113" customFormat="false" ht="13.8" hidden="false" customHeight="false" outlineLevel="0" collapsed="false">
      <c r="A113" s="26" t="s">
        <v>343</v>
      </c>
      <c r="B113" s="15" t="s">
        <v>222</v>
      </c>
      <c r="C113" s="15" t="s">
        <v>37</v>
      </c>
      <c r="D113" s="15" t="s">
        <v>344</v>
      </c>
      <c r="E113" s="26" t="s">
        <v>173</v>
      </c>
      <c r="F113" s="26" t="s">
        <v>174</v>
      </c>
      <c r="G113" s="28"/>
      <c r="H113" s="39"/>
      <c r="I113" s="40" t="n">
        <v>550000000</v>
      </c>
      <c r="J113" s="26" t="s">
        <v>22</v>
      </c>
      <c r="K113" s="14"/>
      <c r="L113" s="14"/>
      <c r="M113" s="14"/>
      <c r="N113" s="35" t="s">
        <v>345</v>
      </c>
    </row>
    <row r="114" customFormat="false" ht="13.8" hidden="false" customHeight="false" outlineLevel="0" collapsed="false">
      <c r="A114" s="13" t="s">
        <v>346</v>
      </c>
      <c r="B114" s="14" t="s">
        <v>347</v>
      </c>
      <c r="C114" s="14" t="s">
        <v>37</v>
      </c>
      <c r="D114" s="14" t="s">
        <v>348</v>
      </c>
      <c r="E114" s="16" t="s">
        <v>173</v>
      </c>
      <c r="F114" s="16" t="s">
        <v>174</v>
      </c>
      <c r="G114" s="17" t="n">
        <v>140</v>
      </c>
      <c r="H114" s="41" t="n">
        <v>21862</v>
      </c>
      <c r="I114" s="42" t="n">
        <f aca="false">($Q$3*H114)</f>
        <v>582223099.88</v>
      </c>
      <c r="J114" s="16" t="s">
        <v>181</v>
      </c>
      <c r="K114" s="14"/>
      <c r="L114" s="14"/>
      <c r="M114" s="14"/>
      <c r="N114" s="14"/>
    </row>
    <row r="115" customFormat="false" ht="13.8" hidden="false" customHeight="false" outlineLevel="0" collapsed="false">
      <c r="A115" s="13" t="s">
        <v>349</v>
      </c>
      <c r="B115" s="14" t="s">
        <v>347</v>
      </c>
      <c r="C115" s="14" t="s">
        <v>37</v>
      </c>
      <c r="D115" s="14" t="s">
        <v>348</v>
      </c>
      <c r="E115" s="16" t="s">
        <v>173</v>
      </c>
      <c r="F115" s="16" t="s">
        <v>174</v>
      </c>
      <c r="G115" s="17" t="n">
        <v>180</v>
      </c>
      <c r="H115" s="41"/>
      <c r="I115" s="42" t="n">
        <f aca="false">($Q$3*H115*G115)</f>
        <v>0</v>
      </c>
      <c r="J115" s="16" t="s">
        <v>181</v>
      </c>
      <c r="K115" s="14"/>
      <c r="L115" s="14"/>
      <c r="M115" s="14"/>
      <c r="N115" s="14"/>
    </row>
    <row r="116" customFormat="false" ht="13.8" hidden="false" customHeight="false" outlineLevel="0" collapsed="false">
      <c r="A116" s="16" t="s">
        <v>350</v>
      </c>
      <c r="B116" s="14" t="s">
        <v>17</v>
      </c>
      <c r="C116" s="14" t="s">
        <v>351</v>
      </c>
      <c r="D116" s="14" t="s">
        <v>352</v>
      </c>
      <c r="E116" s="16" t="s">
        <v>173</v>
      </c>
      <c r="F116" s="16" t="s">
        <v>174</v>
      </c>
      <c r="G116" s="17" t="n">
        <v>100000</v>
      </c>
      <c r="H116" s="18" t="n">
        <v>0.4</v>
      </c>
      <c r="I116" s="19" t="n">
        <f aca="false">($Q$3*H116*G116)</f>
        <v>1065269600</v>
      </c>
      <c r="J116" s="26" t="s">
        <v>22</v>
      </c>
      <c r="K116" s="16"/>
      <c r="L116" s="16"/>
      <c r="M116" s="16"/>
      <c r="N116" s="14"/>
    </row>
    <row r="117" customFormat="false" ht="13.8" hidden="false" customHeight="false" outlineLevel="0" collapsed="false">
      <c r="A117" s="16" t="s">
        <v>353</v>
      </c>
      <c r="B117" s="14" t="s">
        <v>17</v>
      </c>
      <c r="C117" s="14" t="s">
        <v>37</v>
      </c>
      <c r="D117" s="14" t="s">
        <v>354</v>
      </c>
      <c r="E117" s="16" t="s">
        <v>173</v>
      </c>
      <c r="F117" s="16" t="s">
        <v>355</v>
      </c>
      <c r="G117" s="17" t="n">
        <v>1800</v>
      </c>
      <c r="H117" s="18" t="n">
        <v>4</v>
      </c>
      <c r="I117" s="19" t="n">
        <f aca="false">($Q$3*H117*G117)</f>
        <v>191748528</v>
      </c>
      <c r="J117" s="16" t="s">
        <v>181</v>
      </c>
      <c r="K117" s="16"/>
      <c r="L117" s="16" t="s">
        <v>356</v>
      </c>
      <c r="M117" s="16"/>
      <c r="N117" s="14"/>
    </row>
    <row r="118" customFormat="false" ht="13.8" hidden="false" customHeight="false" outlineLevel="0" collapsed="false">
      <c r="A118" s="16" t="s">
        <v>357</v>
      </c>
      <c r="B118" s="14" t="s">
        <v>17</v>
      </c>
      <c r="C118" s="15" t="s">
        <v>37</v>
      </c>
      <c r="D118" s="14" t="s">
        <v>358</v>
      </c>
      <c r="E118" s="16" t="s">
        <v>173</v>
      </c>
      <c r="F118" s="16" t="s">
        <v>359</v>
      </c>
      <c r="G118" s="17" t="n">
        <v>1200</v>
      </c>
      <c r="H118" s="18" t="n">
        <v>12</v>
      </c>
      <c r="I118" s="19" t="n">
        <f aca="false">($Q$3*H118*G118)</f>
        <v>383497056</v>
      </c>
      <c r="J118" s="16" t="s">
        <v>22</v>
      </c>
      <c r="K118" s="16"/>
      <c r="L118" s="16" t="s">
        <v>360</v>
      </c>
      <c r="M118" s="16"/>
      <c r="N118" s="14"/>
    </row>
    <row r="119" customFormat="false" ht="13.8" hidden="false" customHeight="false" outlineLevel="0" collapsed="false">
      <c r="A119" s="16" t="s">
        <v>361</v>
      </c>
      <c r="B119" s="14" t="s">
        <v>17</v>
      </c>
      <c r="C119" s="15" t="s">
        <v>37</v>
      </c>
      <c r="D119" s="14" t="s">
        <v>362</v>
      </c>
      <c r="E119" s="16" t="s">
        <v>173</v>
      </c>
      <c r="F119" s="16" t="s">
        <v>359</v>
      </c>
      <c r="G119" s="17" t="n">
        <v>1800</v>
      </c>
      <c r="H119" s="18" t="n">
        <v>12</v>
      </c>
      <c r="I119" s="19" t="n">
        <f aca="false">($Q$3*H119*G119)</f>
        <v>575245584</v>
      </c>
      <c r="J119" s="16" t="s">
        <v>22</v>
      </c>
      <c r="K119" s="16"/>
      <c r="L119" s="16" t="s">
        <v>363</v>
      </c>
      <c r="M119" s="16"/>
      <c r="N119" s="14"/>
    </row>
    <row r="120" customFormat="false" ht="13.8" hidden="false" customHeight="false" outlineLevel="0" collapsed="false">
      <c r="A120" s="16" t="s">
        <v>364</v>
      </c>
      <c r="B120" s="14" t="s">
        <v>17</v>
      </c>
      <c r="C120" s="15" t="s">
        <v>37</v>
      </c>
      <c r="D120" s="14" t="s">
        <v>365</v>
      </c>
      <c r="E120" s="16" t="s">
        <v>173</v>
      </c>
      <c r="F120" s="16" t="s">
        <v>359</v>
      </c>
      <c r="G120" s="17" t="n">
        <v>17000</v>
      </c>
      <c r="H120" s="18" t="n">
        <v>1.5</v>
      </c>
      <c r="I120" s="19" t="n">
        <f aca="false">($Q$3*H120*G120)</f>
        <v>679109370</v>
      </c>
      <c r="J120" s="16" t="s">
        <v>22</v>
      </c>
      <c r="K120" s="16"/>
      <c r="L120" s="16" t="s">
        <v>366</v>
      </c>
      <c r="M120" s="16"/>
      <c r="N120" s="14"/>
    </row>
    <row r="121" customFormat="false" ht="13.8" hidden="false" customHeight="false" outlineLevel="0" collapsed="false">
      <c r="A121" s="16" t="s">
        <v>367</v>
      </c>
      <c r="B121" s="14" t="s">
        <v>17</v>
      </c>
      <c r="C121" s="15" t="s">
        <v>18</v>
      </c>
      <c r="D121" s="14" t="s">
        <v>368</v>
      </c>
      <c r="E121" s="16" t="s">
        <v>173</v>
      </c>
      <c r="F121" s="16" t="s">
        <v>359</v>
      </c>
      <c r="G121" s="17" t="n">
        <v>60000</v>
      </c>
      <c r="H121" s="18" t="n">
        <v>0.35</v>
      </c>
      <c r="I121" s="19" t="n">
        <f aca="false">($Q$3*H121*G121)</f>
        <v>559266540</v>
      </c>
      <c r="J121" s="16" t="s">
        <v>22</v>
      </c>
      <c r="K121" s="16"/>
      <c r="L121" s="16" t="s">
        <v>369</v>
      </c>
      <c r="M121" s="16"/>
      <c r="N121" s="14"/>
    </row>
    <row r="122" customFormat="false" ht="13.8" hidden="false" customHeight="false" outlineLevel="0" collapsed="false">
      <c r="A122" s="16" t="s">
        <v>370</v>
      </c>
      <c r="B122" s="14" t="s">
        <v>17</v>
      </c>
      <c r="C122" s="14" t="s">
        <v>18</v>
      </c>
      <c r="D122" s="14" t="s">
        <v>371</v>
      </c>
      <c r="E122" s="16" t="s">
        <v>173</v>
      </c>
      <c r="F122" s="16" t="s">
        <v>359</v>
      </c>
      <c r="G122" s="17" t="n">
        <v>47500</v>
      </c>
      <c r="H122" s="18" t="n">
        <v>0.35</v>
      </c>
      <c r="I122" s="19" t="n">
        <f aca="false">($Q$3*H122*G122)</f>
        <v>442752677.5</v>
      </c>
      <c r="J122" s="16" t="s">
        <v>22</v>
      </c>
      <c r="K122" s="16"/>
      <c r="L122" s="16" t="s">
        <v>372</v>
      </c>
      <c r="M122" s="16"/>
      <c r="N122" s="14"/>
    </row>
    <row r="123" customFormat="false" ht="13.8" hidden="false" customHeight="false" outlineLevel="0" collapsed="false">
      <c r="A123" s="16" t="s">
        <v>373</v>
      </c>
      <c r="B123" s="14" t="s">
        <v>17</v>
      </c>
      <c r="C123" s="14" t="s">
        <v>18</v>
      </c>
      <c r="D123" s="14" t="s">
        <v>371</v>
      </c>
      <c r="E123" s="16" t="s">
        <v>173</v>
      </c>
      <c r="F123" s="16" t="s">
        <v>359</v>
      </c>
      <c r="G123" s="17" t="n">
        <v>78500</v>
      </c>
      <c r="H123" s="18" t="n">
        <v>0.35</v>
      </c>
      <c r="I123" s="19" t="n">
        <f aca="false">($Q$3*H123*G123)</f>
        <v>731707056.5</v>
      </c>
      <c r="J123" s="16" t="s">
        <v>22</v>
      </c>
      <c r="K123" s="16"/>
      <c r="L123" s="16" t="s">
        <v>372</v>
      </c>
      <c r="M123" s="16"/>
      <c r="N123" s="14"/>
    </row>
    <row r="124" customFormat="false" ht="13.8" hidden="false" customHeight="false" outlineLevel="0" collapsed="false">
      <c r="A124" s="16" t="s">
        <v>374</v>
      </c>
      <c r="B124" s="14" t="s">
        <v>17</v>
      </c>
      <c r="C124" s="14" t="s">
        <v>18</v>
      </c>
      <c r="D124" s="14" t="s">
        <v>375</v>
      </c>
      <c r="E124" s="16" t="s">
        <v>173</v>
      </c>
      <c r="F124" s="16" t="s">
        <v>359</v>
      </c>
      <c r="G124" s="17" t="n">
        <v>170000</v>
      </c>
      <c r="H124" s="18" t="n">
        <v>0.4</v>
      </c>
      <c r="I124" s="19" t="n">
        <f aca="false">($Q$3*H124*G124)</f>
        <v>1810958320</v>
      </c>
      <c r="J124" s="16" t="s">
        <v>22</v>
      </c>
      <c r="K124" s="16"/>
      <c r="L124" s="16" t="s">
        <v>372</v>
      </c>
      <c r="M124" s="16"/>
      <c r="N124" s="14"/>
    </row>
    <row r="125" customFormat="false" ht="13.8" hidden="false" customHeight="false" outlineLevel="0" collapsed="false">
      <c r="A125" s="13" t="s">
        <v>376</v>
      </c>
      <c r="B125" s="14" t="s">
        <v>17</v>
      </c>
      <c r="C125" s="14" t="s">
        <v>18</v>
      </c>
      <c r="D125" s="14" t="s">
        <v>377</v>
      </c>
      <c r="E125" s="16" t="s">
        <v>173</v>
      </c>
      <c r="F125" s="16" t="s">
        <v>359</v>
      </c>
      <c r="G125" s="17" t="n">
        <v>15000</v>
      </c>
      <c r="H125" s="18" t="n">
        <v>0.45</v>
      </c>
      <c r="I125" s="19" t="n">
        <f aca="false">($Q$3*H125*G125)</f>
        <v>179764245</v>
      </c>
      <c r="J125" s="16" t="s">
        <v>22</v>
      </c>
      <c r="K125" s="16"/>
      <c r="L125" s="16" t="s">
        <v>378</v>
      </c>
      <c r="M125" s="16"/>
      <c r="N125" s="14"/>
    </row>
    <row r="126" customFormat="false" ht="13.8" hidden="false" customHeight="false" outlineLevel="0" collapsed="false">
      <c r="A126" s="13" t="s">
        <v>379</v>
      </c>
      <c r="B126" s="14" t="s">
        <v>17</v>
      </c>
      <c r="C126" s="14" t="s">
        <v>18</v>
      </c>
      <c r="D126" s="14" t="s">
        <v>380</v>
      </c>
      <c r="E126" s="16" t="s">
        <v>173</v>
      </c>
      <c r="F126" s="16" t="s">
        <v>359</v>
      </c>
      <c r="G126" s="17" t="n">
        <v>32000</v>
      </c>
      <c r="H126" s="18" t="n">
        <v>0.5</v>
      </c>
      <c r="I126" s="19" t="n">
        <f aca="false">($Q$3*H126*G126)</f>
        <v>426107840</v>
      </c>
      <c r="J126" s="16" t="s">
        <v>22</v>
      </c>
      <c r="K126" s="16"/>
      <c r="L126" s="16" t="s">
        <v>381</v>
      </c>
      <c r="M126" s="16"/>
      <c r="N126" s="14"/>
    </row>
    <row r="127" customFormat="false" ht="13.8" hidden="false" customHeight="false" outlineLevel="0" collapsed="false">
      <c r="A127" s="13" t="s">
        <v>382</v>
      </c>
      <c r="B127" s="14" t="s">
        <v>17</v>
      </c>
      <c r="C127" s="14" t="s">
        <v>18</v>
      </c>
      <c r="D127" s="14" t="s">
        <v>383</v>
      </c>
      <c r="E127" s="16" t="s">
        <v>173</v>
      </c>
      <c r="F127" s="16" t="s">
        <v>384</v>
      </c>
      <c r="G127" s="17" t="n">
        <v>65000</v>
      </c>
      <c r="H127" s="18" t="n">
        <v>0.76</v>
      </c>
      <c r="I127" s="19" t="n">
        <f aca="false">($Q$3*H127*G127)</f>
        <v>1315607956</v>
      </c>
      <c r="J127" s="16" t="s">
        <v>22</v>
      </c>
      <c r="K127" s="16"/>
      <c r="L127" s="16" t="s">
        <v>385</v>
      </c>
      <c r="M127" s="16"/>
      <c r="N127" s="14"/>
    </row>
    <row r="128" customFormat="false" ht="13.8" hidden="false" customHeight="false" outlineLevel="0" collapsed="false">
      <c r="A128" s="13" t="s">
        <v>386</v>
      </c>
      <c r="B128" s="14" t="s">
        <v>17</v>
      </c>
      <c r="C128" s="14" t="s">
        <v>18</v>
      </c>
      <c r="D128" s="14" t="s">
        <v>387</v>
      </c>
      <c r="E128" s="16" t="s">
        <v>173</v>
      </c>
      <c r="F128" s="16" t="s">
        <v>384</v>
      </c>
      <c r="G128" s="17" t="n">
        <v>62680</v>
      </c>
      <c r="H128" s="18" t="n">
        <v>0.8</v>
      </c>
      <c r="I128" s="19" t="n">
        <f aca="false">($Q$3*H128*G128)</f>
        <v>1335421970.56</v>
      </c>
      <c r="J128" s="16" t="s">
        <v>22</v>
      </c>
      <c r="K128" s="16"/>
      <c r="L128" s="16" t="s">
        <v>388</v>
      </c>
      <c r="M128" s="16"/>
      <c r="N128" s="14"/>
    </row>
    <row r="129" customFormat="false" ht="13.8" hidden="false" customHeight="false" outlineLevel="0" collapsed="false">
      <c r="A129" s="16" t="s">
        <v>389</v>
      </c>
      <c r="B129" s="14" t="s">
        <v>17</v>
      </c>
      <c r="C129" s="14" t="s">
        <v>18</v>
      </c>
      <c r="D129" s="14" t="s">
        <v>390</v>
      </c>
      <c r="E129" s="16" t="s">
        <v>173</v>
      </c>
      <c r="F129" s="16" t="s">
        <v>384</v>
      </c>
      <c r="G129" s="17" t="n">
        <v>29000</v>
      </c>
      <c r="H129" s="18" t="n">
        <v>0.95</v>
      </c>
      <c r="I129" s="19" t="n">
        <f aca="false">($Q$3*H129*G129)</f>
        <v>733704437</v>
      </c>
      <c r="J129" s="16" t="s">
        <v>22</v>
      </c>
      <c r="K129" s="16"/>
      <c r="L129" s="16" t="s">
        <v>391</v>
      </c>
      <c r="M129" s="16"/>
      <c r="N129" s="14"/>
    </row>
    <row r="130" customFormat="false" ht="13.8" hidden="false" customHeight="false" outlineLevel="0" collapsed="false">
      <c r="A130" s="16" t="s">
        <v>392</v>
      </c>
      <c r="B130" s="14" t="s">
        <v>17</v>
      </c>
      <c r="C130" s="14" t="s">
        <v>18</v>
      </c>
      <c r="D130" s="14" t="s">
        <v>393</v>
      </c>
      <c r="E130" s="16" t="s">
        <v>173</v>
      </c>
      <c r="F130" s="16" t="s">
        <v>384</v>
      </c>
      <c r="G130" s="17" t="n">
        <v>300000</v>
      </c>
      <c r="H130" s="18" t="n">
        <v>1</v>
      </c>
      <c r="I130" s="19" t="n">
        <f aca="false">($Q$3*H130*G130)</f>
        <v>7989522000</v>
      </c>
      <c r="J130" s="16" t="s">
        <v>22</v>
      </c>
      <c r="K130" s="16"/>
      <c r="L130" s="16" t="s">
        <v>394</v>
      </c>
      <c r="M130" s="16"/>
      <c r="N130" s="14"/>
    </row>
    <row r="131" customFormat="false" ht="13.8" hidden="false" customHeight="false" outlineLevel="0" collapsed="false">
      <c r="A131" s="16" t="s">
        <v>395</v>
      </c>
      <c r="B131" s="14" t="s">
        <v>17</v>
      </c>
      <c r="C131" s="14" t="s">
        <v>18</v>
      </c>
      <c r="D131" s="14" t="s">
        <v>396</v>
      </c>
      <c r="E131" s="16" t="s">
        <v>173</v>
      </c>
      <c r="F131" s="16" t="s">
        <v>384</v>
      </c>
      <c r="G131" s="17" t="n">
        <v>10000</v>
      </c>
      <c r="H131" s="18" t="n">
        <v>1.5</v>
      </c>
      <c r="I131" s="19" t="n">
        <f aca="false">($Q$3*H131*G131)</f>
        <v>399476100</v>
      </c>
      <c r="J131" s="16" t="s">
        <v>22</v>
      </c>
      <c r="K131" s="16"/>
      <c r="L131" s="16" t="s">
        <v>397</v>
      </c>
      <c r="M131" s="16"/>
      <c r="N131" s="14"/>
    </row>
    <row r="132" customFormat="false" ht="13.8" hidden="false" customHeight="false" outlineLevel="0" collapsed="false">
      <c r="A132" s="16" t="s">
        <v>398</v>
      </c>
      <c r="B132" s="14" t="s">
        <v>17</v>
      </c>
      <c r="C132" s="14" t="s">
        <v>18</v>
      </c>
      <c r="D132" s="14" t="s">
        <v>399</v>
      </c>
      <c r="E132" s="16" t="s">
        <v>173</v>
      </c>
      <c r="F132" s="16" t="s">
        <v>384</v>
      </c>
      <c r="G132" s="17" t="n">
        <v>12000</v>
      </c>
      <c r="H132" s="18" t="n">
        <v>2.5</v>
      </c>
      <c r="I132" s="19" t="n">
        <f aca="false">($Q$3*H132*G132)</f>
        <v>798952200</v>
      </c>
      <c r="J132" s="16" t="s">
        <v>22</v>
      </c>
      <c r="K132" s="16"/>
      <c r="L132" s="16" t="s">
        <v>388</v>
      </c>
      <c r="M132" s="16"/>
      <c r="N132" s="14"/>
    </row>
    <row r="133" customFormat="false" ht="13.8" hidden="false" customHeight="false" outlineLevel="0" collapsed="false">
      <c r="A133" s="16" t="s">
        <v>400</v>
      </c>
      <c r="B133" s="14" t="s">
        <v>17</v>
      </c>
      <c r="C133" s="15" t="s">
        <v>18</v>
      </c>
      <c r="D133" s="14" t="s">
        <v>401</v>
      </c>
      <c r="E133" s="16" t="s">
        <v>173</v>
      </c>
      <c r="F133" s="16" t="s">
        <v>384</v>
      </c>
      <c r="G133" s="17" t="n">
        <v>22000</v>
      </c>
      <c r="H133" s="18" t="n">
        <v>2.5</v>
      </c>
      <c r="I133" s="19" t="n">
        <f aca="false">($Q$3*H133*G133)</f>
        <v>1464745700</v>
      </c>
      <c r="J133" s="16" t="s">
        <v>22</v>
      </c>
      <c r="K133" s="16"/>
      <c r="L133" s="16" t="s">
        <v>402</v>
      </c>
      <c r="M133" s="16"/>
      <c r="N133" s="14"/>
    </row>
    <row r="134" customFormat="false" ht="13.8" hidden="false" customHeight="false" outlineLevel="0" collapsed="false">
      <c r="A134" s="13" t="s">
        <v>403</v>
      </c>
      <c r="B134" s="14" t="s">
        <v>17</v>
      </c>
      <c r="C134" s="15" t="s">
        <v>18</v>
      </c>
      <c r="D134" s="14" t="s">
        <v>404</v>
      </c>
      <c r="E134" s="16" t="s">
        <v>173</v>
      </c>
      <c r="F134" s="16" t="s">
        <v>384</v>
      </c>
      <c r="G134" s="17" t="n">
        <v>75000</v>
      </c>
      <c r="H134" s="18" t="n">
        <v>0.8</v>
      </c>
      <c r="I134" s="19" t="n">
        <f aca="false">($Q$3*H134*G134)</f>
        <v>1597904400</v>
      </c>
      <c r="J134" s="16" t="s">
        <v>22</v>
      </c>
      <c r="K134" s="16"/>
      <c r="L134" s="16"/>
      <c r="M134" s="16"/>
      <c r="N134" s="14"/>
    </row>
    <row r="135" customFormat="false" ht="13.8" hidden="false" customHeight="false" outlineLevel="0" collapsed="false">
      <c r="A135" s="13" t="s">
        <v>405</v>
      </c>
      <c r="B135" s="14" t="s">
        <v>17</v>
      </c>
      <c r="C135" s="15" t="s">
        <v>18</v>
      </c>
      <c r="D135" s="14" t="s">
        <v>406</v>
      </c>
      <c r="E135" s="16" t="s">
        <v>173</v>
      </c>
      <c r="F135" s="16" t="s">
        <v>384</v>
      </c>
      <c r="G135" s="17" t="n">
        <v>85000</v>
      </c>
      <c r="H135" s="18" t="n">
        <v>0.8</v>
      </c>
      <c r="I135" s="19" t="n">
        <f aca="false">($Q$3*H135*G135)</f>
        <v>1810958320</v>
      </c>
      <c r="J135" s="16" t="s">
        <v>22</v>
      </c>
      <c r="K135" s="16"/>
      <c r="L135" s="16"/>
      <c r="M135" s="16"/>
      <c r="N135" s="14"/>
    </row>
    <row r="136" customFormat="false" ht="13.8" hidden="false" customHeight="false" outlineLevel="0" collapsed="false">
      <c r="A136" s="16" t="s">
        <v>407</v>
      </c>
      <c r="B136" s="14" t="s">
        <v>17</v>
      </c>
      <c r="C136" s="15" t="s">
        <v>18</v>
      </c>
      <c r="D136" s="14" t="s">
        <v>406</v>
      </c>
      <c r="E136" s="16" t="s">
        <v>173</v>
      </c>
      <c r="F136" s="16" t="s">
        <v>384</v>
      </c>
      <c r="G136" s="17" t="n">
        <v>654000</v>
      </c>
      <c r="H136" s="18"/>
      <c r="I136" s="19" t="s">
        <v>123</v>
      </c>
      <c r="J136" s="16" t="s">
        <v>22</v>
      </c>
      <c r="K136" s="16"/>
      <c r="L136" s="16"/>
      <c r="M136" s="16"/>
      <c r="N136" s="14"/>
    </row>
    <row r="137" customFormat="false" ht="13.8" hidden="false" customHeight="false" outlineLevel="0" collapsed="false">
      <c r="A137" s="16" t="s">
        <v>408</v>
      </c>
      <c r="B137" s="14" t="s">
        <v>17</v>
      </c>
      <c r="C137" s="15" t="s">
        <v>18</v>
      </c>
      <c r="D137" s="14" t="s">
        <v>396</v>
      </c>
      <c r="E137" s="16" t="s">
        <v>173</v>
      </c>
      <c r="F137" s="16" t="s">
        <v>384</v>
      </c>
      <c r="G137" s="17" t="n">
        <v>864000</v>
      </c>
      <c r="H137" s="18"/>
      <c r="I137" s="19" t="s">
        <v>409</v>
      </c>
      <c r="J137" s="16" t="s">
        <v>22</v>
      </c>
      <c r="K137" s="16"/>
      <c r="L137" s="16"/>
      <c r="M137" s="16"/>
      <c r="N137" s="14"/>
    </row>
    <row r="138" customFormat="false" ht="13.8" hidden="false" customHeight="false" outlineLevel="0" collapsed="false">
      <c r="A138" s="13" t="s">
        <v>410</v>
      </c>
      <c r="B138" s="14" t="s">
        <v>17</v>
      </c>
      <c r="C138" s="15" t="s">
        <v>18</v>
      </c>
      <c r="D138" s="14" t="s">
        <v>387</v>
      </c>
      <c r="E138" s="16" t="s">
        <v>173</v>
      </c>
      <c r="F138" s="16" t="s">
        <v>384</v>
      </c>
      <c r="G138" s="17" t="n">
        <v>143000</v>
      </c>
      <c r="H138" s="18" t="n">
        <v>0.6</v>
      </c>
      <c r="I138" s="19" t="n">
        <f aca="false">($Q$3*H138*G138)</f>
        <v>2285003292</v>
      </c>
      <c r="J138" s="16" t="s">
        <v>22</v>
      </c>
      <c r="K138" s="16"/>
      <c r="L138" s="16"/>
      <c r="M138" s="16"/>
      <c r="N138" s="14"/>
    </row>
    <row r="139" customFormat="false" ht="13.8" hidden="false" customHeight="false" outlineLevel="0" collapsed="false">
      <c r="A139" s="16" t="s">
        <v>411</v>
      </c>
      <c r="B139" s="14" t="s">
        <v>17</v>
      </c>
      <c r="C139" s="15" t="s">
        <v>37</v>
      </c>
      <c r="D139" s="14" t="s">
        <v>412</v>
      </c>
      <c r="E139" s="16" t="s">
        <v>173</v>
      </c>
      <c r="F139" s="16" t="s">
        <v>384</v>
      </c>
      <c r="G139" s="17" t="n">
        <v>43000</v>
      </c>
      <c r="H139" s="22"/>
      <c r="I139" s="23"/>
      <c r="J139" s="16"/>
      <c r="K139" s="16"/>
      <c r="L139" s="16"/>
      <c r="M139" s="16"/>
      <c r="N139" s="14"/>
    </row>
    <row r="140" customFormat="false" ht="13.8" hidden="false" customHeight="false" outlineLevel="0" collapsed="false">
      <c r="A140" s="16" t="s">
        <v>413</v>
      </c>
      <c r="B140" s="14" t="s">
        <v>17</v>
      </c>
      <c r="C140" s="15" t="s">
        <v>37</v>
      </c>
      <c r="D140" s="14" t="s">
        <v>414</v>
      </c>
      <c r="E140" s="16" t="s">
        <v>173</v>
      </c>
      <c r="F140" s="16" t="s">
        <v>384</v>
      </c>
      <c r="G140" s="17" t="n">
        <v>35000</v>
      </c>
      <c r="H140" s="22"/>
      <c r="I140" s="23"/>
      <c r="J140" s="16"/>
      <c r="K140" s="16"/>
      <c r="L140" s="16"/>
      <c r="M140" s="16"/>
      <c r="N140" s="14"/>
    </row>
    <row r="141" customFormat="false" ht="13.8" hidden="false" customHeight="false" outlineLevel="0" collapsed="false">
      <c r="A141" s="16" t="s">
        <v>415</v>
      </c>
      <c r="B141" s="14" t="s">
        <v>17</v>
      </c>
      <c r="C141" s="15" t="s">
        <v>37</v>
      </c>
      <c r="D141" s="14" t="s">
        <v>416</v>
      </c>
      <c r="E141" s="16" t="s">
        <v>173</v>
      </c>
      <c r="F141" s="16" t="s">
        <v>384</v>
      </c>
      <c r="G141" s="17" t="n">
        <v>39000</v>
      </c>
      <c r="H141" s="22"/>
      <c r="I141" s="23"/>
      <c r="J141" s="16"/>
      <c r="K141" s="16"/>
      <c r="L141" s="16"/>
      <c r="M141" s="16"/>
      <c r="N141" s="14"/>
    </row>
    <row r="142" customFormat="false" ht="13.8" hidden="false" customHeight="false" outlineLevel="0" collapsed="false">
      <c r="A142" s="16" t="s">
        <v>417</v>
      </c>
      <c r="B142" s="14" t="s">
        <v>17</v>
      </c>
      <c r="C142" s="15" t="s">
        <v>37</v>
      </c>
      <c r="D142" s="14" t="s">
        <v>418</v>
      </c>
      <c r="E142" s="16" t="s">
        <v>173</v>
      </c>
      <c r="F142" s="16" t="s">
        <v>384</v>
      </c>
      <c r="G142" s="17" t="n">
        <v>3800</v>
      </c>
      <c r="H142" s="22"/>
      <c r="I142" s="23"/>
      <c r="J142" s="16"/>
      <c r="K142" s="16"/>
      <c r="L142" s="16"/>
      <c r="M142" s="16"/>
      <c r="N142" s="14"/>
    </row>
    <row r="143" customFormat="false" ht="13.8" hidden="false" customHeight="false" outlineLevel="0" collapsed="false">
      <c r="A143" s="16" t="s">
        <v>419</v>
      </c>
      <c r="B143" s="14" t="s">
        <v>17</v>
      </c>
      <c r="C143" s="15" t="s">
        <v>37</v>
      </c>
      <c r="D143" s="14" t="s">
        <v>420</v>
      </c>
      <c r="E143" s="16" t="s">
        <v>173</v>
      </c>
      <c r="F143" s="16" t="s">
        <v>384</v>
      </c>
      <c r="G143" s="17" t="n">
        <v>5400</v>
      </c>
      <c r="H143" s="22"/>
      <c r="I143" s="23"/>
      <c r="J143" s="16"/>
      <c r="K143" s="16"/>
      <c r="L143" s="16"/>
      <c r="M143" s="16"/>
      <c r="N143" s="14"/>
    </row>
    <row r="144" customFormat="false" ht="13.8" hidden="false" customHeight="false" outlineLevel="0" collapsed="false">
      <c r="A144" s="16" t="s">
        <v>421</v>
      </c>
      <c r="B144" s="14" t="s">
        <v>17</v>
      </c>
      <c r="C144" s="15" t="s">
        <v>37</v>
      </c>
      <c r="D144" s="14" t="s">
        <v>422</v>
      </c>
      <c r="E144" s="16" t="s">
        <v>173</v>
      </c>
      <c r="F144" s="16" t="s">
        <v>384</v>
      </c>
      <c r="G144" s="17" t="n">
        <v>65000</v>
      </c>
      <c r="H144" s="22"/>
      <c r="I144" s="23"/>
      <c r="J144" s="16"/>
      <c r="K144" s="16"/>
      <c r="L144" s="16"/>
      <c r="M144" s="16"/>
      <c r="N144" s="14"/>
    </row>
    <row r="145" customFormat="false" ht="13.8" hidden="false" customHeight="false" outlineLevel="0" collapsed="false">
      <c r="A145" s="16" t="s">
        <v>423</v>
      </c>
      <c r="B145" s="14" t="s">
        <v>17</v>
      </c>
      <c r="C145" s="14" t="s">
        <v>37</v>
      </c>
      <c r="D145" s="14" t="s">
        <v>424</v>
      </c>
      <c r="E145" s="16" t="s">
        <v>173</v>
      </c>
      <c r="F145" s="16" t="s">
        <v>425</v>
      </c>
      <c r="G145" s="17" t="n">
        <v>8200</v>
      </c>
      <c r="H145" s="43"/>
      <c r="I145" s="23"/>
      <c r="J145" s="16"/>
      <c r="K145" s="16"/>
      <c r="L145" s="16"/>
      <c r="M145" s="16"/>
      <c r="N145" s="27"/>
    </row>
    <row r="146" customFormat="false" ht="13.8" hidden="false" customHeight="false" outlineLevel="0" collapsed="false">
      <c r="A146" s="16" t="s">
        <v>426</v>
      </c>
      <c r="B146" s="14" t="s">
        <v>17</v>
      </c>
      <c r="C146" s="14" t="s">
        <v>37</v>
      </c>
      <c r="D146" s="14" t="s">
        <v>427</v>
      </c>
      <c r="E146" s="16" t="s">
        <v>173</v>
      </c>
      <c r="F146" s="16" t="s">
        <v>425</v>
      </c>
      <c r="G146" s="17" t="n">
        <v>2500</v>
      </c>
      <c r="H146" s="43"/>
      <c r="I146" s="23"/>
      <c r="J146" s="16"/>
      <c r="K146" s="16"/>
      <c r="L146" s="16"/>
      <c r="M146" s="16"/>
      <c r="N146" s="27"/>
    </row>
    <row r="147" customFormat="false" ht="13.8" hidden="false" customHeight="false" outlineLevel="0" collapsed="false">
      <c r="A147" s="16" t="s">
        <v>428</v>
      </c>
      <c r="B147" s="14" t="s">
        <v>17</v>
      </c>
      <c r="C147" s="14" t="s">
        <v>37</v>
      </c>
      <c r="D147" s="14" t="s">
        <v>429</v>
      </c>
      <c r="E147" s="16" t="s">
        <v>173</v>
      </c>
      <c r="F147" s="16" t="s">
        <v>425</v>
      </c>
      <c r="G147" s="17" t="n">
        <v>340000</v>
      </c>
      <c r="H147" s="43"/>
      <c r="I147" s="23"/>
      <c r="J147" s="16"/>
      <c r="K147" s="16"/>
      <c r="L147" s="16"/>
      <c r="M147" s="16"/>
      <c r="N147" s="27"/>
    </row>
    <row r="148" customFormat="false" ht="13.8" hidden="false" customHeight="false" outlineLevel="0" collapsed="false">
      <c r="A148" s="16" t="s">
        <v>430</v>
      </c>
      <c r="B148" s="14" t="s">
        <v>17</v>
      </c>
      <c r="C148" s="14" t="s">
        <v>37</v>
      </c>
      <c r="D148" s="14" t="s">
        <v>431</v>
      </c>
      <c r="E148" s="16" t="s">
        <v>173</v>
      </c>
      <c r="F148" s="16" t="s">
        <v>425</v>
      </c>
      <c r="G148" s="17" t="n">
        <v>290000</v>
      </c>
      <c r="H148" s="43"/>
      <c r="I148" s="23"/>
      <c r="J148" s="16"/>
      <c r="K148" s="16"/>
      <c r="L148" s="16"/>
      <c r="M148" s="16"/>
      <c r="N148" s="27"/>
    </row>
    <row r="149" customFormat="false" ht="13.8" hidden="false" customHeight="false" outlineLevel="0" collapsed="false">
      <c r="A149" s="16" t="s">
        <v>432</v>
      </c>
      <c r="B149" s="14" t="s">
        <v>17</v>
      </c>
      <c r="C149" s="14" t="s">
        <v>37</v>
      </c>
      <c r="D149" s="14" t="s">
        <v>433</v>
      </c>
      <c r="E149" s="16" t="s">
        <v>173</v>
      </c>
      <c r="F149" s="16" t="s">
        <v>425</v>
      </c>
      <c r="G149" s="17" t="n">
        <v>13500</v>
      </c>
      <c r="H149" s="43"/>
      <c r="I149" s="23"/>
      <c r="J149" s="16"/>
      <c r="K149" s="16"/>
      <c r="L149" s="16"/>
      <c r="M149" s="16"/>
      <c r="N149" s="27"/>
    </row>
    <row r="150" customFormat="false" ht="13.8" hidden="false" customHeight="false" outlineLevel="0" collapsed="false">
      <c r="A150" s="16" t="s">
        <v>434</v>
      </c>
      <c r="B150" s="14" t="s">
        <v>17</v>
      </c>
      <c r="C150" s="15" t="s">
        <v>18</v>
      </c>
      <c r="D150" s="14" t="s">
        <v>435</v>
      </c>
      <c r="E150" s="16" t="s">
        <v>173</v>
      </c>
      <c r="F150" s="16" t="s">
        <v>436</v>
      </c>
      <c r="G150" s="17" t="n">
        <v>177000</v>
      </c>
      <c r="H150" s="18"/>
      <c r="I150" s="19" t="s">
        <v>123</v>
      </c>
      <c r="J150" s="16" t="s">
        <v>22</v>
      </c>
      <c r="K150" s="16"/>
      <c r="L150" s="16" t="s">
        <v>437</v>
      </c>
      <c r="M150" s="16"/>
      <c r="N150" s="14" t="n">
        <v>966288598</v>
      </c>
    </row>
    <row r="151" customFormat="false" ht="13.8" hidden="false" customHeight="false" outlineLevel="0" collapsed="false">
      <c r="A151" s="16" t="s">
        <v>438</v>
      </c>
      <c r="B151" s="14" t="s">
        <v>17</v>
      </c>
      <c r="C151" s="15" t="s">
        <v>18</v>
      </c>
      <c r="D151" s="14" t="s">
        <v>439</v>
      </c>
      <c r="E151" s="16" t="s">
        <v>173</v>
      </c>
      <c r="F151" s="16" t="s">
        <v>436</v>
      </c>
      <c r="G151" s="17" t="n">
        <v>78000</v>
      </c>
      <c r="H151" s="18"/>
      <c r="I151" s="19" t="s">
        <v>123</v>
      </c>
      <c r="J151" s="16" t="s">
        <v>22</v>
      </c>
      <c r="K151" s="16"/>
      <c r="L151" s="16" t="s">
        <v>440</v>
      </c>
      <c r="M151" s="16"/>
      <c r="N151" s="14" t="n">
        <v>975442303</v>
      </c>
    </row>
    <row r="152" customFormat="false" ht="13.8" hidden="false" customHeight="false" outlineLevel="0" collapsed="false">
      <c r="A152" s="16" t="s">
        <v>441</v>
      </c>
      <c r="B152" s="14" t="s">
        <v>17</v>
      </c>
      <c r="C152" s="15" t="s">
        <v>18</v>
      </c>
      <c r="D152" s="14" t="s">
        <v>442</v>
      </c>
      <c r="E152" s="16" t="s">
        <v>173</v>
      </c>
      <c r="F152" s="16" t="s">
        <v>436</v>
      </c>
      <c r="G152" s="17" t="n">
        <v>80000</v>
      </c>
      <c r="H152" s="22"/>
      <c r="I152" s="23"/>
      <c r="J152" s="16" t="s">
        <v>22</v>
      </c>
      <c r="K152" s="16"/>
      <c r="L152" s="16"/>
      <c r="M152" s="16" t="s">
        <v>443</v>
      </c>
      <c r="N152" s="14" t="n">
        <v>991908160</v>
      </c>
    </row>
    <row r="153" customFormat="false" ht="13.8" hidden="false" customHeight="false" outlineLevel="0" collapsed="false">
      <c r="A153" s="16" t="s">
        <v>444</v>
      </c>
      <c r="B153" s="14" t="s">
        <v>17</v>
      </c>
      <c r="C153" s="15" t="s">
        <v>18</v>
      </c>
      <c r="D153" s="14" t="s">
        <v>445</v>
      </c>
      <c r="E153" s="16" t="s">
        <v>173</v>
      </c>
      <c r="F153" s="16" t="s">
        <v>446</v>
      </c>
      <c r="G153" s="17" t="n">
        <v>67000</v>
      </c>
      <c r="H153" s="22"/>
      <c r="I153" s="23"/>
      <c r="J153" s="16" t="s">
        <v>22</v>
      </c>
      <c r="K153" s="16"/>
      <c r="L153" s="16"/>
      <c r="M153" s="16"/>
      <c r="N153" s="14"/>
    </row>
    <row r="154" customFormat="false" ht="13.8" hidden="false" customHeight="false" outlineLevel="0" collapsed="false">
      <c r="A154" s="13" t="s">
        <v>447</v>
      </c>
      <c r="B154" s="14" t="s">
        <v>17</v>
      </c>
      <c r="C154" s="15" t="s">
        <v>37</v>
      </c>
      <c r="D154" s="14" t="s">
        <v>448</v>
      </c>
      <c r="E154" s="16" t="s">
        <v>173</v>
      </c>
      <c r="F154" s="16" t="s">
        <v>449</v>
      </c>
      <c r="G154" s="17" t="n">
        <v>5000</v>
      </c>
      <c r="H154" s="18" t="n">
        <v>5</v>
      </c>
      <c r="I154" s="19" t="n">
        <f aca="false">($Q$3*H154*G154)</f>
        <v>665793500</v>
      </c>
      <c r="J154" s="16" t="s">
        <v>22</v>
      </c>
      <c r="K154" s="16"/>
      <c r="L154" s="16" t="s">
        <v>450</v>
      </c>
      <c r="M154" s="16"/>
      <c r="N154" s="14"/>
    </row>
    <row r="155" customFormat="false" ht="13.8" hidden="false" customHeight="false" outlineLevel="0" collapsed="false">
      <c r="A155" s="16" t="s">
        <v>451</v>
      </c>
      <c r="B155" s="14" t="s">
        <v>17</v>
      </c>
      <c r="C155" s="15" t="s">
        <v>351</v>
      </c>
      <c r="D155" s="14" t="s">
        <v>452</v>
      </c>
      <c r="E155" s="16" t="s">
        <v>173</v>
      </c>
      <c r="F155" s="16" t="s">
        <v>453</v>
      </c>
      <c r="G155" s="17" t="n">
        <v>20000</v>
      </c>
      <c r="H155" s="22"/>
      <c r="I155" s="23"/>
      <c r="J155" s="16" t="s">
        <v>22</v>
      </c>
      <c r="K155" s="16"/>
      <c r="L155" s="16" t="s">
        <v>106</v>
      </c>
      <c r="M155" s="16"/>
      <c r="N155" s="14"/>
    </row>
    <row r="156" customFormat="false" ht="13.8" hidden="false" customHeight="false" outlineLevel="0" collapsed="false">
      <c r="A156" s="16" t="s">
        <v>454</v>
      </c>
      <c r="B156" s="14" t="s">
        <v>17</v>
      </c>
      <c r="C156" s="15" t="s">
        <v>351</v>
      </c>
      <c r="D156" s="14"/>
      <c r="E156" s="16" t="s">
        <v>173</v>
      </c>
      <c r="F156" s="16" t="s">
        <v>453</v>
      </c>
      <c r="G156" s="17" t="n">
        <v>500000</v>
      </c>
      <c r="H156" s="18" t="n">
        <v>0.3</v>
      </c>
      <c r="I156" s="19" t="n">
        <f aca="false">($Q$3*H156*G156)</f>
        <v>3994761000</v>
      </c>
      <c r="J156" s="16" t="s">
        <v>22</v>
      </c>
      <c r="K156" s="16"/>
      <c r="L156" s="16" t="s">
        <v>106</v>
      </c>
      <c r="M156" s="16"/>
      <c r="N156" s="14"/>
    </row>
    <row r="157" customFormat="false" ht="13.8" hidden="false" customHeight="false" outlineLevel="0" collapsed="false">
      <c r="A157" s="16" t="s">
        <v>455</v>
      </c>
      <c r="B157" s="14" t="s">
        <v>17</v>
      </c>
      <c r="C157" s="15" t="s">
        <v>18</v>
      </c>
      <c r="D157" s="14" t="s">
        <v>456</v>
      </c>
      <c r="E157" s="16" t="s">
        <v>173</v>
      </c>
      <c r="F157" s="16" t="s">
        <v>457</v>
      </c>
      <c r="G157" s="17" t="n">
        <v>73000</v>
      </c>
      <c r="H157" s="18" t="n">
        <v>0.8</v>
      </c>
      <c r="I157" s="19" t="n">
        <f aca="false">($Q$3*H157*G157)</f>
        <v>1555293616</v>
      </c>
      <c r="J157" s="16" t="s">
        <v>22</v>
      </c>
      <c r="K157" s="16"/>
      <c r="L157" s="16" t="s">
        <v>458</v>
      </c>
      <c r="M157" s="16"/>
      <c r="N157" s="14"/>
    </row>
    <row r="158" customFormat="false" ht="13.8" hidden="false" customHeight="false" outlineLevel="0" collapsed="false">
      <c r="A158" s="16" t="s">
        <v>459</v>
      </c>
      <c r="B158" s="14" t="s">
        <v>17</v>
      </c>
      <c r="C158" s="15" t="s">
        <v>18</v>
      </c>
      <c r="D158" s="14" t="s">
        <v>460</v>
      </c>
      <c r="E158" s="16" t="s">
        <v>173</v>
      </c>
      <c r="F158" s="16" t="s">
        <v>457</v>
      </c>
      <c r="G158" s="17" t="n">
        <v>40000</v>
      </c>
      <c r="H158" s="18" t="n">
        <v>0.6</v>
      </c>
      <c r="I158" s="19" t="n">
        <f aca="false">($Q$3*H158*G158)</f>
        <v>639161760</v>
      </c>
      <c r="J158" s="16" t="s">
        <v>22</v>
      </c>
      <c r="K158" s="16" t="s">
        <v>461</v>
      </c>
      <c r="L158" s="16" t="s">
        <v>462</v>
      </c>
      <c r="M158" s="16"/>
      <c r="N158" s="14"/>
    </row>
    <row r="159" customFormat="false" ht="13.8" hidden="false" customHeight="false" outlineLevel="0" collapsed="false">
      <c r="A159" s="16" t="s">
        <v>463</v>
      </c>
      <c r="B159" s="14" t="s">
        <v>17</v>
      </c>
      <c r="C159" s="14" t="s">
        <v>18</v>
      </c>
      <c r="D159" s="14" t="s">
        <v>464</v>
      </c>
      <c r="E159" s="16" t="s">
        <v>465</v>
      </c>
      <c r="F159" s="16" t="s">
        <v>466</v>
      </c>
      <c r="G159" s="17" t="n">
        <v>480000</v>
      </c>
      <c r="H159" s="18" t="n">
        <v>1.3</v>
      </c>
      <c r="I159" s="19" t="n">
        <f aca="false">($Q$3*H159*G159)</f>
        <v>16618205760</v>
      </c>
      <c r="J159" s="16" t="s">
        <v>22</v>
      </c>
      <c r="K159" s="16"/>
      <c r="L159" s="16"/>
      <c r="M159" s="16"/>
      <c r="N159" s="14"/>
    </row>
    <row r="160" customFormat="false" ht="13.8" hidden="false" customHeight="false" outlineLevel="0" collapsed="false">
      <c r="A160" s="16" t="s">
        <v>467</v>
      </c>
      <c r="B160" s="14" t="s">
        <v>17</v>
      </c>
      <c r="C160" s="14" t="s">
        <v>18</v>
      </c>
      <c r="D160" s="14" t="s">
        <v>468</v>
      </c>
      <c r="E160" s="16" t="s">
        <v>465</v>
      </c>
      <c r="F160" s="16" t="s">
        <v>466</v>
      </c>
      <c r="G160" s="17" t="n">
        <v>130800</v>
      </c>
      <c r="H160" s="18" t="n">
        <v>1.1</v>
      </c>
      <c r="I160" s="19" t="n">
        <f aca="false">($Q$3*H160*G160)</f>
        <v>3831774751.2</v>
      </c>
      <c r="J160" s="16" t="s">
        <v>22</v>
      </c>
      <c r="K160" s="16"/>
      <c r="L160" s="16"/>
      <c r="M160" s="16"/>
      <c r="N160" s="14"/>
    </row>
    <row r="161" customFormat="false" ht="13.8" hidden="false" customHeight="false" outlineLevel="0" collapsed="false">
      <c r="A161" s="13" t="s">
        <v>469</v>
      </c>
      <c r="B161" s="14" t="s">
        <v>17</v>
      </c>
      <c r="C161" s="14" t="s">
        <v>18</v>
      </c>
      <c r="D161" s="14" t="s">
        <v>470</v>
      </c>
      <c r="E161" s="16" t="s">
        <v>465</v>
      </c>
      <c r="F161" s="16" t="s">
        <v>466</v>
      </c>
      <c r="G161" s="17" t="n">
        <v>20300</v>
      </c>
      <c r="H161" s="18" t="n">
        <v>0.6</v>
      </c>
      <c r="I161" s="19" t="n">
        <f aca="false">($Q$3*H161*G161)</f>
        <v>324374593.2</v>
      </c>
      <c r="J161" s="16" t="s">
        <v>22</v>
      </c>
      <c r="K161" s="16"/>
      <c r="L161" s="16"/>
      <c r="M161" s="16"/>
      <c r="N161" s="14"/>
    </row>
    <row r="162" customFormat="false" ht="13.8" hidden="false" customHeight="false" outlineLevel="0" collapsed="false">
      <c r="A162" s="16" t="s">
        <v>471</v>
      </c>
      <c r="B162" s="14" t="s">
        <v>17</v>
      </c>
      <c r="C162" s="14" t="s">
        <v>37</v>
      </c>
      <c r="D162" s="14" t="s">
        <v>472</v>
      </c>
      <c r="E162" s="16" t="s">
        <v>465</v>
      </c>
      <c r="F162" s="16" t="s">
        <v>466</v>
      </c>
      <c r="G162" s="17" t="n">
        <v>27000</v>
      </c>
      <c r="H162" s="22"/>
      <c r="I162" s="23"/>
      <c r="J162" s="16"/>
      <c r="K162" s="16"/>
      <c r="L162" s="16"/>
      <c r="M162" s="16"/>
      <c r="N162" s="14"/>
    </row>
    <row r="163" customFormat="false" ht="13.8" hidden="false" customHeight="false" outlineLevel="0" collapsed="false">
      <c r="A163" s="16" t="s">
        <v>473</v>
      </c>
      <c r="B163" s="14" t="s">
        <v>17</v>
      </c>
      <c r="C163" s="14" t="s">
        <v>37</v>
      </c>
      <c r="D163" s="14" t="s">
        <v>474</v>
      </c>
      <c r="E163" s="16" t="s">
        <v>475</v>
      </c>
      <c r="F163" s="16" t="s">
        <v>476</v>
      </c>
      <c r="G163" s="17" t="n">
        <v>6500</v>
      </c>
      <c r="H163" s="43"/>
      <c r="I163" s="23"/>
      <c r="J163" s="16"/>
      <c r="K163" s="16"/>
      <c r="L163" s="16"/>
      <c r="M163" s="16"/>
      <c r="N163" s="27"/>
    </row>
  </sheetData>
  <autoFilter ref="A3:N163"/>
  <mergeCells count="3">
    <mergeCell ref="A1:N1"/>
    <mergeCell ref="H114:H115"/>
    <mergeCell ref="I114:I115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100" firstPageNumber="0" fitToWidth="1" fitToHeight="7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2016-11-07T14:14:11Z</dcterms:created>
  <dc:creator>Toshiba</dc:creator>
  <dc:description/>
  <dc:language>es-CL</dc:language>
  <cp:lastModifiedBy/>
  <cp:lastPrinted>2016-11-07T19:02:49Z</cp:lastPrinted>
  <dcterms:modified xsi:type="dcterms:W3CDTF">2017-10-02T12:49:02Z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