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E69E76A5_36F4_4A4E_AA3D_0E677AD9E2EC_.wvu.FilterData">'Product Backlog'!$A$1:$F$55</definedName>
    <definedName hidden="1" localSheetId="0" name="Z_C13E00A7_6477_4E67_8D04_86416FC25617_.wvu.FilterData">'Product Backlog'!$A$1:$F$55</definedName>
    <definedName hidden="1" localSheetId="0" name="Z_CF21B911_2722_4B09_ADCD_6316E83AB94A_.wvu.FilterData">'Product Backlog'!$A$1:$F$55</definedName>
    <definedName hidden="1" localSheetId="0" name="Z_0199D205_23A7_4654_B615_9FEBBD8FBA1A_.wvu.FilterData">'Product Backlog'!$A$1:$C$55</definedName>
    <definedName hidden="1" localSheetId="0" name="Z_4AF610FA_78D0_41D3_93C0_D68F24347AC9_.wvu.FilterData">'Product Backlog'!$A$1:$F$55</definedName>
    <definedName hidden="1" localSheetId="0" name="Z_BFEACF6D_190B_403A_A010_B5DEBB21A9A2_.wvu.FilterData">'Product Backlog'!$A$1:$C$55</definedName>
    <definedName hidden="1" localSheetId="0" name="Z_EDDE4F10_099E_478F_9C93_C22AF7074B02_.wvu.FilterData">'Product Backlog'!$A$1:$F$55</definedName>
    <definedName hidden="1" localSheetId="0" name="Z_4BDC57FD_D7E6_4500_9052_848A259B3F90_.wvu.FilterData">'Product Backlog'!$A$1:$F$55</definedName>
    <definedName hidden="1" localSheetId="0" name="Z_9DA30FF6_DB49_4AC5_998B_181BC3482CAC_.wvu.FilterData">'Product Backlog'!$A$1:$F$55</definedName>
    <definedName hidden="1" localSheetId="0" name="Z_69D81096_4FE8_4205_909F_91A666720786_.wvu.FilterData">'Product Backlog'!$A$1:$F$55</definedName>
    <definedName hidden="1" localSheetId="0" name="Z_3B432629_C6C1_4EDB_A773_6A49974028E7_.wvu.FilterData">'Product Backlog'!$A$1:$F$55</definedName>
    <definedName hidden="1" localSheetId="0" name="Z_41079ECA_8060_4B0D_8B01_DEC08A016613_.wvu.FilterData">'Product Backlog'!$A$1:$F$55</definedName>
    <definedName hidden="1" localSheetId="0" name="Z_D2C10D27_50EF_4E4A_9A37_6ADB3FCE2D67_.wvu.FilterData">'Product Backlog'!$A$1:$F$55</definedName>
    <definedName hidden="1" localSheetId="0" name="Z_D8B1E0A6_E08E_4BA7_868D_514EC5CBD05D_.wvu.FilterData">'Product Backlog'!$A$1:$F$55</definedName>
    <definedName hidden="1" localSheetId="0" name="Z_985CC04F_D36A_48B0_BD4D_B10814EE97E8_.wvu.FilterData">'Product Backlog'!$A$1:$F$55</definedName>
    <definedName hidden="1" localSheetId="0" name="Z_4CB9D1C8_97AB_4370_B704_F64DF96BE59E_.wvu.FilterData">'Product Backlog'!$A$1:$F$55</definedName>
  </definedNames>
  <calcPr/>
  <customWorkbookViews>
    <customWorkbookView activeSheetId="0" maximized="1" windowHeight="0" windowWidth="0" guid="{C13E00A7-6477-4E67-8D04-86416FC25617}" name="Teams Mobile post fishfood"/>
    <customWorkbookView activeSheetId="0" maximized="1" windowHeight="0" windowWidth="0" guid="{BFEACF6D-190B-403A-A010-B5DEBB21A9A2}" name="Coffee Backlog"/>
    <customWorkbookView activeSheetId="0" maximized="1" windowHeight="0" windowWidth="0" guid="{CF21B911-2722-4B09-ADCD-6316E83AB94A}" name="Teams QR1 S2"/>
    <customWorkbookView activeSheetId="0" maximized="1" windowHeight="0" windowWidth="0" guid="{3B432629-C6C1-4EDB-A773-6A49974028E7}" name="Teams QR1 S1"/>
    <customWorkbookView activeSheetId="0" maximized="1" windowHeight="0" windowWidth="0" guid="{D2C10D27-50EF-4E4A-9A37-6ADB3FCE2D67}" name="Teams Fishfood OPEN"/>
    <customWorkbookView activeSheetId="0" maximized="1" windowHeight="0" windowWidth="0" guid="{EDDE4F10-099E-478F-9C93-C22AF7074B02}" name="UX Filter View"/>
    <customWorkbookView activeSheetId="0" maximized="1" windowHeight="0" windowWidth="0" guid="{4AF610FA-78D0-41D3-93C0-D68F24347AC9}" name="TQ1 S3"/>
    <customWorkbookView activeSheetId="0" maximized="1" windowHeight="0" windowWidth="0" guid="{9DA30FF6-DB49-4AC5-998B-181BC3482CAC}" name="Teams - Huddle"/>
    <customWorkbookView activeSheetId="0" maximized="1" windowHeight="0" windowWidth="0" guid="{985CC04F-D36A-48B0-BD4D-B10814EE97E8}" name="Leigh's Filter"/>
    <customWorkbookView activeSheetId="0" maximized="1" windowHeight="0" windowWidth="0" guid="{41079ECA-8060-4B0D-8B01-DEC08A016613}" name="Teams Prioritized Backlog"/>
    <customWorkbookView activeSheetId="0" maximized="1" windowHeight="0" windowWidth="0" guid="{69D81096-4FE8-4205-909F-91A666720786}" name="Teams - tempo"/>
    <customWorkbookView activeSheetId="0" maximized="1" windowHeight="0" windowWidth="0" guid="{D8B1E0A6-E08E-4BA7-868D-514EC5CBD05D}" name="Teams Post-Dogfood OPEN"/>
    <customWorkbookView activeSheetId="0" maximized="1" windowHeight="0" windowWidth="0" guid="{4CB9D1C8-97AB-4370-B704-F64DF96BE59E}" name="Teams Dogfood OPEN"/>
    <customWorkbookView activeSheetId="0" maximized="1" windowHeight="0" windowWidth="0" guid="{E69E76A5-36F4-4A4E-AA3D-0E677AD9E2EC}" name="Teams - R1 S7"/>
    <customWorkbookView activeSheetId="0" maximized="1" windowHeight="0" windowWidth="0" guid="{0199D205-23A7-4654-B615-9FEBBD8FBA1A}" name="Teams Quantum"/>
    <customWorkbookView activeSheetId="0" maximized="1" windowHeight="0" windowWidth="0" guid="{4BDC57FD-D7E6-4500-9052-848A259B3F90}" name="UX - Designs Needed - Quantum"/>
  </customWorkbookViews>
</workbook>
</file>

<file path=xl/sharedStrings.xml><?xml version="1.0" encoding="utf-8"?>
<sst xmlns="http://schemas.openxmlformats.org/spreadsheetml/2006/main" count="83" uniqueCount="57">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</sst>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12</v>
      </c>
      <c r="C3" s="8" t="s">
        <v>13</v>
      </c>
      <c r="D3" s="8" t="s">
        <v>14</v>
      </c>
      <c r="E3" s="14" t="s">
        <v>11</v>
      </c>
      <c r="F3" s="15">
        <v>8.0</v>
      </c>
      <c r="G3" s="11"/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3" t="s">
        <v>7</v>
      </c>
      <c r="B4" s="17" t="s">
        <v>15</v>
      </c>
      <c r="C4" s="8" t="s">
        <v>16</v>
      </c>
      <c r="D4" s="9" t="s">
        <v>17</v>
      </c>
      <c r="E4" s="14" t="s">
        <v>18</v>
      </c>
      <c r="F4" s="14">
        <v>13.0</v>
      </c>
      <c r="G4" s="11"/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3" t="s">
        <v>7</v>
      </c>
      <c r="B5" s="7" t="s">
        <v>19</v>
      </c>
      <c r="C5" s="8" t="s">
        <v>20</v>
      </c>
      <c r="D5" s="9" t="s">
        <v>21</v>
      </c>
      <c r="E5" s="15" t="s">
        <v>18</v>
      </c>
      <c r="F5" s="14">
        <v>5.0</v>
      </c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6" t="s">
        <v>7</v>
      </c>
      <c r="B6" s="7" t="s">
        <v>22</v>
      </c>
      <c r="C6" s="18" t="s">
        <v>23</v>
      </c>
      <c r="D6" s="9" t="s">
        <v>24</v>
      </c>
      <c r="E6" s="14" t="s">
        <v>25</v>
      </c>
      <c r="F6" s="14">
        <v>8.0</v>
      </c>
      <c r="G6" s="11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3" t="s">
        <v>7</v>
      </c>
      <c r="B7" s="7" t="s">
        <v>26</v>
      </c>
      <c r="C7" s="18" t="s">
        <v>27</v>
      </c>
      <c r="D7" s="9" t="s">
        <v>28</v>
      </c>
      <c r="E7" s="15" t="s">
        <v>18</v>
      </c>
      <c r="F7" s="14">
        <v>5.0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20" t="s">
        <v>29</v>
      </c>
      <c r="B8" s="21" t="s">
        <v>30</v>
      </c>
      <c r="C8" s="22" t="s">
        <v>31</v>
      </c>
      <c r="D8" s="23" t="s">
        <v>32</v>
      </c>
      <c r="E8" s="10" t="s">
        <v>11</v>
      </c>
      <c r="F8" s="10">
        <v>13.0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0" t="s">
        <v>29</v>
      </c>
      <c r="B9" s="24" t="s">
        <v>33</v>
      </c>
      <c r="C9" s="22" t="s">
        <v>34</v>
      </c>
      <c r="D9" s="23" t="s">
        <v>35</v>
      </c>
      <c r="E9" s="14" t="s">
        <v>25</v>
      </c>
      <c r="F9" s="14">
        <v>5.0</v>
      </c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25" t="s">
        <v>29</v>
      </c>
      <c r="B10" s="21" t="s">
        <v>36</v>
      </c>
      <c r="C10" s="22" t="s">
        <v>37</v>
      </c>
      <c r="D10" s="23" t="s">
        <v>38</v>
      </c>
      <c r="E10" s="14" t="s">
        <v>18</v>
      </c>
      <c r="F10" s="14">
        <v>8.0</v>
      </c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20" t="s">
        <v>29</v>
      </c>
      <c r="B11" s="21" t="s">
        <v>39</v>
      </c>
      <c r="C11" s="23" t="s">
        <v>40</v>
      </c>
      <c r="D11" s="23" t="s">
        <v>41</v>
      </c>
      <c r="E11" s="10" t="s">
        <v>11</v>
      </c>
      <c r="F11" s="10">
        <v>21.0</v>
      </c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20" t="s">
        <v>29</v>
      </c>
      <c r="B12" s="24" t="s">
        <v>42</v>
      </c>
      <c r="C12" s="23" t="s">
        <v>43</v>
      </c>
      <c r="D12" s="23" t="s">
        <v>44</v>
      </c>
      <c r="E12" s="14" t="s">
        <v>18</v>
      </c>
      <c r="F12" s="14">
        <v>13.0</v>
      </c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20" t="s">
        <v>29</v>
      </c>
      <c r="B13" s="24" t="s">
        <v>45</v>
      </c>
      <c r="C13" s="23" t="s">
        <v>46</v>
      </c>
      <c r="D13" s="23" t="s">
        <v>47</v>
      </c>
      <c r="E13" s="26" t="s">
        <v>18</v>
      </c>
      <c r="F13" s="15">
        <v>13.0</v>
      </c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19"/>
      <c r="C14" s="28"/>
      <c r="D14" s="27"/>
      <c r="E14" s="27"/>
      <c r="F14" s="19"/>
      <c r="G14" s="1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19"/>
      <c r="C15" s="28"/>
      <c r="D15" s="27"/>
      <c r="E15" s="27"/>
      <c r="F15" s="19"/>
      <c r="G15" s="1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19"/>
      <c r="C16" s="28"/>
      <c r="D16" s="27"/>
      <c r="E16" s="27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19"/>
      <c r="C17" s="28"/>
      <c r="D17" s="27"/>
      <c r="E17" s="27"/>
      <c r="F17" s="19"/>
      <c r="G17" s="1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19"/>
      <c r="C18" s="28"/>
      <c r="D18" s="27"/>
      <c r="E18" s="29"/>
      <c r="F18" s="12"/>
      <c r="G18" s="19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19"/>
      <c r="C19" s="28"/>
      <c r="D19" s="27"/>
      <c r="E19" s="29"/>
      <c r="F19" s="12"/>
      <c r="G19" s="1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19"/>
      <c r="C20" s="28"/>
      <c r="D20" s="27"/>
      <c r="E20" s="29"/>
      <c r="F20" s="12"/>
      <c r="G20" s="19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19"/>
      <c r="C21" s="28"/>
      <c r="D21" s="27"/>
      <c r="E21" s="29"/>
      <c r="F21" s="12"/>
      <c r="G21" s="1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19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19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19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19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19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19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A1:A13"/>
      <sortCondition descending="1" ref="E1:E13"/>
      <sortCondition ref="G1:G13"/>
    </sortState>
  </autoFilter>
  <customSheetViews>
    <customSheetView guid="{4AF610FA-78D0-41D3-93C0-D68F24347AC9}" filter="1" showAutoFilter="1">
      <autoFilter ref="$A$1:$F$55"/>
    </customSheetView>
    <customSheetView guid="{4CB9D1C8-97AB-4370-B704-F64DF96BE59E}" filter="1" showAutoFilter="1">
      <autoFilter ref="$A$1:$F$55"/>
    </customSheetView>
    <customSheetView guid="{C13E00A7-6477-4E67-8D04-86416FC25617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0199D205-23A7-4654-B615-9FEBBD8FBA1A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985CC04F-D36A-48B0-BD4D-B10814EE97E8}" filter="1" showAutoFilter="1">
      <autoFilter ref="$A$1:$F$55"/>
    </customSheetView>
    <customSheetView guid="{9DA30FF6-DB49-4AC5-998B-181BC3482CAC}" filter="1" showAutoFilter="1">
      <autoFilter ref="$A$1:$F$55"/>
    </customSheetView>
    <customSheetView guid="{69D81096-4FE8-4205-909F-91A666720786}" filter="1" showAutoFilter="1">
      <autoFilter ref="$A$1:$F$55"/>
    </customSheetView>
    <customSheetView guid="{D2C10D27-50EF-4E4A-9A37-6ADB3FCE2D67}" filter="1" showAutoFilter="1">
      <autoFilter ref="$A$1:$F$55"/>
    </customSheetView>
    <customSheetView guid="{4BDC57FD-D7E6-4500-9052-848A259B3F90}" filter="1" showAutoFilter="1">
      <autoFilter ref="$A$1:$F$55"/>
    </customSheetView>
    <customSheetView guid="{BFEACF6D-190B-403A-A010-B5DEBB21A9A2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3B432629-C6C1-4EDB-A773-6A49974028E7}" filter="1" showAutoFilter="1">
      <autoFilter ref="$A$1:$F$55"/>
    </customSheetView>
    <customSheetView guid="{41079ECA-8060-4B0D-8B01-DEC08A016613}" filter="1" showAutoFilter="1">
      <autoFilter ref="$A$1:$F$55"/>
    </customSheetView>
    <customSheetView guid="{D8B1E0A6-E08E-4BA7-868D-514EC5CBD05D}" filter="1" showAutoFilter="1">
      <autoFilter ref="$A$1:$F$55"/>
    </customSheetView>
    <customSheetView guid="{CF21B911-2722-4B09-ADCD-6316E83AB94A}" filter="1" showAutoFilter="1">
      <autoFilter ref="$A$1:$F$55"/>
    </customSheetView>
    <customSheetView guid="{EDDE4F10-099E-478F-9C93-C22AF7074B02}" filter="1" showAutoFilter="1">
      <autoFilter ref="$A$1:$F$55"/>
    </customSheetView>
    <customSheetView guid="{E69E76A5-36F4-4A4E-AA3D-0E677AD9E2EC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48</v>
      </c>
      <c r="H1" s="41"/>
      <c r="I1" s="42" t="s">
        <v>49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Sprint"")"),"#N/A")</f>
        <v>#N/A</v>
      </c>
      <c r="B2" s="45"/>
      <c r="C2" s="46"/>
      <c r="D2" s="18"/>
      <c r="E2" s="47"/>
      <c r="F2" s="15"/>
      <c r="G2" s="14"/>
      <c r="I2" s="48" t="s">
        <v>50</v>
      </c>
      <c r="J2" s="49" t="s">
        <v>48</v>
      </c>
      <c r="K2" s="49" t="s">
        <v>51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/>
      <c r="B3" s="45"/>
      <c r="C3" s="46"/>
      <c r="D3" s="18"/>
      <c r="E3" s="47"/>
      <c r="F3" s="15"/>
      <c r="G3" s="14"/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/>
      <c r="B4" s="45"/>
      <c r="C4" s="46"/>
      <c r="D4" s="18"/>
      <c r="E4" s="47"/>
      <c r="F4" s="15"/>
      <c r="G4" s="14"/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/>
      <c r="B5" s="45"/>
      <c r="C5" s="46"/>
      <c r="D5" s="18"/>
      <c r="E5" s="47"/>
      <c r="F5" s="15"/>
      <c r="G5" s="14"/>
      <c r="I5" s="53" t="s">
        <v>54</v>
      </c>
      <c r="J5" s="49">
        <v>0.0</v>
      </c>
      <c r="K5" s="49">
        <v>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/>
      <c r="B6" s="45"/>
      <c r="C6" s="46"/>
      <c r="D6" s="18"/>
      <c r="E6" s="47"/>
      <c r="F6" s="15"/>
      <c r="G6" s="14"/>
      <c r="I6" s="53" t="s">
        <v>55</v>
      </c>
      <c r="J6" s="54">
        <f>sumifs(estimate,sprint,J$2)</f>
        <v>0</v>
      </c>
      <c r="K6" s="54">
        <f>sumifs(estimate,sprint,K$2)</f>
        <v>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/>
      <c r="B7" s="45"/>
      <c r="C7" s="46"/>
      <c r="D7" s="18"/>
      <c r="E7" s="47"/>
      <c r="F7" s="15"/>
      <c r="G7" s="14"/>
      <c r="I7" s="53" t="s">
        <v>56</v>
      </c>
      <c r="J7" s="54">
        <f>4*countifs(sprint,J2,value,"$$$$")+3*countifs(sprint,J2,value,"$$$")+2*countifs(sprint,J2,value,"$$")+countifs(sprint,J2,value,"$")</f>
        <v>0</v>
      </c>
      <c r="K7" s="54">
        <f>4*countifs(sprint,K2,value,"$$$$")+3*countifs(sprint,K2,value,"$$$")+2*countifs(sprint,K2,value,"$$")+countifs(sprint,K2,value,"$")</f>
        <v>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/>
      <c r="B8" s="45"/>
      <c r="C8" s="46"/>
      <c r="D8" s="18"/>
      <c r="E8" s="47"/>
      <c r="F8" s="15"/>
      <c r="G8" s="1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/>
      <c r="B9" s="45"/>
      <c r="C9" s="46"/>
      <c r="D9" s="18"/>
      <c r="E9" s="47"/>
      <c r="F9" s="15"/>
      <c r="G9" s="1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