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8fe8481deb85f68/Desktop/projects/excelprj/"/>
    </mc:Choice>
  </mc:AlternateContent>
  <xr:revisionPtr revIDLastSave="1069" documentId="13_ncr:1_{78657701-BFD7-4CF4-919C-B0604C5F0538}" xr6:coauthVersionLast="47" xr6:coauthVersionMax="47" xr10:uidLastSave="{04ED9543-B258-4BFD-A477-B30043529917}"/>
  <bookViews>
    <workbookView xWindow="-108" yWindow="-108" windowWidth="23256" windowHeight="14616" activeTab="1" xr2:uid="{F8420BDF-C08E-4FBB-891B-F574F63AC6D0}"/>
  </bookViews>
  <sheets>
    <sheet name="sheet design" sheetId="2" r:id="rId1"/>
    <sheet name="dashboard" sheetId="3" r:id="rId2"/>
    <sheet name="BlinkIT Grocery Data" sheetId="1" r:id="rId3"/>
  </sheets>
  <definedNames>
    <definedName name="_xlchart.v2.0" hidden="1">'sheet design'!$D$75:$D$77</definedName>
    <definedName name="_xlchart.v2.1" hidden="1">'sheet design'!$E$74</definedName>
    <definedName name="_xlchart.v2.2" hidden="1">'sheet design'!$E$75:$E$77</definedName>
    <definedName name="_xlchart.v2.3" hidden="1">'sheet design'!$D$75:$D$77</definedName>
    <definedName name="_xlchart.v2.4" hidden="1">'sheet design'!$E$74</definedName>
    <definedName name="_xlchart.v2.5" hidden="1">'sheet design'!$E$75:$E$77</definedName>
    <definedName name="Slicer_Item_Type">#N/A</definedName>
    <definedName name="Slicer_Outlet_Location_Type">#N/A</definedName>
    <definedName name="Slicer_Outlet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2" l="1"/>
  <c r="D77" i="2"/>
  <c r="D75" i="2"/>
  <c r="E76" i="2"/>
  <c r="E77" i="2"/>
  <c r="E75" i="2"/>
  <c r="B7" i="2"/>
  <c r="D7" i="2"/>
  <c r="C7" i="2"/>
  <c r="A7" i="2"/>
</calcChain>
</file>

<file path=xl/sharedStrings.xml><?xml version="1.0" encoding="utf-8"?>
<sst xmlns="http://schemas.openxmlformats.org/spreadsheetml/2006/main" count="59760" uniqueCount="1634">
  <si>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</si>
  <si>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</si>
  <si>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</si>
  <si>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</si>
  <si>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</si>
  <si>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</si>
  <si>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</si>
  <si>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</si>
  <si>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</si>
  <si>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</si>
  <si>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</si>
  <si>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</si>
  <si>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</si>
  <si>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</si>
  <si>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</si>
  <si>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</si>
  <si>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</si>
  <si>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</si>
  <si>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</si>
  <si>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</si>
  <si>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</si>
  <si>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</si>
  <si>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</si>
  <si>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</si>
  <si>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</si>
  <si>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</si>
  <si>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</si>
  <si>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</si>
  <si>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</si>
  <si>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</si>
  <si>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</si>
  <si>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</si>
  <si>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</si>
  <si>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</si>
  <si>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</si>
  <si>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</si>
  <si>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</si>
  <si>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</si>
  <si>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</si>
  <si>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</si>
  <si>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</si>
  <si>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</si>
  <si>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</si>
  <si>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</si>
  <si>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</si>
  <si>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</si>
  <si>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</si>
  <si>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</si>
  <si>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</si>
  <si>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</si>
  <si>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</si>
  <si>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</si>
  <si>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</si>
  <si>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</si>
  <si>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</si>
  <si>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</si>
  <si>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</si>
  <si>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</si>
  <si>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</si>
  <si>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</si>
  <si>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</si>
  <si>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</si>
  <si>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</si>
  <si>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</si>
  <si>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</si>
  <si>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</si>
  <si>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</si>
  <si>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</si>
  <si>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</si>
  <si>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</si>
  <si>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</si>
  <si>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</si>
  <si>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</si>
  <si>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</si>
  <si>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</si>
  <si>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</si>
  <si>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</si>
  <si>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</si>
  <si>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</si>
  <si>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</si>
  <si>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</si>
  <si>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</si>
  <si>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</si>
  <si>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</si>
  <si>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</si>
  <si>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</si>
  <si>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</si>
  <si>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</si>
  <si>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</si>
  <si>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</si>
  <si>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</si>
  <si>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</si>
  <si>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</si>
  <si>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</si>
  <si>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</si>
  <si>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</si>
  <si>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</si>
  <si>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</si>
  <si>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</si>
  <si>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</si>
  <si>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</si>
  <si>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</si>
  <si>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</si>
  <si>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</si>
  <si>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</si>
  <si>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</si>
  <si>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</si>
  <si>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</si>
  <si>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</si>
  <si>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</si>
  <si>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</si>
  <si>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</si>
  <si>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</si>
  <si>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</si>
  <si>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</si>
  <si>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</si>
  <si>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</si>
  <si>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</si>
  <si>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</si>
  <si>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</si>
  <si>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</si>
  <si>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</si>
  <si>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</si>
  <si>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</si>
  <si>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</si>
  <si>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</si>
  <si>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</si>
  <si>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</si>
  <si>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</si>
  <si>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</si>
  <si>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</si>
  <si>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</si>
  <si>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</si>
  <si>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</si>
  <si>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</si>
  <si>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</si>
  <si>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</si>
  <si>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</si>
  <si>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</si>
  <si>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</si>
  <si>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</si>
  <si>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</si>
  <si>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</si>
  <si>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</si>
  <si>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</si>
  <si>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</si>
  <si>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</si>
  <si>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</si>
  <si>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</si>
  <si>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</si>
  <si>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</si>
  <si>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</si>
  <si>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</si>
  <si>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</si>
  <si>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</si>
  <si>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</si>
  <si>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</si>
  <si>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</si>
  <si>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</si>
  <si>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</si>
  <si>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</si>
  <si>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</si>
  <si>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</si>
  <si>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</si>
  <si>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</si>
  <si>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</si>
  <si>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</si>
  <si>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</si>
  <si>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</si>
  <si>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</si>
  <si>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</si>
  <si>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</si>
  <si>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</si>
  <si>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</si>
  <si>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</si>
  <si>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</si>
  <si>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</si>
  <si>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</si>
  <si>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</si>
  <si>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</si>
  <si>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</si>
  <si>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</si>
  <si>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</si>
  <si>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</si>
  <si>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</si>
  <si>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</si>
  <si>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</si>
  <si>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</si>
  <si>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</si>
  <si>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</si>
  <si>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</si>
  <si>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</si>
  <si>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</si>
  <si>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</si>
  <si>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</si>
  <si>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</si>
  <si>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</si>
  <si>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</si>
  <si>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</si>
  <si>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</si>
  <si>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</si>
  <si>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</si>
  <si>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</si>
  <si>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</si>
  <si>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</si>
  <si>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</si>
  <si>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</si>
  <si>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</si>
  <si>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</si>
  <si>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</si>
  <si>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</si>
  <si>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</si>
  <si>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</si>
  <si>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</si>
  <si>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</si>
  <si>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</si>
  <si>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</si>
  <si>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</si>
  <si>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</si>
  <si>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</si>
  <si>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</si>
  <si>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</si>
  <si>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</si>
  <si>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</si>
  <si>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</si>
  <si>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</si>
  <si>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</si>
  <si>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</si>
  <si>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</si>
  <si>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</si>
  <si>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</si>
  <si>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</si>
  <si>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</si>
  <si>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</si>
  <si>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</si>
  <si>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</si>
  <si>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</si>
  <si>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</si>
  <si>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</si>
  <si>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</si>
  <si>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</si>
  <si>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</si>
  <si>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</si>
  <si>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</si>
  <si>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</si>
  <si>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</si>
  <si>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</si>
  <si>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</si>
  <si>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</si>
  <si>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</si>
  <si>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</si>
  <si>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</si>
  <si>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</si>
  <si>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</si>
  <si>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</si>
  <si>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</si>
  <si>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</si>
  <si>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</si>
  <si>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</si>
  <si>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</si>
  <si>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</si>
  <si>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</si>
  <si>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</si>
  <si>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</si>
  <si>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</si>
  <si>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</si>
  <si>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</si>
  <si>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</si>
  <si>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</si>
  <si>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</si>
  <si>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</si>
  <si>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</si>
  <si>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</si>
  <si>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</si>
  <si>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</si>
  <si>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</si>
  <si>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</si>
  <si>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</si>
  <si>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</si>
  <si>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</si>
  <si>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</si>
  <si>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</si>
  <si>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</si>
  <si>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</si>
  <si>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</si>
  <si>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</si>
  <si>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</si>
  <si>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</si>
  <si>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</si>
  <si>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</si>
  <si>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</si>
  <si>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</si>
  <si>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</si>
  <si>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</si>
  <si>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</si>
  <si>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</si>
  <si>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</si>
  <si>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</si>
  <si>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</si>
  <si>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</si>
  <si>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</si>
  <si>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</si>
  <si>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</si>
  <si>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</si>
  <si>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</si>
  <si>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</si>
  <si>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</si>
  <si>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</si>
  <si>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</si>
  <si>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</si>
  <si>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</si>
  <si>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</si>
  <si>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</si>
  <si>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</si>
  <si>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</si>
  <si>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</si>
  <si>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</si>
  <si>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</si>
  <si>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</si>
  <si>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</si>
  <si>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</si>
  <si>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</si>
  <si>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</si>
  <si>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</si>
  <si>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</si>
  <si>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</si>
  <si>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</si>
  <si>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</si>
  <si>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</si>
  <si>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</si>
  <si>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</si>
  <si>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</si>
  <si>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</si>
  <si>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</si>
  <si>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</si>
  <si>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</si>
  <si>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</si>
  <si>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</si>
  <si>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</si>
  <si>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</si>
  <si>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</si>
  <si>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</si>
  <si>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</si>
  <si>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</si>
  <si>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</si>
  <si>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</si>
  <si>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</si>
  <si>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</si>
  <si>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</si>
  <si>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</si>
  <si>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</si>
  <si>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</si>
  <si>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</si>
  <si>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</si>
  <si>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</si>
  <si>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</si>
  <si>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</si>
  <si>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</si>
  <si>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</si>
  <si>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</si>
  <si>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</si>
  <si>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</si>
  <si>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</si>
  <si>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</si>
  <si>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</si>
  <si>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</si>
  <si>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</si>
  <si>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</si>
  <si>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</si>
  <si>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</si>
  <si>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</si>
  <si>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</si>
  <si>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</si>
  <si>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</si>
  <si>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</si>
  <si>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</si>
  <si>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</si>
  <si>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</si>
  <si>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</si>
  <si>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</si>
  <si>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</si>
  <si>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</si>
  <si>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</si>
  <si>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</si>
  <si>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</si>
  <si>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</si>
  <si>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</si>
  <si>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</si>
  <si>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</si>
  <si>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</si>
  <si>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</si>
  <si>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</si>
  <si>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</si>
  <si>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</si>
  <si>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</si>
  <si>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</si>
  <si>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</si>
  <si>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</si>
  <si>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</si>
  <si>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</si>
  <si>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</si>
  <si>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</si>
  <si>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</si>
  <si>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</si>
  <si>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</si>
  <si>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</si>
  <si>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</si>
  <si>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</si>
  <si>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</si>
  <si>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</si>
  <si>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</si>
  <si>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</si>
  <si>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</si>
  <si>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</si>
  <si>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</si>
  <si>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</si>
  <si>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</si>
  <si>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</si>
  <si>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</si>
  <si>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</si>
  <si>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</si>
  <si>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</si>
  <si>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</si>
  <si>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</si>
  <si>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</si>
  <si>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</si>
  <si>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</si>
  <si>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</si>
  <si>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</si>
  <si>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</si>
  <si>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</si>
  <si>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</si>
  <si>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</si>
  <si>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</si>
  <si>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</si>
  <si>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</si>
  <si>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</si>
  <si>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</si>
  <si>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</si>
  <si>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</si>
  <si>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</si>
  <si>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</si>
  <si>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</si>
  <si>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</si>
  <si>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</si>
  <si>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</si>
  <si>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</si>
  <si>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</si>
  <si>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</si>
  <si>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</si>
  <si>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</si>
  <si>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</si>
  <si>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</si>
  <si>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</si>
  <si>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</si>
  <si>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</si>
  <si>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</si>
  <si>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</si>
  <si>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</si>
  <si>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</si>
  <si>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</si>
  <si>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</si>
  <si>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</si>
  <si>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</si>
  <si>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</si>
  <si>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</si>
  <si>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</si>
  <si>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</si>
  <si>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</si>
  <si>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</si>
  <si>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</si>
  <si>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</si>
  <si>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</si>
  <si>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</si>
  <si>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</si>
  <si>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</si>
  <si>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</si>
  <si>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</si>
  <si>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</si>
  <si>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</si>
  <si>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</si>
  <si>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</si>
  <si>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</si>
  <si>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</si>
  <si>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</si>
  <si>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</si>
  <si>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</si>
  <si>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</si>
  <si>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</si>
  <si>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</si>
  <si>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</si>
  <si>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</si>
  <si>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</si>
  <si>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</si>
  <si>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</si>
  <si>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</si>
  <si>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</si>
  <si>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</si>
  <si>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</si>
  <si>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</si>
  <si>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</si>
  <si>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</si>
  <si>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</si>
  <si>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</si>
  <si>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</si>
  <si>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</si>
  <si>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</si>
  <si>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</si>
  <si>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</si>
  <si>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</si>
  <si>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</si>
  <si>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</si>
  <si>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</si>
  <si>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</si>
  <si>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</si>
  <si>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</si>
  <si>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</si>
  <si>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</si>
  <si>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</si>
  <si>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</si>
  <si>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</si>
  <si>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</si>
  <si>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</si>
  <si>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</si>
  <si>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</si>
  <si>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</si>
  <si>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</si>
  <si>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</si>
  <si>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</si>
  <si>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</si>
  <si>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</si>
  <si>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</si>
  <si>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</si>
  <si>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</si>
  <si>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</si>
  <si>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</si>
  <si>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</si>
  <si>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</si>
  <si>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</si>
  <si>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</si>
  <si>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</si>
  <si>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</si>
  <si>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</si>
  <si>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</si>
  <si>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</si>
  <si>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</si>
  <si>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</si>
  <si>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</si>
  <si>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</si>
  <si>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</si>
  <si>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</si>
  <si>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</si>
  <si>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</si>
  <si>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</si>
  <si>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</si>
  <si>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</si>
  <si>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</si>
  <si>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</si>
  <si>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</si>
  <si>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</si>
  <si>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</si>
  <si>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</si>
  <si>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</si>
  <si>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</si>
  <si>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</si>
  <si>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</si>
  <si>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</si>
  <si>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</si>
  <si>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</si>
  <si>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</si>
  <si>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</si>
  <si>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</si>
  <si>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</si>
  <si>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</si>
  <si>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</si>
  <si>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</si>
  <si>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</si>
  <si>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</si>
  <si>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</si>
  <si>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</si>
  <si>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</si>
  <si>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</si>
  <si>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</si>
  <si>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</si>
  <si>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</si>
  <si>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</si>
  <si>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</si>
  <si>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</si>
  <si>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</si>
  <si>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</si>
  <si>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</si>
  <si>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</si>
  <si>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</si>
  <si>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</si>
  <si>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</si>
  <si>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</si>
  <si>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</si>
  <si>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</si>
  <si>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</si>
  <si>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</si>
  <si>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</si>
  <si>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</si>
  <si>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</si>
  <si>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</si>
  <si>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</si>
  <si>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</si>
  <si>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</si>
  <si>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</si>
  <si>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</si>
  <si>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</si>
  <si>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</si>
  <si>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</si>
  <si>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</si>
  <si>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</si>
  <si>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</si>
  <si>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</si>
  <si>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</si>
  <si>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</si>
  <si>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</si>
  <si>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</si>
  <si>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</si>
  <si>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</si>
  <si>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</si>
  <si>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</si>
  <si>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</si>
  <si>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</si>
  <si>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</si>
  <si>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</si>
  <si>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</si>
  <si>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</si>
  <si>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</si>
  <si>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</si>
  <si>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</si>
  <si>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</si>
  <si>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</si>
  <si>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</si>
  <si>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</si>
  <si>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</si>
  <si>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</si>
  <si>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</si>
  <si>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</si>
  <si>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</si>
  <si>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</si>
  <si>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</si>
  <si>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</si>
  <si>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</si>
  <si>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</si>
  <si>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</si>
  <si>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</si>
  <si>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</si>
  <si>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</si>
  <si>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</si>
  <si>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</si>
  <si>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</si>
  <si>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</si>
  <si>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</si>
  <si>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</si>
  <si>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</si>
  <si>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</si>
  <si>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</si>
  <si>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</si>
  <si>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</si>
  <si>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</si>
  <si>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</si>
  <si>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</si>
  <si>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</si>
  <si>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</si>
  <si>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</si>
  <si>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</si>
  <si>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</si>
  <si>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</si>
  <si>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</si>
  <si>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</si>
  <si>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</si>
  <si>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</si>
  <si>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</si>
  <si>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</si>
  <si>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</si>
  <si>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</si>
  <si>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</si>
  <si>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</si>
  <si>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</si>
  <si>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</si>
  <si>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</si>
  <si>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</si>
  <si>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</si>
  <si>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</si>
  <si>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</si>
  <si>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</si>
  <si>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</si>
  <si>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</si>
  <si>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</si>
  <si>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</si>
  <si>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</si>
  <si>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</si>
  <si>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</si>
  <si>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</si>
  <si>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</si>
  <si>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</si>
  <si>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</si>
  <si>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</si>
  <si>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</si>
  <si>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</si>
  <si>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</si>
  <si>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</si>
  <si>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</si>
  <si>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</si>
  <si>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</si>
  <si>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</si>
  <si>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</si>
  <si>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</si>
  <si>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</si>
  <si>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</si>
  <si>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</si>
  <si>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</si>
  <si>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</si>
  <si>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</si>
  <si>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</si>
  <si>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</si>
  <si>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</si>
  <si>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</si>
  <si>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</si>
  <si>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</si>
  <si>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</si>
  <si>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</si>
  <si>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</si>
  <si>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</si>
  <si>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</si>
  <si>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</si>
  <si>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</si>
  <si>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</si>
  <si>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</si>
  <si>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</si>
  <si>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</si>
  <si>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</si>
  <si>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</si>
  <si>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</si>
  <si>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</si>
  <si>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</si>
  <si>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</si>
  <si>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</si>
  <si>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</si>
  <si>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</si>
  <si>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</si>
  <si>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</si>
  <si>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</si>
  <si>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</si>
  <si>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</si>
  <si>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</si>
  <si>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</si>
  <si>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</si>
  <si>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</si>
  <si>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</si>
  <si>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</si>
  <si>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</si>
  <si>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</si>
  <si>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</si>
  <si>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</si>
  <si>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</si>
  <si>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</si>
  <si>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</si>
  <si>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</si>
  <si>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</si>
  <si>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</si>
  <si>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</si>
  <si>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</si>
  <si>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</si>
  <si>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</si>
  <si>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</si>
  <si>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</si>
  <si>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</si>
  <si>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</si>
  <si>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</si>
  <si>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</si>
  <si>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</si>
  <si>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</si>
  <si>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</si>
  <si>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</si>
  <si>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</si>
  <si>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</si>
  <si>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</si>
  <si>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</si>
  <si>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</si>
  <si>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</si>
  <si>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</si>
  <si>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</si>
  <si>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</si>
  <si>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</si>
  <si>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</si>
  <si>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</si>
  <si>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</si>
  <si>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</si>
  <si>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</si>
  <si>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</si>
  <si>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</si>
  <si>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</si>
  <si>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</si>
  <si>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</si>
  <si>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</si>
  <si>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</si>
  <si>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</si>
  <si>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</si>
  <si>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</si>
  <si>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</si>
  <si>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</si>
  <si>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</si>
  <si>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</si>
  <si>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</si>
  <si>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</si>
  <si>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</si>
  <si>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</si>
  <si>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</si>
  <si>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</si>
  <si>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</si>
  <si>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</si>
  <si>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</si>
  <si>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</si>
  <si>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</si>
  <si>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</si>
  <si>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</si>
  <si>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</si>
  <si>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</si>
  <si>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</si>
  <si>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</si>
  <si>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</si>
  <si>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</si>
  <si>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</si>
  <si>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</si>
  <si>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</si>
  <si>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</si>
  <si>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</si>
  <si>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</si>
  <si>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</si>
  <si>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</si>
  <si>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</si>
  <si>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</si>
  <si>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</si>
  <si>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</si>
  <si>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</si>
  <si>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</si>
  <si>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</si>
  <si>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</si>
  <si>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</si>
  <si>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</si>
  <si>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</si>
  <si>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</si>
  <si>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</si>
  <si>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</si>
  <si>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</si>
  <si>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</si>
  <si>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</si>
  <si>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</si>
  <si>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</si>
  <si>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</si>
  <si>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</si>
  <si>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</si>
  <si>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</si>
  <si>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</si>
  <si>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</si>
  <si>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</si>
  <si>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</si>
  <si>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</si>
  <si>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</si>
  <si>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</si>
  <si>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</si>
  <si>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</si>
  <si>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</si>
  <si>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</si>
  <si>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</si>
  <si>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</si>
  <si>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</si>
  <si>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</si>
  <si>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</si>
  <si>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</si>
  <si>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</si>
  <si>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</si>
  <si>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</si>
  <si>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</si>
  <si>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</si>
  <si>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</si>
  <si>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</si>
  <si>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</si>
  <si>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</si>
  <si>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</si>
  <si>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</si>
  <si>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</si>
  <si>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</si>
  <si>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</si>
  <si>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</si>
  <si>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</si>
  <si>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</si>
  <si>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</si>
  <si>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</si>
  <si>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</si>
  <si>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</si>
  <si>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</si>
  <si>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</si>
  <si>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</si>
  <si>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</si>
  <si>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</si>
  <si>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</si>
  <si>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</si>
  <si>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</si>
  <si>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</si>
  <si>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</si>
  <si>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</si>
  <si>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</si>
  <si>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</si>
  <si>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</si>
  <si>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</si>
  <si>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</si>
  <si>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</si>
  <si>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</si>
  <si>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</si>
  <si>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</si>
  <si>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</si>
  <si>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</si>
  <si>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</si>
  <si>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</si>
  <si>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</si>
  <si>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</si>
  <si>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</si>
  <si>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</si>
  <si>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</si>
  <si>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</si>
  <si>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</si>
  <si>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</si>
  <si>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</si>
  <si>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</si>
  <si>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</si>
  <si>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</si>
  <si>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</si>
  <si>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</si>
  <si>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</si>
  <si>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</si>
  <si>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</si>
  <si>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</si>
  <si>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</si>
  <si>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</si>
  <si>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</si>
  <si>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</si>
  <si>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</si>
  <si>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</si>
  <si>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</si>
  <si>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</si>
  <si>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</si>
  <si>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</si>
  <si>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</si>
  <si>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</si>
  <si>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</si>
  <si>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</si>
  <si>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</si>
  <si>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</si>
  <si>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</si>
  <si>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</si>
  <si>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</si>
  <si>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</si>
  <si>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</si>
  <si>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</si>
  <si>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</si>
  <si>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</si>
  <si>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</si>
  <si>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</si>
  <si>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</si>
  <si>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</si>
  <si>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</si>
  <si>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</si>
  <si>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</si>
  <si>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</si>
  <si>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</si>
  <si>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</si>
  <si>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</si>
  <si>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</si>
  <si>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</si>
  <si>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</si>
  <si>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</si>
  <si>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</si>
  <si>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</si>
  <si>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</si>
  <si>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</si>
  <si>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</si>
  <si>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</si>
  <si>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</si>
  <si>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</si>
  <si>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</si>
  <si>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</si>
  <si>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</si>
  <si>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</si>
  <si>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</si>
  <si>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</si>
  <si>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</si>
  <si>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</si>
  <si>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</si>
  <si>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</si>
  <si>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</si>
  <si>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</si>
  <si>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</si>
  <si>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</si>
  <si>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</si>
  <si>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</si>
  <si>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</si>
  <si>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</si>
  <si>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</si>
  <si>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</si>
  <si>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</si>
  <si>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</si>
  <si>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</si>
  <si>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</si>
  <si>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</si>
  <si>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</si>
  <si>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</si>
  <si>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</si>
  <si>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</si>
  <si>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</si>
  <si>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</si>
  <si>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</si>
  <si>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</si>
  <si>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</si>
  <si>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</si>
  <si>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</si>
  <si>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</si>
  <si>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</si>
  <si>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</si>
  <si>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</si>
  <si>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</si>
  <si>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</si>
  <si>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</si>
  <si>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</si>
  <si>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</si>
  <si>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</si>
  <si>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</si>
  <si>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</si>
  <si>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</si>
  <si>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</si>
  <si>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</si>
  <si>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</si>
  <si>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</si>
  <si>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</si>
  <si>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</si>
  <si>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</si>
  <si>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</si>
  <si>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</si>
  <si>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</si>
  <si>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</si>
  <si>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</si>
  <si>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</si>
  <si>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</si>
  <si>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</si>
  <si>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</si>
  <si>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</si>
  <si>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</si>
  <si>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</si>
  <si>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</si>
  <si>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</si>
  <si>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</si>
  <si>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</si>
  <si>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</si>
  <si>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</si>
  <si>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</si>
  <si>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</si>
  <si>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</si>
  <si>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</si>
  <si>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</si>
  <si>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</si>
  <si>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</si>
  <si>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</si>
  <si>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</si>
  <si>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</si>
  <si>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</si>
  <si>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</si>
  <si>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</si>
  <si>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</si>
  <si>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</si>
  <si>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</si>
  <si>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</si>
  <si>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</si>
  <si>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</si>
  <si>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</si>
  <si>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</si>
  <si>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</si>
  <si>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</si>
  <si>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</si>
  <si>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</si>
  <si>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</si>
  <si>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</si>
  <si>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</si>
  <si>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</si>
  <si>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</si>
  <si>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</si>
  <si>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</si>
  <si>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</si>
  <si>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</si>
  <si>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</si>
  <si>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</si>
  <si>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</si>
  <si>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</si>
  <si>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</si>
  <si>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</si>
  <si>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</si>
  <si>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</si>
  <si>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</si>
  <si>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</si>
  <si>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</si>
  <si>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</si>
  <si>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</si>
  <si>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</si>
  <si>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</si>
  <si>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</si>
  <si>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</si>
  <si>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</si>
  <si>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</si>
  <si>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</si>
  <si>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</si>
  <si>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</si>
  <si>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</si>
  <si>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</si>
  <si>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</si>
  <si>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</si>
  <si>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</si>
  <si>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</si>
  <si>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</si>
  <si>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</si>
  <si>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</si>
  <si>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</si>
  <si>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</si>
  <si>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</si>
  <si>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</si>
  <si>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</si>
  <si>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</si>
  <si>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</si>
  <si>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</si>
  <si>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</si>
  <si>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</si>
  <si>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</si>
  <si>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</si>
  <si>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</si>
  <si>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</si>
  <si>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</si>
  <si>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</si>
  <si>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</si>
  <si>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</si>
  <si>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</si>
  <si>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</si>
  <si>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</si>
  <si>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</si>
  <si>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</si>
  <si>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</si>
  <si>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</si>
  <si>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</si>
  <si>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</si>
  <si>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</si>
  <si>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</si>
  <si>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</si>
  <si>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</si>
  <si>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</si>
  <si>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</si>
  <si>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</si>
  <si>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</si>
  <si>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</si>
  <si>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</si>
  <si>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</si>
  <si>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</si>
  <si>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</si>
  <si>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</si>
  <si>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</si>
  <si>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</si>
  <si>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</si>
  <si>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</si>
  <si>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</si>
  <si>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</si>
  <si>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</si>
  <si>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</si>
  <si>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</si>
  <si>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</si>
  <si>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</si>
  <si>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</si>
  <si>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</si>
  <si>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</si>
  <si>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</si>
  <si>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</si>
  <si>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</si>
  <si>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</si>
  <si>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</si>
  <si>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</si>
  <si>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</si>
  <si>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</si>
  <si>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</si>
  <si>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</si>
  <si>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</si>
  <si>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</si>
  <si>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</si>
  <si>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</si>
  <si>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</si>
  <si>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</si>
  <si>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</si>
  <si>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</si>
  <si>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</si>
  <si>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</si>
  <si>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</si>
  <si>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</si>
  <si>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</si>
  <si>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</si>
  <si>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</si>
  <si>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</si>
  <si>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</si>
  <si>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</si>
  <si>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</si>
  <si>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</si>
  <si>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</si>
  <si>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</si>
  <si>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</si>
  <si>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</si>
  <si>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</si>
  <si>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</si>
  <si>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</si>
  <si>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</si>
  <si>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</si>
  <si>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</si>
  <si>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</si>
  <si>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</si>
  <si>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</si>
  <si>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</si>
  <si>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</si>
  <si>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</si>
  <si>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</si>
  <si>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</si>
  <si>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</si>
  <si>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</si>
  <si>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</si>
  <si>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</si>
  <si>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</si>
  <si>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</si>
  <si>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</si>
  <si>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</si>
  <si>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</si>
  <si>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</si>
  <si>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</si>
  <si>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</si>
  <si>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</si>
  <si>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</si>
  <si>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</si>
  <si>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</si>
  <si>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</si>
  <si>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</si>
  <si>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</si>
  <si>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</si>
  <si>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</si>
  <si>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</si>
  <si>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</si>
  <si>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</si>
  <si>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</si>
  <si>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</si>
  <si>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</si>
  <si>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</si>
  <si>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</si>
  <si>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</si>
  <si>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</si>
  <si>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</si>
  <si>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</si>
  <si>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</si>
  <si>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</si>
  <si>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</si>
  <si>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</si>
  <si>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</si>
  <si>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</si>
  <si>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</si>
  <si>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</si>
  <si>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</si>
  <si>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</si>
  <si>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</si>
  <si>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</si>
  <si>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</si>
  <si>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</si>
  <si>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</si>
  <si>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</si>
  <si>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</si>
  <si>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</si>
  <si>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</si>
  <si>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</si>
  <si>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</si>
  <si>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</si>
  <si>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</si>
  <si>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</si>
  <si>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</si>
  <si>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</si>
  <si>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</si>
  <si>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</si>
  <si>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</si>
  <si>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</si>
  <si>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</si>
  <si>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</si>
  <si>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</si>
  <si>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</si>
  <si>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</si>
  <si>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</si>
  <si>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</si>
  <si>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</si>
  <si>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</si>
  <si>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</si>
  <si>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</si>
  <si>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</si>
  <si>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</si>
  <si>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</si>
  <si>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</si>
  <si>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</si>
  <si>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</si>
  <si>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</si>
  <si>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</si>
  <si>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</si>
  <si>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</si>
  <si>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</si>
  <si>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</si>
  <si>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</si>
  <si>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</si>
  <si>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</si>
  <si>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</si>
  <si>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</si>
  <si>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</si>
  <si>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</si>
  <si>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</si>
  <si>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</si>
  <si>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</si>
  <si>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</si>
  <si>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</si>
  <si>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</si>
  <si>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</si>
  <si>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</si>
  <si>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</si>
  <si>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</si>
  <si>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</si>
  <si>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</si>
  <si>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</si>
  <si>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</si>
  <si>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</si>
  <si>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</si>
  <si>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</si>
  <si>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</si>
  <si>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</si>
  <si>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</si>
  <si>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</si>
  <si>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</si>
  <si>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</si>
  <si>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</si>
  <si>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</si>
  <si>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</si>
  <si>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</si>
  <si>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</si>
  <si>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</si>
  <si>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</si>
  <si>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</si>
  <si>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</si>
  <si>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</si>
  <si>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</si>
  <si>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</si>
  <si>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</si>
  <si>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</si>
  <si>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</si>
  <si>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</si>
  <si>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</si>
  <si>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</si>
  <si>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</si>
  <si>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</si>
  <si>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</si>
  <si>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</si>
  <si>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</si>
  <si>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</si>
  <si>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</si>
  <si>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</si>
  <si>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</si>
  <si>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</si>
  <si>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</si>
  <si>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</si>
  <si>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</si>
  <si>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</si>
  <si>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</si>
  <si>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</si>
  <si>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</si>
  <si>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</si>
  <si>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</si>
  <si>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</si>
  <si>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</si>
  <si>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</si>
  <si>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</si>
  <si>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</si>
  <si>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</si>
  <si>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</si>
  <si>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</si>
  <si>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</si>
  <si>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</si>
  <si>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</si>
  <si>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</si>
  <si>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</si>
  <si>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</si>
  <si>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</si>
  <si>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</si>
  <si>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</si>
  <si>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</si>
  <si>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</si>
  <si>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</si>
  <si>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</si>
  <si>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</si>
  <si>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</si>
  <si>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</si>
  <si>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</si>
  <si>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</si>
  <si>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</si>
  <si>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</si>
  <si>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</si>
  <si>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</si>
  <si>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</si>
  <si>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</si>
  <si>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</si>
  <si>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</si>
  <si>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</si>
  <si>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</si>
  <si>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</si>
  <si>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</si>
  <si>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</si>
  <si>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</si>
  <si>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</si>
  <si>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</si>
  <si>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</si>
  <si>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</si>
  <si>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</si>
  <si>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</si>
  <si>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</si>
  <si>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</si>
  <si>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</si>
  <si>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</si>
  <si>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</si>
  <si>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</si>
  <si>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</si>
  <si>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</si>
  <si>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</si>
  <si>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</si>
  <si>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</si>
  <si>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</si>
  <si>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</si>
  <si>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</si>
  <si>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</si>
  <si>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</si>
  <si>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</si>
  <si>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</si>
  <si>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</si>
  <si>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</si>
  <si>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</si>
  <si>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</si>
  <si>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</si>
  <si>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</si>
  <si>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</si>
  <si>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</si>
  <si>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</si>
  <si>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</si>
  <si>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</si>
  <si>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</si>
  <si>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</si>
  <si>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</si>
  <si>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</si>
  <si>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</si>
  <si>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</si>
  <si>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</si>
  <si>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</si>
  <si>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</si>
  <si>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</si>
  <si>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</si>
  <si>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</si>
  <si>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</si>
  <si>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</si>
  <si>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</si>
  <si>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</si>
  <si>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</si>
  <si>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</si>
  <si>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</si>
  <si>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</si>
  <si>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</si>
  <si>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</si>
  <si>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</si>
  <si>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</si>
  <si>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</si>
  <si>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</si>
  <si>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</si>
  <si>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</si>
  <si>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</si>
  <si>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</si>
  <si>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</si>
  <si>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</si>
  <si>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</si>
  <si>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</si>
  <si>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</si>
  <si>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</si>
  <si>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</si>
  <si>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</si>
  <si>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</si>
  <si>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</si>
  <si>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</si>
  <si>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</si>
  <si>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</si>
  <si>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</si>
  <si>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</si>
  <si>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</si>
  <si>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</si>
  <si>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</si>
  <si>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</si>
  <si>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</si>
  <si>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</si>
  <si>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</si>
  <si>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</si>
  <si>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</si>
  <si>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</si>
  <si>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</si>
  <si>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</si>
  <si>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</si>
  <si>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</si>
  <si>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</si>
  <si>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</si>
  <si>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</si>
  <si>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</si>
  <si>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</si>
  <si>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</si>
  <si>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</si>
  <si>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</si>
  <si>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</si>
  <si>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</si>
  <si>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</si>
  <si>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</si>
  <si>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</si>
  <si>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</si>
  <si>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</si>
  <si>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</si>
  <si>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</si>
  <si>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</si>
  <si>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</si>
  <si>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</si>
  <si>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</si>
  <si>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</si>
  <si>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</si>
  <si>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</si>
  <si>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</si>
  <si>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</si>
  <si>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</si>
  <si>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</si>
  <si>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</si>
  <si>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</si>
  <si>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</si>
  <si>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</si>
  <si>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</si>
  <si>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</si>
  <si>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</si>
  <si>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</si>
  <si>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</si>
  <si>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</si>
  <si>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</si>
  <si>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</si>
  <si>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</si>
  <si>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</si>
  <si>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</si>
  <si>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</si>
  <si>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</si>
  <si>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</si>
  <si>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</si>
  <si>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</si>
  <si>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</si>
  <si>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</si>
  <si>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</si>
  <si>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</si>
  <si>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</si>
  <si>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</si>
  <si>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</si>
  <si>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</si>
  <si>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</si>
  <si>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</si>
  <si>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</si>
  <si>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</si>
  <si>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</si>
  <si>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</si>
  <si>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</si>
  <si>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</si>
  <si>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</si>
  <si>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</si>
  <si>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</si>
  <si>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</si>
  <si>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</si>
  <si>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</si>
  <si>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</si>
  <si>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</si>
  <si>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</si>
  <si>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</si>
  <si>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</si>
  <si>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</si>
  <si>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</si>
  <si>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</si>
  <si>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</si>
  <si>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</si>
  <si>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</si>
  <si>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</si>
  <si>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</si>
  <si>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</si>
  <si>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</si>
  <si>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</si>
  <si>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</si>
  <si>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</si>
  <si>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</si>
  <si>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</si>
  <si>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</si>
  <si>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</si>
  <si>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</si>
  <si>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</si>
  <si>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</si>
  <si>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</si>
  <si>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</si>
  <si>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</si>
  <si>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</si>
  <si>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</si>
  <si>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</si>
  <si>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</si>
  <si>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</si>
  <si>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average sales</t>
  </si>
  <si>
    <t>no of items</t>
  </si>
  <si>
    <t>avg rating</t>
  </si>
  <si>
    <t>KPI REQUIREMENTS</t>
  </si>
  <si>
    <t>Row Labels</t>
  </si>
  <si>
    <t>Grand Total</t>
  </si>
  <si>
    <t>TOTAL SALES BY FAT CONTENT</t>
  </si>
  <si>
    <t>TOTAL SALES BY ITEM</t>
  </si>
  <si>
    <t>Column Labels</t>
  </si>
  <si>
    <t>FAT CONTENT BY OUTLET</t>
  </si>
  <si>
    <t>TOTAL SALES BY OUTLET ESTABLISHMENT</t>
  </si>
  <si>
    <t>SALES BUY OUTLET SIZE</t>
  </si>
  <si>
    <t>OUTLET LOCATION</t>
  </si>
  <si>
    <t>SALES</t>
  </si>
  <si>
    <t>OUTLET BY LOCATION</t>
  </si>
  <si>
    <t>Average of Sales</t>
  </si>
  <si>
    <t>Count of sr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</si>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</sst>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0" fontId="0" fillId="0" borderId="18" xfId="0" applyBorder="1"/>
    <xf numFmtId="0" fontId="0" fillId="0" borderId="19" xfId="0" applyBorder="1"/>
    <xf numFmtId="0" fontId="0" fillId="0" borderId="20" xfId="0" applyBorder="1"/>
    <xf numFmtId="166" fontId="0" fillId="0" borderId="17" xfId="0" applyNumberFormat="1" applyBorder="1"/>
    <xf numFmtId="0" fontId="0" fillId="0" borderId="11" xfId="0" applyBorder="1"/>
    <xf numFmtId="0" fontId="0" fillId="0" borderId="12" xfId="0" applyBorder="1"/>
    <xf numFmtId="0" fontId="0" fillId="0" borderId="24" xfId="0" applyBorder="1" applyAlignment="1">
      <alignment horizontal="left"/>
    </xf>
    <xf numFmtId="0" fontId="0" fillId="0" borderId="23" xfId="0" applyBorder="1" applyAlignment="1">
      <alignment horizontal="left"/>
    </xf>
    <xf numFmtId="0" fontId="0" fillId="0" borderId="15" xfId="0" applyBorder="1"/>
    <xf numFmtId="0" fontId="0" fillId="0" borderId="17" xfId="0" applyBorder="1"/>
    <xf numFmtId="167" fontId="0" fillId="0" borderId="22" xfId="0" applyNumberFormat="1" applyBorder="1"/>
    <xf numFmtId="167" fontId="0" fillId="0" borderId="24" xfId="0" applyNumberFormat="1" applyBorder="1"/>
    <xf numFmtId="0" fontId="0" fillId="0" borderId="21" xfId="0" applyBorder="1"/>
    <xf numFmtId="0" fontId="0" fillId="0" borderId="21" xfId="0" applyBorder="1" applyAlignment="1">
      <alignment horizontal="left"/>
    </xf>
    <xf numFmtId="0" fontId="0" fillId="0" borderId="21" xfId="0" pivotButton="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23" xfId="0" applyNumberFormat="1" applyBorder="1"/>
    <xf numFmtId="0" fontId="0" fillId="0" borderId="22" xfId="0" applyBorder="1" applyAlignment="1">
      <alignment horizontal="left"/>
    </xf>
    <xf numFmtId="167" fontId="0" fillId="0" borderId="22" xfId="0" applyNumberFormat="1" applyBorder="1" applyAlignment="1">
      <alignment horizontal="left"/>
    </xf>
    <xf numFmtId="167" fontId="0" fillId="0" borderId="23" xfId="0" applyNumberFormat="1" applyBorder="1" applyAlignment="1">
      <alignment horizontal="left"/>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8" fillId="33" borderId="18" xfId="0" applyFont="1" applyFill="1" applyBorder="1" applyAlignment="1">
      <alignment horizontal="center"/>
    </xf>
    <xf numFmtId="0" fontId="18" fillId="33" borderId="20" xfId="0" applyFont="1"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3" xfId="0" applyNumberFormat="1" applyBorder="1"/>
    <xf numFmtId="0" fontId="0" fillId="0" borderId="0" xfId="0" applyBorder="1"/>
    <xf numFmtId="167" fontId="0" fillId="0" borderId="0" xfId="0" applyNumberFormat="1" applyBorder="1"/>
    <xf numFmtId="0" fontId="0" fillId="33" borderId="20" xfId="0" applyFill="1" applyBorder="1" applyAlignment="1">
      <alignment horizontal="center"/>
    </xf>
    <xf numFmtId="0" fontId="0" fillId="0" borderId="0" xfId="0" applyBorder="1" applyAlignment="1">
      <alignment horizontal="center"/>
    </xf>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8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29B834AD-381E-49C8-81E7-FA0033045488}">
      <tableStyleElement type="wholeTable" dxfId="3131"/>
      <tableStyleElement type="headerRow" dxfId="313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DF-45B2-A50E-85C59B04A4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DF-45B2-A50E-85C59B04A482}"/>
              </c:ext>
            </c:extLst>
          </c:dPt>
          <c:cat>
            <c:strRef>
              <c:f>'sheet design'!$A$12:$A$14</c:f>
              <c:strCache>
                <c:ptCount val="2"/>
                <c:pt idx="0">
                  <c:v>Low Fat</c:v>
                </c:pt>
                <c:pt idx="1">
                  <c:v>Regular</c:v>
                </c:pt>
              </c:strCache>
            </c:strRef>
          </c:cat>
          <c:val>
            <c:numRef>
              <c:f>'sheet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0-6A27-4AF5-92D2-2EFB26157F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cat>
            <c:strRef>
              <c:f>'sheet design'!$A$23:$A$26</c:f>
              <c:strCache>
                <c:ptCount val="3"/>
                <c:pt idx="0">
                  <c:v>Tier 1</c:v>
                </c:pt>
                <c:pt idx="1">
                  <c:v>Tier 2</c:v>
                </c:pt>
                <c:pt idx="2">
                  <c:v>Tier 3</c:v>
                </c:pt>
              </c:strCache>
            </c:strRef>
          </c:cat>
          <c:val>
            <c:numRef>
              <c:f>'sheet design'!$B$23:$B$26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2346-40A4-B888-86F22422E9D1}"/>
            </c:ext>
          </c:extLst>
        </c:ser>
        <c:ser>
          <c:idx val="1"/>
          <c:order val="1"/>
          <c:tx>
            <c:strRef>
              <c:f>'sheet design'!$C$21:$C$22</c:f>
              <c:strCache>
                <c:ptCount val="1"/>
                <c:pt idx="0">
                  <c:v>Low Fat</c:v>
                </c:pt>
              </c:strCache>
            </c:strRef>
          </c:tx>
          <c:spPr>
            <a:solidFill>
              <a:schemeClr val="accent2"/>
            </a:solidFill>
            <a:ln>
              <a:noFill/>
            </a:ln>
            <a:effectLst/>
          </c:spPr>
          <c:invertIfNegative val="0"/>
          <c:cat>
            <c:strRef>
              <c:f>'sheet design'!$A$23:$A$26</c:f>
              <c:strCache>
                <c:ptCount val="3"/>
                <c:pt idx="0">
                  <c:v>Tier 1</c:v>
                </c:pt>
                <c:pt idx="1">
                  <c:v>Tier 2</c:v>
                </c:pt>
                <c:pt idx="2">
                  <c:v>Tier 3</c:v>
                </c:pt>
              </c:strCache>
            </c:strRef>
          </c:cat>
          <c:val>
            <c:numRef>
              <c:f>'sheet design'!$C$23:$C$26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346-40A4-B888-86F22422E9D1}"/>
            </c:ext>
          </c:extLst>
        </c:ser>
        <c:dLbls>
          <c:showLegendKey val="0"/>
          <c:showVal val="0"/>
          <c:showCatName val="0"/>
          <c:showSerName val="0"/>
          <c:showPercent val="0"/>
          <c:showBubbleSize val="0"/>
        </c:dLbls>
        <c:gapWidth val="182"/>
        <c:axId val="719643263"/>
        <c:axId val="759649375"/>
      </c:barChart>
      <c:catAx>
        <c:axId val="71964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49375"/>
        <c:crosses val="autoZero"/>
        <c:auto val="1"/>
        <c:lblAlgn val="ctr"/>
        <c:lblOffset val="100"/>
        <c:noMultiLvlLbl val="0"/>
      </c:catAx>
      <c:valAx>
        <c:axId val="759649375"/>
        <c:scaling>
          <c:orientation val="minMax"/>
        </c:scaling>
        <c:delete val="1"/>
        <c:axPos val="b"/>
        <c:numFmt formatCode="&quot;$&quot;0.0,&quot;K&quot;" sourceLinked="1"/>
        <c:majorTickMark val="none"/>
        <c:minorTickMark val="none"/>
        <c:tickLblPos val="nextTo"/>
        <c:crossAx val="719643263"/>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chemeClr val="accent1"/>
            </a:solidFill>
            <a:ln>
              <a:noFill/>
            </a:ln>
            <a:effectLst/>
          </c:spPr>
          <c:invertIfNegative val="0"/>
          <c:cat>
            <c:strRef>
              <c:f>'sheet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9E9-45FB-AE0F-72B5EF41B2A8}"/>
            </c:ext>
          </c:extLst>
        </c:ser>
        <c:dLbls>
          <c:showLegendKey val="0"/>
          <c:showVal val="0"/>
          <c:showCatName val="0"/>
          <c:showSerName val="0"/>
          <c:showPercent val="0"/>
          <c:showBubbleSize val="0"/>
        </c:dLbls>
        <c:gapWidth val="182"/>
        <c:axId val="766555823"/>
        <c:axId val="766554863"/>
      </c:barChart>
      <c:catAx>
        <c:axId val="7665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54863"/>
        <c:crosses val="autoZero"/>
        <c:auto val="1"/>
        <c:lblAlgn val="ctr"/>
        <c:lblOffset val="100"/>
        <c:noMultiLvlLbl val="0"/>
      </c:catAx>
      <c:valAx>
        <c:axId val="766554863"/>
        <c:scaling>
          <c:orientation val="minMax"/>
        </c:scaling>
        <c:delete val="1"/>
        <c:axPos val="b"/>
        <c:numFmt formatCode="&quot;$&quot;0.0,&quot;K&quot;" sourceLinked="1"/>
        <c:majorTickMark val="none"/>
        <c:minorTickMark val="none"/>
        <c:tickLblPos val="nextTo"/>
        <c:crossAx val="7665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design'!$B$52</c:f>
              <c:strCache>
                <c:ptCount val="1"/>
                <c:pt idx="0">
                  <c:v>Total</c:v>
                </c:pt>
              </c:strCache>
            </c:strRef>
          </c:tx>
          <c:spPr>
            <a:solidFill>
              <a:schemeClr val="accent1"/>
            </a:solidFill>
            <a:ln>
              <a:noFill/>
            </a:ln>
            <a:effectLst/>
          </c:spPr>
          <c:cat>
            <c:strRef>
              <c:f>'sheet design'!$A$53:$A$62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012-413E-9FB2-AB8C174182DA}"/>
            </c:ext>
          </c:extLst>
        </c:ser>
        <c:dLbls>
          <c:showLegendKey val="0"/>
          <c:showVal val="0"/>
          <c:showCatName val="0"/>
          <c:showSerName val="0"/>
          <c:showPercent val="0"/>
          <c:showBubbleSize val="0"/>
        </c:dLbls>
        <c:axId val="1142323839"/>
        <c:axId val="428467391"/>
      </c:areaChart>
      <c:catAx>
        <c:axId val="114232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67391"/>
        <c:crosses val="autoZero"/>
        <c:auto val="1"/>
        <c:lblAlgn val="ctr"/>
        <c:lblOffset val="100"/>
        <c:noMultiLvlLbl val="0"/>
      </c:catAx>
      <c:valAx>
        <c:axId val="428467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38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design'!$A$67:$A$70</c:f>
              <c:strCache>
                <c:ptCount val="3"/>
                <c:pt idx="0">
                  <c:v>High</c:v>
                </c:pt>
                <c:pt idx="1">
                  <c:v>Medium</c:v>
                </c:pt>
                <c:pt idx="2">
                  <c:v>Small</c:v>
                </c:pt>
              </c:strCache>
            </c:strRef>
          </c:cat>
          <c:val>
            <c:numRef>
              <c:f>'sheet design'!$B$67:$B$70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332-4576-B2AF-969356BFC7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1"/>
            </a:solidFill>
            <a:ln>
              <a:noFill/>
            </a:ln>
            <a:effectLst/>
          </c:spPr>
          <c:invertIfNegative val="0"/>
          <c:cat>
            <c:strRef>
              <c:f>'sheet design'!$A$83:$A$87</c:f>
              <c:strCache>
                <c:ptCount val="4"/>
                <c:pt idx="0">
                  <c:v>Grocery Store</c:v>
                </c:pt>
                <c:pt idx="1">
                  <c:v>Supermarket Type3</c:v>
                </c:pt>
                <c:pt idx="2">
                  <c:v>Supermarket Type2</c:v>
                </c:pt>
                <c:pt idx="3">
                  <c:v>Supermarket Type1</c:v>
                </c:pt>
              </c:strCache>
            </c:strRef>
          </c:cat>
          <c:val>
            <c:numRef>
              <c:f>'sheet design'!$B$83:$B$87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CAC-4674-9B9D-667BF16F4DF1}"/>
            </c:ext>
          </c:extLst>
        </c:ser>
        <c:dLbls>
          <c:showLegendKey val="0"/>
          <c:showVal val="0"/>
          <c:showCatName val="0"/>
          <c:showSerName val="0"/>
          <c:showPercent val="0"/>
          <c:showBubbleSize val="0"/>
        </c:dLbls>
        <c:gapWidth val="182"/>
        <c:axId val="1337713215"/>
        <c:axId val="1337712735"/>
      </c:barChart>
      <c:catAx>
        <c:axId val="13377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2735"/>
        <c:crosses val="autoZero"/>
        <c:auto val="1"/>
        <c:lblAlgn val="ctr"/>
        <c:lblOffset val="100"/>
        <c:noMultiLvlLbl val="0"/>
      </c:catAx>
      <c:valAx>
        <c:axId val="1337712735"/>
        <c:scaling>
          <c:orientation val="minMax"/>
        </c:scaling>
        <c:delete val="1"/>
        <c:axPos val="b"/>
        <c:numFmt formatCode="&quot;$&quot;0.0,&quot;K&quot;" sourceLinked="1"/>
        <c:majorTickMark val="none"/>
        <c:minorTickMark val="none"/>
        <c:tickLblPos val="nextTo"/>
        <c:crossAx val="13377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design'!$B$93</c:f>
              <c:strCache>
                <c:ptCount val="1"/>
                <c:pt idx="0">
                  <c:v>Total</c:v>
                </c:pt>
              </c:strCache>
            </c:strRef>
          </c:tx>
          <c:spPr>
            <a:solidFill>
              <a:schemeClr val="accent1"/>
            </a:solidFill>
            <a:ln>
              <a:noFill/>
            </a:ln>
            <a:effectLst/>
          </c:spPr>
          <c:invertIfNegative val="0"/>
          <c:cat>
            <c:strRef>
              <c:f>'sheet design'!$A$94:$A$98</c:f>
              <c:strCache>
                <c:ptCount val="4"/>
                <c:pt idx="0">
                  <c:v>Grocery Store</c:v>
                </c:pt>
                <c:pt idx="1">
                  <c:v>Supermarket Type3</c:v>
                </c:pt>
                <c:pt idx="2">
                  <c:v>Supermarket Type2</c:v>
                </c:pt>
                <c:pt idx="3">
                  <c:v>Supermarket Type1</c:v>
                </c:pt>
              </c:strCache>
            </c:strRef>
          </c:cat>
          <c:val>
            <c:numRef>
              <c:f>'sheet design'!$B$94:$B$98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C62-4BE5-8CC7-2CE49DE65F56}"/>
            </c:ext>
          </c:extLst>
        </c:ser>
        <c:dLbls>
          <c:showLegendKey val="0"/>
          <c:showVal val="0"/>
          <c:showCatName val="0"/>
          <c:showSerName val="0"/>
          <c:showPercent val="0"/>
          <c:showBubbleSize val="0"/>
        </c:dLbls>
        <c:gapWidth val="182"/>
        <c:axId val="1431682447"/>
        <c:axId val="1431681007"/>
      </c:barChart>
      <c:catAx>
        <c:axId val="143168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681007"/>
        <c:crosses val="autoZero"/>
        <c:auto val="1"/>
        <c:lblAlgn val="ctr"/>
        <c:lblOffset val="100"/>
        <c:noMultiLvlLbl val="0"/>
      </c:catAx>
      <c:valAx>
        <c:axId val="1431681007"/>
        <c:scaling>
          <c:orientation val="minMax"/>
        </c:scaling>
        <c:delete val="1"/>
        <c:axPos val="b"/>
        <c:numFmt formatCode="\$0" sourceLinked="1"/>
        <c:majorTickMark val="none"/>
        <c:minorTickMark val="none"/>
        <c:tickLblPos val="nextTo"/>
        <c:crossAx val="143168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design'!$B$101</c:f>
              <c:strCache>
                <c:ptCount val="1"/>
                <c:pt idx="0">
                  <c:v>Total</c:v>
                </c:pt>
              </c:strCache>
            </c:strRef>
          </c:tx>
          <c:spPr>
            <a:solidFill>
              <a:schemeClr val="accent1"/>
            </a:solidFill>
            <a:ln>
              <a:noFill/>
            </a:ln>
            <a:effectLst/>
          </c:spPr>
          <c:invertIfNegative val="0"/>
          <c:cat>
            <c:strRef>
              <c:f>'sheet design'!$A$102:$A$105</c:f>
              <c:strCache>
                <c:ptCount val="4"/>
                <c:pt idx="0">
                  <c:v>Grocery Store</c:v>
                </c:pt>
                <c:pt idx="1">
                  <c:v>Supermarket Type3</c:v>
                </c:pt>
                <c:pt idx="2">
                  <c:v>Supermarket Type2</c:v>
                </c:pt>
                <c:pt idx="3">
                  <c:v>Supermarket Type1</c:v>
                </c:pt>
              </c:strCache>
            </c:strRef>
          </c:cat>
          <c:val>
            <c:numRef>
              <c:f>'sheet design'!$B$102:$B$105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3-03B3-4B22-8C1B-86D90CE8CE09}"/>
            </c:ext>
          </c:extLst>
        </c:ser>
        <c:dLbls>
          <c:showLegendKey val="0"/>
          <c:showVal val="0"/>
          <c:showCatName val="0"/>
          <c:showSerName val="0"/>
          <c:showPercent val="0"/>
          <c:showBubbleSize val="0"/>
        </c:dLbls>
        <c:gapWidth val="182"/>
        <c:axId val="1201160383"/>
        <c:axId val="1201163263"/>
      </c:barChart>
      <c:catAx>
        <c:axId val="120116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63263"/>
        <c:crosses val="autoZero"/>
        <c:auto val="1"/>
        <c:lblAlgn val="ctr"/>
        <c:lblOffset val="100"/>
        <c:noMultiLvlLbl val="0"/>
      </c:catAx>
      <c:valAx>
        <c:axId val="1201163263"/>
        <c:scaling>
          <c:orientation val="minMax"/>
        </c:scaling>
        <c:delete val="1"/>
        <c:axPos val="b"/>
        <c:numFmt formatCode="0" sourceLinked="1"/>
        <c:majorTickMark val="none"/>
        <c:minorTickMark val="none"/>
        <c:tickLblPos val="nextTo"/>
        <c:crossAx val="120116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024305555555566"/>
              <c:y val="0.1418850294535852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8.2682291666666671E-2"/>
              <c:y val="-0.193479585618525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611718750000001"/>
          <c:y val="0.14276406662604102"/>
          <c:w val="0.70918055555555559"/>
          <c:h val="0.82975421490960799"/>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4FC-4CDC-B70D-69883EA8D66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4FC-4CDC-B70D-69883EA8D66E}"/>
              </c:ext>
            </c:extLst>
          </c:dPt>
          <c:dLbls>
            <c:dLbl>
              <c:idx val="0"/>
              <c:layout>
                <c:manualLayout>
                  <c:x val="0.11024305555555566"/>
                  <c:y val="0.1418850294535852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FC-4CDC-B70D-69883EA8D66E}"/>
                </c:ext>
              </c:extLst>
            </c:dLbl>
            <c:dLbl>
              <c:idx val="1"/>
              <c:layout>
                <c:manualLayout>
                  <c:x val="-8.2682291666666671E-2"/>
                  <c:y val="-0.193479585618525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FC-4CDC-B70D-69883EA8D66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E4FC-4CDC-B70D-69883EA8D66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design'!$A$23:$A$26</c:f>
              <c:strCache>
                <c:ptCount val="3"/>
                <c:pt idx="0">
                  <c:v>Tier 1</c:v>
                </c:pt>
                <c:pt idx="1">
                  <c:v>Tier 2</c:v>
                </c:pt>
                <c:pt idx="2">
                  <c:v>Tier 3</c:v>
                </c:pt>
              </c:strCache>
            </c:strRef>
          </c:cat>
          <c:val>
            <c:numRef>
              <c:f>'sheet design'!$B$23:$B$26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84CF-4F82-8B17-16766F256B99}"/>
            </c:ext>
          </c:extLst>
        </c:ser>
        <c:ser>
          <c:idx val="1"/>
          <c:order val="1"/>
          <c:tx>
            <c:strRef>
              <c:f>'sheet design'!$C$21:$C$22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design'!$A$23:$A$26</c:f>
              <c:strCache>
                <c:ptCount val="3"/>
                <c:pt idx="0">
                  <c:v>Tier 1</c:v>
                </c:pt>
                <c:pt idx="1">
                  <c:v>Tier 2</c:v>
                </c:pt>
                <c:pt idx="2">
                  <c:v>Tier 3</c:v>
                </c:pt>
              </c:strCache>
            </c:strRef>
          </c:cat>
          <c:val>
            <c:numRef>
              <c:f>'sheet design'!$C$23:$C$26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84CF-4F82-8B17-16766F256B99}"/>
            </c:ext>
          </c:extLst>
        </c:ser>
        <c:dLbls>
          <c:dLblPos val="outEnd"/>
          <c:showLegendKey val="0"/>
          <c:showVal val="1"/>
          <c:showCatName val="0"/>
          <c:showSerName val="0"/>
          <c:showPercent val="0"/>
          <c:showBubbleSize val="0"/>
        </c:dLbls>
        <c:gapWidth val="63"/>
        <c:axId val="719643263"/>
        <c:axId val="759649375"/>
      </c:barChart>
      <c:catAx>
        <c:axId val="71964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649375"/>
        <c:crosses val="autoZero"/>
        <c:auto val="1"/>
        <c:lblAlgn val="ctr"/>
        <c:lblOffset val="100"/>
        <c:noMultiLvlLbl val="0"/>
      </c:catAx>
      <c:valAx>
        <c:axId val="759649375"/>
        <c:scaling>
          <c:orientation val="minMax"/>
        </c:scaling>
        <c:delete val="1"/>
        <c:axPos val="b"/>
        <c:numFmt formatCode="&quot;$&quot;0.0,&quot;K&quot;" sourceLinked="1"/>
        <c:majorTickMark val="none"/>
        <c:minorTickMark val="none"/>
        <c:tickLblPos val="nextTo"/>
        <c:crossAx val="719643263"/>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365-470F-9862-6D0C6B9D37C1}"/>
            </c:ext>
          </c:extLst>
        </c:ser>
        <c:dLbls>
          <c:dLblPos val="outEnd"/>
          <c:showLegendKey val="0"/>
          <c:showVal val="1"/>
          <c:showCatName val="0"/>
          <c:showSerName val="0"/>
          <c:showPercent val="0"/>
          <c:showBubbleSize val="0"/>
        </c:dLbls>
        <c:gapWidth val="50"/>
        <c:axId val="766555823"/>
        <c:axId val="766554863"/>
      </c:barChart>
      <c:catAx>
        <c:axId val="76655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66554863"/>
        <c:crosses val="autoZero"/>
        <c:auto val="1"/>
        <c:lblAlgn val="ctr"/>
        <c:lblOffset val="100"/>
        <c:noMultiLvlLbl val="0"/>
      </c:catAx>
      <c:valAx>
        <c:axId val="766554863"/>
        <c:scaling>
          <c:orientation val="minMax"/>
        </c:scaling>
        <c:delete val="1"/>
        <c:axPos val="b"/>
        <c:numFmt formatCode="&quot;$&quot;0.0,&quot;K&quot;" sourceLinked="1"/>
        <c:majorTickMark val="none"/>
        <c:minorTickMark val="none"/>
        <c:tickLblPos val="nextTo"/>
        <c:crossAx val="7665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dk1"/>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0"/>
              <c:y val="-0.22477876106194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0"/>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0"/>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2.2978959776868871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4.5957919553738591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6.8936879330606616E-3"/>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4.5957919553737741E-3"/>
              <c:y val="-0.387118977384464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1.3787375866121155E-2"/>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dk1"/>
            </a:solidFill>
          </a:ln>
          <a:effectLst>
            <a:innerShdw dist="12700" dir="16200000">
              <a:schemeClr val="lt1">
                <a:alpha val="75000"/>
              </a:schemeClr>
            </a:innerShdw>
          </a:effectLst>
        </c:spPr>
        <c:dLbl>
          <c:idx val="0"/>
          <c:layout>
            <c:manualLayout>
              <c:x val="2.2978959776868871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design'!$B$52</c:f>
              <c:strCache>
                <c:ptCount val="1"/>
                <c:pt idx="0">
                  <c:v>Total</c:v>
                </c:pt>
              </c:strCache>
            </c:strRef>
          </c:tx>
          <c:spPr>
            <a:solidFill>
              <a:srgbClr val="FFD200">
                <a:alpha val="80000"/>
              </a:srgbClr>
            </a:solidFill>
            <a:ln w="25400">
              <a:solidFill>
                <a:schemeClr val="dk1"/>
              </a:solidFill>
            </a:ln>
            <a:effectLst>
              <a:innerShdw dist="12700" dir="16200000">
                <a:schemeClr val="lt1">
                  <a:alpha val="75000"/>
                </a:schemeClr>
              </a:innerShdw>
            </a:effectLst>
          </c:spPr>
          <c:dLbls>
            <c:dLbl>
              <c:idx val="0"/>
              <c:layout>
                <c:manualLayout>
                  <c:x val="0"/>
                  <c:y val="-0.22477876106194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73-400B-9E52-2C28610AADA0}"/>
                </c:ext>
              </c:extLst>
            </c:dLbl>
            <c:dLbl>
              <c:idx val="1"/>
              <c:layout>
                <c:manualLayout>
                  <c:x val="0"/>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73-400B-9E52-2C28610AADA0}"/>
                </c:ext>
              </c:extLst>
            </c:dLbl>
            <c:dLbl>
              <c:idx val="2"/>
              <c:layout>
                <c:manualLayout>
                  <c:x val="0"/>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73-400B-9E52-2C28610AADA0}"/>
                </c:ext>
              </c:extLst>
            </c:dLbl>
            <c:dLbl>
              <c:idx val="3"/>
              <c:layout>
                <c:manualLayout>
                  <c:x val="-2.2978959776868871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73-400B-9E52-2C28610AADA0}"/>
                </c:ext>
              </c:extLst>
            </c:dLbl>
            <c:dLbl>
              <c:idx val="4"/>
              <c:layout>
                <c:manualLayout>
                  <c:x val="-4.5957919553738591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73-400B-9E52-2C28610AADA0}"/>
                </c:ext>
              </c:extLst>
            </c:dLbl>
            <c:dLbl>
              <c:idx val="5"/>
              <c:layout>
                <c:manualLayout>
                  <c:x val="-6.8936879330606616E-3"/>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73-400B-9E52-2C28610AADA0}"/>
                </c:ext>
              </c:extLst>
            </c:dLbl>
            <c:dLbl>
              <c:idx val="6"/>
              <c:layout>
                <c:manualLayout>
                  <c:x val="-4.5957919553737741E-3"/>
                  <c:y val="-0.387118977384464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73-400B-9E52-2C28610AADA0}"/>
                </c:ext>
              </c:extLst>
            </c:dLbl>
            <c:dLbl>
              <c:idx val="7"/>
              <c:layout>
                <c:manualLayout>
                  <c:x val="1.3787375866121155E-2"/>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73-400B-9E52-2C28610AADA0}"/>
                </c:ext>
              </c:extLst>
            </c:dLbl>
            <c:dLbl>
              <c:idx val="8"/>
              <c:layout>
                <c:manualLayout>
                  <c:x val="2.2978959776868871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73-400B-9E52-2C28610AAD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design'!$A$53:$A$62</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273-400B-9E52-2C28610AADA0}"/>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142323839"/>
        <c:axId val="428467391"/>
      </c:areaChart>
      <c:catAx>
        <c:axId val="11423238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428467391"/>
        <c:crosses val="autoZero"/>
        <c:auto val="1"/>
        <c:lblAlgn val="ctr"/>
        <c:lblOffset val="100"/>
        <c:noMultiLvlLbl val="0"/>
      </c:catAx>
      <c:valAx>
        <c:axId val="428467391"/>
        <c:scaling>
          <c:orientation val="minMax"/>
        </c:scaling>
        <c:delete val="1"/>
        <c:axPos val="l"/>
        <c:numFmt formatCode="&quot;$&quot;0.0,&quot;K&quot;" sourceLinked="1"/>
        <c:majorTickMark val="out"/>
        <c:minorTickMark val="none"/>
        <c:tickLblPos val="nextTo"/>
        <c:crossAx val="11423238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98474945533769"/>
              <c:y val="3.38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1528685548293391"/>
              <c:y val="9.59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2912127814088598"/>
              <c:y val="-0.10160000000000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38489469862018"/>
          <c:y val="0.14968044444444442"/>
          <c:w val="0.59489905591866377"/>
          <c:h val="0.7281564444444445"/>
        </c:manualLayout>
      </c:layout>
      <c:doughnutChart>
        <c:varyColors val="1"/>
        <c:ser>
          <c:idx val="0"/>
          <c:order val="0"/>
          <c:tx>
            <c:strRef>
              <c:f>'sheet design'!$B$66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3AD7-4FBD-9D0D-A8B858EDECD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AD7-4FBD-9D0D-A8B858EDECDD}"/>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3AD7-4FBD-9D0D-A8B858EDECDD}"/>
              </c:ext>
            </c:extLst>
          </c:dPt>
          <c:dLbls>
            <c:dLbl>
              <c:idx val="0"/>
              <c:layout>
                <c:manualLayout>
                  <c:x val="0.1798474945533769"/>
                  <c:y val="3.3866666666666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AD7-4FBD-9D0D-A8B858EDECDD}"/>
                </c:ext>
              </c:extLst>
            </c:dLbl>
            <c:dLbl>
              <c:idx val="1"/>
              <c:layout>
                <c:manualLayout>
                  <c:x val="0.11528685548293391"/>
                  <c:y val="9.595555555555555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D7-4FBD-9D0D-A8B858EDECDD}"/>
                </c:ext>
              </c:extLst>
            </c:dLbl>
            <c:dLbl>
              <c:idx val="2"/>
              <c:layout>
                <c:manualLayout>
                  <c:x val="-0.12912127814088598"/>
                  <c:y val="-0.101600000000000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AD7-4FBD-9D0D-A8B858EDEC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design'!$A$67:$A$70</c:f>
              <c:strCache>
                <c:ptCount val="3"/>
                <c:pt idx="0">
                  <c:v>High</c:v>
                </c:pt>
                <c:pt idx="1">
                  <c:v>Medium</c:v>
                </c:pt>
                <c:pt idx="2">
                  <c:v>Small</c:v>
                </c:pt>
              </c:strCache>
            </c:strRef>
          </c:cat>
          <c:val>
            <c:numRef>
              <c:f>'sheet design'!$B$67:$B$70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AD7-4FBD-9D0D-A8B858EDECDD}"/>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28016973408168"/>
          <c:y val="6.421045954832974E-2"/>
          <c:w val="0.37697153986967358"/>
          <c:h val="0.87157908090334046"/>
        </c:manualLayout>
      </c:layout>
      <c:barChart>
        <c:barDir val="bar"/>
        <c:grouping val="clustered"/>
        <c:varyColors val="0"/>
        <c:ser>
          <c:idx val="0"/>
          <c:order val="0"/>
          <c:tx>
            <c:strRef>
              <c:f>'sheet design'!$B$82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design'!$A$83:$A$87</c:f>
              <c:strCache>
                <c:ptCount val="4"/>
                <c:pt idx="0">
                  <c:v>Grocery Store</c:v>
                </c:pt>
                <c:pt idx="1">
                  <c:v>Supermarket Type3</c:v>
                </c:pt>
                <c:pt idx="2">
                  <c:v>Supermarket Type2</c:v>
                </c:pt>
                <c:pt idx="3">
                  <c:v>Supermarket Type1</c:v>
                </c:pt>
              </c:strCache>
            </c:strRef>
          </c:cat>
          <c:val>
            <c:numRef>
              <c:f>'sheet design'!$B$83:$B$87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D87-4657-8AD9-05EA639AB6EA}"/>
            </c:ext>
          </c:extLst>
        </c:ser>
        <c:dLbls>
          <c:showLegendKey val="0"/>
          <c:showVal val="0"/>
          <c:showCatName val="0"/>
          <c:showSerName val="0"/>
          <c:showPercent val="0"/>
          <c:showBubbleSize val="0"/>
        </c:dLbls>
        <c:gapWidth val="60"/>
        <c:axId val="1337713215"/>
        <c:axId val="1337712735"/>
      </c:barChart>
      <c:catAx>
        <c:axId val="13377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12735"/>
        <c:crosses val="autoZero"/>
        <c:auto val="1"/>
        <c:lblAlgn val="ctr"/>
        <c:lblOffset val="100"/>
        <c:noMultiLvlLbl val="0"/>
      </c:catAx>
      <c:valAx>
        <c:axId val="1337712735"/>
        <c:scaling>
          <c:orientation val="minMax"/>
        </c:scaling>
        <c:delete val="1"/>
        <c:axPos val="b"/>
        <c:numFmt formatCode="&quot;$&quot;0.0,&quot;K&quot;" sourceLinked="1"/>
        <c:majorTickMark val="none"/>
        <c:minorTickMark val="none"/>
        <c:tickLblPos val="nextTo"/>
        <c:crossAx val="13377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11492914758093E-2"/>
          <c:y val="6.6395444996815683E-2"/>
          <c:w val="0.73650784136988257"/>
          <c:h val="0.86720911000636869"/>
        </c:manualLayout>
      </c:layout>
      <c:barChart>
        <c:barDir val="bar"/>
        <c:grouping val="clustered"/>
        <c:varyColors val="0"/>
        <c:ser>
          <c:idx val="0"/>
          <c:order val="0"/>
          <c:tx>
            <c:strRef>
              <c:f>'sheet design'!$B$93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design'!$A$94:$A$98</c:f>
              <c:strCache>
                <c:ptCount val="4"/>
                <c:pt idx="0">
                  <c:v>Grocery Store</c:v>
                </c:pt>
                <c:pt idx="1">
                  <c:v>Supermarket Type3</c:v>
                </c:pt>
                <c:pt idx="2">
                  <c:v>Supermarket Type2</c:v>
                </c:pt>
                <c:pt idx="3">
                  <c:v>Supermarket Type1</c:v>
                </c:pt>
              </c:strCache>
            </c:strRef>
          </c:cat>
          <c:val>
            <c:numRef>
              <c:f>'sheet design'!$B$94:$B$98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50E-4455-9E09-143BF31DE1F5}"/>
            </c:ext>
          </c:extLst>
        </c:ser>
        <c:dLbls>
          <c:showLegendKey val="0"/>
          <c:showVal val="0"/>
          <c:showCatName val="0"/>
          <c:showSerName val="0"/>
          <c:showPercent val="0"/>
          <c:showBubbleSize val="0"/>
        </c:dLbls>
        <c:gapWidth val="60"/>
        <c:axId val="1431682447"/>
        <c:axId val="1431681007"/>
      </c:barChart>
      <c:catAx>
        <c:axId val="1431682447"/>
        <c:scaling>
          <c:orientation val="minMax"/>
        </c:scaling>
        <c:delete val="1"/>
        <c:axPos val="l"/>
        <c:numFmt formatCode="General" sourceLinked="1"/>
        <c:majorTickMark val="none"/>
        <c:minorTickMark val="none"/>
        <c:tickLblPos val="nextTo"/>
        <c:crossAx val="1431681007"/>
        <c:crosses val="autoZero"/>
        <c:auto val="1"/>
        <c:lblAlgn val="ctr"/>
        <c:lblOffset val="100"/>
        <c:noMultiLvlLbl val="0"/>
      </c:catAx>
      <c:valAx>
        <c:axId val="1431681007"/>
        <c:scaling>
          <c:orientation val="minMax"/>
        </c:scaling>
        <c:delete val="1"/>
        <c:axPos val="b"/>
        <c:numFmt formatCode="\$0" sourceLinked="1"/>
        <c:majorTickMark val="none"/>
        <c:minorTickMark val="none"/>
        <c:tickLblPos val="nextTo"/>
        <c:crossAx val="143168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94457042076091E-2"/>
          <c:y val="6.6334283000949665E-2"/>
          <c:w val="0.63955917145078833"/>
          <c:h val="0.86733143399810064"/>
        </c:manualLayout>
      </c:layout>
      <c:barChart>
        <c:barDir val="bar"/>
        <c:grouping val="clustered"/>
        <c:varyColors val="0"/>
        <c:ser>
          <c:idx val="0"/>
          <c:order val="0"/>
          <c:tx>
            <c:strRef>
              <c:f>'sheet design'!$B$101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design'!$A$102:$A$105</c:f>
              <c:strCache>
                <c:ptCount val="4"/>
                <c:pt idx="0">
                  <c:v>Grocery Store</c:v>
                </c:pt>
                <c:pt idx="1">
                  <c:v>Supermarket Type3</c:v>
                </c:pt>
                <c:pt idx="2">
                  <c:v>Supermarket Type2</c:v>
                </c:pt>
                <c:pt idx="3">
                  <c:v>Supermarket Type1</c:v>
                </c:pt>
              </c:strCache>
            </c:strRef>
          </c:cat>
          <c:val>
            <c:numRef>
              <c:f>'sheet design'!$B$102:$B$105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306D-453B-9C14-2BC41C3B54E6}"/>
            </c:ext>
          </c:extLst>
        </c:ser>
        <c:dLbls>
          <c:showLegendKey val="0"/>
          <c:showVal val="0"/>
          <c:showCatName val="0"/>
          <c:showSerName val="0"/>
          <c:showPercent val="0"/>
          <c:showBubbleSize val="0"/>
        </c:dLbls>
        <c:gapWidth val="60"/>
        <c:axId val="1201160383"/>
        <c:axId val="1201163263"/>
      </c:barChart>
      <c:catAx>
        <c:axId val="1201160383"/>
        <c:scaling>
          <c:orientation val="minMax"/>
        </c:scaling>
        <c:delete val="1"/>
        <c:axPos val="l"/>
        <c:numFmt formatCode="General" sourceLinked="1"/>
        <c:majorTickMark val="none"/>
        <c:minorTickMark val="none"/>
        <c:tickLblPos val="nextTo"/>
        <c:crossAx val="1201163263"/>
        <c:crosses val="autoZero"/>
        <c:auto val="1"/>
        <c:lblAlgn val="ctr"/>
        <c:lblOffset val="100"/>
        <c:noMultiLvlLbl val="0"/>
      </c:catAx>
      <c:valAx>
        <c:axId val="1201163263"/>
        <c:scaling>
          <c:orientation val="minMax"/>
        </c:scaling>
        <c:delete val="1"/>
        <c:axPos val="b"/>
        <c:numFmt formatCode="0" sourceLinked="1"/>
        <c:majorTickMark val="none"/>
        <c:minorTickMark val="none"/>
        <c:tickLblPos val="nextTo"/>
        <c:crossAx val="120116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B676479B-0A00-42D1-A49B-314F30DFB364}">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676479B-0A00-42D1-A49B-314F30DFB364}">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6000001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243840</xdr:colOff>
      <xdr:row>1</xdr:row>
      <xdr:rowOff>0</xdr:rowOff>
    </xdr:from>
    <xdr:to>
      <xdr:col>7</xdr:col>
      <xdr:colOff>60960</xdr:colOff>
      <xdr:row>14</xdr:row>
      <xdr:rowOff>51435</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C81BFB4E-74D0-8181-37AA-13EEEC82063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19600" y="2057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453390</xdr:colOff>
      <xdr:row>9</xdr:row>
      <xdr:rowOff>22860</xdr:rowOff>
    </xdr:from>
    <xdr:to>
      <xdr:col>3</xdr:col>
      <xdr:colOff>1165860</xdr:colOff>
      <xdr:row>16</xdr:row>
      <xdr:rowOff>121920</xdr:rowOff>
    </xdr:to>
    <xdr:graphicFrame macro="">
      <xdr:nvGraphicFramePr>
        <xdr:cNvPr id="2" name="Chart 1">
          <a:extLst>
            <a:ext uri="{FF2B5EF4-FFF2-40B4-BE49-F238E27FC236}">
              <a16:creationId xmlns:a16="http://schemas.microsoft.com/office/drawing/2014/main" id="{C370583C-D3A1-A68E-5DEA-B463EE518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125730</xdr:colOff>
      <xdr:row>19</xdr:row>
      <xdr:rowOff>15240</xdr:rowOff>
    </xdr:from>
    <xdr:to>
      <xdr:col>6</xdr:col>
      <xdr:colOff>297180</xdr:colOff>
      <xdr:row>25</xdr:row>
      <xdr:rowOff>167640</xdr:rowOff>
    </xdr:to>
    <xdr:graphicFrame macro="">
      <xdr:nvGraphicFramePr>
        <xdr:cNvPr id="4" name="Chart 3">
          <a:extLst>
            <a:ext uri="{FF2B5EF4-FFF2-40B4-BE49-F238E27FC236}">
              <a16:creationId xmlns:a16="http://schemas.microsoft.com/office/drawing/2014/main" id="{E7CA1D92-7586-D3CB-8470-45383CB85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xdr:colOff>
      <xdr:row>31</xdr:row>
      <xdr:rowOff>0</xdr:rowOff>
    </xdr:from>
    <xdr:to>
      <xdr:col>7</xdr:col>
      <xdr:colOff>624840</xdr:colOff>
      <xdr:row>47</xdr:row>
      <xdr:rowOff>152400</xdr:rowOff>
    </xdr:to>
    <xdr:graphicFrame macro="">
      <xdr:nvGraphicFramePr>
        <xdr:cNvPr id="5" name="Chart 4">
          <a:extLst>
            <a:ext uri="{FF2B5EF4-FFF2-40B4-BE49-F238E27FC236}">
              <a16:creationId xmlns:a16="http://schemas.microsoft.com/office/drawing/2014/main" id="{C2E9BB94-D95A-8AEE-0580-66DC1D334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xdr:colOff>
      <xdr:row>50</xdr:row>
      <xdr:rowOff>198120</xdr:rowOff>
    </xdr:from>
    <xdr:to>
      <xdr:col>6</xdr:col>
      <xdr:colOff>662940</xdr:colOff>
      <xdr:row>61</xdr:row>
      <xdr:rowOff>175260</xdr:rowOff>
    </xdr:to>
    <xdr:graphicFrame macro="">
      <xdr:nvGraphicFramePr>
        <xdr:cNvPr id="6" name="Chart 5">
          <a:extLst>
            <a:ext uri="{FF2B5EF4-FFF2-40B4-BE49-F238E27FC236}">
              <a16:creationId xmlns:a16="http://schemas.microsoft.com/office/drawing/2014/main" id="{791F718F-0DB8-D016-8CAC-C8282E9B4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64</xdr:row>
      <xdr:rowOff>190500</xdr:rowOff>
    </xdr:from>
    <xdr:to>
      <xdr:col>4</xdr:col>
      <xdr:colOff>464820</xdr:colOff>
      <xdr:row>69</xdr:row>
      <xdr:rowOff>167640</xdr:rowOff>
    </xdr:to>
    <xdr:graphicFrame macro="">
      <xdr:nvGraphicFramePr>
        <xdr:cNvPr id="7" name="Chart 6">
          <a:extLst>
            <a:ext uri="{FF2B5EF4-FFF2-40B4-BE49-F238E27FC236}">
              <a16:creationId xmlns:a16="http://schemas.microsoft.com/office/drawing/2014/main" id="{8741EE2F-56C5-6A14-6D55-85793B98C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57150</xdr:colOff>
      <xdr:row>73</xdr:row>
      <xdr:rowOff>0</xdr:rowOff>
    </xdr:from>
    <xdr:to>
      <xdr:col>9</xdr:col>
      <xdr:colOff>655320</xdr:colOff>
      <xdr:row>77</xdr:row>
      <xdr:rowOff>198120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2C34B03-D83E-9346-24EE-1BE4ACA650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01490" y="14714220"/>
              <a:ext cx="3280410" cy="1005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19050</xdr:colOff>
      <xdr:row>80</xdr:row>
      <xdr:rowOff>198120</xdr:rowOff>
    </xdr:from>
    <xdr:to>
      <xdr:col>5</xdr:col>
      <xdr:colOff>419100</xdr:colOff>
      <xdr:row>87</xdr:row>
      <xdr:rowOff>15240</xdr:rowOff>
    </xdr:to>
    <xdr:graphicFrame macro="">
      <xdr:nvGraphicFramePr>
        <xdr:cNvPr id="10" name="Chart 9">
          <a:extLst>
            <a:ext uri="{FF2B5EF4-FFF2-40B4-BE49-F238E27FC236}">
              <a16:creationId xmlns:a16="http://schemas.microsoft.com/office/drawing/2014/main" id="{F535F812-239E-F2CB-5E0D-1D9BB7D11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209550</xdr:colOff>
      <xdr:row>91</xdr:row>
      <xdr:rowOff>190500</xdr:rowOff>
    </xdr:from>
    <xdr:to>
      <xdr:col>5</xdr:col>
      <xdr:colOff>662940</xdr:colOff>
      <xdr:row>98</xdr:row>
      <xdr:rowOff>15240</xdr:rowOff>
    </xdr:to>
    <xdr:graphicFrame macro="">
      <xdr:nvGraphicFramePr>
        <xdr:cNvPr id="11" name="Chart 10">
          <a:extLst>
            <a:ext uri="{FF2B5EF4-FFF2-40B4-BE49-F238E27FC236}">
              <a16:creationId xmlns:a16="http://schemas.microsoft.com/office/drawing/2014/main" id="{D8C3C341-433C-A612-30B3-F5DD525D9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26670</xdr:colOff>
      <xdr:row>99</xdr:row>
      <xdr:rowOff>198120</xdr:rowOff>
    </xdr:from>
    <xdr:to>
      <xdr:col>5</xdr:col>
      <xdr:colOff>655320</xdr:colOff>
      <xdr:row>104</xdr:row>
      <xdr:rowOff>198120</xdr:rowOff>
    </xdr:to>
    <xdr:graphicFrame macro="">
      <xdr:nvGraphicFramePr>
        <xdr:cNvPr id="12" name="Chart 11">
          <a:extLst>
            <a:ext uri="{FF2B5EF4-FFF2-40B4-BE49-F238E27FC236}">
              <a16:creationId xmlns:a16="http://schemas.microsoft.com/office/drawing/2014/main" id="{6281EC76-7BE3-4BD8-5D91-FE0ABD43A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640080</xdr:colOff>
      <xdr:row>86</xdr:row>
      <xdr:rowOff>160021</xdr:rowOff>
    </xdr:from>
    <xdr:to>
      <xdr:col>9</xdr:col>
      <xdr:colOff>457200</xdr:colOff>
      <xdr:row>92</xdr:row>
      <xdr:rowOff>198121</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93A00ABD-B9A7-1529-A56F-F00FD31BCBA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935980" y="1751838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86</xdr:row>
      <xdr:rowOff>76200</xdr:rowOff>
    </xdr:from>
    <xdr:to>
      <xdr:col>13</xdr:col>
      <xdr:colOff>15240</xdr:colOff>
      <xdr:row>99</xdr:row>
      <xdr:rowOff>158115</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D20AC979-2ED2-D580-DF15-C4BBA089F1D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176260" y="17434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649791</xdr:colOff>
      <xdr:row>2</xdr:row>
      <xdr:rowOff>55116</xdr:rowOff>
    </xdr:from>
    <xdr:to>
      <xdr:col>22</xdr:col>
      <xdr:colOff>657472</xdr:colOff>
      <xdr:row>41</xdr:row>
      <xdr:rowOff>168965</xdr:rowOff>
    </xdr:to>
    <xdr:sp macro="" textlink="">
      <xdr:nvSpPr>
        <xdr:cNvPr id="2" name="Rectangle 1">
          <a:extLst>
            <a:ext uri="{FF2B5EF4-FFF2-40B4-BE49-F238E27FC236}">
              <a16:creationId xmlns:a16="http://schemas.microsoft.com/office/drawing/2014/main" id="{30791F80-21AA-7F31-1A8C-A31CC5B58814}"/>
            </a:ext>
          </a:extLst>
        </xdr:cNvPr>
        <xdr:cNvSpPr/>
      </xdr:nvSpPr>
      <xdr:spPr>
        <a:xfrm>
          <a:off x="649791" y="458013"/>
          <a:ext cx="14844784" cy="797033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72481</xdr:colOff>
      <xdr:row>3</xdr:row>
      <xdr:rowOff>54727</xdr:rowOff>
    </xdr:from>
    <xdr:to>
      <xdr:col>4</xdr:col>
      <xdr:colOff>245240</xdr:colOff>
      <xdr:row>40</xdr:row>
      <xdr:rowOff>125141</xdr:rowOff>
    </xdr:to>
    <xdr:sp macro="" textlink="">
      <xdr:nvSpPr>
        <xdr:cNvPr id="3" name="Rectangle: Top Corners Rounded 2">
          <a:extLst>
            <a:ext uri="{FF2B5EF4-FFF2-40B4-BE49-F238E27FC236}">
              <a16:creationId xmlns:a16="http://schemas.microsoft.com/office/drawing/2014/main" id="{1CFC2471-01A8-2069-6B58-3638C456F77F}"/>
            </a:ext>
          </a:extLst>
        </xdr:cNvPr>
        <xdr:cNvSpPr/>
      </xdr:nvSpPr>
      <xdr:spPr>
        <a:xfrm rot="5400000">
          <a:off x="-1937418" y="3340747"/>
          <a:ext cx="7543522" cy="218333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613105</xdr:colOff>
      <xdr:row>2</xdr:row>
      <xdr:rowOff>192688</xdr:rowOff>
    </xdr:from>
    <xdr:ext cx="2347309" cy="785151"/>
    <xdr:sp macro="" textlink="">
      <xdr:nvSpPr>
        <xdr:cNvPr id="4" name="TextBox 3">
          <a:extLst>
            <a:ext uri="{FF2B5EF4-FFF2-40B4-BE49-F238E27FC236}">
              <a16:creationId xmlns:a16="http://schemas.microsoft.com/office/drawing/2014/main" id="{F4C1E6AB-D9F3-9957-DB3A-0D6397510E9C}"/>
            </a:ext>
          </a:extLst>
        </xdr:cNvPr>
        <xdr:cNvSpPr txBox="1"/>
      </xdr:nvSpPr>
      <xdr:spPr>
        <a:xfrm>
          <a:off x="613105" y="596640"/>
          <a:ext cx="2347309" cy="7851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oneCellAnchor>
  <xdr:oneCellAnchor>
    <xdr:from>
      <xdr:col>0</xdr:col>
      <xdr:colOff>634126</xdr:colOff>
      <xdr:row>5</xdr:row>
      <xdr:rowOff>143641</xdr:rowOff>
    </xdr:from>
    <xdr:ext cx="2347309" cy="280205"/>
    <xdr:sp macro="" textlink="">
      <xdr:nvSpPr>
        <xdr:cNvPr id="5" name="TextBox 4">
          <a:extLst>
            <a:ext uri="{FF2B5EF4-FFF2-40B4-BE49-F238E27FC236}">
              <a16:creationId xmlns:a16="http://schemas.microsoft.com/office/drawing/2014/main" id="{93814364-316E-4032-8A69-33A28A98B233}"/>
            </a:ext>
          </a:extLst>
        </xdr:cNvPr>
        <xdr:cNvSpPr txBox="1"/>
      </xdr:nvSpPr>
      <xdr:spPr>
        <a:xfrm>
          <a:off x="634126" y="1150882"/>
          <a:ext cx="2347309"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a:solidFill>
                <a:srgbClr val="00B050"/>
              </a:solidFill>
              <a:latin typeface="Aptos Display" panose="020B0004020202020204" pitchFamily="34" charset="0"/>
              <a:ea typeface="Segoe UI Black" panose="020B0A02040204020203" pitchFamily="34" charset="0"/>
            </a:rPr>
            <a:t>India's</a:t>
          </a:r>
          <a:r>
            <a:rPr lang="en-IN" sz="1200" baseline="0">
              <a:solidFill>
                <a:srgbClr val="00B050"/>
              </a:solidFill>
              <a:latin typeface="Aptos Display" panose="020B0004020202020204" pitchFamily="34" charset="0"/>
              <a:ea typeface="Segoe UI Black" panose="020B0A02040204020203" pitchFamily="34" charset="0"/>
            </a:rPr>
            <a:t> Last Minute App</a:t>
          </a:r>
          <a:endParaRPr lang="en-IN" sz="1200">
            <a:solidFill>
              <a:srgbClr val="00B050"/>
            </a:solidFill>
            <a:latin typeface="Aptos Display" panose="020B0004020202020204" pitchFamily="34" charset="0"/>
            <a:ea typeface="Segoe UI Black" panose="020B0A02040204020203" pitchFamily="34" charset="0"/>
          </a:endParaRPr>
        </a:p>
      </xdr:txBody>
    </xdr:sp>
    <xdr:clientData/>
  </xdr:oneCellAnchor>
  <xdr:twoCellAnchor>
    <xdr:from>
      <xdr:col>4</xdr:col>
      <xdr:colOff>524760</xdr:colOff>
      <xdr:row>3</xdr:row>
      <xdr:rowOff>42156</xdr:rowOff>
    </xdr:from>
    <xdr:to>
      <xdr:col>13</xdr:col>
      <xdr:colOff>176850</xdr:colOff>
      <xdr:row>14</xdr:row>
      <xdr:rowOff>150832</xdr:rowOff>
    </xdr:to>
    <xdr:grpSp>
      <xdr:nvGrpSpPr>
        <xdr:cNvPr id="14" name="Group 13">
          <a:extLst>
            <a:ext uri="{FF2B5EF4-FFF2-40B4-BE49-F238E27FC236}">
              <a16:creationId xmlns:a16="http://schemas.microsoft.com/office/drawing/2014/main" id="{AD5E6479-9A71-5233-180C-1B7DB749F2C9}"/>
            </a:ext>
          </a:extLst>
        </xdr:cNvPr>
        <xdr:cNvGrpSpPr/>
      </xdr:nvGrpSpPr>
      <xdr:grpSpPr>
        <a:xfrm>
          <a:off x="3205531" y="648084"/>
          <a:ext cx="5683825" cy="2330411"/>
          <a:chOff x="3169745" y="663028"/>
          <a:chExt cx="5721814" cy="2324607"/>
        </a:xfrm>
      </xdr:grpSpPr>
      <xdr:sp macro="" textlink="">
        <xdr:nvSpPr>
          <xdr:cNvPr id="6" name="Rectangle: Rounded Corners 5">
            <a:extLst>
              <a:ext uri="{FF2B5EF4-FFF2-40B4-BE49-F238E27FC236}">
                <a16:creationId xmlns:a16="http://schemas.microsoft.com/office/drawing/2014/main" id="{A04BCB12-D0CC-D41F-D452-3FAB93442545}"/>
              </a:ext>
            </a:extLst>
          </xdr:cNvPr>
          <xdr:cNvSpPr/>
        </xdr:nvSpPr>
        <xdr:spPr>
          <a:xfrm>
            <a:off x="3169745" y="663028"/>
            <a:ext cx="2736000" cy="1047600"/>
          </a:xfrm>
          <a:prstGeom prst="roundRect">
            <a:avLst/>
          </a:prstGeom>
          <a:gradFill flip="none" rotWithShape="1">
            <a:gsLst>
              <a:gs pos="4000">
                <a:srgbClr val="FFD200">
                  <a:alpha val="60000"/>
                </a:srgbClr>
              </a:gs>
              <a:gs pos="100000">
                <a:schemeClr val="accent6">
                  <a:lumMod val="75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5D44A0F-9017-4F29-8865-D5AB25708350}"/>
              </a:ext>
            </a:extLst>
          </xdr:cNvPr>
          <xdr:cNvSpPr/>
        </xdr:nvSpPr>
        <xdr:spPr>
          <a:xfrm>
            <a:off x="6155559" y="663028"/>
            <a:ext cx="2736000" cy="1047600"/>
          </a:xfrm>
          <a:prstGeom prst="roundRect">
            <a:avLst/>
          </a:prstGeom>
          <a:solidFill>
            <a:srgbClr val="FAFAFA"/>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858977C-D13E-41B4-96EF-67F684B7E199}"/>
              </a:ext>
            </a:extLst>
          </xdr:cNvPr>
          <xdr:cNvSpPr/>
        </xdr:nvSpPr>
        <xdr:spPr>
          <a:xfrm>
            <a:off x="3169745" y="1940035"/>
            <a:ext cx="2736000" cy="1047600"/>
          </a:xfrm>
          <a:prstGeom prst="roundRect">
            <a:avLst/>
          </a:prstGeom>
          <a:solidFill>
            <a:srgbClr val="FAFAFA"/>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69FB7F3-900E-4BD4-9011-6DFC874EA125}"/>
              </a:ext>
            </a:extLst>
          </xdr:cNvPr>
          <xdr:cNvSpPr/>
        </xdr:nvSpPr>
        <xdr:spPr>
          <a:xfrm>
            <a:off x="6155559" y="1940035"/>
            <a:ext cx="2736000" cy="1047600"/>
          </a:xfrm>
          <a:prstGeom prst="roundRect">
            <a:avLst/>
          </a:prstGeom>
          <a:solidFill>
            <a:srgbClr val="FAFAFA"/>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4</xdr:col>
      <xdr:colOff>467711</xdr:colOff>
      <xdr:row>3</xdr:row>
      <xdr:rowOff>191226</xdr:rowOff>
    </xdr:from>
    <xdr:ext cx="1567793" cy="508024"/>
    <xdr:sp macro="" textlink="'sheet design'!Y33">
      <xdr:nvSpPr>
        <xdr:cNvPr id="15" name="TextBox 14">
          <a:extLst>
            <a:ext uri="{FF2B5EF4-FFF2-40B4-BE49-F238E27FC236}">
              <a16:creationId xmlns:a16="http://schemas.microsoft.com/office/drawing/2014/main" id="{FEB97855-46D1-D8D9-83D1-05F92C527030}"/>
            </a:ext>
          </a:extLst>
        </xdr:cNvPr>
        <xdr:cNvSpPr txBox="1"/>
      </xdr:nvSpPr>
      <xdr:spPr>
        <a:xfrm>
          <a:off x="3165366" y="795571"/>
          <a:ext cx="1567793"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F78821F-0335-4536-B1C3-1A81F28A326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IN" sz="2400">
            <a:latin typeface="Segoe UI Black" panose="020B0A02040204020203" pitchFamily="34" charset="0"/>
            <a:ea typeface="Segoe UI Black" panose="020B0A02040204020203" pitchFamily="34" charset="0"/>
          </a:endParaRPr>
        </a:p>
      </xdr:txBody>
    </xdr:sp>
    <xdr:clientData/>
  </xdr:oneCellAnchor>
  <xdr:oneCellAnchor>
    <xdr:from>
      <xdr:col>5</xdr:col>
      <xdr:colOff>55179</xdr:colOff>
      <xdr:row>6</xdr:row>
      <xdr:rowOff>10932</xdr:rowOff>
    </xdr:from>
    <xdr:ext cx="1213945" cy="274178"/>
    <xdr:sp macro="" textlink="'sheet design'!Y33">
      <xdr:nvSpPr>
        <xdr:cNvPr id="16" name="TextBox 15">
          <a:extLst>
            <a:ext uri="{FF2B5EF4-FFF2-40B4-BE49-F238E27FC236}">
              <a16:creationId xmlns:a16="http://schemas.microsoft.com/office/drawing/2014/main" id="{AFED6897-6E74-4CC7-A6B8-56470B371F35}"/>
            </a:ext>
          </a:extLst>
        </xdr:cNvPr>
        <xdr:cNvSpPr txBox="1"/>
      </xdr:nvSpPr>
      <xdr:spPr>
        <a:xfrm>
          <a:off x="3427248" y="1219622"/>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latin typeface="Segoe UI Black" panose="020B0A02040204020203" pitchFamily="34" charset="0"/>
              <a:ea typeface="Segoe UI Black" panose="020B0A02040204020203" pitchFamily="34" charset="0"/>
            </a:rPr>
            <a:t>TOTAL</a:t>
          </a:r>
          <a:r>
            <a:rPr lang="en-IN" sz="1050" baseline="0">
              <a:latin typeface="Segoe UI Black" panose="020B0A02040204020203" pitchFamily="34" charset="0"/>
              <a:ea typeface="Segoe UI Black" panose="020B0A02040204020203" pitchFamily="34" charset="0"/>
            </a:rPr>
            <a:t> SALES</a:t>
          </a:r>
          <a:endParaRPr lang="en-IN" sz="1050">
            <a:latin typeface="Segoe UI Black" panose="020B0A02040204020203" pitchFamily="34" charset="0"/>
            <a:ea typeface="Segoe UI Black" panose="020B0A02040204020203" pitchFamily="34" charset="0"/>
          </a:endParaRPr>
        </a:p>
      </xdr:txBody>
    </xdr:sp>
    <xdr:clientData/>
  </xdr:oneCellAnchor>
  <xdr:oneCellAnchor>
    <xdr:from>
      <xdr:col>8</xdr:col>
      <xdr:colOff>513256</xdr:colOff>
      <xdr:row>3</xdr:row>
      <xdr:rowOff>191226</xdr:rowOff>
    </xdr:from>
    <xdr:ext cx="1567793" cy="508024"/>
    <xdr:sp macro="" textlink="'sheet design'!$B$7">
      <xdr:nvSpPr>
        <xdr:cNvPr id="17" name="TextBox 16">
          <a:extLst>
            <a:ext uri="{FF2B5EF4-FFF2-40B4-BE49-F238E27FC236}">
              <a16:creationId xmlns:a16="http://schemas.microsoft.com/office/drawing/2014/main" id="{092DCFB7-6BCB-4371-B2CD-A3298FCB2740}"/>
            </a:ext>
          </a:extLst>
        </xdr:cNvPr>
        <xdr:cNvSpPr txBox="1"/>
      </xdr:nvSpPr>
      <xdr:spPr>
        <a:xfrm>
          <a:off x="5908566" y="795571"/>
          <a:ext cx="1567793"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92CBD182-8C77-4971-B373-FB6D14D45B4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9</xdr:col>
      <xdr:colOff>127000</xdr:colOff>
      <xdr:row>6</xdr:row>
      <xdr:rowOff>10932</xdr:rowOff>
    </xdr:from>
    <xdr:ext cx="1213945" cy="274178"/>
    <xdr:sp macro="" textlink="'sheet design'!Y33">
      <xdr:nvSpPr>
        <xdr:cNvPr id="18" name="TextBox 17">
          <a:extLst>
            <a:ext uri="{FF2B5EF4-FFF2-40B4-BE49-F238E27FC236}">
              <a16:creationId xmlns:a16="http://schemas.microsoft.com/office/drawing/2014/main" id="{C36E9135-1120-42C5-B085-3E46A6A5987B}"/>
            </a:ext>
          </a:extLst>
        </xdr:cNvPr>
        <xdr:cNvSpPr txBox="1"/>
      </xdr:nvSpPr>
      <xdr:spPr>
        <a:xfrm>
          <a:off x="6196724" y="1219622"/>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aseline="0">
              <a:latin typeface="Segoe UI Black" panose="020B0A02040204020203" pitchFamily="34" charset="0"/>
              <a:ea typeface="Segoe UI Black" panose="020B0A02040204020203" pitchFamily="34" charset="0"/>
            </a:rPr>
            <a:t>AVG SALES</a:t>
          </a:r>
          <a:endParaRPr lang="en-IN" sz="1050">
            <a:latin typeface="Segoe UI Black" panose="020B0A02040204020203" pitchFamily="34" charset="0"/>
            <a:ea typeface="Segoe UI Black" panose="020B0A02040204020203" pitchFamily="34" charset="0"/>
          </a:endParaRPr>
        </a:p>
      </xdr:txBody>
    </xdr:sp>
    <xdr:clientData/>
  </xdr:oneCellAnchor>
  <xdr:oneCellAnchor>
    <xdr:from>
      <xdr:col>4</xdr:col>
      <xdr:colOff>467711</xdr:colOff>
      <xdr:row>9</xdr:row>
      <xdr:rowOff>187723</xdr:rowOff>
    </xdr:from>
    <xdr:ext cx="1567793" cy="508024"/>
    <xdr:sp macro="" textlink="'sheet design'!$C$7">
      <xdr:nvSpPr>
        <xdr:cNvPr id="19" name="TextBox 18">
          <a:extLst>
            <a:ext uri="{FF2B5EF4-FFF2-40B4-BE49-F238E27FC236}">
              <a16:creationId xmlns:a16="http://schemas.microsoft.com/office/drawing/2014/main" id="{1A89BF29-BC86-417C-B47C-C485BC7195CD}"/>
            </a:ext>
          </a:extLst>
        </xdr:cNvPr>
        <xdr:cNvSpPr txBox="1"/>
      </xdr:nvSpPr>
      <xdr:spPr>
        <a:xfrm>
          <a:off x="3165366" y="2000757"/>
          <a:ext cx="1567793"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FD17109-2FCC-4040-96C8-13176FF5470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5</xdr:col>
      <xdr:colOff>55179</xdr:colOff>
      <xdr:row>12</xdr:row>
      <xdr:rowOff>102023</xdr:rowOff>
    </xdr:from>
    <xdr:ext cx="1213945" cy="274178"/>
    <xdr:sp macro="" textlink="'sheet design'!Y33">
      <xdr:nvSpPr>
        <xdr:cNvPr id="20" name="TextBox 19">
          <a:extLst>
            <a:ext uri="{FF2B5EF4-FFF2-40B4-BE49-F238E27FC236}">
              <a16:creationId xmlns:a16="http://schemas.microsoft.com/office/drawing/2014/main" id="{8ADAFED2-3D9C-4EF5-94EE-F141D83B266E}"/>
            </a:ext>
          </a:extLst>
        </xdr:cNvPr>
        <xdr:cNvSpPr txBox="1"/>
      </xdr:nvSpPr>
      <xdr:spPr>
        <a:xfrm>
          <a:off x="3427248" y="2519402"/>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aseline="0">
              <a:latin typeface="Segoe UI Black" panose="020B0A02040204020203" pitchFamily="34" charset="0"/>
              <a:ea typeface="Segoe UI Black" panose="020B0A02040204020203" pitchFamily="34" charset="0"/>
            </a:rPr>
            <a:t>NO OF ITEMS</a:t>
          </a:r>
          <a:endParaRPr lang="en-IN" sz="1050">
            <a:latin typeface="Segoe UI Black" panose="020B0A02040204020203" pitchFamily="34" charset="0"/>
            <a:ea typeface="Segoe UI Black" panose="020B0A02040204020203" pitchFamily="34" charset="0"/>
          </a:endParaRPr>
        </a:p>
      </xdr:txBody>
    </xdr:sp>
    <xdr:clientData/>
  </xdr:oneCellAnchor>
  <xdr:oneCellAnchor>
    <xdr:from>
      <xdr:col>8</xdr:col>
      <xdr:colOff>513256</xdr:colOff>
      <xdr:row>9</xdr:row>
      <xdr:rowOff>187723</xdr:rowOff>
    </xdr:from>
    <xdr:ext cx="1567793" cy="508024"/>
    <xdr:sp macro="" textlink="'sheet design'!$D$7">
      <xdr:nvSpPr>
        <xdr:cNvPr id="21" name="TextBox 20">
          <a:extLst>
            <a:ext uri="{FF2B5EF4-FFF2-40B4-BE49-F238E27FC236}">
              <a16:creationId xmlns:a16="http://schemas.microsoft.com/office/drawing/2014/main" id="{D09DCEC3-C1A1-4A99-9250-A9005619EDC4}"/>
            </a:ext>
          </a:extLst>
        </xdr:cNvPr>
        <xdr:cNvSpPr txBox="1"/>
      </xdr:nvSpPr>
      <xdr:spPr>
        <a:xfrm>
          <a:off x="5908566" y="2000757"/>
          <a:ext cx="1567793"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22D26DA-B01F-4C67-9D84-57B79FE2FE2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9</xdr:col>
      <xdr:colOff>127000</xdr:colOff>
      <xdr:row>11</xdr:row>
      <xdr:rowOff>163333</xdr:rowOff>
    </xdr:from>
    <xdr:ext cx="1213945" cy="274178"/>
    <xdr:sp macro="" textlink="'sheet design'!Y33">
      <xdr:nvSpPr>
        <xdr:cNvPr id="22" name="TextBox 21">
          <a:extLst>
            <a:ext uri="{FF2B5EF4-FFF2-40B4-BE49-F238E27FC236}">
              <a16:creationId xmlns:a16="http://schemas.microsoft.com/office/drawing/2014/main" id="{1B9F8927-79ED-44F2-9C37-EBDDBA4325AA}"/>
            </a:ext>
          </a:extLst>
        </xdr:cNvPr>
        <xdr:cNvSpPr txBox="1"/>
      </xdr:nvSpPr>
      <xdr:spPr>
        <a:xfrm>
          <a:off x="6196724" y="2379264"/>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aseline="0">
              <a:latin typeface="Segoe UI Black" panose="020B0A02040204020203" pitchFamily="34" charset="0"/>
              <a:ea typeface="Segoe UI Black" panose="020B0A02040204020203" pitchFamily="34" charset="0"/>
            </a:rPr>
            <a:t>AVG RATING</a:t>
          </a:r>
          <a:endParaRPr lang="en-IN" sz="1050">
            <a:latin typeface="Segoe UI Black" panose="020B0A02040204020203" pitchFamily="34" charset="0"/>
            <a:ea typeface="Segoe UI Black" panose="020B0A02040204020203" pitchFamily="34" charset="0"/>
          </a:endParaRPr>
        </a:p>
      </xdr:txBody>
    </xdr:sp>
    <xdr:clientData/>
  </xdr:oneCellAnchor>
  <xdr:twoCellAnchor editAs="oneCell">
    <xdr:from>
      <xdr:col>1</xdr:col>
      <xdr:colOff>261879</xdr:colOff>
      <xdr:row>9</xdr:row>
      <xdr:rowOff>97222</xdr:rowOff>
    </xdr:from>
    <xdr:to>
      <xdr:col>4</xdr:col>
      <xdr:colOff>67438</xdr:colOff>
      <xdr:row>15</xdr:row>
      <xdr:rowOff>73445</xdr:rowOff>
    </xdr:to>
    <mc:AlternateContent xmlns:mc="http://schemas.openxmlformats.org/markup-compatibility/2006">
      <mc:Choice xmlns:a14="http://schemas.microsoft.com/office/drawing/2010/main" Requires="a14">
        <xdr:graphicFrame macro="">
          <xdr:nvGraphicFramePr>
            <xdr:cNvPr id="23" name="Outlet Size 1">
              <a:extLst>
                <a:ext uri="{FF2B5EF4-FFF2-40B4-BE49-F238E27FC236}">
                  <a16:creationId xmlns:a16="http://schemas.microsoft.com/office/drawing/2014/main" id="{16D28547-A771-48CC-B8A2-97832452ADE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32072" y="1915005"/>
              <a:ext cx="1816137" cy="1188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459036</xdr:colOff>
      <xdr:row>3</xdr:row>
      <xdr:rowOff>161020</xdr:rowOff>
    </xdr:from>
    <xdr:to>
      <xdr:col>13</xdr:col>
      <xdr:colOff>27542</xdr:colOff>
      <xdr:row>4</xdr:row>
      <xdr:rowOff>199929</xdr:rowOff>
    </xdr:to>
    <xdr:pic>
      <xdr:nvPicPr>
        <xdr:cNvPr id="25" name="Picture 24">
          <a:extLst>
            <a:ext uri="{FF2B5EF4-FFF2-40B4-BE49-F238E27FC236}">
              <a16:creationId xmlns:a16="http://schemas.microsoft.com/office/drawing/2014/main" id="{F5351127-3D8A-B6E9-1211-7F75765270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01349" y="766948"/>
          <a:ext cx="238699" cy="240885"/>
        </a:xfrm>
        <a:prstGeom prst="rect">
          <a:avLst/>
        </a:prstGeom>
      </xdr:spPr>
    </xdr:pic>
    <xdr:clientData/>
  </xdr:twoCellAnchor>
  <xdr:twoCellAnchor editAs="oneCell">
    <xdr:from>
      <xdr:col>8</xdr:col>
      <xdr:colOff>156072</xdr:colOff>
      <xdr:row>9</xdr:row>
      <xdr:rowOff>194020</xdr:rowOff>
    </xdr:from>
    <xdr:to>
      <xdr:col>8</xdr:col>
      <xdr:colOff>394772</xdr:colOff>
      <xdr:row>11</xdr:row>
      <xdr:rowOff>28768</xdr:rowOff>
    </xdr:to>
    <xdr:pic>
      <xdr:nvPicPr>
        <xdr:cNvPr id="27" name="Picture 26">
          <a:extLst>
            <a:ext uri="{FF2B5EF4-FFF2-40B4-BE49-F238E27FC236}">
              <a16:creationId xmlns:a16="http://schemas.microsoft.com/office/drawing/2014/main" id="{5080EE23-7020-AC05-C476-D8497998F8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17614" y="2011803"/>
          <a:ext cx="238700" cy="238700"/>
        </a:xfrm>
        <a:prstGeom prst="rect">
          <a:avLst/>
        </a:prstGeom>
      </xdr:spPr>
    </xdr:pic>
    <xdr:clientData/>
  </xdr:twoCellAnchor>
  <xdr:twoCellAnchor editAs="oneCell">
    <xdr:from>
      <xdr:col>12</xdr:col>
      <xdr:colOff>477399</xdr:colOff>
      <xdr:row>10</xdr:row>
      <xdr:rowOff>2518</xdr:rowOff>
    </xdr:from>
    <xdr:to>
      <xdr:col>13</xdr:col>
      <xdr:colOff>18361</xdr:colOff>
      <xdr:row>11</xdr:row>
      <xdr:rowOff>11697</xdr:rowOff>
    </xdr:to>
    <xdr:pic>
      <xdr:nvPicPr>
        <xdr:cNvPr id="29" name="Picture 28">
          <a:extLst>
            <a:ext uri="{FF2B5EF4-FFF2-40B4-BE49-F238E27FC236}">
              <a16:creationId xmlns:a16="http://schemas.microsoft.com/office/drawing/2014/main" id="{B7AD3954-FC8A-3814-566A-5886C29753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19712" y="2022277"/>
          <a:ext cx="211155" cy="211155"/>
        </a:xfrm>
        <a:prstGeom prst="rect">
          <a:avLst/>
        </a:prstGeom>
      </xdr:spPr>
    </xdr:pic>
    <xdr:clientData/>
  </xdr:twoCellAnchor>
  <xdr:twoCellAnchor editAs="oneCell">
    <xdr:from>
      <xdr:col>8</xdr:col>
      <xdr:colOff>192796</xdr:colOff>
      <xdr:row>3</xdr:row>
      <xdr:rowOff>146891</xdr:rowOff>
    </xdr:from>
    <xdr:to>
      <xdr:col>8</xdr:col>
      <xdr:colOff>413134</xdr:colOff>
      <xdr:row>4</xdr:row>
      <xdr:rowOff>165253</xdr:rowOff>
    </xdr:to>
    <xdr:pic>
      <xdr:nvPicPr>
        <xdr:cNvPr id="31" name="Picture 30">
          <a:extLst>
            <a:ext uri="{FF2B5EF4-FFF2-40B4-BE49-F238E27FC236}">
              <a16:creationId xmlns:a16="http://schemas.microsoft.com/office/drawing/2014/main" id="{202F047F-B1BC-F8AF-4750-318AD79253D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554338" y="752819"/>
          <a:ext cx="220338" cy="220338"/>
        </a:xfrm>
        <a:prstGeom prst="rect">
          <a:avLst/>
        </a:prstGeom>
      </xdr:spPr>
    </xdr:pic>
    <xdr:clientData/>
  </xdr:twoCellAnchor>
  <xdr:twoCellAnchor>
    <xdr:from>
      <xdr:col>4</xdr:col>
      <xdr:colOff>539110</xdr:colOff>
      <xdr:row>17</xdr:row>
      <xdr:rowOff>36649</xdr:rowOff>
    </xdr:from>
    <xdr:to>
      <xdr:col>13</xdr:col>
      <xdr:colOff>162499</xdr:colOff>
      <xdr:row>40</xdr:row>
      <xdr:rowOff>119350</xdr:rowOff>
    </xdr:to>
    <xdr:sp macro="" textlink="">
      <xdr:nvSpPr>
        <xdr:cNvPr id="10" name="Rectangle: Rounded Corners 9">
          <a:extLst>
            <a:ext uri="{FF2B5EF4-FFF2-40B4-BE49-F238E27FC236}">
              <a16:creationId xmlns:a16="http://schemas.microsoft.com/office/drawing/2014/main" id="{CE20B7C7-5019-4405-A716-ACA2D6BB74B2}"/>
            </a:ext>
          </a:extLst>
        </xdr:cNvPr>
        <xdr:cNvSpPr/>
      </xdr:nvSpPr>
      <xdr:spPr>
        <a:xfrm>
          <a:off x="3219881" y="3470239"/>
          <a:ext cx="5655124" cy="4728147"/>
        </a:xfrm>
        <a:prstGeom prst="roundRect">
          <a:avLst>
            <a:gd name="adj" fmla="val 4877"/>
          </a:avLst>
        </a:prstGeom>
        <a:solidFill>
          <a:srgbClr val="FAFAFA"/>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127434</xdr:colOff>
      <xdr:row>18</xdr:row>
      <xdr:rowOff>165179</xdr:rowOff>
    </xdr:from>
    <xdr:to>
      <xdr:col>8</xdr:col>
      <xdr:colOff>420856</xdr:colOff>
      <xdr:row>28</xdr:row>
      <xdr:rowOff>114620</xdr:rowOff>
    </xdr:to>
    <xdr:graphicFrame macro="">
      <xdr:nvGraphicFramePr>
        <xdr:cNvPr id="11" name="Chart 10">
          <a:extLst>
            <a:ext uri="{FF2B5EF4-FFF2-40B4-BE49-F238E27FC236}">
              <a16:creationId xmlns:a16="http://schemas.microsoft.com/office/drawing/2014/main" id="{C4A88CD3-222C-45FD-BD5E-2D90A9B53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1002</xdr:colOff>
      <xdr:row>17</xdr:row>
      <xdr:rowOff>98445</xdr:rowOff>
    </xdr:from>
    <xdr:ext cx="1213945" cy="274178"/>
    <xdr:sp macro="" textlink="'sheet design'!Y33">
      <xdr:nvSpPr>
        <xdr:cNvPr id="12" name="TextBox 11">
          <a:extLst>
            <a:ext uri="{FF2B5EF4-FFF2-40B4-BE49-F238E27FC236}">
              <a16:creationId xmlns:a16="http://schemas.microsoft.com/office/drawing/2014/main" id="{9129641F-FC1A-473B-9665-F036B4F3DF06}"/>
            </a:ext>
          </a:extLst>
        </xdr:cNvPr>
        <xdr:cNvSpPr txBox="1"/>
      </xdr:nvSpPr>
      <xdr:spPr>
        <a:xfrm>
          <a:off x="3351966" y="3532035"/>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FAT</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CONTENT</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9</xdr:col>
      <xdr:colOff>15708</xdr:colOff>
      <xdr:row>17</xdr:row>
      <xdr:rowOff>36649</xdr:rowOff>
    </xdr:from>
    <xdr:to>
      <xdr:col>9</xdr:col>
      <xdr:colOff>15708</xdr:colOff>
      <xdr:row>40</xdr:row>
      <xdr:rowOff>119350</xdr:rowOff>
    </xdr:to>
    <xdr:cxnSp macro="">
      <xdr:nvCxnSpPr>
        <xdr:cNvPr id="24" name="Straight Connector 23">
          <a:extLst>
            <a:ext uri="{FF2B5EF4-FFF2-40B4-BE49-F238E27FC236}">
              <a16:creationId xmlns:a16="http://schemas.microsoft.com/office/drawing/2014/main" id="{77C8CCF6-C992-021C-3813-2A901F7EEDEF}"/>
            </a:ext>
          </a:extLst>
        </xdr:cNvPr>
        <xdr:cNvCxnSpPr>
          <a:cxnSpLocks/>
          <a:stCxn id="10" idx="0"/>
          <a:endCxn id="10" idx="2"/>
        </xdr:cNvCxnSpPr>
      </xdr:nvCxnSpPr>
      <xdr:spPr>
        <a:xfrm>
          <a:off x="6047443" y="3470239"/>
          <a:ext cx="0" cy="472814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2037</xdr:colOff>
      <xdr:row>30</xdr:row>
      <xdr:rowOff>82627</xdr:rowOff>
    </xdr:from>
    <xdr:to>
      <xdr:col>8</xdr:col>
      <xdr:colOff>546253</xdr:colOff>
      <xdr:row>40</xdr:row>
      <xdr:rowOff>55084</xdr:rowOff>
    </xdr:to>
    <xdr:graphicFrame macro="">
      <xdr:nvGraphicFramePr>
        <xdr:cNvPr id="32" name="Chart 31">
          <a:extLst>
            <a:ext uri="{FF2B5EF4-FFF2-40B4-BE49-F238E27FC236}">
              <a16:creationId xmlns:a16="http://schemas.microsoft.com/office/drawing/2014/main" id="{708F832D-F4A3-472E-BF75-9601DF74E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1002</xdr:colOff>
      <xdr:row>29</xdr:row>
      <xdr:rowOff>55296</xdr:rowOff>
    </xdr:from>
    <xdr:ext cx="1213945" cy="274178"/>
    <xdr:sp macro="" textlink="'sheet design'!Y33">
      <xdr:nvSpPr>
        <xdr:cNvPr id="33" name="TextBox 32">
          <a:extLst>
            <a:ext uri="{FF2B5EF4-FFF2-40B4-BE49-F238E27FC236}">
              <a16:creationId xmlns:a16="http://schemas.microsoft.com/office/drawing/2014/main" id="{E1665303-5E9D-423C-BF6B-98BB0D939B81}"/>
            </a:ext>
          </a:extLst>
        </xdr:cNvPr>
        <xdr:cNvSpPr txBox="1"/>
      </xdr:nvSpPr>
      <xdr:spPr>
        <a:xfrm>
          <a:off x="3351966" y="5912597"/>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FAT</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BY OUTLET</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oneCellAnchor>
    <xdr:from>
      <xdr:col>9</xdr:col>
      <xdr:colOff>15692</xdr:colOff>
      <xdr:row>17</xdr:row>
      <xdr:rowOff>98445</xdr:rowOff>
    </xdr:from>
    <xdr:ext cx="1213945" cy="274178"/>
    <xdr:sp macro="" textlink="'sheet design'!Y33">
      <xdr:nvSpPr>
        <xdr:cNvPr id="34" name="TextBox 33">
          <a:extLst>
            <a:ext uri="{FF2B5EF4-FFF2-40B4-BE49-F238E27FC236}">
              <a16:creationId xmlns:a16="http://schemas.microsoft.com/office/drawing/2014/main" id="{46A3BBD9-E7FA-4A21-83C6-CB4C7745AFCB}"/>
            </a:ext>
          </a:extLst>
        </xdr:cNvPr>
        <xdr:cNvSpPr txBox="1"/>
      </xdr:nvSpPr>
      <xdr:spPr>
        <a:xfrm>
          <a:off x="6047427" y="3532035"/>
          <a:ext cx="1213945"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ITEM</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TYPE</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9</xdr:col>
      <xdr:colOff>61712</xdr:colOff>
      <xdr:row>18</xdr:row>
      <xdr:rowOff>137636</xdr:rowOff>
    </xdr:from>
    <xdr:to>
      <xdr:col>13</xdr:col>
      <xdr:colOff>146892</xdr:colOff>
      <xdr:row>40</xdr:row>
      <xdr:rowOff>82627</xdr:rowOff>
    </xdr:to>
    <xdr:graphicFrame macro="">
      <xdr:nvGraphicFramePr>
        <xdr:cNvPr id="35" name="Chart 34">
          <a:extLst>
            <a:ext uri="{FF2B5EF4-FFF2-40B4-BE49-F238E27FC236}">
              <a16:creationId xmlns:a16="http://schemas.microsoft.com/office/drawing/2014/main" id="{5DCCCCC8-9279-4D3F-AF43-87CAFCBC3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27542</xdr:colOff>
      <xdr:row>28</xdr:row>
      <xdr:rowOff>119350</xdr:rowOff>
    </xdr:from>
    <xdr:to>
      <xdr:col>8</xdr:col>
      <xdr:colOff>468217</xdr:colOff>
      <xdr:row>28</xdr:row>
      <xdr:rowOff>128530</xdr:rowOff>
    </xdr:to>
    <xdr:cxnSp macro="">
      <xdr:nvCxnSpPr>
        <xdr:cNvPr id="40" name="Straight Connector 39">
          <a:extLst>
            <a:ext uri="{FF2B5EF4-FFF2-40B4-BE49-F238E27FC236}">
              <a16:creationId xmlns:a16="http://schemas.microsoft.com/office/drawing/2014/main" id="{9EB036F7-E57B-4B2C-A31B-C2E149D987AD}"/>
            </a:ext>
          </a:extLst>
        </xdr:cNvPr>
        <xdr:cNvCxnSpPr/>
      </xdr:nvCxnSpPr>
      <xdr:spPr>
        <a:xfrm rot="10800000" flipH="1" flipV="1">
          <a:off x="3378506" y="5774675"/>
          <a:ext cx="2451253" cy="918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599703</xdr:colOff>
      <xdr:row>3</xdr:row>
      <xdr:rowOff>42156</xdr:rowOff>
    </xdr:from>
    <xdr:to>
      <xdr:col>22</xdr:col>
      <xdr:colOff>223092</xdr:colOff>
      <xdr:row>40</xdr:row>
      <xdr:rowOff>137711</xdr:rowOff>
    </xdr:to>
    <xdr:sp macro="" textlink="">
      <xdr:nvSpPr>
        <xdr:cNvPr id="26" name="Rectangle: Rounded Corners 25">
          <a:extLst>
            <a:ext uri="{FF2B5EF4-FFF2-40B4-BE49-F238E27FC236}">
              <a16:creationId xmlns:a16="http://schemas.microsoft.com/office/drawing/2014/main" id="{42694554-B587-4E35-8F98-56168A116C5C}"/>
            </a:ext>
          </a:extLst>
        </xdr:cNvPr>
        <xdr:cNvSpPr/>
      </xdr:nvSpPr>
      <xdr:spPr>
        <a:xfrm>
          <a:off x="9312209" y="648084"/>
          <a:ext cx="5655124" cy="7568663"/>
        </a:xfrm>
        <a:prstGeom prst="roundRect">
          <a:avLst>
            <a:gd name="adj" fmla="val 4877"/>
          </a:avLst>
        </a:prstGeom>
        <a:solidFill>
          <a:srgbClr val="FAFAFA"/>
        </a:solidFill>
        <a:ln>
          <a:noFill/>
        </a:ln>
        <a:effectLst>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642650</xdr:colOff>
      <xdr:row>4</xdr:row>
      <xdr:rowOff>8158</xdr:rowOff>
    </xdr:from>
    <xdr:to>
      <xdr:col>22</xdr:col>
      <xdr:colOff>137710</xdr:colOff>
      <xdr:row>14</xdr:row>
      <xdr:rowOff>22399</xdr:rowOff>
    </xdr:to>
    <xdr:graphicFrame macro="">
      <xdr:nvGraphicFramePr>
        <xdr:cNvPr id="13" name="Chart 12">
          <a:extLst>
            <a:ext uri="{FF2B5EF4-FFF2-40B4-BE49-F238E27FC236}">
              <a16:creationId xmlns:a16="http://schemas.microsoft.com/office/drawing/2014/main" id="{3049F67A-A3E4-4FBE-8D45-FB1B410F9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13</xdr:col>
      <xdr:colOff>480236</xdr:colOff>
      <xdr:row>3</xdr:row>
      <xdr:rowOff>140676</xdr:rowOff>
    </xdr:from>
    <xdr:ext cx="2081186" cy="274178"/>
    <xdr:sp macro="" textlink="'sheet design'!Y33">
      <xdr:nvSpPr>
        <xdr:cNvPr id="28" name="TextBox 27">
          <a:extLst>
            <a:ext uri="{FF2B5EF4-FFF2-40B4-BE49-F238E27FC236}">
              <a16:creationId xmlns:a16="http://schemas.microsoft.com/office/drawing/2014/main" id="{0CF3C187-5FFA-4FFE-9C27-E2CF85C40540}"/>
            </a:ext>
          </a:extLst>
        </xdr:cNvPr>
        <xdr:cNvSpPr txBox="1"/>
      </xdr:nvSpPr>
      <xdr:spPr>
        <a:xfrm>
          <a:off x="9192742" y="746604"/>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ESTABLISHMENT</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13</xdr:col>
      <xdr:colOff>648158</xdr:colOff>
      <xdr:row>14</xdr:row>
      <xdr:rowOff>110168</xdr:rowOff>
    </xdr:from>
    <xdr:to>
      <xdr:col>22</xdr:col>
      <xdr:colOff>137711</xdr:colOff>
      <xdr:row>14</xdr:row>
      <xdr:rowOff>152400</xdr:rowOff>
    </xdr:to>
    <xdr:cxnSp macro="">
      <xdr:nvCxnSpPr>
        <xdr:cNvPr id="38" name="Straight Connector 37">
          <a:extLst>
            <a:ext uri="{FF2B5EF4-FFF2-40B4-BE49-F238E27FC236}">
              <a16:creationId xmlns:a16="http://schemas.microsoft.com/office/drawing/2014/main" id="{6E0A4EB6-DBCF-4BAC-BE85-9C3BDD90A94E}"/>
            </a:ext>
          </a:extLst>
        </xdr:cNvPr>
        <xdr:cNvCxnSpPr/>
      </xdr:nvCxnSpPr>
      <xdr:spPr>
        <a:xfrm flipV="1">
          <a:off x="9360664" y="2937831"/>
          <a:ext cx="5521288" cy="4223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81793</xdr:colOff>
      <xdr:row>15</xdr:row>
      <xdr:rowOff>17654</xdr:rowOff>
    </xdr:from>
    <xdr:ext cx="2081186" cy="274178"/>
    <xdr:sp macro="" textlink="'sheet design'!Y33">
      <xdr:nvSpPr>
        <xdr:cNvPr id="41" name="TextBox 40">
          <a:extLst>
            <a:ext uri="{FF2B5EF4-FFF2-40B4-BE49-F238E27FC236}">
              <a16:creationId xmlns:a16="http://schemas.microsoft.com/office/drawing/2014/main" id="{CA99893C-DF81-4207-801D-60FCD251965E}"/>
            </a:ext>
          </a:extLst>
        </xdr:cNvPr>
        <xdr:cNvSpPr txBox="1"/>
      </xdr:nvSpPr>
      <xdr:spPr>
        <a:xfrm>
          <a:off x="8794299" y="3047293"/>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SIZE</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14</xdr:col>
      <xdr:colOff>0</xdr:colOff>
      <xdr:row>16</xdr:row>
      <xdr:rowOff>82627</xdr:rowOff>
    </xdr:from>
    <xdr:to>
      <xdr:col>18</xdr:col>
      <xdr:colOff>73229</xdr:colOff>
      <xdr:row>27</xdr:row>
      <xdr:rowOff>110892</xdr:rowOff>
    </xdr:to>
    <xdr:graphicFrame macro="">
      <xdr:nvGraphicFramePr>
        <xdr:cNvPr id="42" name="Chart 41">
          <a:extLst>
            <a:ext uri="{FF2B5EF4-FFF2-40B4-BE49-F238E27FC236}">
              <a16:creationId xmlns:a16="http://schemas.microsoft.com/office/drawing/2014/main" id="{7E863BD7-C9F5-4BF1-A389-63A2865A5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653666</xdr:colOff>
      <xdr:row>27</xdr:row>
      <xdr:rowOff>115677</xdr:rowOff>
    </xdr:from>
    <xdr:to>
      <xdr:col>22</xdr:col>
      <xdr:colOff>143219</xdr:colOff>
      <xdr:row>27</xdr:row>
      <xdr:rowOff>157909</xdr:rowOff>
    </xdr:to>
    <xdr:cxnSp macro="">
      <xdr:nvCxnSpPr>
        <xdr:cNvPr id="43" name="Straight Connector 42">
          <a:extLst>
            <a:ext uri="{FF2B5EF4-FFF2-40B4-BE49-F238E27FC236}">
              <a16:creationId xmlns:a16="http://schemas.microsoft.com/office/drawing/2014/main" id="{8F7E7FA2-7365-4629-9A13-D13109F203AE}"/>
            </a:ext>
          </a:extLst>
        </xdr:cNvPr>
        <xdr:cNvCxnSpPr/>
      </xdr:nvCxnSpPr>
      <xdr:spPr>
        <a:xfrm flipV="1">
          <a:off x="9366172" y="5569026"/>
          <a:ext cx="5521288" cy="4223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103843</xdr:colOff>
      <xdr:row>14</xdr:row>
      <xdr:rowOff>170688</xdr:rowOff>
    </xdr:from>
    <xdr:to>
      <xdr:col>18</xdr:col>
      <xdr:colOff>119349</xdr:colOff>
      <xdr:row>27</xdr:row>
      <xdr:rowOff>82627</xdr:rowOff>
    </xdr:to>
    <xdr:cxnSp macro="">
      <xdr:nvCxnSpPr>
        <xdr:cNvPr id="44" name="Straight Connector 43">
          <a:extLst>
            <a:ext uri="{FF2B5EF4-FFF2-40B4-BE49-F238E27FC236}">
              <a16:creationId xmlns:a16="http://schemas.microsoft.com/office/drawing/2014/main" id="{C0B7630A-4D60-48FD-992A-724BAE1C3AD6}"/>
            </a:ext>
          </a:extLst>
        </xdr:cNvPr>
        <xdr:cNvCxnSpPr/>
      </xdr:nvCxnSpPr>
      <xdr:spPr>
        <a:xfrm flipH="1" flipV="1">
          <a:off x="12167313" y="2998351"/>
          <a:ext cx="15506" cy="253762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156071</xdr:colOff>
      <xdr:row>17</xdr:row>
      <xdr:rowOff>0</xdr:rowOff>
    </xdr:from>
    <xdr:to>
      <xdr:col>22</xdr:col>
      <xdr:colOff>183613</xdr:colOff>
      <xdr:row>26</xdr:row>
      <xdr:rowOff>110169</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C8385B25-8D3E-4264-81C4-700F10E8BD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19541" y="3433590"/>
              <a:ext cx="2708313" cy="19279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426988</xdr:colOff>
      <xdr:row>14</xdr:row>
      <xdr:rowOff>179236</xdr:rowOff>
    </xdr:from>
    <xdr:ext cx="2081186" cy="274178"/>
    <xdr:sp macro="" textlink="'sheet design'!Y33">
      <xdr:nvSpPr>
        <xdr:cNvPr id="51" name="TextBox 50">
          <a:extLst>
            <a:ext uri="{FF2B5EF4-FFF2-40B4-BE49-F238E27FC236}">
              <a16:creationId xmlns:a16="http://schemas.microsoft.com/office/drawing/2014/main" id="{4EA2E9B3-15F8-463C-AE2A-C791B390D2C1}"/>
            </a:ext>
          </a:extLst>
        </xdr:cNvPr>
        <xdr:cNvSpPr txBox="1"/>
      </xdr:nvSpPr>
      <xdr:spPr>
        <a:xfrm>
          <a:off x="11820265" y="3006899"/>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LOCATION</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13</xdr:col>
      <xdr:colOff>540999</xdr:colOff>
      <xdr:row>29</xdr:row>
      <xdr:rowOff>103691</xdr:rowOff>
    </xdr:from>
    <xdr:to>
      <xdr:col>17</xdr:col>
      <xdr:colOff>348867</xdr:colOff>
      <xdr:row>40</xdr:row>
      <xdr:rowOff>57614</xdr:rowOff>
    </xdr:to>
    <xdr:graphicFrame macro="">
      <xdr:nvGraphicFramePr>
        <xdr:cNvPr id="52" name="Chart 51">
          <a:extLst>
            <a:ext uri="{FF2B5EF4-FFF2-40B4-BE49-F238E27FC236}">
              <a16:creationId xmlns:a16="http://schemas.microsoft.com/office/drawing/2014/main" id="{BFCE7B13-328C-43F1-9650-2FB528963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13</xdr:col>
      <xdr:colOff>96482</xdr:colOff>
      <xdr:row>27</xdr:row>
      <xdr:rowOff>170055</xdr:rowOff>
    </xdr:from>
    <xdr:ext cx="2081186" cy="274178"/>
    <xdr:sp macro="" textlink="'sheet design'!Y33">
      <xdr:nvSpPr>
        <xdr:cNvPr id="53" name="TextBox 52">
          <a:extLst>
            <a:ext uri="{FF2B5EF4-FFF2-40B4-BE49-F238E27FC236}">
              <a16:creationId xmlns:a16="http://schemas.microsoft.com/office/drawing/2014/main" id="{3B00D84F-C981-475B-966B-42FB2693E425}"/>
            </a:ext>
          </a:extLst>
        </xdr:cNvPr>
        <xdr:cNvSpPr txBox="1"/>
      </xdr:nvSpPr>
      <xdr:spPr>
        <a:xfrm>
          <a:off x="8808988" y="5623404"/>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050" baseline="0">
              <a:solidFill>
                <a:schemeClr val="tx1">
                  <a:lumMod val="75000"/>
                  <a:lumOff val="25000"/>
                </a:schemeClr>
              </a:solidFill>
              <a:latin typeface="Segoe UI Black" panose="020B0A02040204020203" pitchFamily="34" charset="0"/>
              <a:ea typeface="Segoe UI Black" panose="020B0A02040204020203" pitchFamily="34" charset="0"/>
            </a:rPr>
            <a:t> TYPE</a:t>
          </a:r>
          <a:endParaRPr lang="en-IN" sz="105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17</xdr:col>
      <xdr:colOff>348868</xdr:colOff>
      <xdr:row>29</xdr:row>
      <xdr:rowOff>130309</xdr:rowOff>
    </xdr:from>
    <xdr:to>
      <xdr:col>19</xdr:col>
      <xdr:colOff>596747</xdr:colOff>
      <xdr:row>40</xdr:row>
      <xdr:rowOff>12634</xdr:rowOff>
    </xdr:to>
    <xdr:graphicFrame macro="">
      <xdr:nvGraphicFramePr>
        <xdr:cNvPr id="54" name="Chart 53">
          <a:extLst>
            <a:ext uri="{FF2B5EF4-FFF2-40B4-BE49-F238E27FC236}">
              <a16:creationId xmlns:a16="http://schemas.microsoft.com/office/drawing/2014/main" id="{4AA7AD5F-FE2F-459E-A705-D6CFCC2A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13</xdr:col>
      <xdr:colOff>625291</xdr:colOff>
      <xdr:row>39</xdr:row>
      <xdr:rowOff>69066</xdr:rowOff>
    </xdr:from>
    <xdr:ext cx="2081186" cy="274178"/>
    <xdr:sp macro="" textlink="'sheet design'!Y33">
      <xdr:nvSpPr>
        <xdr:cNvPr id="55" name="TextBox 54">
          <a:extLst>
            <a:ext uri="{FF2B5EF4-FFF2-40B4-BE49-F238E27FC236}">
              <a16:creationId xmlns:a16="http://schemas.microsoft.com/office/drawing/2014/main" id="{61DEDF2A-C866-4958-B2DB-A848FE8DD83B}"/>
            </a:ext>
          </a:extLst>
        </xdr:cNvPr>
        <xdr:cNvSpPr txBox="1"/>
      </xdr:nvSpPr>
      <xdr:spPr>
        <a:xfrm>
          <a:off x="9337797" y="7946126"/>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accent5">
                  <a:lumMod val="60000"/>
                  <a:lumOff val="40000"/>
                </a:schemeClr>
              </a:solidFill>
              <a:latin typeface="Segoe UI Black" panose="020B0A02040204020203" pitchFamily="34" charset="0"/>
              <a:ea typeface="Segoe UI Black" panose="020B0A02040204020203" pitchFamily="34" charset="0"/>
            </a:rPr>
            <a:t>TOTAL</a:t>
          </a:r>
          <a:r>
            <a:rPr lang="en-IN" sz="1050" baseline="0">
              <a:solidFill>
                <a:schemeClr val="accent5">
                  <a:lumMod val="60000"/>
                  <a:lumOff val="40000"/>
                </a:schemeClr>
              </a:solidFill>
              <a:latin typeface="Segoe UI Black" panose="020B0A02040204020203" pitchFamily="34" charset="0"/>
              <a:ea typeface="Segoe UI Black" panose="020B0A02040204020203" pitchFamily="34" charset="0"/>
            </a:rPr>
            <a:t> SALES</a:t>
          </a:r>
          <a:endParaRPr lang="en-IN" sz="105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oneCellAnchor>
  <xdr:oneCellAnchor>
    <xdr:from>
      <xdr:col>16</xdr:col>
      <xdr:colOff>603257</xdr:colOff>
      <xdr:row>39</xdr:row>
      <xdr:rowOff>69066</xdr:rowOff>
    </xdr:from>
    <xdr:ext cx="2081186" cy="274178"/>
    <xdr:sp macro="" textlink="'sheet design'!Y33">
      <xdr:nvSpPr>
        <xdr:cNvPr id="56" name="TextBox 55">
          <a:extLst>
            <a:ext uri="{FF2B5EF4-FFF2-40B4-BE49-F238E27FC236}">
              <a16:creationId xmlns:a16="http://schemas.microsoft.com/office/drawing/2014/main" id="{734E4453-FBF3-4700-BBF9-4458B99219E7}"/>
            </a:ext>
          </a:extLst>
        </xdr:cNvPr>
        <xdr:cNvSpPr txBox="1"/>
      </xdr:nvSpPr>
      <xdr:spPr>
        <a:xfrm>
          <a:off x="11326341" y="7946126"/>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accent5">
                  <a:lumMod val="60000"/>
                  <a:lumOff val="40000"/>
                </a:schemeClr>
              </a:solidFill>
              <a:latin typeface="Segoe UI Black" panose="020B0A02040204020203" pitchFamily="34" charset="0"/>
              <a:ea typeface="Segoe UI Black" panose="020B0A02040204020203" pitchFamily="34" charset="0"/>
            </a:rPr>
            <a:t>AVG</a:t>
          </a:r>
          <a:r>
            <a:rPr lang="en-IN" sz="1050" baseline="0">
              <a:solidFill>
                <a:schemeClr val="accent5">
                  <a:lumMod val="60000"/>
                  <a:lumOff val="40000"/>
                </a:schemeClr>
              </a:solidFill>
              <a:latin typeface="Segoe UI Black" panose="020B0A02040204020203" pitchFamily="34" charset="0"/>
              <a:ea typeface="Segoe UI Black" panose="020B0A02040204020203" pitchFamily="34" charset="0"/>
            </a:rPr>
            <a:t> SALES</a:t>
          </a:r>
          <a:endParaRPr lang="en-IN" sz="105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oneCellAnchor>
  <xdr:oneCellAnchor>
    <xdr:from>
      <xdr:col>19</xdr:col>
      <xdr:colOff>287440</xdr:colOff>
      <xdr:row>39</xdr:row>
      <xdr:rowOff>69066</xdr:rowOff>
    </xdr:from>
    <xdr:ext cx="2081186" cy="274178"/>
    <xdr:sp macro="" textlink="'sheet design'!Y33">
      <xdr:nvSpPr>
        <xdr:cNvPr id="57" name="TextBox 56">
          <a:extLst>
            <a:ext uri="{FF2B5EF4-FFF2-40B4-BE49-F238E27FC236}">
              <a16:creationId xmlns:a16="http://schemas.microsoft.com/office/drawing/2014/main" id="{5F9B71B9-1C90-4200-8927-B6EC958684D1}"/>
            </a:ext>
          </a:extLst>
        </xdr:cNvPr>
        <xdr:cNvSpPr txBox="1"/>
      </xdr:nvSpPr>
      <xdr:spPr>
        <a:xfrm>
          <a:off x="13021103" y="7946126"/>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accent5">
                  <a:lumMod val="60000"/>
                  <a:lumOff val="40000"/>
                </a:schemeClr>
              </a:solidFill>
              <a:latin typeface="Segoe UI Black" panose="020B0A02040204020203" pitchFamily="34" charset="0"/>
              <a:ea typeface="Segoe UI Black" panose="020B0A02040204020203" pitchFamily="34" charset="0"/>
            </a:rPr>
            <a:t>NO</a:t>
          </a:r>
          <a:r>
            <a:rPr lang="en-IN" sz="1050" baseline="0">
              <a:solidFill>
                <a:schemeClr val="accent5">
                  <a:lumMod val="60000"/>
                  <a:lumOff val="40000"/>
                </a:schemeClr>
              </a:solidFill>
              <a:latin typeface="Segoe UI Black" panose="020B0A02040204020203" pitchFamily="34" charset="0"/>
              <a:ea typeface="Segoe UI Black" panose="020B0A02040204020203" pitchFamily="34" charset="0"/>
            </a:rPr>
            <a:t> OF ITEMS</a:t>
          </a:r>
          <a:endParaRPr lang="en-IN" sz="1050">
            <a:solidFill>
              <a:schemeClr val="accent5">
                <a:lumMod val="60000"/>
                <a:lumOff val="40000"/>
              </a:schemeClr>
            </a:solidFill>
            <a:latin typeface="Segoe UI Black" panose="020B0A02040204020203" pitchFamily="34" charset="0"/>
            <a:ea typeface="Segoe UI Black" panose="020B0A02040204020203" pitchFamily="34" charset="0"/>
          </a:endParaRPr>
        </a:p>
      </xdr:txBody>
    </xdr:sp>
    <xdr:clientData/>
  </xdr:oneCellAnchor>
  <xdr:twoCellAnchor>
    <xdr:from>
      <xdr:col>20</xdr:col>
      <xdr:colOff>2957</xdr:colOff>
      <xdr:row>29</xdr:row>
      <xdr:rowOff>133963</xdr:rowOff>
    </xdr:from>
    <xdr:to>
      <xdr:col>22</xdr:col>
      <xdr:colOff>596747</xdr:colOff>
      <xdr:row>40</xdr:row>
      <xdr:rowOff>18228</xdr:rowOff>
    </xdr:to>
    <xdr:graphicFrame macro="">
      <xdr:nvGraphicFramePr>
        <xdr:cNvPr id="58" name="Chart 57">
          <a:extLst>
            <a:ext uri="{FF2B5EF4-FFF2-40B4-BE49-F238E27FC236}">
              <a16:creationId xmlns:a16="http://schemas.microsoft.com/office/drawing/2014/main" id="{03BEF084-2339-45C9-94C2-3654114F4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xdr:col>
      <xdr:colOff>133205</xdr:colOff>
      <xdr:row>7</xdr:row>
      <xdr:rowOff>69068</xdr:rowOff>
    </xdr:from>
    <xdr:ext cx="2081186" cy="274178"/>
    <xdr:sp macro="" textlink="'sheet design'!Y33">
      <xdr:nvSpPr>
        <xdr:cNvPr id="59" name="TextBox 58">
          <a:extLst>
            <a:ext uri="{FF2B5EF4-FFF2-40B4-BE49-F238E27FC236}">
              <a16:creationId xmlns:a16="http://schemas.microsoft.com/office/drawing/2014/main" id="{64B83DE5-B776-41D9-B4B2-1CD615F804C4}"/>
            </a:ext>
          </a:extLst>
        </xdr:cNvPr>
        <xdr:cNvSpPr txBox="1"/>
      </xdr:nvSpPr>
      <xdr:spPr>
        <a:xfrm>
          <a:off x="803398" y="1482899"/>
          <a:ext cx="2081186" cy="2741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a:solidFill>
                <a:schemeClr val="tx1">
                  <a:lumMod val="75000"/>
                  <a:lumOff val="25000"/>
                </a:schemeClr>
              </a:solidFill>
              <a:latin typeface="Segoe UI Black" panose="020B0A02040204020203" pitchFamily="34" charset="0"/>
              <a:ea typeface="Segoe UI Black" panose="020B0A02040204020203" pitchFamily="34" charset="0"/>
            </a:rPr>
            <a:t>FILTER</a:t>
          </a:r>
        </a:p>
      </xdr:txBody>
    </xdr:sp>
    <xdr:clientData/>
  </xdr:oneCellAnchor>
  <xdr:twoCellAnchor editAs="oneCell">
    <xdr:from>
      <xdr:col>1</xdr:col>
      <xdr:colOff>651832</xdr:colOff>
      <xdr:row>7</xdr:row>
      <xdr:rowOff>82630</xdr:rowOff>
    </xdr:from>
    <xdr:to>
      <xdr:col>2</xdr:col>
      <xdr:colOff>211154</xdr:colOff>
      <xdr:row>8</xdr:row>
      <xdr:rowOff>110169</xdr:rowOff>
    </xdr:to>
    <xdr:pic>
      <xdr:nvPicPr>
        <xdr:cNvPr id="61" name="Picture 60">
          <a:extLst>
            <a:ext uri="{FF2B5EF4-FFF2-40B4-BE49-F238E27FC236}">
              <a16:creationId xmlns:a16="http://schemas.microsoft.com/office/drawing/2014/main" id="{0644D0E7-16D7-CDCA-1C86-7D89A664B66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1322025" y="1496461"/>
          <a:ext cx="229515" cy="229515"/>
        </a:xfrm>
        <a:prstGeom prst="rect">
          <a:avLst/>
        </a:prstGeom>
      </xdr:spPr>
    </xdr:pic>
    <xdr:clientData/>
  </xdr:twoCellAnchor>
  <xdr:twoCellAnchor editAs="oneCell">
    <xdr:from>
      <xdr:col>1</xdr:col>
      <xdr:colOff>266240</xdr:colOff>
      <xdr:row>16</xdr:row>
      <xdr:rowOff>156072</xdr:rowOff>
    </xdr:from>
    <xdr:to>
      <xdr:col>4</xdr:col>
      <xdr:colOff>55084</xdr:colOff>
      <xdr:row>22</xdr:row>
      <xdr:rowOff>186276</xdr:rowOff>
    </xdr:to>
    <mc:AlternateContent xmlns:mc="http://schemas.openxmlformats.org/markup-compatibility/2006">
      <mc:Choice xmlns:a14="http://schemas.microsoft.com/office/drawing/2010/main" Requires="a14">
        <xdr:graphicFrame macro="">
          <xdr:nvGraphicFramePr>
            <xdr:cNvPr id="62" name="Outlet Location Type 1">
              <a:extLst>
                <a:ext uri="{FF2B5EF4-FFF2-40B4-BE49-F238E27FC236}">
                  <a16:creationId xmlns:a16="http://schemas.microsoft.com/office/drawing/2014/main" id="{3B0E4289-F3F1-4E41-ADCE-D5B939114C6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36433" y="3387686"/>
              <a:ext cx="1799422"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256095</xdr:colOff>
      <xdr:row>24</xdr:row>
      <xdr:rowOff>91450</xdr:rowOff>
    </xdr:from>
    <xdr:to>
      <xdr:col>4</xdr:col>
      <xdr:colOff>74317</xdr:colOff>
      <xdr:row>37</xdr:row>
      <xdr:rowOff>161339</xdr:rowOff>
    </xdr:to>
    <mc:AlternateContent xmlns:mc="http://schemas.openxmlformats.org/markup-compatibility/2006">
      <mc:Choice xmlns:a14="http://schemas.microsoft.com/office/drawing/2010/main" Requires="a14">
        <xdr:graphicFrame macro="">
          <xdr:nvGraphicFramePr>
            <xdr:cNvPr id="63" name="Item Type 1">
              <a:extLst>
                <a:ext uri="{FF2B5EF4-FFF2-40B4-BE49-F238E27FC236}">
                  <a16:creationId xmlns:a16="http://schemas.microsoft.com/office/drawing/2014/main" id="{55C77E69-F49B-4567-8D74-422920AC143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26288" y="493887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inthomas thomas" refreshedDate="45968.305401157406" createdVersion="8" refreshedVersion="8" minRefreshableVersion="3" recordCount="8523" xr:uid="{DD609076-EFF3-4517-990E-2F2870BA262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24634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E287A-0C2B-4144-BAB4-6E3582DAC865}"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01:B10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0" baseItem="1"/>
  </dataFields>
  <formats count="16">
    <format dxfId="3455">
      <pivotArea type="all" dataOnly="0" outline="0" fieldPosition="0"/>
    </format>
    <format dxfId="3456">
      <pivotArea outline="0" collapsedLevelsAreSubtotals="1" fieldPosition="0"/>
    </format>
    <format dxfId="3457">
      <pivotArea type="all" dataOnly="0" outline="0" fieldPosition="0"/>
    </format>
    <format dxfId="3458">
      <pivotArea outline="0" collapsedLevelsAreSubtotals="1" fieldPosition="0"/>
    </format>
    <format dxfId="3459">
      <pivotArea type="all" dataOnly="0" outline="0" fieldPosition="0"/>
    </format>
    <format dxfId="3460">
      <pivotArea outline="0" collapsedLevelsAreSubtotals="1" fieldPosition="0"/>
    </format>
    <format dxfId="3461">
      <pivotArea outline="0" collapsedLevelsAreSubtotals="1" fieldPosition="0"/>
    </format>
    <format dxfId="3462">
      <pivotArea type="all" dataOnly="0" outline="0" fieldPosition="0"/>
    </format>
    <format dxfId="3463">
      <pivotArea field="6" type="button" dataOnly="0" labelOnly="1" outline="0"/>
    </format>
    <format dxfId="3464">
      <pivotArea dataOnly="0" labelOnly="1" grandRow="1" outline="0" fieldPosition="0"/>
    </format>
    <format dxfId="3454">
      <pivotArea collapsedLevelsAreSubtotals="1" fieldPosition="0">
        <references count="1">
          <reference field="8" count="0"/>
        </references>
      </pivotArea>
    </format>
    <format dxfId="3453">
      <pivotArea type="all" dataOnly="0" outline="0" fieldPosition="0"/>
    </format>
    <format dxfId="3452">
      <pivotArea outline="0" collapsedLevelsAreSubtotals="1" fieldPosition="0"/>
    </format>
    <format dxfId="3450">
      <pivotArea field="8" type="button" dataOnly="0" labelOnly="1" outline="0" axis="axisRow" fieldPosition="0"/>
    </format>
    <format dxfId="3448">
      <pivotArea dataOnly="0" labelOnly="1" fieldPosition="0">
        <references count="1">
          <reference field="8" count="0"/>
        </references>
      </pivotArea>
    </format>
    <format dxfId="3447">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D29CA-D326-42FB-B1E4-F1FD53A9330A}" name="PivotTable9"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A93:B9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16">
    <format dxfId="3465">
      <pivotArea type="all" dataOnly="0" outline="0" fieldPosition="0"/>
    </format>
    <format dxfId="3466">
      <pivotArea outline="0" collapsedLevelsAreSubtotals="1" fieldPosition="0"/>
    </format>
    <format dxfId="3467">
      <pivotArea type="all" dataOnly="0" outline="0" fieldPosition="0"/>
    </format>
    <format dxfId="3468">
      <pivotArea outline="0" collapsedLevelsAreSubtotals="1" fieldPosition="0"/>
    </format>
    <format dxfId="3469">
      <pivotArea type="all" dataOnly="0" outline="0" fieldPosition="0"/>
    </format>
    <format dxfId="3470">
      <pivotArea outline="0" collapsedLevelsAreSubtotals="1" fieldPosition="0"/>
    </format>
    <format dxfId="3471">
      <pivotArea outline="0" collapsedLevelsAreSubtotals="1" fieldPosition="0"/>
    </format>
    <format dxfId="3472">
      <pivotArea type="all" dataOnly="0" outline="0" fieldPosition="0"/>
    </format>
    <format dxfId="3473">
      <pivotArea field="6" type="button" dataOnly="0" labelOnly="1" outline="0"/>
    </format>
    <format dxfId="3474">
      <pivotArea collapsedLevelsAreSubtotals="1" fieldPosition="0">
        <references count="1">
          <reference field="8" count="0"/>
        </references>
      </pivotArea>
    </format>
    <format dxfId="3445">
      <pivotArea type="all" dataOnly="0" outline="0" fieldPosition="0"/>
    </format>
    <format dxfId="3444">
      <pivotArea outline="0" collapsedLevelsAreSubtotals="1" fieldPosition="0"/>
    </format>
    <format dxfId="3442">
      <pivotArea field="8" type="button" dataOnly="0" labelOnly="1" outline="0" axis="axisRow" fieldPosition="0"/>
    </format>
    <format dxfId="3440">
      <pivotArea dataOnly="0" labelOnly="1" fieldPosition="0">
        <references count="1">
          <reference field="8" count="0"/>
        </references>
      </pivotArea>
    </format>
    <format dxfId="3439">
      <pivotArea dataOnly="0" labelOnly="1" grandRow="1" outline="0" fieldPosition="0"/>
    </format>
    <format dxfId="3437">
      <pivotArea dataOnly="0" labelOnly="1" outline="0" axis="axisValues" fieldPosition="0"/>
    </format>
  </formats>
  <chartFormats count="10">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43F745-DAA6-40A1-A431-5F2D84BE1A09}" name="PivotTable8"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82:B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13">
    <format dxfId="3475">
      <pivotArea type="all" dataOnly="0" outline="0" fieldPosition="0"/>
    </format>
    <format dxfId="3476">
      <pivotArea outline="0" collapsedLevelsAreSubtotals="1" fieldPosition="0"/>
    </format>
    <format dxfId="3477">
      <pivotArea type="all" dataOnly="0" outline="0" fieldPosition="0"/>
    </format>
    <format dxfId="3478">
      <pivotArea outline="0" collapsedLevelsAreSubtotals="1" fieldPosition="0"/>
    </format>
    <format dxfId="3479">
      <pivotArea type="all" dataOnly="0" outline="0" fieldPosition="0"/>
    </format>
    <format dxfId="3480">
      <pivotArea outline="0" collapsedLevelsAreSubtotals="1" fieldPosition="0"/>
    </format>
    <format dxfId="3481">
      <pivotArea outline="0" collapsedLevelsAreSubtotals="1" fieldPosition="0"/>
    </format>
    <format dxfId="3435">
      <pivotArea type="all" dataOnly="0" outline="0" fieldPosition="0"/>
    </format>
    <format dxfId="3429">
      <pivotArea outline="0" collapsedLevelsAreSubtotals="1" fieldPosition="0"/>
    </format>
    <format dxfId="3428">
      <pivotArea field="8" type="button" dataOnly="0" labelOnly="1" outline="0" axis="axisRow" fieldPosition="0"/>
    </format>
    <format dxfId="3427">
      <pivotArea dataOnly="0" labelOnly="1" fieldPosition="0">
        <references count="1">
          <reference field="8" count="0"/>
        </references>
      </pivotArea>
    </format>
    <format dxfId="3426">
      <pivotArea dataOnly="0" labelOnly="1" grandRow="1" outline="0" fieldPosition="0"/>
    </format>
    <format dxfId="3425">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A77FAE-2CBA-4C30-BDF7-4B14B9FD76A2}" name="PivotTable7"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74: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13">
    <format dxfId="3494">
      <pivotArea type="all" dataOnly="0" outline="0" fieldPosition="0"/>
    </format>
    <format dxfId="3495">
      <pivotArea outline="0" collapsedLevelsAreSubtotals="1" fieldPosition="0"/>
    </format>
    <format dxfId="3496">
      <pivotArea type="all" dataOnly="0" outline="0" fieldPosition="0"/>
    </format>
    <format dxfId="3497">
      <pivotArea outline="0" collapsedLevelsAreSubtotals="1" fieldPosition="0"/>
    </format>
    <format dxfId="3498">
      <pivotArea type="all" dataOnly="0" outline="0" fieldPosition="0"/>
    </format>
    <format dxfId="3499">
      <pivotArea outline="0" collapsedLevelsAreSubtotals="1" fieldPosition="0"/>
    </format>
    <format dxfId="3500">
      <pivotArea outline="0" collapsedLevelsAreSubtotals="1" fieldPosition="0"/>
    </format>
    <format dxfId="3487">
      <pivotArea type="all" dataOnly="0" outline="0" fieldPosition="0"/>
    </format>
    <format dxfId="3486">
      <pivotArea outline="0" collapsedLevelsAreSubtotals="1" fieldPosition="0"/>
    </format>
    <format dxfId="3485">
      <pivotArea field="6" type="button" dataOnly="0" labelOnly="1" outline="0" axis="axisRow" fieldPosition="0"/>
    </format>
    <format dxfId="3484">
      <pivotArea dataOnly="0" labelOnly="1" fieldPosition="0">
        <references count="1">
          <reference field="6" count="0"/>
        </references>
      </pivotArea>
    </format>
    <format dxfId="3483">
      <pivotArea dataOnly="0" labelOnly="1" grandRow="1" outline="0" fieldPosition="0"/>
    </format>
    <format dxfId="3482">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6B8E3-9EC4-44F5-B59D-7C4604B9AE32}" name="PivotTable6"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66: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3">
    <format dxfId="3501">
      <pivotArea type="all" dataOnly="0" outline="0" fieldPosition="0"/>
    </format>
    <format dxfId="3502">
      <pivotArea outline="0" collapsedLevelsAreSubtotals="1" fieldPosition="0"/>
    </format>
    <format dxfId="3503">
      <pivotArea type="all" dataOnly="0" outline="0" fieldPosition="0"/>
    </format>
    <format dxfId="3504">
      <pivotArea outline="0" collapsedLevelsAreSubtotals="1" fieldPosition="0"/>
    </format>
    <format dxfId="3505">
      <pivotArea type="all" dataOnly="0" outline="0" fieldPosition="0"/>
    </format>
    <format dxfId="3506">
      <pivotArea outline="0" collapsedLevelsAreSubtotals="1" fieldPosition="0"/>
    </format>
    <format dxfId="3507">
      <pivotArea outline="0" collapsedLevelsAreSubtotals="1" fieldPosition="0"/>
    </format>
    <format dxfId="3493">
      <pivotArea type="all" dataOnly="0" outline="0" fieldPosition="0"/>
    </format>
    <format dxfId="3492">
      <pivotArea outline="0" collapsedLevelsAreSubtotals="1" fieldPosition="0"/>
    </format>
    <format dxfId="3491">
      <pivotArea field="7" type="button" dataOnly="0" labelOnly="1" outline="0" axis="axisRow" fieldPosition="0"/>
    </format>
    <format dxfId="3490">
      <pivotArea dataOnly="0" labelOnly="1" fieldPosition="0">
        <references count="1">
          <reference field="7" count="0"/>
        </references>
      </pivotArea>
    </format>
    <format dxfId="3489">
      <pivotArea dataOnly="0" labelOnly="1" grandRow="1" outline="0" fieldPosition="0"/>
    </format>
    <format dxfId="3488">
      <pivotArea dataOnly="0" labelOnly="1" outline="0" axis="axisValues" fieldPosition="0"/>
    </format>
  </formats>
  <chartFormats count="9">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7"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77ACB3-B37D-4C9B-916D-5ABB06EA20B3}" name="PivotTable5"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52:B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3">
    <format dxfId="3514">
      <pivotArea type="all" dataOnly="0" outline="0" fieldPosition="0"/>
    </format>
    <format dxfId="3515">
      <pivotArea outline="0" collapsedLevelsAreSubtotals="1" fieldPosition="0"/>
    </format>
    <format dxfId="3516">
      <pivotArea type="all" dataOnly="0" outline="0" fieldPosition="0"/>
    </format>
    <format dxfId="3517">
      <pivotArea outline="0" collapsedLevelsAreSubtotals="1" fieldPosition="0"/>
    </format>
    <format dxfId="3518">
      <pivotArea type="all" dataOnly="0" outline="0" fieldPosition="0"/>
    </format>
    <format dxfId="3519">
      <pivotArea outline="0" collapsedLevelsAreSubtotals="1" fieldPosition="0"/>
    </format>
    <format dxfId="3520">
      <pivotArea outline="0" collapsedLevelsAreSubtotals="1" fieldPosition="0"/>
    </format>
    <format dxfId="3513">
      <pivotArea type="all" dataOnly="0" outline="0" fieldPosition="0"/>
    </format>
    <format dxfId="3512">
      <pivotArea outline="0" collapsedLevelsAreSubtotals="1" fieldPosition="0"/>
    </format>
    <format dxfId="3511">
      <pivotArea field="4" type="button" dataOnly="0" labelOnly="1" outline="0" axis="axisRow" fieldPosition="0"/>
    </format>
    <format dxfId="3510">
      <pivotArea dataOnly="0" labelOnly="1" fieldPosition="0">
        <references count="1">
          <reference field="4" count="0"/>
        </references>
      </pivotArea>
    </format>
    <format dxfId="3509">
      <pivotArea dataOnly="0" labelOnly="1" grandRow="1" outline="0" fieldPosition="0"/>
    </format>
    <format dxfId="3508">
      <pivotArea dataOnly="0" labelOnly="1" outline="0" axis="axisValues" fieldPosition="0"/>
    </format>
  </format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3CE4FD-EA04-498B-9E10-D27C1D552C7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3529">
      <pivotArea type="all" dataOnly="0" outline="0" fieldPosition="0"/>
    </format>
    <format dxfId="3528">
      <pivotArea outline="0" collapsedLevelsAreSubtotals="1" fieldPosition="0"/>
    </format>
    <format dxfId="352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21F71-776D-4A34-9318-11D3299BE629}" name="PivotTable4"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31: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26">
    <format dxfId="3549">
      <pivotArea type="all" dataOnly="0" outline="0" fieldPosition="0"/>
    </format>
    <format dxfId="3548">
      <pivotArea outline="0" collapsedLevelsAreSubtotals="1" fieldPosition="0"/>
    </format>
    <format dxfId="3547">
      <pivotArea type="all" dataOnly="0" outline="0" fieldPosition="0"/>
    </format>
    <format dxfId="3546">
      <pivotArea outline="0" collapsedLevelsAreSubtotals="1" fieldPosition="0"/>
    </format>
    <format dxfId="3545">
      <pivotArea type="all" dataOnly="0" outline="0" fieldPosition="0"/>
    </format>
    <format dxfId="3544">
      <pivotArea outline="0" collapsedLevelsAreSubtotals="1" fieldPosition="0"/>
    </format>
    <format dxfId="3543">
      <pivotArea outline="0" collapsedLevelsAreSubtotals="1" fieldPosition="0"/>
    </format>
    <format dxfId="3542">
      <pivotArea type="all" dataOnly="0" outline="0" fieldPosition="0"/>
    </format>
    <format dxfId="3541">
      <pivotArea outline="0" collapsedLevelsAreSubtotals="1" fieldPosition="0"/>
    </format>
    <format dxfId="3540">
      <pivotArea type="origin" dataOnly="0" labelOnly="1" outline="0" fieldPosition="0"/>
    </format>
    <format dxfId="3539">
      <pivotArea field="0" type="button" dataOnly="0" labelOnly="1" outline="0"/>
    </format>
    <format dxfId="3538">
      <pivotArea type="topRight" dataOnly="0" labelOnly="1" outline="0" fieldPosition="0"/>
    </format>
    <format dxfId="3537">
      <pivotArea field="6" type="button" dataOnly="0" labelOnly="1" outline="0"/>
    </format>
    <format dxfId="3536">
      <pivotArea dataOnly="0" labelOnly="1" grandRow="1" outline="0" fieldPosition="0"/>
    </format>
    <format dxfId="3535">
      <pivotArea type="all" dataOnly="0" outline="0" fieldPosition="0"/>
    </format>
    <format dxfId="3534">
      <pivotArea outline="0" collapsedLevelsAreSubtotals="1" fieldPosition="0"/>
    </format>
    <format dxfId="3533">
      <pivotArea field="3" type="button" dataOnly="0" labelOnly="1" outline="0" axis="axisRow" fieldPosition="0"/>
    </format>
    <format dxfId="3532">
      <pivotArea dataOnly="0" labelOnly="1" fieldPosition="0">
        <references count="1">
          <reference field="3" count="0"/>
        </references>
      </pivotArea>
    </format>
    <format dxfId="3531">
      <pivotArea dataOnly="0" labelOnly="1" grandRow="1" outline="0" fieldPosition="0"/>
    </format>
    <format dxfId="3530">
      <pivotArea dataOnly="0" labelOnly="1" outline="0" axis="axisValues" fieldPosition="0"/>
    </format>
    <format dxfId="3526">
      <pivotArea type="all" dataOnly="0" outline="0" fieldPosition="0"/>
    </format>
    <format dxfId="3525">
      <pivotArea outline="0" collapsedLevelsAreSubtotals="1" fieldPosition="0"/>
    </format>
    <format dxfId="3524">
      <pivotArea field="3" type="button" dataOnly="0" labelOnly="1" outline="0" axis="axisRow" fieldPosition="0"/>
    </format>
    <format dxfId="3523">
      <pivotArea dataOnly="0" labelOnly="1" fieldPosition="0">
        <references count="1">
          <reference field="3" count="0"/>
        </references>
      </pivotArea>
    </format>
    <format dxfId="3522">
      <pivotArea dataOnly="0" labelOnly="1" grandRow="1" outline="0" fieldPosition="0"/>
    </format>
    <format dxfId="3521">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8EA2AB-2600-44F6-94A3-42E701ED660C}" name="PivotTable3"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21: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numFmtId="167"/>
  </dataFields>
  <formats count="18">
    <format dxfId="3567">
      <pivotArea type="all" dataOnly="0" outline="0" fieldPosition="0"/>
    </format>
    <format dxfId="3566">
      <pivotArea outline="0" collapsedLevelsAreSubtotals="1" fieldPosition="0"/>
    </format>
    <format dxfId="3565">
      <pivotArea type="all" dataOnly="0" outline="0" fieldPosition="0"/>
    </format>
    <format dxfId="3564">
      <pivotArea outline="0" collapsedLevelsAreSubtotals="1" fieldPosition="0"/>
    </format>
    <format dxfId="3563">
      <pivotArea dataOnly="0" labelOnly="1" outline="0" axis="axisValues" fieldPosition="0"/>
    </format>
    <format dxfId="3562">
      <pivotArea type="all" dataOnly="0" outline="0" fieldPosition="0"/>
    </format>
    <format dxfId="3561">
      <pivotArea outline="0" collapsedLevelsAreSubtotals="1" fieldPosition="0"/>
    </format>
    <format dxfId="3560">
      <pivotArea dataOnly="0" labelOnly="1" outline="0" axis="axisValues" fieldPosition="0"/>
    </format>
    <format dxfId="3559">
      <pivotArea outline="0" collapsedLevelsAreSubtotals="1" fieldPosition="0"/>
    </format>
    <format dxfId="3558">
      <pivotArea type="all" dataOnly="0" outline="0" fieldPosition="0"/>
    </format>
    <format dxfId="3557">
      <pivotArea outline="0" collapsedLevelsAreSubtotals="1" fieldPosition="0"/>
    </format>
    <format dxfId="3556">
      <pivotArea type="origin" dataOnly="0" labelOnly="1" outline="0" fieldPosition="0"/>
    </format>
    <format dxfId="3555">
      <pivotArea field="0" type="button" dataOnly="0" labelOnly="1" outline="0" axis="axisCol" fieldPosition="0"/>
    </format>
    <format dxfId="3554">
      <pivotArea type="topRight" dataOnly="0" labelOnly="1" outline="0" fieldPosition="0"/>
    </format>
    <format dxfId="3553">
      <pivotArea field="6" type="button" dataOnly="0" labelOnly="1" outline="0" axis="axisRow" fieldPosition="0"/>
    </format>
    <format dxfId="3552">
      <pivotArea dataOnly="0" labelOnly="1" fieldPosition="0">
        <references count="1">
          <reference field="6" count="0"/>
        </references>
      </pivotArea>
    </format>
    <format dxfId="3551">
      <pivotArea dataOnly="0" labelOnly="1" grandRow="1" outline="0" fieldPosition="0"/>
    </format>
    <format dxfId="3550">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84C4D1-98C0-46E9-B7F2-763DE723BF1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5">
    <format dxfId="3582">
      <pivotArea type="all" dataOnly="0" outline="0" fieldPosition="0"/>
    </format>
    <format dxfId="3581">
      <pivotArea outline="0" collapsedLevelsAreSubtotals="1" fieldPosition="0"/>
    </format>
    <format dxfId="3580">
      <pivotArea type="all" dataOnly="0" outline="0" fieldPosition="0"/>
    </format>
    <format dxfId="3579">
      <pivotArea outline="0" collapsedLevelsAreSubtotals="1" fieldPosition="0"/>
    </format>
    <format dxfId="3578">
      <pivotArea field="0" type="button" dataOnly="0" labelOnly="1" outline="0" axis="axisRow" fieldPosition="0"/>
    </format>
    <format dxfId="3577">
      <pivotArea dataOnly="0" labelOnly="1" fieldPosition="0">
        <references count="1">
          <reference field="0" count="0"/>
        </references>
      </pivotArea>
    </format>
    <format dxfId="3576">
      <pivotArea dataOnly="0" labelOnly="1" grandRow="1" outline="0" fieldPosition="0"/>
    </format>
    <format dxfId="3575">
      <pivotArea dataOnly="0" labelOnly="1" outline="0" axis="axisValues" fieldPosition="0"/>
    </format>
    <format dxfId="3574">
      <pivotArea type="all" dataOnly="0" outline="0" fieldPosition="0"/>
    </format>
    <format dxfId="3573">
      <pivotArea outline="0" collapsedLevelsAreSubtotals="1" fieldPosition="0"/>
    </format>
    <format dxfId="3572">
      <pivotArea field="0" type="button" dataOnly="0" labelOnly="1" outline="0" axis="axisRow" fieldPosition="0"/>
    </format>
    <format dxfId="3571">
      <pivotArea dataOnly="0" labelOnly="1" fieldPosition="0">
        <references count="1">
          <reference field="0" count="0"/>
        </references>
      </pivotArea>
    </format>
    <format dxfId="3570">
      <pivotArea dataOnly="0" labelOnly="1" grandRow="1" outline="0" fieldPosition="0"/>
    </format>
    <format dxfId="3569">
      <pivotArea dataOnly="0" labelOnly="1" outline="0" axis="axisValues" fieldPosition="0"/>
    </format>
    <format dxfId="3568">
      <pivotArea dataOnly="0"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D5D8670-A4DD-4722-817C-0E8B6C766B76}"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32463404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CD43303-53A7-47A7-AC01-C5A8B6853E2E}" sourceName="Outlet Location Type">
  <pivotTables>
    <pivotTable tabId="2" name="PivotTable9"/>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s>
  <data>
    <tabular pivotCacheId="132463404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DE9CC93-CD01-451B-9D67-9A2538F040DD}" sourceName="Item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32463404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2422E13-B32E-4F98-95CF-6B40ED66366A}" cache="Slicer_Outlet_Size" caption="Outlet Size" rowHeight="260350"/>
  <slicer name="Outlet Location Type" xr10:uid="{1A3E7027-A7BE-497D-A224-01529F2938D3}" cache="Slicer_Outlet_Location_Type" caption="Outlet Location Type" rowHeight="260350"/>
  <slicer name="Item Type" xr10:uid="{91EAE9CD-ADA9-48AE-99D1-755D48C63F0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3A2EE80-5405-4991-878D-8396B7DC94D9}" cache="Slicer_Outlet_Size" caption="Outlet Size" style="BLINKIT ANALYSIS" rowHeight="260350"/>
  <slicer name="Outlet Location Type 1" xr10:uid="{83C2D9E6-7E4B-46FB-8019-969DBB3150EB}" cache="Slicer_Outlet_Location_Type" caption="Outlet Location" style="BLINKIT ANALYSIS" rowHeight="260350"/>
  <slicer name="Item Type 1" xr10:uid="{CF160408-C0FB-47C4-A6EB-19ACFF781E66}"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2E5FE25-BB4F-41BA-AA3F-231B41E62409}"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8816D-81B6-4E0A-AF15-C7BE212686A8}">
  <dimension ref="A1:J106"/>
  <sheetViews>
    <sheetView topLeftCell="A77" zoomScaleNormal="100" workbookViewId="0">
      <selection activeCell="B103" sqref="B103"/>
    </sheetView>
  </sheetViews>
  <sheetFormatPr defaultRowHeight="15.6" x14ac:dyDescent="0.3"/>
  <cols>
    <col min="1" max="1" width="17.296875" bestFit="1" customWidth="1"/>
    <col min="2" max="2" width="11.3984375" bestFit="1" customWidth="1"/>
    <col min="3" max="3" width="7.5" bestFit="1" customWidth="1"/>
    <col min="4" max="4" width="15.69921875" bestFit="1" customWidth="1"/>
  </cols>
  <sheetData>
    <row r="1" spans="1:4" ht="16.2" thickBot="1" x14ac:dyDescent="0.35"/>
    <row r="2" spans="1:4" ht="16.2" thickBot="1" x14ac:dyDescent="0.35">
      <c r="A2" s="31" t="s">
        <v>1619</v>
      </c>
      <c r="B2" s="32"/>
      <c r="C2" s="32"/>
      <c r="D2" s="33"/>
    </row>
    <row r="3" spans="1:4" ht="16.2" thickBot="1" x14ac:dyDescent="0.35">
      <c r="A3" s="6" t="s">
        <v>1610</v>
      </c>
      <c r="B3" s="7" t="s">
        <v>1611</v>
      </c>
      <c r="C3" s="7" t="s">
        <v>1613</v>
      </c>
      <c r="D3" s="8" t="s">
        <v>1614</v>
      </c>
    </row>
    <row r="4" spans="1:4" ht="16.2" thickBot="1" x14ac:dyDescent="0.35">
      <c r="A4" s="38">
        <v>1201681.4928000034</v>
      </c>
      <c r="B4" s="39">
        <v>140.99278338613203</v>
      </c>
      <c r="C4" s="39">
        <v>8523</v>
      </c>
      <c r="D4" s="40">
        <v>3.9658570925731196</v>
      </c>
    </row>
    <row r="5" spans="1:4" x14ac:dyDescent="0.3">
      <c r="A5" s="1"/>
      <c r="D5" s="2"/>
    </row>
    <row r="6" spans="1:4" x14ac:dyDescent="0.3">
      <c r="A6" s="1" t="s">
        <v>1615</v>
      </c>
      <c r="B6" t="s">
        <v>1616</v>
      </c>
      <c r="C6" t="s">
        <v>1617</v>
      </c>
      <c r="D6" s="2" t="s">
        <v>1618</v>
      </c>
    </row>
    <row r="7" spans="1:4" ht="16.2" thickBot="1" x14ac:dyDescent="0.35">
      <c r="A7" s="3">
        <f>GETPIVOTDATA("Sum of Sales",$A$3)</f>
        <v>1201681.4928000034</v>
      </c>
      <c r="B7" s="4">
        <f>GETPIVOTDATA("Average Sales",$A$3)</f>
        <v>140.99278338613203</v>
      </c>
      <c r="C7" s="5">
        <f>GETPIVOTDATA("number of items",$A$3)</f>
        <v>8523</v>
      </c>
      <c r="D7" s="9">
        <f>GETPIVOTDATA("Average of Rating",$A$3)</f>
        <v>3.9658570925731196</v>
      </c>
    </row>
    <row r="9" spans="1:4" ht="16.2" thickBot="1" x14ac:dyDescent="0.35"/>
    <row r="10" spans="1:4" ht="16.2" thickBot="1" x14ac:dyDescent="0.35">
      <c r="A10" s="34" t="s">
        <v>1622</v>
      </c>
      <c r="B10" s="35"/>
      <c r="C10" s="10"/>
      <c r="D10" s="11"/>
    </row>
    <row r="11" spans="1:4" ht="16.2" thickBot="1" x14ac:dyDescent="0.35">
      <c r="A11" s="20" t="s">
        <v>1620</v>
      </c>
      <c r="B11" s="18" t="s">
        <v>1610</v>
      </c>
      <c r="D11" s="2"/>
    </row>
    <row r="12" spans="1:4" x14ac:dyDescent="0.3">
      <c r="A12" s="29" t="s">
        <v>17</v>
      </c>
      <c r="B12" s="16">
        <v>776319.68840000057</v>
      </c>
      <c r="D12" s="2"/>
    </row>
    <row r="13" spans="1:4" ht="16.2" thickBot="1" x14ac:dyDescent="0.35">
      <c r="A13" s="30" t="s">
        <v>10</v>
      </c>
      <c r="B13" s="17">
        <v>425361.8043999995</v>
      </c>
      <c r="D13" s="2"/>
    </row>
    <row r="14" spans="1:4" ht="16.2" thickBot="1" x14ac:dyDescent="0.35">
      <c r="A14" s="19" t="s">
        <v>1621</v>
      </c>
      <c r="B14" s="41">
        <v>1201681.4928000001</v>
      </c>
      <c r="D14" s="2"/>
    </row>
    <row r="15" spans="1:4" x14ac:dyDescent="0.3">
      <c r="A15" s="1"/>
      <c r="D15" s="2"/>
    </row>
    <row r="16" spans="1:4" x14ac:dyDescent="0.3">
      <c r="A16" s="1"/>
      <c r="D16" s="2"/>
    </row>
    <row r="17" spans="1:8" ht="16.2" thickBot="1" x14ac:dyDescent="0.35">
      <c r="A17" s="14"/>
      <c r="B17" s="5"/>
      <c r="C17" s="5"/>
      <c r="D17" s="15"/>
    </row>
    <row r="19" spans="1:8" ht="16.2" thickBot="1" x14ac:dyDescent="0.35"/>
    <row r="20" spans="1:8" ht="16.2" thickBot="1" x14ac:dyDescent="0.35">
      <c r="A20" s="36" t="s">
        <v>1625</v>
      </c>
      <c r="B20" s="37"/>
      <c r="C20" s="37"/>
      <c r="D20" s="10"/>
      <c r="E20" s="10"/>
      <c r="F20" s="10"/>
      <c r="G20" s="11"/>
    </row>
    <row r="21" spans="1:8" ht="16.2" thickBot="1" x14ac:dyDescent="0.35">
      <c r="A21" s="20" t="s">
        <v>1610</v>
      </c>
      <c r="B21" s="20" t="s">
        <v>1624</v>
      </c>
      <c r="C21" s="18"/>
      <c r="G21" s="2"/>
    </row>
    <row r="22" spans="1:8" ht="16.2" thickBot="1" x14ac:dyDescent="0.35">
      <c r="A22" s="20" t="s">
        <v>1620</v>
      </c>
      <c r="B22" s="6" t="s">
        <v>10</v>
      </c>
      <c r="C22" s="8" t="s">
        <v>17</v>
      </c>
      <c r="G22" s="2"/>
    </row>
    <row r="23" spans="1:8" x14ac:dyDescent="0.3">
      <c r="A23" s="28" t="s">
        <v>14</v>
      </c>
      <c r="B23" s="21">
        <v>121349.89940000001</v>
      </c>
      <c r="C23" s="22">
        <v>215047.9126000001</v>
      </c>
      <c r="G23" s="2"/>
    </row>
    <row r="24" spans="1:8" x14ac:dyDescent="0.3">
      <c r="A24" s="12" t="s">
        <v>34</v>
      </c>
      <c r="B24" s="23">
        <v>138685.86819999994</v>
      </c>
      <c r="C24" s="24">
        <v>254464.77940000014</v>
      </c>
      <c r="G24" s="2"/>
    </row>
    <row r="25" spans="1:8" ht="16.2" thickBot="1" x14ac:dyDescent="0.35">
      <c r="A25" s="13" t="s">
        <v>21</v>
      </c>
      <c r="B25" s="23">
        <v>165326.0368</v>
      </c>
      <c r="C25" s="24">
        <v>306806.99640000012</v>
      </c>
      <c r="G25" s="2"/>
    </row>
    <row r="26" spans="1:8" ht="16.2" thickBot="1" x14ac:dyDescent="0.35">
      <c r="A26" s="19" t="s">
        <v>1621</v>
      </c>
      <c r="B26" s="25">
        <v>425361.80439999996</v>
      </c>
      <c r="C26" s="26">
        <v>776319.68840000033</v>
      </c>
      <c r="D26" s="5"/>
      <c r="E26" s="5"/>
      <c r="F26" s="5"/>
      <c r="G26" s="15"/>
    </row>
    <row r="29" spans="1:8" ht="16.2" thickBot="1" x14ac:dyDescent="0.35"/>
    <row r="30" spans="1:8" ht="16.2" thickBot="1" x14ac:dyDescent="0.35">
      <c r="A30" s="36" t="s">
        <v>1623</v>
      </c>
      <c r="B30" s="37"/>
      <c r="C30" s="37"/>
      <c r="D30" s="37"/>
      <c r="E30" s="37"/>
      <c r="F30" s="37"/>
      <c r="G30" s="37"/>
      <c r="H30" s="44"/>
    </row>
    <row r="31" spans="1:8" ht="16.2" thickBot="1" x14ac:dyDescent="0.35">
      <c r="A31" s="20" t="s">
        <v>1620</v>
      </c>
      <c r="B31" s="18" t="s">
        <v>1610</v>
      </c>
      <c r="C31" s="10"/>
      <c r="D31" s="10"/>
      <c r="E31" s="10"/>
      <c r="F31" s="10"/>
      <c r="G31" s="10"/>
      <c r="H31" s="11"/>
    </row>
    <row r="32" spans="1:8" x14ac:dyDescent="0.3">
      <c r="A32" s="28" t="s">
        <v>153</v>
      </c>
      <c r="B32" s="16">
        <v>9077.869999999999</v>
      </c>
      <c r="C32" s="42"/>
      <c r="D32" s="42"/>
      <c r="E32" s="42"/>
      <c r="F32" s="42"/>
      <c r="G32" s="42"/>
      <c r="H32" s="2"/>
    </row>
    <row r="33" spans="1:8" x14ac:dyDescent="0.3">
      <c r="A33" s="12" t="s">
        <v>74</v>
      </c>
      <c r="B33" s="17">
        <v>15596.696600000001</v>
      </c>
      <c r="C33" s="42"/>
      <c r="D33" s="42"/>
      <c r="E33" s="42"/>
      <c r="F33" s="42"/>
      <c r="G33" s="42"/>
      <c r="H33" s="2"/>
    </row>
    <row r="34" spans="1:8" x14ac:dyDescent="0.3">
      <c r="A34" s="12" t="s">
        <v>159</v>
      </c>
      <c r="B34" s="17">
        <v>21880.027399999992</v>
      </c>
      <c r="C34" s="42"/>
      <c r="D34" s="42"/>
      <c r="E34" s="42"/>
      <c r="F34" s="42"/>
      <c r="G34" s="42"/>
      <c r="H34" s="2"/>
    </row>
    <row r="35" spans="1:8" x14ac:dyDescent="0.3">
      <c r="A35" s="12" t="s">
        <v>64</v>
      </c>
      <c r="B35" s="17">
        <v>22451.891599999999</v>
      </c>
      <c r="C35" s="42"/>
      <c r="D35" s="42"/>
      <c r="E35" s="42"/>
      <c r="F35" s="42"/>
      <c r="G35" s="42"/>
      <c r="H35" s="2"/>
    </row>
    <row r="36" spans="1:8" x14ac:dyDescent="0.3">
      <c r="A36" s="12" t="s">
        <v>61</v>
      </c>
      <c r="B36" s="17">
        <v>29334.680599999996</v>
      </c>
      <c r="C36" s="42"/>
      <c r="D36" s="42"/>
      <c r="E36" s="42"/>
      <c r="F36" s="42"/>
      <c r="G36" s="42"/>
      <c r="H36" s="2"/>
    </row>
    <row r="37" spans="1:8" x14ac:dyDescent="0.3">
      <c r="A37" s="12" t="s">
        <v>57</v>
      </c>
      <c r="B37" s="17">
        <v>35379.119800000015</v>
      </c>
      <c r="C37" s="42"/>
      <c r="D37" s="42"/>
      <c r="E37" s="42"/>
      <c r="F37" s="42"/>
      <c r="G37" s="42"/>
      <c r="H37" s="2"/>
    </row>
    <row r="38" spans="1:8" x14ac:dyDescent="0.3">
      <c r="A38" s="12" t="s">
        <v>32</v>
      </c>
      <c r="B38" s="17">
        <v>58514.166999999987</v>
      </c>
      <c r="C38" s="42"/>
      <c r="D38" s="42"/>
      <c r="E38" s="42"/>
      <c r="F38" s="42"/>
      <c r="G38" s="42"/>
      <c r="H38" s="2"/>
    </row>
    <row r="39" spans="1:8" x14ac:dyDescent="0.3">
      <c r="A39" s="12" t="s">
        <v>54</v>
      </c>
      <c r="B39" s="17">
        <v>59449.863799999992</v>
      </c>
      <c r="C39" s="42"/>
      <c r="D39" s="42"/>
      <c r="E39" s="42"/>
      <c r="F39" s="42"/>
      <c r="G39" s="42"/>
      <c r="H39" s="2"/>
    </row>
    <row r="40" spans="1:8" x14ac:dyDescent="0.3">
      <c r="A40" s="12" t="s">
        <v>19</v>
      </c>
      <c r="B40" s="17">
        <v>68025.838800000012</v>
      </c>
      <c r="C40" s="42"/>
      <c r="D40" s="42"/>
      <c r="E40" s="42"/>
      <c r="F40" s="42"/>
      <c r="G40" s="42"/>
      <c r="H40" s="2"/>
    </row>
    <row r="41" spans="1:8" x14ac:dyDescent="0.3">
      <c r="A41" s="12" t="s">
        <v>95</v>
      </c>
      <c r="B41" s="17">
        <v>81894.736400000009</v>
      </c>
      <c r="C41" s="42"/>
      <c r="D41" s="42"/>
      <c r="E41" s="42"/>
      <c r="F41" s="42"/>
      <c r="G41" s="42"/>
      <c r="H41" s="2"/>
    </row>
    <row r="42" spans="1:8" x14ac:dyDescent="0.3">
      <c r="A42" s="12" t="s">
        <v>28</v>
      </c>
      <c r="B42" s="17">
        <v>90706.728999999992</v>
      </c>
      <c r="C42" s="42"/>
      <c r="D42" s="42"/>
      <c r="E42" s="42"/>
      <c r="F42" s="42"/>
      <c r="G42" s="42"/>
      <c r="H42" s="2"/>
    </row>
    <row r="43" spans="1:8" x14ac:dyDescent="0.3">
      <c r="A43" s="12" t="s">
        <v>67</v>
      </c>
      <c r="B43" s="17">
        <v>101276.46159999995</v>
      </c>
      <c r="C43" s="42"/>
      <c r="D43" s="42"/>
      <c r="E43" s="42"/>
      <c r="F43" s="42"/>
      <c r="G43" s="42"/>
      <c r="H43" s="2"/>
    </row>
    <row r="44" spans="1:8" x14ac:dyDescent="0.3">
      <c r="A44" s="12" t="s">
        <v>24</v>
      </c>
      <c r="B44" s="17">
        <v>118558.88140000009</v>
      </c>
      <c r="C44" s="42"/>
      <c r="D44" s="42"/>
      <c r="E44" s="42"/>
      <c r="F44" s="42"/>
      <c r="G44" s="42"/>
      <c r="H44" s="2"/>
    </row>
    <row r="45" spans="1:8" x14ac:dyDescent="0.3">
      <c r="A45" s="12" t="s">
        <v>42</v>
      </c>
      <c r="B45" s="17">
        <v>135976.52539999998</v>
      </c>
      <c r="C45" s="42"/>
      <c r="D45" s="42"/>
      <c r="E45" s="42"/>
      <c r="F45" s="42"/>
      <c r="G45" s="42"/>
      <c r="H45" s="2"/>
    </row>
    <row r="46" spans="1:8" x14ac:dyDescent="0.3">
      <c r="A46" s="12" t="s">
        <v>48</v>
      </c>
      <c r="B46" s="17">
        <v>175433.92240000021</v>
      </c>
      <c r="C46" s="42"/>
      <c r="D46" s="42"/>
      <c r="E46" s="42"/>
      <c r="F46" s="42"/>
      <c r="G46" s="42"/>
      <c r="H46" s="2"/>
    </row>
    <row r="47" spans="1:8" ht="16.2" thickBot="1" x14ac:dyDescent="0.35">
      <c r="A47" s="13" t="s">
        <v>12</v>
      </c>
      <c r="B47" s="17">
        <v>178124.08099999995</v>
      </c>
      <c r="C47" s="42"/>
      <c r="D47" s="42"/>
      <c r="E47" s="42"/>
      <c r="F47" s="42"/>
      <c r="G47" s="42"/>
      <c r="H47" s="2"/>
    </row>
    <row r="48" spans="1:8" ht="16.2" thickBot="1" x14ac:dyDescent="0.35">
      <c r="A48" s="19" t="s">
        <v>1621</v>
      </c>
      <c r="B48" s="27">
        <v>1201681.4927999999</v>
      </c>
      <c r="C48" s="5"/>
      <c r="D48" s="5"/>
      <c r="E48" s="5"/>
      <c r="F48" s="5"/>
      <c r="G48" s="5"/>
      <c r="H48" s="15"/>
    </row>
    <row r="50" spans="1:7" ht="16.2" thickBot="1" x14ac:dyDescent="0.35"/>
    <row r="51" spans="1:7" ht="16.2" thickBot="1" x14ac:dyDescent="0.35">
      <c r="A51" s="31" t="s">
        <v>1626</v>
      </c>
      <c r="B51" s="32"/>
      <c r="C51" s="32"/>
      <c r="D51" s="32"/>
      <c r="E51" s="32"/>
      <c r="F51" s="32"/>
      <c r="G51" s="33"/>
    </row>
    <row r="52" spans="1:7" ht="16.2" thickBot="1" x14ac:dyDescent="0.35">
      <c r="A52" s="20" t="s">
        <v>1620</v>
      </c>
      <c r="B52" s="18" t="s">
        <v>1610</v>
      </c>
      <c r="C52" s="42"/>
      <c r="D52" s="42"/>
      <c r="E52" s="42"/>
      <c r="F52" s="42"/>
      <c r="G52" s="2"/>
    </row>
    <row r="53" spans="1:7" x14ac:dyDescent="0.3">
      <c r="A53" s="28">
        <v>2011</v>
      </c>
      <c r="B53" s="16">
        <v>78131.566599999976</v>
      </c>
      <c r="C53" s="42"/>
      <c r="D53" s="42"/>
      <c r="E53" s="42"/>
      <c r="F53" s="42"/>
      <c r="G53" s="2"/>
    </row>
    <row r="54" spans="1:7" x14ac:dyDescent="0.3">
      <c r="A54" s="12">
        <v>2012</v>
      </c>
      <c r="B54" s="17">
        <v>130476.85979999998</v>
      </c>
      <c r="C54" s="42"/>
      <c r="D54" s="42"/>
      <c r="E54" s="42"/>
      <c r="F54" s="42"/>
      <c r="G54" s="2"/>
    </row>
    <row r="55" spans="1:7" x14ac:dyDescent="0.3">
      <c r="A55" s="12">
        <v>2014</v>
      </c>
      <c r="B55" s="17">
        <v>131809.01560000007</v>
      </c>
      <c r="C55" s="42"/>
      <c r="D55" s="42"/>
      <c r="E55" s="42"/>
      <c r="F55" s="42"/>
      <c r="G55" s="2"/>
    </row>
    <row r="56" spans="1:7" x14ac:dyDescent="0.3">
      <c r="A56" s="12">
        <v>2015</v>
      </c>
      <c r="B56" s="17">
        <v>130942.78019999999</v>
      </c>
      <c r="C56" s="42"/>
      <c r="D56" s="42"/>
      <c r="E56" s="42"/>
      <c r="F56" s="42"/>
      <c r="G56" s="2"/>
    </row>
    <row r="57" spans="1:7" x14ac:dyDescent="0.3">
      <c r="A57" s="12">
        <v>2016</v>
      </c>
      <c r="B57" s="17">
        <v>132113.36980000007</v>
      </c>
      <c r="C57" s="42"/>
      <c r="D57" s="42"/>
      <c r="E57" s="42"/>
      <c r="F57" s="42"/>
      <c r="G57" s="2"/>
    </row>
    <row r="58" spans="1:7" x14ac:dyDescent="0.3">
      <c r="A58" s="12">
        <v>2017</v>
      </c>
      <c r="B58" s="17">
        <v>133103.90699999989</v>
      </c>
      <c r="C58" s="42"/>
      <c r="D58" s="42"/>
      <c r="E58" s="42"/>
      <c r="F58" s="42"/>
      <c r="G58" s="2"/>
    </row>
    <row r="59" spans="1:7" x14ac:dyDescent="0.3">
      <c r="A59" s="12">
        <v>2018</v>
      </c>
      <c r="B59" s="17">
        <v>204522.25700000025</v>
      </c>
      <c r="C59" s="42"/>
      <c r="D59" s="42"/>
      <c r="E59" s="42"/>
      <c r="F59" s="42"/>
      <c r="G59" s="2"/>
    </row>
    <row r="60" spans="1:7" x14ac:dyDescent="0.3">
      <c r="A60" s="12">
        <v>2020</v>
      </c>
      <c r="B60" s="17">
        <v>129103.96039999987</v>
      </c>
      <c r="C60" s="42"/>
      <c r="D60" s="42"/>
      <c r="E60" s="42"/>
      <c r="F60" s="42"/>
      <c r="G60" s="2"/>
    </row>
    <row r="61" spans="1:7" ht="16.2" thickBot="1" x14ac:dyDescent="0.35">
      <c r="A61" s="13">
        <v>2022</v>
      </c>
      <c r="B61" s="17">
        <v>131477.77639999994</v>
      </c>
      <c r="C61" s="42"/>
      <c r="D61" s="42"/>
      <c r="E61" s="42"/>
      <c r="F61" s="42"/>
      <c r="G61" s="2"/>
    </row>
    <row r="62" spans="1:7" ht="16.2" thickBot="1" x14ac:dyDescent="0.35">
      <c r="A62" s="19" t="s">
        <v>1621</v>
      </c>
      <c r="B62" s="27">
        <v>1201681.4927999999</v>
      </c>
      <c r="C62" s="5"/>
      <c r="D62" s="5"/>
      <c r="E62" s="5"/>
      <c r="F62" s="5"/>
      <c r="G62" s="15"/>
    </row>
    <row r="64" spans="1:7" ht="16.2" thickBot="1" x14ac:dyDescent="0.35"/>
    <row r="65" spans="1:10" ht="16.2" thickBot="1" x14ac:dyDescent="0.35">
      <c r="A65" s="31" t="s">
        <v>1627</v>
      </c>
      <c r="B65" s="32"/>
      <c r="C65" s="32"/>
      <c r="D65" s="32"/>
      <c r="E65" s="33"/>
    </row>
    <row r="66" spans="1:10" ht="16.2" thickBot="1" x14ac:dyDescent="0.35">
      <c r="A66" s="20" t="s">
        <v>1620</v>
      </c>
      <c r="B66" s="18" t="s">
        <v>1610</v>
      </c>
      <c r="C66" s="42"/>
      <c r="D66" s="42"/>
      <c r="E66" s="2"/>
    </row>
    <row r="67" spans="1:10" x14ac:dyDescent="0.3">
      <c r="A67" s="28" t="s">
        <v>30</v>
      </c>
      <c r="B67" s="16">
        <v>248991.58600000024</v>
      </c>
      <c r="C67" s="42"/>
      <c r="D67" s="42"/>
      <c r="E67" s="2"/>
    </row>
    <row r="68" spans="1:10" x14ac:dyDescent="0.3">
      <c r="A68" s="12" t="s">
        <v>15</v>
      </c>
      <c r="B68" s="17">
        <v>507895.7363999993</v>
      </c>
      <c r="C68" s="42"/>
      <c r="D68" s="42"/>
      <c r="E68" s="2"/>
    </row>
    <row r="69" spans="1:10" ht="16.2" thickBot="1" x14ac:dyDescent="0.35">
      <c r="A69" s="13" t="s">
        <v>26</v>
      </c>
      <c r="B69" s="17">
        <v>444794.17039999936</v>
      </c>
      <c r="C69" s="42"/>
      <c r="D69" s="42"/>
      <c r="E69" s="2"/>
    </row>
    <row r="70" spans="1:10" ht="16.2" thickBot="1" x14ac:dyDescent="0.35">
      <c r="A70" s="19" t="s">
        <v>1621</v>
      </c>
      <c r="B70" s="27">
        <v>1201681.4927999987</v>
      </c>
      <c r="C70" s="5"/>
      <c r="D70" s="5"/>
      <c r="E70" s="15"/>
    </row>
    <row r="72" spans="1:10" ht="16.2" thickBot="1" x14ac:dyDescent="0.35"/>
    <row r="73" spans="1:10" ht="16.2" thickBot="1" x14ac:dyDescent="0.35">
      <c r="A73" s="31" t="s">
        <v>1630</v>
      </c>
      <c r="B73" s="32"/>
      <c r="C73" s="32"/>
      <c r="D73" s="32"/>
      <c r="E73" s="32"/>
      <c r="F73" s="32"/>
      <c r="G73" s="32"/>
      <c r="H73" s="32"/>
      <c r="I73" s="32"/>
      <c r="J73" s="33"/>
    </row>
    <row r="74" spans="1:10" ht="16.2" thickBot="1" x14ac:dyDescent="0.35">
      <c r="A74" s="20" t="s">
        <v>1620</v>
      </c>
      <c r="B74" s="18" t="s">
        <v>1610</v>
      </c>
      <c r="C74" s="42"/>
      <c r="D74" s="45" t="s">
        <v>1628</v>
      </c>
      <c r="E74" s="42" t="s">
        <v>1629</v>
      </c>
      <c r="F74" s="42"/>
      <c r="G74" s="42"/>
      <c r="H74" s="42"/>
      <c r="I74" s="42"/>
      <c r="J74" s="2"/>
    </row>
    <row r="75" spans="1:10" x14ac:dyDescent="0.3">
      <c r="A75" s="28" t="s">
        <v>21</v>
      </c>
      <c r="B75" s="16">
        <v>472133.03319999954</v>
      </c>
      <c r="C75" s="42"/>
      <c r="D75" s="42" t="str">
        <f>A75</f>
        <v>Tier 3</v>
      </c>
      <c r="E75" s="43">
        <f>GETPIVOTDATA("Sales",$A$74,"Outlet Location Type",A75)</f>
        <v>472133.03319999954</v>
      </c>
      <c r="F75" s="42"/>
      <c r="G75" s="42"/>
      <c r="H75" s="42"/>
      <c r="I75" s="42"/>
      <c r="J75" s="2"/>
    </row>
    <row r="76" spans="1:10" x14ac:dyDescent="0.3">
      <c r="A76" s="12" t="s">
        <v>34</v>
      </c>
      <c r="B76" s="17">
        <v>393150.64759999956</v>
      </c>
      <c r="C76" s="42"/>
      <c r="D76" s="42" t="str">
        <f t="shared" ref="D76:D77" si="0">A76</f>
        <v>Tier 2</v>
      </c>
      <c r="E76" s="43">
        <f t="shared" ref="E76:E77" si="1">GETPIVOTDATA("Sales",$A$74,"Outlet Location Type",A76)</f>
        <v>393150.64759999956</v>
      </c>
      <c r="F76" s="42"/>
      <c r="G76" s="42"/>
      <c r="H76" s="42"/>
      <c r="I76" s="42"/>
      <c r="J76" s="2"/>
    </row>
    <row r="77" spans="1:10" ht="16.2" thickBot="1" x14ac:dyDescent="0.35">
      <c r="A77" s="13" t="s">
        <v>14</v>
      </c>
      <c r="B77" s="17">
        <v>336397.81199999945</v>
      </c>
      <c r="C77" s="42"/>
      <c r="D77" s="42" t="str">
        <f t="shared" si="0"/>
        <v>Tier 1</v>
      </c>
      <c r="E77" s="43">
        <f t="shared" si="1"/>
        <v>336397.81199999945</v>
      </c>
      <c r="F77" s="42"/>
      <c r="G77" s="42"/>
      <c r="H77" s="42"/>
      <c r="I77" s="42"/>
      <c r="J77" s="2"/>
    </row>
    <row r="78" spans="1:10" ht="16.2" thickBot="1" x14ac:dyDescent="0.35">
      <c r="A78" s="19" t="s">
        <v>1621</v>
      </c>
      <c r="B78" s="27">
        <v>1201681.4927999985</v>
      </c>
      <c r="C78" s="42"/>
      <c r="D78" s="42"/>
      <c r="E78" s="42"/>
      <c r="F78" s="42"/>
      <c r="G78" s="42"/>
      <c r="H78" s="42"/>
      <c r="I78" s="42"/>
      <c r="J78" s="2"/>
    </row>
    <row r="79" spans="1:10" ht="16.2" thickBot="1" x14ac:dyDescent="0.35">
      <c r="A79" s="14"/>
      <c r="B79" s="5"/>
      <c r="C79" s="5"/>
      <c r="D79" s="5"/>
      <c r="E79" s="5"/>
      <c r="F79" s="5"/>
      <c r="G79" s="5"/>
      <c r="H79" s="5"/>
      <c r="I79" s="5"/>
      <c r="J79" s="15"/>
    </row>
    <row r="80" spans="1:10" ht="16.2" thickBot="1" x14ac:dyDescent="0.35"/>
    <row r="81" spans="1:6" ht="16.2" thickBot="1" x14ac:dyDescent="0.35">
      <c r="A81" s="31" t="s">
        <v>1633</v>
      </c>
      <c r="B81" s="32"/>
      <c r="C81" s="32"/>
      <c r="D81" s="32"/>
      <c r="E81" s="32"/>
      <c r="F81" s="33"/>
    </row>
    <row r="82" spans="1:6" ht="16.2" thickBot="1" x14ac:dyDescent="0.35">
      <c r="A82" s="20" t="s">
        <v>1620</v>
      </c>
      <c r="B82" s="18" t="s">
        <v>1610</v>
      </c>
      <c r="C82" s="42"/>
      <c r="D82" s="42"/>
      <c r="E82" s="42"/>
      <c r="F82" s="2"/>
    </row>
    <row r="83" spans="1:6" x14ac:dyDescent="0.3">
      <c r="A83" s="28" t="s">
        <v>40</v>
      </c>
      <c r="B83" s="16">
        <v>151939.149</v>
      </c>
      <c r="C83" s="42"/>
      <c r="D83" s="42"/>
      <c r="E83" s="42"/>
      <c r="F83" s="2"/>
    </row>
    <row r="84" spans="1:6" x14ac:dyDescent="0.3">
      <c r="A84" s="12" t="s">
        <v>46</v>
      </c>
      <c r="B84" s="17">
        <v>130714.67460000006</v>
      </c>
      <c r="C84" s="42"/>
      <c r="D84" s="42"/>
      <c r="E84" s="42"/>
      <c r="F84" s="2"/>
    </row>
    <row r="85" spans="1:6" x14ac:dyDescent="0.3">
      <c r="A85" s="12" t="s">
        <v>22</v>
      </c>
      <c r="B85" s="17">
        <v>131477.77639999994</v>
      </c>
      <c r="C85" s="42"/>
      <c r="D85" s="42"/>
      <c r="E85" s="42"/>
      <c r="F85" s="2"/>
    </row>
    <row r="86" spans="1:6" ht="16.2" thickBot="1" x14ac:dyDescent="0.35">
      <c r="A86" s="13" t="s">
        <v>16</v>
      </c>
      <c r="B86" s="17">
        <v>787549.89280000131</v>
      </c>
      <c r="C86" s="42"/>
      <c r="D86" s="42"/>
      <c r="E86" s="42"/>
      <c r="F86" s="2"/>
    </row>
    <row r="87" spans="1:6" ht="16.2" thickBot="1" x14ac:dyDescent="0.35">
      <c r="A87" s="19" t="s">
        <v>1621</v>
      </c>
      <c r="B87" s="27">
        <v>1201681.4928000013</v>
      </c>
      <c r="C87" s="42"/>
      <c r="D87" s="42"/>
      <c r="E87" s="42"/>
      <c r="F87" s="2"/>
    </row>
    <row r="88" spans="1:6" x14ac:dyDescent="0.3">
      <c r="A88" s="1"/>
      <c r="B88" s="42"/>
      <c r="C88" s="42"/>
      <c r="D88" s="42"/>
      <c r="E88" s="42"/>
      <c r="F88" s="2"/>
    </row>
    <row r="89" spans="1:6" x14ac:dyDescent="0.3">
      <c r="A89" s="1"/>
      <c r="B89" s="42"/>
      <c r="C89" s="42"/>
      <c r="D89" s="42"/>
      <c r="E89" s="42"/>
      <c r="F89" s="2"/>
    </row>
    <row r="90" spans="1:6" x14ac:dyDescent="0.3">
      <c r="A90" s="1"/>
      <c r="B90" s="42"/>
      <c r="C90" s="42"/>
      <c r="D90" s="42"/>
      <c r="E90" s="42"/>
      <c r="F90" s="2"/>
    </row>
    <row r="91" spans="1:6" x14ac:dyDescent="0.3">
      <c r="A91" s="1"/>
      <c r="B91" s="42"/>
      <c r="C91" s="42"/>
      <c r="D91" s="42"/>
      <c r="E91" s="42"/>
      <c r="F91" s="2"/>
    </row>
    <row r="92" spans="1:6" ht="16.2" thickBot="1" x14ac:dyDescent="0.35">
      <c r="A92" s="1"/>
      <c r="B92" s="42"/>
      <c r="C92" s="42"/>
      <c r="D92" s="42"/>
      <c r="E92" s="42"/>
      <c r="F92" s="2"/>
    </row>
    <row r="93" spans="1:6" ht="16.2" thickBot="1" x14ac:dyDescent="0.35">
      <c r="A93" s="20" t="s">
        <v>1620</v>
      </c>
      <c r="B93" s="18" t="s">
        <v>1631</v>
      </c>
      <c r="C93" s="42"/>
      <c r="D93" s="42"/>
      <c r="E93" s="42"/>
      <c r="F93" s="2"/>
    </row>
    <row r="94" spans="1:6" x14ac:dyDescent="0.3">
      <c r="A94" s="28" t="s">
        <v>40</v>
      </c>
      <c r="B94" s="46">
        <v>140.29468975069253</v>
      </c>
      <c r="C94" s="42"/>
      <c r="D94" s="42"/>
      <c r="E94" s="42"/>
      <c r="F94" s="2"/>
    </row>
    <row r="95" spans="1:6" x14ac:dyDescent="0.3">
      <c r="A95" s="12" t="s">
        <v>46</v>
      </c>
      <c r="B95" s="47">
        <v>139.80179101604284</v>
      </c>
      <c r="C95" s="42"/>
      <c r="D95" s="42"/>
      <c r="E95" s="42"/>
      <c r="F95" s="2"/>
    </row>
    <row r="96" spans="1:6" x14ac:dyDescent="0.3">
      <c r="A96" s="12" t="s">
        <v>22</v>
      </c>
      <c r="B96" s="47">
        <v>141.67863836206891</v>
      </c>
      <c r="C96" s="42"/>
      <c r="D96" s="42"/>
      <c r="E96" s="42"/>
      <c r="F96" s="2"/>
    </row>
    <row r="97" spans="1:6" ht="16.2" thickBot="1" x14ac:dyDescent="0.35">
      <c r="A97" s="13" t="s">
        <v>16</v>
      </c>
      <c r="B97" s="47">
        <v>141.21389506903375</v>
      </c>
      <c r="C97" s="42"/>
      <c r="D97" s="42"/>
      <c r="E97" s="42"/>
      <c r="F97" s="2"/>
    </row>
    <row r="98" spans="1:6" ht="16.2" thickBot="1" x14ac:dyDescent="0.35">
      <c r="A98" s="19" t="s">
        <v>1621</v>
      </c>
      <c r="B98" s="27">
        <v>140.99278338613175</v>
      </c>
      <c r="C98" s="42"/>
      <c r="D98" s="42"/>
      <c r="E98" s="42"/>
      <c r="F98" s="2"/>
    </row>
    <row r="99" spans="1:6" x14ac:dyDescent="0.3">
      <c r="A99" s="1"/>
      <c r="B99" s="42"/>
      <c r="C99" s="42"/>
      <c r="D99" s="42"/>
      <c r="E99" s="42"/>
      <c r="F99" s="2"/>
    </row>
    <row r="100" spans="1:6" ht="16.2" thickBot="1" x14ac:dyDescent="0.35">
      <c r="A100" s="1"/>
      <c r="B100" s="42"/>
      <c r="C100" s="42"/>
      <c r="D100" s="42"/>
      <c r="E100" s="42"/>
      <c r="F100" s="2"/>
    </row>
    <row r="101" spans="1:6" ht="16.2" thickBot="1" x14ac:dyDescent="0.35">
      <c r="A101" s="20" t="s">
        <v>1620</v>
      </c>
      <c r="B101" s="18" t="s">
        <v>1632</v>
      </c>
      <c r="C101" s="42"/>
      <c r="D101" s="42"/>
      <c r="E101" s="42"/>
      <c r="F101" s="2"/>
    </row>
    <row r="102" spans="1:6" x14ac:dyDescent="0.3">
      <c r="A102" s="28" t="s">
        <v>40</v>
      </c>
      <c r="B102" s="48">
        <v>1083</v>
      </c>
      <c r="C102" s="42"/>
      <c r="D102" s="42"/>
      <c r="E102" s="42"/>
      <c r="F102" s="2"/>
    </row>
    <row r="103" spans="1:6" x14ac:dyDescent="0.3">
      <c r="A103" s="12" t="s">
        <v>46</v>
      </c>
      <c r="B103" s="49">
        <v>935</v>
      </c>
      <c r="C103" s="42"/>
      <c r="D103" s="42"/>
      <c r="E103" s="42"/>
      <c r="F103" s="2"/>
    </row>
    <row r="104" spans="1:6" x14ac:dyDescent="0.3">
      <c r="A104" s="12" t="s">
        <v>22</v>
      </c>
      <c r="B104" s="49">
        <v>928</v>
      </c>
      <c r="C104" s="42"/>
      <c r="D104" s="42"/>
      <c r="E104" s="42"/>
      <c r="F104" s="2"/>
    </row>
    <row r="105" spans="1:6" ht="16.2" thickBot="1" x14ac:dyDescent="0.35">
      <c r="A105" s="13" t="s">
        <v>16</v>
      </c>
      <c r="B105" s="50">
        <v>5577</v>
      </c>
      <c r="C105" s="42"/>
      <c r="D105" s="42"/>
      <c r="E105" s="42"/>
      <c r="F105" s="2"/>
    </row>
    <row r="106" spans="1:6" ht="16.2" thickBot="1" x14ac:dyDescent="0.35">
      <c r="A106" s="14"/>
      <c r="B106" s="5"/>
      <c r="C106" s="5"/>
      <c r="D106" s="5"/>
      <c r="E106" s="5"/>
      <c r="F106" s="15"/>
    </row>
  </sheetData>
  <mergeCells count="8">
    <mergeCell ref="A65:E65"/>
    <mergeCell ref="A73:J73"/>
    <mergeCell ref="A81:F81"/>
    <mergeCell ref="A2:D2"/>
    <mergeCell ref="A10:B10"/>
    <mergeCell ref="A20:C20"/>
    <mergeCell ref="A30:H30"/>
    <mergeCell ref="A51:G5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1E7E-8E81-431E-A93E-921EC1FB3541}">
  <dimension ref="A1"/>
  <sheetViews>
    <sheetView showGridLines="0" tabSelected="1" zoomScale="83" zoomScaleNormal="87" workbookViewId="0">
      <selection activeCell="Y7" sqref="Y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2" sqref="B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Alvin Thomas</cp:lastModifiedBy>
  <dcterms:created xsi:type="dcterms:W3CDTF">2024-06-23T13:11:17Z</dcterms:created>
  <dcterms:modified xsi:type="dcterms:W3CDTF">2025-11-08T17:00:50Z</dcterms:modified>
</cp:coreProperties>
</file>