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1"/>
  </bookViews>
  <sheets>
    <sheet name="Jan 2017" sheetId="1" r:id="rId1"/>
    <sheet name="Feb2017" sheetId="2" r:id="rId2"/>
  </sheets>
  <calcPr calcId="144525"/>
</workbook>
</file>

<file path=xl/calcChain.xml><?xml version="1.0" encoding="utf-8"?>
<calcChain xmlns="http://schemas.openxmlformats.org/spreadsheetml/2006/main">
  <c r="W16" i="2" l="1"/>
  <c r="U16" i="2"/>
  <c r="T16" i="2"/>
  <c r="S16" i="2"/>
  <c r="R16" i="2"/>
  <c r="P16" i="2"/>
  <c r="W12" i="2"/>
  <c r="U12" i="2"/>
  <c r="T12" i="2"/>
  <c r="S12" i="2"/>
  <c r="R12" i="2"/>
  <c r="Q12" i="2"/>
  <c r="P12" i="2"/>
  <c r="N12" i="2"/>
  <c r="L12" i="2"/>
  <c r="K12" i="2"/>
  <c r="J12" i="2"/>
  <c r="I12" i="2"/>
  <c r="H12" i="2"/>
  <c r="G12" i="2"/>
  <c r="N13" i="2" l="1"/>
  <c r="N16" i="2" s="1"/>
  <c r="O11" i="2"/>
  <c r="O12" i="2" s="1"/>
  <c r="M11" i="2"/>
  <c r="M12" i="2" s="1"/>
  <c r="O10" i="2"/>
  <c r="M10" i="2"/>
  <c r="O9" i="2"/>
  <c r="M9" i="2"/>
  <c r="O8" i="2"/>
  <c r="M8" i="2"/>
  <c r="J13" i="2" l="1"/>
  <c r="J16" i="2" s="1"/>
  <c r="R12" i="1"/>
  <c r="S12" i="1"/>
  <c r="T12" i="1"/>
  <c r="U12" i="1"/>
  <c r="N13" i="1"/>
  <c r="O11" i="1"/>
  <c r="O10" i="1"/>
  <c r="O9" i="1"/>
  <c r="O8" i="1"/>
  <c r="O12" i="1" s="1"/>
  <c r="N12" i="1"/>
  <c r="M12" i="1"/>
  <c r="M11" i="1"/>
  <c r="M10" i="1"/>
  <c r="M9" i="1"/>
  <c r="M8" i="1"/>
  <c r="J16" i="1"/>
  <c r="J12" i="1"/>
  <c r="J13" i="1" s="1"/>
  <c r="K12" i="1"/>
</calcChain>
</file>

<file path=xl/sharedStrings.xml><?xml version="1.0" encoding="utf-8"?>
<sst xmlns="http://schemas.openxmlformats.org/spreadsheetml/2006/main" count="99" uniqueCount="49">
  <si>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</si>
  <si>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</si>
  <si>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</si>
  <si>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</si>
  <si>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</si>
  <si>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</si>
  <si>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</si>
  <si>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</si>
  <si>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</si>
  <si>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</si>
  <si>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</si>
  <si>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</si>
  <si>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</si>
  <si>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</si>
  <si>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</si>
  <si>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</si>
  <si>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</si>
  <si>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</si>
  <si>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</si>
  <si>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</si>
  <si>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</si>
  <si>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</si>
  <si>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</si>
  <si>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</si>
  <si>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</si>
  <si>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</si>
  <si>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</si>
  <si>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</si>
  <si>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</si>
  <si>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</si>
  <si>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</si>
  <si>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</si>
  <si>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</si>
  <si>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</si>
  <si>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</si>
  <si>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</si>
  <si>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</si>
  <si>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</si>
  <si>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</si>
  <si>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</si>
  <si>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</si>
  <si>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</si>
  <si>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For the Month Ended Dec.26,2016-Jan.26,2017</t>
  </si>
  <si>
    <t>Dec.26-Jan.10</t>
  </si>
  <si>
    <t>Jan 11-25</t>
  </si>
  <si>
    <t>Feb 26-March 10</t>
  </si>
  <si>
    <t>For the Month Ended Feb 26-March 25,2017</t>
  </si>
  <si>
    <t>March 11-25</t>
  </si>
  <si>
    <t>COMPANY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</si>
</sst>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50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4" fillId="0" borderId="1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3" xfId="1" applyFont="1" applyFill="1" applyBorder="1"/>
    <xf numFmtId="43" fontId="3" fillId="0" borderId="0" xfId="1" applyNumberFormat="1" applyFont="1" applyFill="1"/>
    <xf numFmtId="0" fontId="4" fillId="0" borderId="4" xfId="1" applyFont="1" applyFill="1" applyBorder="1"/>
    <xf numFmtId="43" fontId="4" fillId="0" borderId="0" xfId="2" applyFont="1" applyFill="1" applyBorder="1"/>
    <xf numFmtId="43" fontId="4" fillId="0" borderId="5" xfId="1" applyNumberFormat="1" applyFont="1" applyFill="1" applyBorder="1"/>
    <xf numFmtId="43" fontId="3" fillId="0" borderId="0" xfId="2" applyFont="1" applyFill="1" applyBorder="1"/>
    <xf numFmtId="0" fontId="3" fillId="0" borderId="0" xfId="1" applyFont="1" applyFill="1" applyBorder="1"/>
    <xf numFmtId="43" fontId="3" fillId="0" borderId="0" xfId="1" applyNumberFormat="1" applyFont="1" applyFill="1" applyBorder="1"/>
    <xf numFmtId="0" fontId="5" fillId="0" borderId="2" xfId="1" applyFont="1" applyFill="1" applyBorder="1"/>
    <xf numFmtId="0" fontId="5" fillId="0" borderId="6" xfId="1" applyFont="1" applyFill="1" applyBorder="1"/>
    <xf numFmtId="0" fontId="5" fillId="0" borderId="2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/>
    </xf>
    <xf numFmtId="43" fontId="6" fillId="0" borderId="2" xfId="2" applyFont="1" applyFill="1" applyBorder="1" applyAlignment="1">
      <alignment horizontal="center"/>
    </xf>
    <xf numFmtId="43" fontId="7" fillId="0" borderId="2" xfId="2" applyFont="1" applyFill="1" applyBorder="1"/>
    <xf numFmtId="43" fontId="5" fillId="0" borderId="2" xfId="2" applyFont="1" applyFill="1" applyBorder="1"/>
    <xf numFmtId="43" fontId="5" fillId="0" borderId="6" xfId="2" applyFont="1" applyFill="1" applyBorder="1"/>
    <xf numFmtId="0" fontId="7" fillId="0" borderId="7" xfId="1" applyFont="1" applyFill="1" applyBorder="1"/>
    <xf numFmtId="43" fontId="7" fillId="0" borderId="7" xfId="1" applyNumberFormat="1" applyFont="1" applyFill="1" applyBorder="1"/>
    <xf numFmtId="43" fontId="7" fillId="0" borderId="7" xfId="2" applyFont="1" applyFill="1" applyBorder="1"/>
    <xf numFmtId="43" fontId="7" fillId="0" borderId="8" xfId="2" applyFont="1" applyFill="1" applyBorder="1"/>
    <xf numFmtId="12" fontId="5" fillId="0" borderId="2" xfId="1" applyNumberFormat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14" fontId="3" fillId="2" borderId="2" xfId="1" applyNumberFormat="1" applyFont="1" applyFill="1" applyBorder="1" applyAlignment="1">
      <alignment horizontal="center" vertical="center" wrapText="1"/>
    </xf>
    <xf numFmtId="43" fontId="5" fillId="0" borderId="2" xfId="2" applyFont="1" applyFill="1" applyBorder="1" applyAlignment="1">
      <alignment horizontal="right" vertical="center"/>
    </xf>
    <xf numFmtId="0" fontId="5" fillId="0" borderId="9" xfId="1" applyFont="1" applyFill="1" applyBorder="1"/>
    <xf numFmtId="0" fontId="5" fillId="0" borderId="9" xfId="1" applyFont="1" applyFill="1" applyBorder="1" applyAlignment="1">
      <alignment horizontal="center"/>
    </xf>
    <xf numFmtId="12" fontId="5" fillId="0" borderId="9" xfId="1" applyNumberFormat="1" applyFont="1" applyFill="1" applyBorder="1" applyAlignment="1">
      <alignment horizontal="center"/>
    </xf>
    <xf numFmtId="0" fontId="5" fillId="0" borderId="10" xfId="1" applyFont="1" applyFill="1" applyBorder="1"/>
    <xf numFmtId="0" fontId="4" fillId="0" borderId="1" xfId="1" applyFont="1" applyFill="1" applyBorder="1" applyAlignment="1">
      <alignment horizontal="center" vertical="center" wrapText="1"/>
    </xf>
    <xf numFmtId="43" fontId="4" fillId="0" borderId="0" xfId="1" applyNumberFormat="1" applyFont="1" applyFill="1" applyBorder="1"/>
    <xf numFmtId="43" fontId="7" fillId="0" borderId="0" xfId="2" applyFont="1" applyFill="1" applyBorder="1"/>
    <xf numFmtId="0" fontId="5" fillId="0" borderId="14" xfId="1" applyFont="1" applyFill="1" applyBorder="1"/>
    <xf numFmtId="43" fontId="5" fillId="0" borderId="14" xfId="2" applyFont="1" applyFill="1" applyBorder="1"/>
    <xf numFmtId="0" fontId="5" fillId="0" borderId="15" xfId="1" applyFont="1" applyFill="1" applyBorder="1"/>
    <xf numFmtId="43" fontId="7" fillId="0" borderId="16" xfId="2" applyFont="1" applyFill="1" applyBorder="1"/>
    <xf numFmtId="0" fontId="3" fillId="0" borderId="1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0" fontId="4" fillId="0" borderId="14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C20" sqref="C20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bestFit="1" customWidth="1"/>
    <col min="5" max="5" width="16" bestFit="1" customWidth="1"/>
    <col min="6" max="6" width="16.28515625" customWidth="1"/>
    <col min="7" max="7" width="13.28515625" customWidth="1"/>
    <col min="8" max="8" width="14.28515625" customWidth="1"/>
    <col min="9" max="9" width="12.28515625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42"/>
      <c r="B5" s="44" t="s">
        <v>2</v>
      </c>
      <c r="C5" s="44" t="s">
        <v>3</v>
      </c>
      <c r="D5" s="44" t="s">
        <v>4</v>
      </c>
      <c r="E5" s="44" t="s">
        <v>5</v>
      </c>
      <c r="F5" s="44" t="s">
        <v>6</v>
      </c>
      <c r="G5" s="44" t="s">
        <v>7</v>
      </c>
      <c r="H5" s="44"/>
      <c r="I5" s="44" t="s">
        <v>8</v>
      </c>
      <c r="J5" s="44" t="s">
        <v>9</v>
      </c>
      <c r="K5" s="44"/>
      <c r="L5" s="44"/>
      <c r="M5" s="4"/>
      <c r="N5" s="44" t="s">
        <v>10</v>
      </c>
      <c r="O5" s="44"/>
      <c r="P5" s="44" t="s">
        <v>11</v>
      </c>
      <c r="Q5" s="44"/>
      <c r="R5" s="44" t="s">
        <v>12</v>
      </c>
      <c r="S5" s="44" t="s">
        <v>13</v>
      </c>
      <c r="T5" s="44" t="s">
        <v>14</v>
      </c>
      <c r="U5" s="44" t="s">
        <v>15</v>
      </c>
      <c r="V5" s="46" t="s">
        <v>16</v>
      </c>
      <c r="W5" s="5"/>
    </row>
    <row r="6" spans="1:23" ht="22.5" x14ac:dyDescent="0.25">
      <c r="A6" s="43"/>
      <c r="B6" s="45"/>
      <c r="C6" s="45"/>
      <c r="D6" s="45"/>
      <c r="E6" s="45"/>
      <c r="F6" s="45"/>
      <c r="G6" s="28" t="s">
        <v>43</v>
      </c>
      <c r="H6" s="29" t="s">
        <v>44</v>
      </c>
      <c r="I6" s="45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5"/>
      <c r="S6" s="45"/>
      <c r="T6" s="45"/>
      <c r="U6" s="45"/>
      <c r="V6" s="47"/>
      <c r="W6" s="5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6"/>
      <c r="W7" s="1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6298.88</v>
      </c>
      <c r="H8" s="19">
        <v>6419.08</v>
      </c>
      <c r="I8" s="20">
        <v>12697.02</v>
      </c>
      <c r="J8" s="21">
        <v>454.2</v>
      </c>
      <c r="K8" s="21">
        <v>920.8</v>
      </c>
      <c r="L8" s="21">
        <v>10</v>
      </c>
      <c r="M8" s="21">
        <f>J8+K8+L8</f>
        <v>1385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16"/>
      <c r="W8" s="1"/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8793.92</v>
      </c>
      <c r="H9" s="21">
        <v>8807.2000000000007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2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1587.19</v>
      </c>
      <c r="S9" s="21">
        <v>1377.5</v>
      </c>
      <c r="T9" s="21">
        <v>1430.49</v>
      </c>
      <c r="U9" s="30">
        <v>0</v>
      </c>
      <c r="V9" s="22"/>
      <c r="W9" s="3"/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6349.99</v>
      </c>
      <c r="H10" s="21">
        <v>6385.01</v>
      </c>
      <c r="I10" s="20">
        <v>12297.14</v>
      </c>
      <c r="J10" s="21">
        <v>454.2</v>
      </c>
      <c r="K10" s="21">
        <v>920.8</v>
      </c>
      <c r="L10" s="21">
        <v>10</v>
      </c>
      <c r="M10" s="21">
        <f t="shared" si="0"/>
        <v>1385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726.06</v>
      </c>
      <c r="V10" s="16"/>
      <c r="W10" s="1"/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6371.04</v>
      </c>
      <c r="H11" s="21">
        <v>6454.17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150</v>
      </c>
      <c r="O11" s="21">
        <f t="shared" si="1"/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34"/>
      <c r="W11" s="1"/>
    </row>
    <row r="12" spans="1:23" ht="15.75" thickBot="1" x14ac:dyDescent="0.3">
      <c r="A12" s="9"/>
      <c r="B12" s="23"/>
      <c r="C12" s="23"/>
      <c r="D12" s="23"/>
      <c r="E12" s="24"/>
      <c r="F12" s="23"/>
      <c r="G12" s="25">
        <v>26625.620000000003</v>
      </c>
      <c r="H12" s="25">
        <v>27549.53</v>
      </c>
      <c r="I12" s="25">
        <v>54175.149999999994</v>
      </c>
      <c r="J12" s="25">
        <f>SUM(J8:J11)</f>
        <v>1962</v>
      </c>
      <c r="K12" s="25">
        <f>SUM(K8:K11)</f>
        <v>3978</v>
      </c>
      <c r="L12" s="25">
        <v>60</v>
      </c>
      <c r="M12" s="20">
        <f t="shared" si="0"/>
        <v>6000</v>
      </c>
      <c r="N12" s="25">
        <f>N8+N9+N10+N11</f>
        <v>662.5</v>
      </c>
      <c r="O12" s="25">
        <f>O8+O9+O10+O11</f>
        <v>662.5</v>
      </c>
      <c r="P12" s="25">
        <v>400</v>
      </c>
      <c r="Q12" s="25">
        <v>400</v>
      </c>
      <c r="R12" s="25">
        <f>R9</f>
        <v>1587.19</v>
      </c>
      <c r="S12" s="25">
        <f>S8+S9+S10</f>
        <v>4132.5</v>
      </c>
      <c r="T12" s="25">
        <f>T9+T10</f>
        <v>2537.9700000000003</v>
      </c>
      <c r="U12" s="25">
        <f>U8+U9+U10</f>
        <v>1489.85</v>
      </c>
      <c r="V12" s="26">
        <v>0</v>
      </c>
      <c r="W12" s="2"/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6000</v>
      </c>
      <c r="K13" s="14"/>
      <c r="L13" s="14"/>
      <c r="M13" s="14"/>
      <c r="N13" s="36">
        <f>N12+O12</f>
        <v>1325</v>
      </c>
      <c r="O13" s="1"/>
      <c r="P13" s="10">
        <v>800</v>
      </c>
      <c r="Q13" s="1"/>
      <c r="R13" s="36">
        <v>1414.98</v>
      </c>
      <c r="S13" s="36">
        <v>4132.5</v>
      </c>
      <c r="T13" s="36">
        <v>2537.9700000000003</v>
      </c>
      <c r="U13" s="36">
        <v>3058.6299999999997</v>
      </c>
      <c r="V13" s="14">
        <v>0</v>
      </c>
      <c r="W13" s="1"/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6000</v>
      </c>
      <c r="K16" s="1"/>
      <c r="L16" s="1"/>
      <c r="M16" s="1"/>
      <c r="N16" s="11">
        <v>1300</v>
      </c>
      <c r="O16" s="1"/>
      <c r="P16" s="11">
        <v>800</v>
      </c>
      <c r="Q16" s="1"/>
      <c r="R16" s="11">
        <v>1414.98</v>
      </c>
      <c r="S16" s="11">
        <v>4132.5</v>
      </c>
      <c r="T16" s="11">
        <v>2537.9700000000003</v>
      </c>
      <c r="U16" s="11">
        <v>3058.6299999999997</v>
      </c>
      <c r="V16" s="11">
        <v>0</v>
      </c>
      <c r="W16" s="1"/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6">
    <mergeCell ref="F5:F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activeCell="I19" sqref="I19"/>
    </sheetView>
  </sheetViews>
  <sheetFormatPr defaultRowHeight="15" x14ac:dyDescent="0.25"/>
  <cols>
    <col min="1" max="1" width="4" customWidth="1"/>
    <col min="2" max="2" width="24.8554687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3.28515625" customWidth="1"/>
    <col min="8" max="8" width="14.28515625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42"/>
      <c r="B5" s="44" t="s">
        <v>2</v>
      </c>
      <c r="C5" s="44" t="s">
        <v>3</v>
      </c>
      <c r="D5" s="44" t="s">
        <v>4</v>
      </c>
      <c r="E5" s="44" t="s">
        <v>5</v>
      </c>
      <c r="F5" s="44" t="s">
        <v>6</v>
      </c>
      <c r="G5" s="44" t="s">
        <v>7</v>
      </c>
      <c r="H5" s="44"/>
      <c r="I5" s="44" t="s">
        <v>8</v>
      </c>
      <c r="J5" s="44" t="s">
        <v>9</v>
      </c>
      <c r="K5" s="44"/>
      <c r="L5" s="44"/>
      <c r="M5" s="35"/>
      <c r="N5" s="44" t="s">
        <v>10</v>
      </c>
      <c r="O5" s="44"/>
      <c r="P5" s="44" t="s">
        <v>11</v>
      </c>
      <c r="Q5" s="44"/>
      <c r="R5" s="44" t="s">
        <v>12</v>
      </c>
      <c r="S5" s="44" t="s">
        <v>13</v>
      </c>
      <c r="T5" s="44" t="s">
        <v>14</v>
      </c>
      <c r="U5" s="44" t="s">
        <v>15</v>
      </c>
      <c r="V5" s="48" t="s">
        <v>16</v>
      </c>
      <c r="W5" s="44" t="s">
        <v>48</v>
      </c>
    </row>
    <row r="6" spans="1:23" ht="22.5" x14ac:dyDescent="0.25">
      <c r="A6" s="43"/>
      <c r="B6" s="45"/>
      <c r="C6" s="45"/>
      <c r="D6" s="45"/>
      <c r="E6" s="45"/>
      <c r="F6" s="45"/>
      <c r="G6" s="28" t="s">
        <v>45</v>
      </c>
      <c r="H6" s="29" t="s">
        <v>47</v>
      </c>
      <c r="I6" s="45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5"/>
      <c r="S6" s="45"/>
      <c r="T6" s="45"/>
      <c r="U6" s="45"/>
      <c r="V6" s="49"/>
      <c r="W6" s="45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6408.09</v>
      </c>
      <c r="H8" s="19">
        <v>6405.06</v>
      </c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8762.1200000000008</v>
      </c>
      <c r="H9" s="21">
        <v>8782.1200000000008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1573.82</v>
      </c>
      <c r="S9" s="21">
        <v>1377.5</v>
      </c>
      <c r="T9" s="21">
        <v>1430.49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6399.08</v>
      </c>
      <c r="H10" s="21">
        <v>6434.11</v>
      </c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0</v>
      </c>
      <c r="V10" s="38"/>
      <c r="W10" s="30">
        <v>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6753.81</v>
      </c>
      <c r="H11" s="21">
        <v>6320.87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28323.100000000002</v>
      </c>
      <c r="H12" s="25">
        <f t="shared" si="2"/>
        <v>27942.16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1573.82</v>
      </c>
      <c r="S12" s="25">
        <f t="shared" si="2"/>
        <v>4132.5</v>
      </c>
      <c r="T12" s="25">
        <f t="shared" si="2"/>
        <v>2537.9700000000003</v>
      </c>
      <c r="U12" s="25">
        <f t="shared" si="2"/>
        <v>2471.09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v>1414.98</v>
      </c>
      <c r="S13" s="36">
        <v>4132.5</v>
      </c>
      <c r="T13" s="36">
        <v>2537.9700000000003</v>
      </c>
      <c r="U13" s="36">
        <v>3058.6299999999997</v>
      </c>
      <c r="V13" s="14">
        <v>0</v>
      </c>
      <c r="W13" s="36"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1414.98</v>
      </c>
      <c r="S16" s="11">
        <f>S13</f>
        <v>4132.5</v>
      </c>
      <c r="T16" s="11">
        <f>T13</f>
        <v>2537.9700000000003</v>
      </c>
      <c r="U16" s="11">
        <f>U13</f>
        <v>3058.6299999999997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F5:F6"/>
    <mergeCell ref="W5:W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scale="8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 2017</vt:lpstr>
      <vt:lpstr>Feb2017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2017-03-31T02:47:26Z</cp:lastPrinted>
  <dcterms:created xsi:type="dcterms:W3CDTF">2017-02-01T07:47:19Z</dcterms:created>
  <dcterms:modified xsi:type="dcterms:W3CDTF">2017-03-31T02:47:31Z</dcterms:modified>
</cp:coreProperties>
</file>