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July06" sheetId="33" r:id="rId2"/>
    <sheet name="July13" sheetId="39" r:id="rId3"/>
    <sheet name="July20" sheetId="40" r:id="rId4"/>
    <sheet name="July27" sheetId="41" r:id="rId5"/>
    <sheet name="Summary" sheetId="43" r:id="rId6"/>
  </sheets>
  <calcPr calcId="124519"/>
</workbook>
</file>

<file path=xl/calcChain.xml><?xml version="1.0" encoding="utf-8"?>
<calcChain xmlns="http://schemas.openxmlformats.org/spreadsheetml/2006/main">
  <c r="D75" i="43"/>
  <c r="D76" s="1"/>
  <c r="D77" s="1"/>
  <c r="D78" s="1"/>
  <c r="D79" s="1"/>
  <c r="D80" s="1"/>
  <c r="D81" s="1"/>
  <c r="D82" s="1"/>
  <c r="D83" s="1"/>
  <c r="D84" s="1"/>
  <c r="D85" s="1"/>
  <c r="D86" s="1"/>
  <c r="B75"/>
  <c r="B76" s="1"/>
  <c r="B77" s="1"/>
  <c r="B78" s="1"/>
  <c r="B79" s="1"/>
  <c r="B80" s="1"/>
  <c r="B81" s="1"/>
  <c r="B82" s="1"/>
  <c r="B83" s="1"/>
  <c r="B84" s="1"/>
  <c r="B85" s="1"/>
  <c r="B86" s="1"/>
  <c r="D5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B5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G45"/>
  <c r="D42"/>
  <c r="D43" s="1"/>
  <c r="D44" s="1"/>
  <c r="D45" s="1"/>
  <c r="D46" s="1"/>
  <c r="D47" s="1"/>
  <c r="D35"/>
  <c r="D36" s="1"/>
  <c r="D27"/>
  <c r="D28" s="1"/>
  <c r="D29" s="1"/>
  <c r="D30" s="1"/>
  <c r="D31" s="1"/>
  <c r="D32" s="1"/>
  <c r="D33" s="1"/>
  <c r="B27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D22"/>
  <c r="D23" s="1"/>
  <c r="D24" s="1"/>
  <c r="D25" s="1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D7" i="41" l="1"/>
  <c r="D8" s="1"/>
  <c r="D9" s="1"/>
  <c r="D10" s="1"/>
  <c r="D11" s="1"/>
  <c r="D12" s="1"/>
  <c r="D13" s="1"/>
  <c r="D14" s="1"/>
  <c r="D15" s="1"/>
  <c r="D16" s="1"/>
  <c r="D17" s="1"/>
  <c r="D18" s="1"/>
  <c r="B7"/>
  <c r="B8" s="1"/>
  <c r="B9" s="1"/>
  <c r="B10" s="1"/>
  <c r="B11" s="1"/>
  <c r="B12" s="1"/>
  <c r="B13" s="1"/>
  <c r="B14" s="1"/>
  <c r="B15" s="1"/>
  <c r="B16" s="1"/>
  <c r="B17" s="1"/>
  <c r="B18" s="1"/>
  <c r="D8" i="40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7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G25" i="39"/>
  <c r="D8"/>
  <c r="D9" s="1"/>
  <c r="D10" s="1"/>
  <c r="D11" s="1"/>
  <c r="D12" s="1"/>
  <c r="D13" s="1"/>
  <c r="D15" s="1"/>
  <c r="D16" s="1"/>
  <c r="D22" s="1"/>
  <c r="D23" s="1"/>
  <c r="D24" s="1"/>
  <c r="D25" s="1"/>
  <c r="D26" s="1"/>
  <c r="D27" s="1"/>
  <c r="D7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D7" i="33" l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2" s="1"/>
  <c r="D23" s="1"/>
  <c r="D24" s="1"/>
  <c r="D25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G134" i="43"/>
  <c r="G92"/>
  <c r="G66" i="41" l="1"/>
  <c r="G24"/>
  <c r="G77" i="40"/>
  <c r="G35"/>
  <c r="G77" i="39"/>
  <c r="G35"/>
  <c r="G30" i="33" l="1"/>
  <c r="G72"/>
  <c r="F29" i="4"/>
</calcChain>
</file>

<file path=xl/sharedStrings.xml><?xml version="1.0" encoding="utf-8"?>
<sst xmlns="http://schemas.openxmlformats.org/spreadsheetml/2006/main" count="371" uniqueCount="105">
  <si>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</si>
  <si>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</si>
  <si>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</si>
  <si>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</si>
  <si>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</si>
  <si>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</si>
  <si>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</si>
  <si>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</si>
  <si>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</si>
  <si>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</si>
  <si>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</si>
  <si>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Employees Meal</t>
  </si>
  <si>
    <t>Fernando Sampaga</t>
  </si>
  <si>
    <t>Seafoods</t>
  </si>
  <si>
    <t>Gas</t>
  </si>
  <si>
    <t>Cancelled Check</t>
  </si>
  <si>
    <t>COMPANY</t>
  </si>
  <si>
    <t>CHECK DISBURSEMENT</t>
  </si>
  <si>
    <t>DATE PREPARED</t>
  </si>
  <si>
    <t xml:space="preserve">PREPARED BY: Anna Marie Sosa </t>
  </si>
  <si>
    <t>Commissary</t>
  </si>
  <si>
    <t>SUMMARY</t>
  </si>
  <si>
    <t>Grace Cabutad</t>
  </si>
  <si>
    <t>SSS</t>
  </si>
  <si>
    <t>Philhealth</t>
  </si>
  <si>
    <t>HDMF</t>
  </si>
  <si>
    <t>JMK Seafoods &amp; Meat Dealer</t>
  </si>
  <si>
    <t>Global Beer Zero Inc</t>
  </si>
  <si>
    <t>PLDT Inc</t>
  </si>
  <si>
    <t>Higiadzo System Inc</t>
  </si>
  <si>
    <t>Toshco Inc</t>
  </si>
  <si>
    <t>Beers</t>
  </si>
  <si>
    <t>Sozo Exousia Inc</t>
  </si>
  <si>
    <t>Streets Corporation</t>
  </si>
  <si>
    <t>Detergent Powder</t>
  </si>
  <si>
    <t>Fortune Gas Corporation</t>
  </si>
  <si>
    <t>Paseo Parkview Suites Assoc Condo Inc</t>
  </si>
  <si>
    <t>Water &amp; Electricity Bill</t>
  </si>
  <si>
    <t>FOR THE MONTH JUNE  2018</t>
  </si>
  <si>
    <t>Packaging Materials</t>
  </si>
  <si>
    <t>Chicken</t>
  </si>
  <si>
    <t>Internet &amp; Telephone Bill</t>
  </si>
  <si>
    <t>Security Bank Loan Payment</t>
  </si>
  <si>
    <t>Q &amp; H Foods Inc</t>
  </si>
  <si>
    <t>RMLO Trading</t>
  </si>
  <si>
    <t>Hanging Tender</t>
  </si>
  <si>
    <t>Alvin Cruz</t>
  </si>
  <si>
    <t>Vicente Carag</t>
  </si>
  <si>
    <t>San Miguel Brewery Inc</t>
  </si>
  <si>
    <t>FOR THE MONTH JULY  2018</t>
  </si>
  <si>
    <t>Fruits &amp; Veggies</t>
  </si>
  <si>
    <t>PCR-June 22-29 (FOOD)</t>
  </si>
  <si>
    <t>PCR-June 22-29 (NON-FOOD)</t>
  </si>
  <si>
    <t>PCR-June 26-29 (PALENGKE)</t>
  </si>
  <si>
    <t>Service Charge-June 16-30</t>
  </si>
  <si>
    <t>Contribution for June 2018</t>
  </si>
  <si>
    <t>Pag-ibig Contribution for June 2018</t>
  </si>
  <si>
    <t>Pag-ibig Loan for June 2018</t>
  </si>
  <si>
    <t>SSS Loan Payment for June 2018</t>
  </si>
  <si>
    <t>Paperous Enterprises Inc</t>
  </si>
  <si>
    <t>External Auditor fee for June 2018</t>
  </si>
  <si>
    <t>Commissary (COD)</t>
  </si>
  <si>
    <t>PCR-June 29-July 07 (FOOD)</t>
  </si>
  <si>
    <t xml:space="preserve">PCR-June 29-July 04 </t>
  </si>
  <si>
    <t>Balance Payment for ITR Processing</t>
  </si>
  <si>
    <t>Monthly Expanded for June 2018</t>
  </si>
  <si>
    <t>PCR-June 29-July 7 (Non Food)</t>
  </si>
  <si>
    <t>Association &amp; Parking Dues for July 2018</t>
  </si>
  <si>
    <t>Harrys Liquor Mart</t>
  </si>
  <si>
    <t>Wines &amp; Grenadine</t>
  </si>
  <si>
    <t>Pepsi Cola Products Philippines inc</t>
  </si>
  <si>
    <t>Soda</t>
  </si>
  <si>
    <t>MFD Enterprises Inc</t>
  </si>
  <si>
    <t>Rice</t>
  </si>
  <si>
    <t>E Blue Holdings</t>
  </si>
  <si>
    <t>Coffee Beans</t>
  </si>
  <si>
    <t>Equilibrium Intertrade</t>
  </si>
  <si>
    <t>Java Mocha,Matcha &amp; Sofetto Powder</t>
  </si>
  <si>
    <t>Phoenix Royal</t>
  </si>
  <si>
    <t>Bathroom Tissue</t>
  </si>
  <si>
    <t>Chest Freezer Rental</t>
  </si>
  <si>
    <t>GTS Insurance Brokers Inc</t>
  </si>
  <si>
    <t>2QTR Payment for Medical Insurance</t>
  </si>
  <si>
    <t>Directors fee for June 2018</t>
  </si>
  <si>
    <t>Payroll Toshco Staff-June 26-July 10 cut off</t>
  </si>
  <si>
    <t>PCR-July 7-13 (FOOD)</t>
  </si>
  <si>
    <t>PCR-July 7-13 (NON-FOOD)</t>
  </si>
  <si>
    <t>COD</t>
  </si>
  <si>
    <t>PCR-June 6-16</t>
  </si>
  <si>
    <t>Ronald Glenn Biarcal</t>
  </si>
  <si>
    <t>SC-June 1-15</t>
  </si>
  <si>
    <t>Marketing Expense for Oct 2018</t>
  </si>
  <si>
    <t>Consultancy Fee for Oct 2018</t>
  </si>
  <si>
    <t>Uniliver RFM Ice Cream</t>
  </si>
  <si>
    <t>Vanilla Ice Cream</t>
  </si>
  <si>
    <t>Parmesan Cheese</t>
  </si>
  <si>
    <t>MFD Enterprises</t>
  </si>
  <si>
    <t>Lulubee Corporation</t>
  </si>
  <si>
    <t>Coconut Oil</t>
  </si>
  <si>
    <t>The Greenery Salads &amp; Herbs Inc</t>
  </si>
  <si>
    <t>Assorted Fruits &amp; Veggies</t>
  </si>
  <si>
    <t>Sozo Exousia</t>
  </si>
  <si>
    <t>2550Q (2nd Quarter)</t>
  </si>
  <si>
    <t>PCR (June 18-25)</t>
  </si>
  <si>
    <t>Paseo Parkview Suites Condo Assoc Inc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</si>
</sst>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8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3" fillId="4" borderId="0" xfId="0" applyFont="1" applyFill="1"/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1" t="s">
        <v>6</v>
      </c>
      <c r="B2" s="91"/>
      <c r="C2" s="91"/>
      <c r="D2" s="91"/>
      <c r="E2" s="91"/>
      <c r="F2" s="91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A6" sqref="A6:XFD25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16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17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88" t="s">
        <v>49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43280</v>
      </c>
      <c r="B6" s="22">
        <v>1285902</v>
      </c>
      <c r="C6" s="32">
        <v>43287</v>
      </c>
      <c r="D6" s="22">
        <v>13018</v>
      </c>
      <c r="E6" s="22" t="s">
        <v>22</v>
      </c>
      <c r="F6" s="25" t="s">
        <v>50</v>
      </c>
      <c r="G6" s="24">
        <v>3582.22</v>
      </c>
      <c r="H6" s="2"/>
    </row>
    <row r="7" spans="1:10" s="14" customFormat="1" ht="12.75" customHeight="1">
      <c r="A7" s="46">
        <v>43280</v>
      </c>
      <c r="B7" s="22">
        <f>B6+1</f>
        <v>1285903</v>
      </c>
      <c r="C7" s="32">
        <v>43287</v>
      </c>
      <c r="D7" s="22">
        <f>D6+1</f>
        <v>13019</v>
      </c>
      <c r="E7" s="22" t="s">
        <v>22</v>
      </c>
      <c r="F7" s="25" t="s">
        <v>11</v>
      </c>
      <c r="G7" s="24">
        <v>2795.26</v>
      </c>
      <c r="H7" s="2"/>
    </row>
    <row r="8" spans="1:10" s="14" customFormat="1">
      <c r="A8" s="46">
        <v>43280</v>
      </c>
      <c r="B8" s="22">
        <f t="shared" ref="B8:B25" si="0">B7+1</f>
        <v>1285904</v>
      </c>
      <c r="C8" s="32">
        <v>43287</v>
      </c>
      <c r="D8" s="22">
        <f t="shared" ref="D8:D25" si="1">D7+1</f>
        <v>13020</v>
      </c>
      <c r="E8" s="22" t="s">
        <v>26</v>
      </c>
      <c r="F8" s="25" t="s">
        <v>40</v>
      </c>
      <c r="G8" s="24">
        <v>7276.52</v>
      </c>
      <c r="H8" s="2"/>
    </row>
    <row r="9" spans="1:10" s="14" customFormat="1">
      <c r="A9" s="46">
        <v>43280</v>
      </c>
      <c r="B9" s="22">
        <f t="shared" si="0"/>
        <v>1285905</v>
      </c>
      <c r="C9" s="32">
        <v>43287</v>
      </c>
      <c r="D9" s="22">
        <f t="shared" si="1"/>
        <v>13021</v>
      </c>
      <c r="E9" s="22" t="s">
        <v>12</v>
      </c>
      <c r="F9" s="25" t="s">
        <v>13</v>
      </c>
      <c r="G9" s="24">
        <v>6577.56</v>
      </c>
      <c r="H9" s="2"/>
    </row>
    <row r="10" spans="1:10" s="14" customFormat="1">
      <c r="A10" s="46">
        <v>43280</v>
      </c>
      <c r="B10" s="22">
        <f t="shared" si="0"/>
        <v>1285906</v>
      </c>
      <c r="C10" s="32">
        <v>43287</v>
      </c>
      <c r="D10" s="22">
        <f t="shared" si="1"/>
        <v>13022</v>
      </c>
      <c r="E10" s="22" t="s">
        <v>12</v>
      </c>
      <c r="F10" s="25" t="s">
        <v>11</v>
      </c>
      <c r="G10" s="24">
        <v>3311.55</v>
      </c>
      <c r="H10" s="2"/>
    </row>
    <row r="11" spans="1:10" s="14" customFormat="1">
      <c r="A11" s="46">
        <v>43280</v>
      </c>
      <c r="B11" s="22">
        <f t="shared" si="0"/>
        <v>1285907</v>
      </c>
      <c r="C11" s="32">
        <v>43287</v>
      </c>
      <c r="D11" s="22">
        <f t="shared" si="1"/>
        <v>13023</v>
      </c>
      <c r="E11" s="22" t="s">
        <v>48</v>
      </c>
      <c r="F11" s="25" t="s">
        <v>31</v>
      </c>
      <c r="G11" s="24">
        <v>5193.22</v>
      </c>
      <c r="H11" s="2"/>
    </row>
    <row r="12" spans="1:10" s="14" customFormat="1">
      <c r="A12" s="46">
        <v>43280</v>
      </c>
      <c r="B12" s="22">
        <f t="shared" si="0"/>
        <v>1285908</v>
      </c>
      <c r="C12" s="32">
        <v>43287</v>
      </c>
      <c r="D12" s="22">
        <f t="shared" si="1"/>
        <v>13024</v>
      </c>
      <c r="E12" s="22" t="s">
        <v>35</v>
      </c>
      <c r="F12" s="25" t="s">
        <v>14</v>
      </c>
      <c r="G12" s="24">
        <v>3323.69</v>
      </c>
      <c r="H12" s="2"/>
    </row>
    <row r="13" spans="1:10" s="14" customFormat="1">
      <c r="A13" s="46">
        <v>43280</v>
      </c>
      <c r="B13" s="22">
        <f t="shared" si="0"/>
        <v>1285909</v>
      </c>
      <c r="C13" s="32">
        <v>43287</v>
      </c>
      <c r="D13" s="22">
        <f t="shared" si="1"/>
        <v>13025</v>
      </c>
      <c r="E13" s="22" t="s">
        <v>15</v>
      </c>
      <c r="F13" s="25"/>
      <c r="G13" s="24">
        <v>0</v>
      </c>
      <c r="H13" s="2"/>
    </row>
    <row r="14" spans="1:10" s="14" customFormat="1">
      <c r="A14" s="46">
        <v>43280</v>
      </c>
      <c r="B14" s="22">
        <f t="shared" si="0"/>
        <v>1285910</v>
      </c>
      <c r="C14" s="32">
        <v>43287</v>
      </c>
      <c r="D14" s="22">
        <f t="shared" si="1"/>
        <v>13026</v>
      </c>
      <c r="E14" s="22" t="s">
        <v>36</v>
      </c>
      <c r="F14" s="25" t="s">
        <v>37</v>
      </c>
      <c r="G14" s="24">
        <v>22236.7</v>
      </c>
      <c r="H14" s="2"/>
    </row>
    <row r="15" spans="1:10" ht="12.75" customHeight="1">
      <c r="A15" s="46">
        <v>43280</v>
      </c>
      <c r="B15" s="22">
        <f t="shared" si="0"/>
        <v>1285911</v>
      </c>
      <c r="C15" s="32">
        <v>43284</v>
      </c>
      <c r="D15" s="22">
        <f t="shared" si="1"/>
        <v>13027</v>
      </c>
      <c r="E15" s="22" t="s">
        <v>8</v>
      </c>
      <c r="F15" s="25" t="s">
        <v>51</v>
      </c>
      <c r="G15" s="24">
        <v>10782.34</v>
      </c>
      <c r="H15" s="2"/>
    </row>
    <row r="16" spans="1:10" ht="12" customHeight="1">
      <c r="A16" s="46">
        <v>43280</v>
      </c>
      <c r="B16" s="22">
        <f t="shared" si="0"/>
        <v>1285912</v>
      </c>
      <c r="C16" s="32">
        <v>43284</v>
      </c>
      <c r="D16" s="22">
        <f t="shared" si="1"/>
        <v>13028</v>
      </c>
      <c r="E16" s="22" t="s">
        <v>8</v>
      </c>
      <c r="F16" s="25" t="s">
        <v>52</v>
      </c>
      <c r="G16" s="24">
        <v>532.74</v>
      </c>
      <c r="H16" s="2"/>
    </row>
    <row r="17" spans="1:8" ht="12" customHeight="1">
      <c r="A17" s="46">
        <v>43280</v>
      </c>
      <c r="B17" s="22">
        <f t="shared" si="0"/>
        <v>1285913</v>
      </c>
      <c r="C17" s="32">
        <v>43284</v>
      </c>
      <c r="D17" s="22">
        <f t="shared" si="1"/>
        <v>13029</v>
      </c>
      <c r="E17" s="22" t="s">
        <v>8</v>
      </c>
      <c r="F17" s="25" t="s">
        <v>53</v>
      </c>
      <c r="G17" s="24">
        <v>1650</v>
      </c>
      <c r="H17" s="2"/>
    </row>
    <row r="18" spans="1:8" ht="12" customHeight="1">
      <c r="A18" s="46">
        <v>43283</v>
      </c>
      <c r="B18" s="22">
        <f t="shared" si="0"/>
        <v>1285914</v>
      </c>
      <c r="C18" s="32">
        <v>43287</v>
      </c>
      <c r="D18" s="22">
        <f t="shared" si="1"/>
        <v>13030</v>
      </c>
      <c r="E18" s="22" t="s">
        <v>8</v>
      </c>
      <c r="F18" s="25" t="s">
        <v>54</v>
      </c>
      <c r="G18" s="24">
        <v>25227.15</v>
      </c>
      <c r="H18" s="2"/>
    </row>
    <row r="19" spans="1:8" ht="12" customHeight="1">
      <c r="A19" s="46">
        <v>43283</v>
      </c>
      <c r="B19" s="22">
        <f t="shared" si="0"/>
        <v>1285915</v>
      </c>
      <c r="C19" s="32">
        <v>43287</v>
      </c>
      <c r="D19" s="22">
        <f t="shared" si="1"/>
        <v>13031</v>
      </c>
      <c r="E19" s="22" t="s">
        <v>23</v>
      </c>
      <c r="F19" s="25" t="s">
        <v>55</v>
      </c>
      <c r="G19" s="24">
        <v>8945</v>
      </c>
      <c r="H19" s="2"/>
    </row>
    <row r="20" spans="1:8" ht="12" customHeight="1">
      <c r="A20" s="46">
        <v>43283</v>
      </c>
      <c r="B20" s="22">
        <f t="shared" si="0"/>
        <v>1285916</v>
      </c>
      <c r="C20" s="32">
        <v>43287</v>
      </c>
      <c r="D20" s="22">
        <f t="shared" si="1"/>
        <v>13032</v>
      </c>
      <c r="E20" s="22" t="s">
        <v>15</v>
      </c>
      <c r="F20" s="25"/>
      <c r="G20" s="24">
        <v>0</v>
      </c>
      <c r="H20" s="2"/>
    </row>
    <row r="21" spans="1:8" ht="12" customHeight="1">
      <c r="A21" s="46">
        <v>43283</v>
      </c>
      <c r="B21" s="22">
        <f t="shared" si="0"/>
        <v>1285917</v>
      </c>
      <c r="C21" s="32">
        <v>43287</v>
      </c>
      <c r="D21" s="22">
        <v>13032</v>
      </c>
      <c r="E21" s="22" t="s">
        <v>24</v>
      </c>
      <c r="F21" s="25" t="s">
        <v>55</v>
      </c>
      <c r="G21" s="24">
        <v>2519</v>
      </c>
      <c r="H21" s="2"/>
    </row>
    <row r="22" spans="1:8" ht="12" customHeight="1">
      <c r="A22" s="46">
        <v>43283</v>
      </c>
      <c r="B22" s="22">
        <f t="shared" si="0"/>
        <v>1285918</v>
      </c>
      <c r="C22" s="32">
        <v>43287</v>
      </c>
      <c r="D22" s="22">
        <f t="shared" si="1"/>
        <v>13033</v>
      </c>
      <c r="E22" s="22" t="s">
        <v>25</v>
      </c>
      <c r="F22" s="25" t="s">
        <v>56</v>
      </c>
      <c r="G22" s="24">
        <v>1400</v>
      </c>
      <c r="H22" s="2"/>
    </row>
    <row r="23" spans="1:8" ht="12" customHeight="1">
      <c r="A23" s="46">
        <v>43283</v>
      </c>
      <c r="B23" s="22">
        <f t="shared" si="0"/>
        <v>1285919</v>
      </c>
      <c r="C23" s="32">
        <v>43287</v>
      </c>
      <c r="D23" s="22">
        <f t="shared" si="1"/>
        <v>13034</v>
      </c>
      <c r="E23" s="22" t="s">
        <v>25</v>
      </c>
      <c r="F23" s="25" t="s">
        <v>57</v>
      </c>
      <c r="G23" s="24">
        <v>4452.59</v>
      </c>
      <c r="H23" s="2"/>
    </row>
    <row r="24" spans="1:8" ht="12" customHeight="1">
      <c r="A24" s="46">
        <v>43283</v>
      </c>
      <c r="B24" s="22">
        <f t="shared" si="0"/>
        <v>1285920</v>
      </c>
      <c r="C24" s="32">
        <v>43287</v>
      </c>
      <c r="D24" s="22">
        <f t="shared" si="1"/>
        <v>13035</v>
      </c>
      <c r="E24" s="22" t="s">
        <v>23</v>
      </c>
      <c r="F24" s="25" t="s">
        <v>58</v>
      </c>
      <c r="G24" s="24">
        <v>5837.57</v>
      </c>
      <c r="H24" s="2"/>
    </row>
    <row r="25" spans="1:8" ht="12" customHeight="1">
      <c r="A25" s="46">
        <v>43280</v>
      </c>
      <c r="B25" s="22">
        <f t="shared" si="0"/>
        <v>1285921</v>
      </c>
      <c r="C25" s="32">
        <v>43287</v>
      </c>
      <c r="D25" s="22">
        <f t="shared" si="1"/>
        <v>13036</v>
      </c>
      <c r="E25" s="22" t="s">
        <v>28</v>
      </c>
      <c r="F25" s="25" t="s">
        <v>41</v>
      </c>
      <c r="G25" s="24">
        <v>3920</v>
      </c>
      <c r="H25" s="2"/>
    </row>
    <row r="26" spans="1:8" ht="10.5" customHeight="1">
      <c r="A26" s="46"/>
      <c r="B26" s="22"/>
      <c r="C26" s="32"/>
      <c r="D26" s="22"/>
      <c r="E26" s="29"/>
      <c r="F26" s="62"/>
      <c r="G26" s="73"/>
    </row>
    <row r="27" spans="1:8" ht="17.25" customHeight="1" thickBot="1">
      <c r="A27" s="49" t="s">
        <v>5</v>
      </c>
      <c r="B27" s="50"/>
      <c r="C27" s="50"/>
      <c r="D27" s="16"/>
      <c r="E27" s="17"/>
      <c r="F27" s="20"/>
      <c r="G27" s="18"/>
    </row>
    <row r="28" spans="1:8" ht="10.5" customHeight="1">
      <c r="A28" s="4"/>
      <c r="B28" s="51"/>
      <c r="C28" s="51"/>
      <c r="D28" s="5"/>
      <c r="E28" s="6"/>
      <c r="F28" s="6"/>
      <c r="G28" s="7"/>
    </row>
    <row r="29" spans="1:8" ht="10.5" customHeight="1">
      <c r="A29" s="4"/>
      <c r="B29" s="51"/>
      <c r="C29" s="51"/>
      <c r="D29" s="5"/>
      <c r="E29" s="6"/>
      <c r="F29" s="52"/>
      <c r="G29" s="53"/>
    </row>
    <row r="30" spans="1:8" ht="10.5" customHeight="1">
      <c r="A30" s="4"/>
      <c r="B30" s="51"/>
      <c r="C30" s="51"/>
      <c r="D30" s="5"/>
      <c r="E30" s="6"/>
      <c r="F30" s="6"/>
      <c r="G30" s="7">
        <f>SUM(G6:G29)</f>
        <v>119563.11000000002</v>
      </c>
    </row>
    <row r="31" spans="1:8">
      <c r="A31" s="54"/>
      <c r="B31" s="51"/>
      <c r="C31" s="51"/>
      <c r="D31" s="5"/>
      <c r="E31" s="6"/>
      <c r="F31" s="6"/>
      <c r="G31" s="7"/>
    </row>
    <row r="32" spans="1:8">
      <c r="A32" s="4" t="s">
        <v>19</v>
      </c>
      <c r="B32" s="51"/>
      <c r="C32" s="51"/>
      <c r="D32" s="5"/>
      <c r="E32" s="6"/>
      <c r="F32" s="6"/>
      <c r="G32" s="7"/>
    </row>
    <row r="33" spans="1:13">
      <c r="E33" s="9"/>
      <c r="F33" s="9"/>
      <c r="G33" s="10"/>
    </row>
    <row r="36" spans="1:13" s="8" customFormat="1">
      <c r="A36" s="11"/>
      <c r="B36" s="55"/>
      <c r="C36" s="55"/>
      <c r="E36" s="12"/>
      <c r="F36" s="12"/>
      <c r="G36" s="13"/>
      <c r="H36" s="3"/>
      <c r="I36" s="3"/>
      <c r="J36" s="3"/>
      <c r="K36" s="3"/>
      <c r="L36" s="3"/>
      <c r="M36" s="3"/>
    </row>
    <row r="37" spans="1:13" s="8" customFormat="1">
      <c r="A37" s="11"/>
      <c r="B37" s="55"/>
      <c r="C37" s="55"/>
      <c r="E37" s="12"/>
      <c r="F37" s="12"/>
      <c r="G37" s="13"/>
      <c r="H37" s="3"/>
      <c r="I37" s="3"/>
      <c r="J37" s="3"/>
      <c r="K37" s="3"/>
      <c r="L37" s="3"/>
      <c r="M37" s="3"/>
    </row>
    <row r="38" spans="1:13" s="8" customFormat="1">
      <c r="A38" s="11"/>
      <c r="B38" s="55"/>
      <c r="C38" s="55"/>
      <c r="E38" s="12"/>
      <c r="F38" s="12"/>
      <c r="G38" s="13"/>
      <c r="H38" s="3"/>
      <c r="I38" s="3"/>
      <c r="J38" s="3"/>
      <c r="K38" s="3"/>
      <c r="L38" s="3"/>
      <c r="M38" s="3"/>
    </row>
    <row r="72" spans="5:7">
      <c r="E72" s="9"/>
      <c r="F72" s="9"/>
      <c r="G72" s="10">
        <f>SUM(G37:G69)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7"/>
  <sheetViews>
    <sheetView workbookViewId="0">
      <selection activeCell="A6" sqref="A6:G29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16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17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89" t="s">
        <v>49</v>
      </c>
      <c r="B3" s="56"/>
      <c r="C3" s="56"/>
      <c r="D3" s="57"/>
      <c r="E3" s="58"/>
      <c r="F3" s="64"/>
      <c r="G3" s="64"/>
      <c r="H3" s="64"/>
      <c r="I3" s="64"/>
      <c r="J3" s="64"/>
    </row>
    <row r="4" spans="1:10" ht="12" thickBot="1">
      <c r="B4" s="59"/>
      <c r="C4" s="59"/>
      <c r="D4" s="60"/>
      <c r="E4" s="57" t="s">
        <v>21</v>
      </c>
      <c r="F4" s="64"/>
    </row>
    <row r="5" spans="1:10" s="2" customFormat="1">
      <c r="A5" s="26" t="s">
        <v>18</v>
      </c>
      <c r="B5" s="76" t="s">
        <v>1</v>
      </c>
      <c r="C5" s="76" t="s">
        <v>0</v>
      </c>
      <c r="D5" s="27" t="s">
        <v>2</v>
      </c>
      <c r="E5" s="27" t="s">
        <v>3</v>
      </c>
      <c r="F5" s="77" t="s">
        <v>7</v>
      </c>
      <c r="G5" s="78" t="s">
        <v>4</v>
      </c>
    </row>
    <row r="6" spans="1:10" s="14" customFormat="1">
      <c r="A6" s="79">
        <v>43287</v>
      </c>
      <c r="B6" s="22">
        <v>1285922</v>
      </c>
      <c r="C6" s="32">
        <v>43294</v>
      </c>
      <c r="D6" s="22">
        <v>13037</v>
      </c>
      <c r="E6" s="22" t="s">
        <v>12</v>
      </c>
      <c r="F6" s="25" t="s">
        <v>11</v>
      </c>
      <c r="G6" s="24">
        <v>2989.8</v>
      </c>
      <c r="H6" s="61"/>
    </row>
    <row r="7" spans="1:10" ht="12.75" customHeight="1">
      <c r="A7" s="79">
        <v>43287</v>
      </c>
      <c r="B7" s="22">
        <f>B6+1</f>
        <v>1285923</v>
      </c>
      <c r="C7" s="32">
        <v>43294</v>
      </c>
      <c r="D7" s="22">
        <f>D6+1</f>
        <v>13038</v>
      </c>
      <c r="E7" s="22" t="s">
        <v>12</v>
      </c>
      <c r="F7" s="25" t="s">
        <v>13</v>
      </c>
      <c r="G7" s="24">
        <v>3959.51</v>
      </c>
      <c r="H7" s="61"/>
    </row>
    <row r="8" spans="1:10">
      <c r="A8" s="79">
        <v>43287</v>
      </c>
      <c r="B8" s="22">
        <f t="shared" ref="B8:B29" si="0">B7+1</f>
        <v>1285924</v>
      </c>
      <c r="C8" s="32">
        <v>43294</v>
      </c>
      <c r="D8" s="22">
        <f t="shared" ref="D8:D27" si="1">D7+1</f>
        <v>13039</v>
      </c>
      <c r="E8" s="22" t="s">
        <v>22</v>
      </c>
      <c r="F8" s="25" t="s">
        <v>50</v>
      </c>
      <c r="G8" s="24">
        <v>3678.49</v>
      </c>
      <c r="H8" s="61"/>
    </row>
    <row r="9" spans="1:10">
      <c r="A9" s="79">
        <v>43287</v>
      </c>
      <c r="B9" s="22">
        <f t="shared" si="0"/>
        <v>1285925</v>
      </c>
      <c r="C9" s="32">
        <v>43294</v>
      </c>
      <c r="D9" s="22">
        <f t="shared" si="1"/>
        <v>13040</v>
      </c>
      <c r="E9" s="22" t="s">
        <v>22</v>
      </c>
      <c r="F9" s="25" t="s">
        <v>50</v>
      </c>
      <c r="G9" s="24">
        <v>3427.87</v>
      </c>
      <c r="H9" s="61"/>
    </row>
    <row r="10" spans="1:10">
      <c r="A10" s="79">
        <v>43287</v>
      </c>
      <c r="B10" s="22">
        <f t="shared" si="0"/>
        <v>1285926</v>
      </c>
      <c r="C10" s="32">
        <v>43294</v>
      </c>
      <c r="D10" s="22">
        <f t="shared" si="1"/>
        <v>13041</v>
      </c>
      <c r="E10" s="22" t="s">
        <v>26</v>
      </c>
      <c r="F10" s="25" t="s">
        <v>40</v>
      </c>
      <c r="G10" s="24">
        <v>8807.0400000000009</v>
      </c>
      <c r="H10" s="61"/>
    </row>
    <row r="11" spans="1:10">
      <c r="A11" s="79">
        <v>43287</v>
      </c>
      <c r="B11" s="22">
        <f t="shared" si="0"/>
        <v>1285927</v>
      </c>
      <c r="C11" s="32">
        <v>43294</v>
      </c>
      <c r="D11" s="22">
        <f t="shared" si="1"/>
        <v>13042</v>
      </c>
      <c r="E11" s="22" t="s">
        <v>59</v>
      </c>
      <c r="F11" s="25" t="s">
        <v>39</v>
      </c>
      <c r="G11" s="24">
        <v>8145.62</v>
      </c>
      <c r="H11" s="61"/>
    </row>
    <row r="12" spans="1:10">
      <c r="A12" s="79">
        <v>43287</v>
      </c>
      <c r="B12" s="22">
        <f t="shared" si="0"/>
        <v>1285928</v>
      </c>
      <c r="C12" s="32">
        <v>43294</v>
      </c>
      <c r="D12" s="22">
        <f t="shared" si="1"/>
        <v>13043</v>
      </c>
      <c r="E12" s="22" t="s">
        <v>46</v>
      </c>
      <c r="F12" s="25" t="s">
        <v>60</v>
      </c>
      <c r="G12" s="24">
        <v>3920</v>
      </c>
      <c r="H12" s="61"/>
    </row>
    <row r="13" spans="1:10">
      <c r="A13" s="79">
        <v>43287</v>
      </c>
      <c r="B13" s="22">
        <f t="shared" si="0"/>
        <v>1285929</v>
      </c>
      <c r="C13" s="32">
        <v>43294</v>
      </c>
      <c r="D13" s="22">
        <f t="shared" si="1"/>
        <v>13044</v>
      </c>
      <c r="E13" s="22" t="s">
        <v>15</v>
      </c>
      <c r="F13" s="25"/>
      <c r="G13" s="24">
        <v>0</v>
      </c>
      <c r="H13" s="61"/>
    </row>
    <row r="14" spans="1:10">
      <c r="A14" s="79">
        <v>43287</v>
      </c>
      <c r="B14" s="22">
        <f t="shared" si="0"/>
        <v>1285930</v>
      </c>
      <c r="C14" s="32">
        <v>43294</v>
      </c>
      <c r="D14" s="22">
        <v>13044</v>
      </c>
      <c r="E14" s="22" t="s">
        <v>32</v>
      </c>
      <c r="F14" s="25" t="s">
        <v>61</v>
      </c>
      <c r="G14" s="24">
        <v>20470.78</v>
      </c>
      <c r="H14" s="61"/>
    </row>
    <row r="15" spans="1:10">
      <c r="A15" s="79">
        <v>43287</v>
      </c>
      <c r="B15" s="22">
        <f t="shared" si="0"/>
        <v>1285931</v>
      </c>
      <c r="C15" s="32">
        <v>43292</v>
      </c>
      <c r="D15" s="22">
        <f t="shared" si="1"/>
        <v>13045</v>
      </c>
      <c r="E15" s="22" t="s">
        <v>8</v>
      </c>
      <c r="F15" s="25" t="s">
        <v>63</v>
      </c>
      <c r="G15" s="24">
        <v>11832.8</v>
      </c>
      <c r="H15" s="61"/>
    </row>
    <row r="16" spans="1:10">
      <c r="A16" s="79">
        <v>43287</v>
      </c>
      <c r="B16" s="22">
        <f t="shared" si="0"/>
        <v>1285932</v>
      </c>
      <c r="C16" s="32">
        <v>43294</v>
      </c>
      <c r="D16" s="22">
        <f t="shared" si="1"/>
        <v>13046</v>
      </c>
      <c r="E16" s="22" t="s">
        <v>15</v>
      </c>
      <c r="F16" s="25"/>
      <c r="G16" s="24">
        <v>0</v>
      </c>
      <c r="H16" s="61"/>
    </row>
    <row r="17" spans="1:8">
      <c r="A17" s="79">
        <v>43287</v>
      </c>
      <c r="B17" s="22">
        <f t="shared" si="0"/>
        <v>1285933</v>
      </c>
      <c r="C17" s="32">
        <v>43292</v>
      </c>
      <c r="D17" s="22">
        <v>13046</v>
      </c>
      <c r="E17" s="22" t="s">
        <v>8</v>
      </c>
      <c r="F17" s="25" t="s">
        <v>62</v>
      </c>
      <c r="G17" s="24">
        <v>12924.3</v>
      </c>
      <c r="H17" s="61"/>
    </row>
    <row r="18" spans="1:8">
      <c r="A18" s="79">
        <v>43287</v>
      </c>
      <c r="B18" s="22">
        <f t="shared" si="0"/>
        <v>1285934</v>
      </c>
      <c r="C18" s="32">
        <v>43294</v>
      </c>
      <c r="D18" s="22">
        <v>13046</v>
      </c>
      <c r="E18" s="22" t="s">
        <v>15</v>
      </c>
      <c r="F18" s="25"/>
      <c r="G18" s="24">
        <v>0</v>
      </c>
      <c r="H18" s="61"/>
    </row>
    <row r="19" spans="1:8">
      <c r="A19" s="79">
        <v>43287</v>
      </c>
      <c r="B19" s="22">
        <f t="shared" si="0"/>
        <v>1285935</v>
      </c>
      <c r="C19" s="32">
        <v>43294</v>
      </c>
      <c r="D19" s="22">
        <v>13046</v>
      </c>
      <c r="E19" s="22" t="s">
        <v>15</v>
      </c>
      <c r="F19" s="25"/>
      <c r="G19" s="24">
        <v>0</v>
      </c>
      <c r="H19" s="61"/>
    </row>
    <row r="20" spans="1:8">
      <c r="A20" s="79">
        <v>43287</v>
      </c>
      <c r="B20" s="22">
        <f t="shared" si="0"/>
        <v>1285936</v>
      </c>
      <c r="C20" s="32">
        <v>43294</v>
      </c>
      <c r="D20" s="22">
        <v>13046</v>
      </c>
      <c r="E20" s="22" t="s">
        <v>15</v>
      </c>
      <c r="F20" s="25"/>
      <c r="G20" s="24">
        <v>0</v>
      </c>
      <c r="H20" s="61"/>
    </row>
    <row r="21" spans="1:8">
      <c r="A21" s="79">
        <v>43287</v>
      </c>
      <c r="B21" s="22">
        <f t="shared" si="0"/>
        <v>1285937</v>
      </c>
      <c r="C21" s="32">
        <v>43294</v>
      </c>
      <c r="D21" s="22">
        <v>13046</v>
      </c>
      <c r="E21" s="22" t="s">
        <v>15</v>
      </c>
      <c r="F21" s="25"/>
      <c r="G21" s="24">
        <v>0</v>
      </c>
      <c r="H21" s="61"/>
    </row>
    <row r="22" spans="1:8">
      <c r="A22" s="79">
        <v>43287</v>
      </c>
      <c r="B22" s="22">
        <f t="shared" si="0"/>
        <v>1285938</v>
      </c>
      <c r="C22" s="32">
        <v>43290</v>
      </c>
      <c r="D22" s="22">
        <f t="shared" si="1"/>
        <v>13047</v>
      </c>
      <c r="E22" s="22" t="s">
        <v>46</v>
      </c>
      <c r="F22" s="25" t="s">
        <v>64</v>
      </c>
      <c r="G22" s="24">
        <v>9690</v>
      </c>
      <c r="H22" s="61"/>
    </row>
    <row r="23" spans="1:8">
      <c r="A23" s="79">
        <v>43287</v>
      </c>
      <c r="B23" s="22">
        <f t="shared" si="0"/>
        <v>1285939</v>
      </c>
      <c r="C23" s="32">
        <v>43291</v>
      </c>
      <c r="D23" s="22">
        <f t="shared" si="1"/>
        <v>13048</v>
      </c>
      <c r="E23" s="22" t="s">
        <v>30</v>
      </c>
      <c r="F23" s="25" t="s">
        <v>65</v>
      </c>
      <c r="G23" s="24">
        <v>17669.22</v>
      </c>
      <c r="H23" s="61"/>
    </row>
    <row r="24" spans="1:8">
      <c r="A24" s="79">
        <v>43287</v>
      </c>
      <c r="B24" s="22">
        <f t="shared" si="0"/>
        <v>1285940</v>
      </c>
      <c r="C24" s="32">
        <v>43291</v>
      </c>
      <c r="D24" s="22">
        <f t="shared" si="1"/>
        <v>13049</v>
      </c>
      <c r="E24" s="22" t="s">
        <v>8</v>
      </c>
      <c r="F24" s="25" t="s">
        <v>66</v>
      </c>
      <c r="G24" s="24">
        <v>2764</v>
      </c>
      <c r="H24" s="61"/>
    </row>
    <row r="25" spans="1:8">
      <c r="A25" s="79">
        <v>43287</v>
      </c>
      <c r="B25" s="22">
        <f t="shared" si="0"/>
        <v>1285941</v>
      </c>
      <c r="C25" s="32">
        <v>43294</v>
      </c>
      <c r="D25" s="22">
        <f t="shared" si="1"/>
        <v>13050</v>
      </c>
      <c r="E25" s="22" t="s">
        <v>36</v>
      </c>
      <c r="F25" s="25" t="s">
        <v>67</v>
      </c>
      <c r="G25" s="24">
        <f>14833+200</f>
        <v>15033</v>
      </c>
      <c r="H25" s="61"/>
    </row>
    <row r="26" spans="1:8">
      <c r="A26" s="79">
        <v>43287</v>
      </c>
      <c r="B26" s="22">
        <f t="shared" si="0"/>
        <v>1285942</v>
      </c>
      <c r="C26" s="32">
        <v>43294</v>
      </c>
      <c r="D26" s="22">
        <f t="shared" si="1"/>
        <v>13051</v>
      </c>
      <c r="E26" s="22" t="s">
        <v>68</v>
      </c>
      <c r="F26" s="25" t="s">
        <v>69</v>
      </c>
      <c r="G26" s="24">
        <v>5421.16</v>
      </c>
      <c r="H26" s="61"/>
    </row>
    <row r="27" spans="1:8">
      <c r="A27" s="79">
        <v>43287</v>
      </c>
      <c r="B27" s="22">
        <f t="shared" si="0"/>
        <v>1285943</v>
      </c>
      <c r="C27" s="32">
        <v>43294</v>
      </c>
      <c r="D27" s="22">
        <f t="shared" si="1"/>
        <v>13052</v>
      </c>
      <c r="E27" s="22" t="s">
        <v>15</v>
      </c>
      <c r="F27" s="25"/>
      <c r="G27" s="24">
        <v>0</v>
      </c>
      <c r="H27" s="61"/>
    </row>
    <row r="28" spans="1:8">
      <c r="A28" s="79">
        <v>43287</v>
      </c>
      <c r="B28" s="22">
        <f t="shared" si="0"/>
        <v>1285944</v>
      </c>
      <c r="C28" s="32">
        <v>43294</v>
      </c>
      <c r="D28" s="22">
        <v>13052</v>
      </c>
      <c r="E28" s="22" t="s">
        <v>15</v>
      </c>
      <c r="F28" s="25"/>
      <c r="G28" s="24">
        <v>0</v>
      </c>
      <c r="H28" s="61"/>
    </row>
    <row r="29" spans="1:8">
      <c r="A29" s="79">
        <v>43287</v>
      </c>
      <c r="B29" s="22">
        <f t="shared" si="0"/>
        <v>1285945</v>
      </c>
      <c r="C29" s="32">
        <v>43294</v>
      </c>
      <c r="D29" s="22">
        <v>13052</v>
      </c>
      <c r="E29" s="22" t="s">
        <v>15</v>
      </c>
      <c r="F29" s="25"/>
      <c r="G29" s="24">
        <v>0</v>
      </c>
      <c r="H29" s="61"/>
    </row>
    <row r="30" spans="1:8">
      <c r="A30" s="79"/>
      <c r="B30" s="22"/>
      <c r="C30" s="32"/>
      <c r="D30" s="22"/>
      <c r="E30" s="22"/>
      <c r="F30" s="25"/>
      <c r="G30" s="24"/>
      <c r="H30" s="61"/>
    </row>
    <row r="31" spans="1:8" ht="10.5" customHeight="1">
      <c r="A31" s="79"/>
      <c r="B31" s="29"/>
      <c r="C31" s="29"/>
      <c r="D31" s="29"/>
      <c r="E31" s="40"/>
      <c r="F31" s="80"/>
      <c r="G31" s="73"/>
    </row>
    <row r="32" spans="1:8" ht="17.25" customHeight="1">
      <c r="A32" s="81" t="s">
        <v>5</v>
      </c>
      <c r="B32" s="82"/>
      <c r="C32" s="82"/>
      <c r="D32" s="83"/>
      <c r="E32" s="84"/>
      <c r="F32" s="84"/>
      <c r="G32" s="73"/>
    </row>
    <row r="33" spans="1:13" ht="10.5" customHeight="1">
      <c r="A33" s="4"/>
      <c r="B33" s="51"/>
      <c r="C33" s="51"/>
      <c r="D33" s="5"/>
      <c r="E33" s="6"/>
      <c r="F33" s="6"/>
    </row>
    <row r="34" spans="1:13" ht="10.5" customHeight="1">
      <c r="A34" s="4"/>
      <c r="B34" s="51"/>
      <c r="C34" s="51"/>
      <c r="D34" s="5"/>
      <c r="E34" s="6"/>
      <c r="F34" s="52"/>
    </row>
    <row r="35" spans="1:13" ht="10.5" customHeight="1">
      <c r="A35" s="4"/>
      <c r="B35" s="51"/>
      <c r="C35" s="51"/>
      <c r="D35" s="5"/>
      <c r="E35" s="6"/>
      <c r="F35" s="6"/>
      <c r="G35" s="63">
        <f>SUM(G6:G34)</f>
        <v>130733.59000000001</v>
      </c>
    </row>
    <row r="36" spans="1:13">
      <c r="A36" s="54"/>
      <c r="B36" s="51"/>
      <c r="C36" s="51"/>
      <c r="D36" s="5"/>
      <c r="E36" s="6"/>
      <c r="F36" s="6"/>
      <c r="G36" s="3"/>
    </row>
    <row r="37" spans="1:13">
      <c r="A37" s="4" t="s">
        <v>19</v>
      </c>
      <c r="B37" s="51"/>
      <c r="C37" s="51"/>
      <c r="D37" s="5"/>
      <c r="E37" s="6"/>
      <c r="F37" s="6"/>
      <c r="G37" s="3"/>
    </row>
    <row r="38" spans="1:13">
      <c r="E38" s="9"/>
      <c r="F38" s="9"/>
      <c r="G38" s="3"/>
    </row>
    <row r="41" spans="1:13" s="8" customFormat="1">
      <c r="A41" s="11"/>
      <c r="B41" s="55"/>
      <c r="C41" s="55"/>
      <c r="E41" s="12"/>
      <c r="F41" s="12"/>
      <c r="H41" s="3"/>
      <c r="I41" s="3"/>
      <c r="J41" s="3"/>
      <c r="K41" s="3"/>
      <c r="L41" s="3"/>
      <c r="M41" s="3"/>
    </row>
    <row r="42" spans="1:13" s="8" customFormat="1">
      <c r="A42" s="11"/>
      <c r="B42" s="55"/>
      <c r="C42" s="55"/>
      <c r="E42" s="12"/>
      <c r="F42" s="12"/>
      <c r="G42" s="13"/>
      <c r="H42" s="3"/>
      <c r="I42" s="3"/>
      <c r="J42" s="3"/>
      <c r="K42" s="3"/>
      <c r="L42" s="3"/>
      <c r="M42" s="3"/>
    </row>
    <row r="43" spans="1:13" s="8" customFormat="1">
      <c r="A43" s="11"/>
      <c r="B43" s="55"/>
      <c r="C43" s="55"/>
      <c r="E43" s="12"/>
      <c r="F43" s="12"/>
      <c r="G43" s="13"/>
      <c r="H43" s="3"/>
      <c r="I43" s="3"/>
      <c r="J43" s="3"/>
      <c r="K43" s="3"/>
      <c r="L43" s="3"/>
      <c r="M43" s="3"/>
    </row>
    <row r="77" spans="5:7">
      <c r="E77" s="9"/>
      <c r="F77" s="9"/>
      <c r="G77" s="10">
        <f>SUM(G42:G74)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7"/>
  <sheetViews>
    <sheetView workbookViewId="0">
      <selection activeCell="A6" sqref="A6:H29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16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17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89" t="s">
        <v>49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21</v>
      </c>
      <c r="F4" s="65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43294</v>
      </c>
      <c r="B6" s="22">
        <v>1285946</v>
      </c>
      <c r="C6" s="32">
        <v>43301</v>
      </c>
      <c r="D6" s="22">
        <v>13052</v>
      </c>
      <c r="E6" s="22" t="s">
        <v>70</v>
      </c>
      <c r="F6" s="25" t="s">
        <v>71</v>
      </c>
      <c r="G6" s="24">
        <v>7634.23</v>
      </c>
      <c r="H6" s="61"/>
    </row>
    <row r="7" spans="1:10">
      <c r="A7" s="46">
        <v>43294</v>
      </c>
      <c r="B7" s="22">
        <f>B6+1</f>
        <v>1285947</v>
      </c>
      <c r="C7" s="32">
        <v>43301</v>
      </c>
      <c r="D7" s="22">
        <f>D6+1</f>
        <v>13053</v>
      </c>
      <c r="E7" s="22" t="s">
        <v>72</v>
      </c>
      <c r="F7" s="25" t="s">
        <v>73</v>
      </c>
      <c r="G7" s="24">
        <v>8680.32</v>
      </c>
      <c r="H7" s="61"/>
    </row>
    <row r="8" spans="1:10">
      <c r="A8" s="46">
        <v>43294</v>
      </c>
      <c r="B8" s="22">
        <f t="shared" ref="B8:B29" si="0">B7+1</f>
        <v>1285948</v>
      </c>
      <c r="C8" s="32">
        <v>43301</v>
      </c>
      <c r="D8" s="22">
        <f t="shared" ref="D8:D29" si="1">D7+1</f>
        <v>13054</v>
      </c>
      <c r="E8" s="22" t="s">
        <v>12</v>
      </c>
      <c r="F8" s="25" t="s">
        <v>15</v>
      </c>
      <c r="G8" s="24">
        <v>0</v>
      </c>
      <c r="H8" s="61">
        <v>1285968</v>
      </c>
    </row>
    <row r="9" spans="1:10">
      <c r="A9" s="46">
        <v>43294</v>
      </c>
      <c r="B9" s="22">
        <f t="shared" si="0"/>
        <v>1285949</v>
      </c>
      <c r="C9" s="32">
        <v>43301</v>
      </c>
      <c r="D9" s="22">
        <f t="shared" si="1"/>
        <v>13055</v>
      </c>
      <c r="E9" s="22" t="s">
        <v>26</v>
      </c>
      <c r="F9" s="25" t="s">
        <v>40</v>
      </c>
      <c r="G9" s="24">
        <v>6809.22</v>
      </c>
      <c r="H9" s="61"/>
    </row>
    <row r="10" spans="1:10">
      <c r="A10" s="46">
        <v>43294</v>
      </c>
      <c r="B10" s="22">
        <f t="shared" si="0"/>
        <v>1285950</v>
      </c>
      <c r="C10" s="32">
        <v>43301</v>
      </c>
      <c r="D10" s="22">
        <f t="shared" si="1"/>
        <v>13056</v>
      </c>
      <c r="E10" s="22" t="s">
        <v>74</v>
      </c>
      <c r="F10" s="25" t="s">
        <v>75</v>
      </c>
      <c r="G10" s="24">
        <v>996.82</v>
      </c>
      <c r="H10" s="61"/>
    </row>
    <row r="11" spans="1:10">
      <c r="A11" s="46">
        <v>43294</v>
      </c>
      <c r="B11" s="22">
        <f t="shared" si="0"/>
        <v>1285951</v>
      </c>
      <c r="C11" s="32">
        <v>43301</v>
      </c>
      <c r="D11" s="22">
        <f t="shared" si="1"/>
        <v>13057</v>
      </c>
      <c r="E11" s="22" t="s">
        <v>76</v>
      </c>
      <c r="F11" s="25" t="s">
        <v>77</v>
      </c>
      <c r="G11" s="24">
        <v>3884.81</v>
      </c>
      <c r="H11" s="61"/>
    </row>
    <row r="12" spans="1:10">
      <c r="A12" s="46">
        <v>43294</v>
      </c>
      <c r="B12" s="22">
        <f t="shared" si="0"/>
        <v>1285952</v>
      </c>
      <c r="C12" s="32">
        <v>43301</v>
      </c>
      <c r="D12" s="22">
        <f t="shared" si="1"/>
        <v>13058</v>
      </c>
      <c r="E12" s="22" t="s">
        <v>33</v>
      </c>
      <c r="F12" s="25" t="s">
        <v>34</v>
      </c>
      <c r="G12" s="24">
        <v>1186.01</v>
      </c>
      <c r="H12" s="61"/>
    </row>
    <row r="13" spans="1:10">
      <c r="A13" s="46">
        <v>43294</v>
      </c>
      <c r="B13" s="22">
        <f t="shared" si="0"/>
        <v>1285953</v>
      </c>
      <c r="C13" s="32">
        <v>43301</v>
      </c>
      <c r="D13" s="22">
        <f t="shared" si="1"/>
        <v>13059</v>
      </c>
      <c r="E13" s="22" t="s">
        <v>78</v>
      </c>
      <c r="F13" s="25" t="s">
        <v>79</v>
      </c>
      <c r="G13" s="24">
        <v>1769.74</v>
      </c>
      <c r="H13" s="61"/>
    </row>
    <row r="14" spans="1:10">
      <c r="A14" s="46">
        <v>43294</v>
      </c>
      <c r="B14" s="22">
        <f t="shared" si="0"/>
        <v>1285954</v>
      </c>
      <c r="C14" s="32">
        <v>43301</v>
      </c>
      <c r="D14" s="22">
        <f t="shared" si="1"/>
        <v>13060</v>
      </c>
      <c r="E14" s="22" t="s">
        <v>35</v>
      </c>
      <c r="F14" s="25" t="s">
        <v>14</v>
      </c>
      <c r="G14" s="24">
        <v>3085.53</v>
      </c>
      <c r="H14" s="61"/>
    </row>
    <row r="15" spans="1:10">
      <c r="A15" s="46">
        <v>43294</v>
      </c>
      <c r="B15" s="22">
        <f t="shared" si="0"/>
        <v>1285955</v>
      </c>
      <c r="C15" s="32">
        <v>43301</v>
      </c>
      <c r="D15" s="22">
        <f t="shared" si="1"/>
        <v>13061</v>
      </c>
      <c r="E15" s="22" t="s">
        <v>27</v>
      </c>
      <c r="F15" s="25" t="s">
        <v>80</v>
      </c>
      <c r="G15" s="24">
        <v>3210</v>
      </c>
      <c r="H15" s="61"/>
    </row>
    <row r="16" spans="1:10">
      <c r="A16" s="46">
        <v>43294</v>
      </c>
      <c r="B16" s="22">
        <f t="shared" si="0"/>
        <v>1285956</v>
      </c>
      <c r="C16" s="32">
        <v>43301</v>
      </c>
      <c r="D16" s="22">
        <f t="shared" si="1"/>
        <v>13062</v>
      </c>
      <c r="E16" s="22" t="s">
        <v>81</v>
      </c>
      <c r="F16" s="25" t="s">
        <v>82</v>
      </c>
      <c r="G16" s="24">
        <v>3213.75</v>
      </c>
      <c r="H16" s="61"/>
    </row>
    <row r="17" spans="1:8">
      <c r="A17" s="46">
        <v>43294</v>
      </c>
      <c r="B17" s="22">
        <f t="shared" si="0"/>
        <v>1285957</v>
      </c>
      <c r="C17" s="32">
        <v>43301</v>
      </c>
      <c r="D17" s="22">
        <f t="shared" si="1"/>
        <v>13063</v>
      </c>
      <c r="E17" s="22" t="s">
        <v>32</v>
      </c>
      <c r="F17" s="25" t="s">
        <v>20</v>
      </c>
      <c r="G17" s="24">
        <v>13393.34</v>
      </c>
      <c r="H17" s="61"/>
    </row>
    <row r="18" spans="1:8">
      <c r="A18" s="46">
        <v>43294</v>
      </c>
      <c r="B18" s="22">
        <f t="shared" si="0"/>
        <v>1285958</v>
      </c>
      <c r="C18" s="32">
        <v>43301</v>
      </c>
      <c r="D18" s="22">
        <f t="shared" si="1"/>
        <v>13064</v>
      </c>
      <c r="E18" s="22" t="s">
        <v>47</v>
      </c>
      <c r="F18" s="25" t="s">
        <v>83</v>
      </c>
      <c r="G18" s="24">
        <v>22506.22</v>
      </c>
      <c r="H18" s="61"/>
    </row>
    <row r="19" spans="1:8">
      <c r="A19" s="46">
        <v>43294</v>
      </c>
      <c r="B19" s="22">
        <f t="shared" si="0"/>
        <v>1285959</v>
      </c>
      <c r="C19" s="32">
        <v>43294</v>
      </c>
      <c r="D19" s="22">
        <f t="shared" si="1"/>
        <v>13065</v>
      </c>
      <c r="E19" s="22" t="s">
        <v>8</v>
      </c>
      <c r="F19" s="25" t="s">
        <v>84</v>
      </c>
      <c r="G19" s="24">
        <v>39797.25</v>
      </c>
      <c r="H19" s="61"/>
    </row>
    <row r="20" spans="1:8">
      <c r="A20" s="46">
        <v>43294</v>
      </c>
      <c r="B20" s="22">
        <f t="shared" si="0"/>
        <v>1285960</v>
      </c>
      <c r="C20" s="32">
        <v>43294</v>
      </c>
      <c r="D20" s="22">
        <f t="shared" si="1"/>
        <v>13066</v>
      </c>
      <c r="E20" s="22" t="s">
        <v>29</v>
      </c>
      <c r="F20" s="25" t="s">
        <v>42</v>
      </c>
      <c r="G20" s="24">
        <v>4526.2299999999996</v>
      </c>
      <c r="H20" s="61"/>
    </row>
    <row r="21" spans="1:8">
      <c r="A21" s="46">
        <v>43294</v>
      </c>
      <c r="B21" s="22">
        <f t="shared" si="0"/>
        <v>1285961</v>
      </c>
      <c r="C21" s="32">
        <v>43297</v>
      </c>
      <c r="D21" s="22">
        <f t="shared" si="1"/>
        <v>13067</v>
      </c>
      <c r="E21" s="22" t="s">
        <v>8</v>
      </c>
      <c r="F21" s="25" t="s">
        <v>85</v>
      </c>
      <c r="G21" s="24">
        <v>11374.68</v>
      </c>
      <c r="H21" s="61"/>
    </row>
    <row r="22" spans="1:8">
      <c r="A22" s="46">
        <v>43294</v>
      </c>
      <c r="B22" s="22">
        <f t="shared" si="0"/>
        <v>1285962</v>
      </c>
      <c r="C22" s="32">
        <v>43297</v>
      </c>
      <c r="D22" s="22">
        <f t="shared" si="1"/>
        <v>13068</v>
      </c>
      <c r="E22" s="22" t="s">
        <v>8</v>
      </c>
      <c r="F22" s="25" t="s">
        <v>86</v>
      </c>
      <c r="G22" s="24">
        <v>771.75</v>
      </c>
      <c r="H22" s="61"/>
    </row>
    <row r="23" spans="1:8">
      <c r="A23" s="46">
        <v>43294</v>
      </c>
      <c r="B23" s="22">
        <f t="shared" si="0"/>
        <v>1285963</v>
      </c>
      <c r="C23" s="32">
        <v>43297</v>
      </c>
      <c r="D23" s="22">
        <f t="shared" si="1"/>
        <v>13069</v>
      </c>
      <c r="E23" s="22" t="s">
        <v>32</v>
      </c>
      <c r="F23" s="25" t="s">
        <v>87</v>
      </c>
      <c r="G23" s="24">
        <v>12741.22</v>
      </c>
      <c r="H23" s="61"/>
    </row>
    <row r="24" spans="1:8">
      <c r="A24" s="46">
        <v>43294</v>
      </c>
      <c r="B24" s="22">
        <f t="shared" si="0"/>
        <v>1285964</v>
      </c>
      <c r="C24" s="32">
        <v>43298</v>
      </c>
      <c r="D24" s="22">
        <f t="shared" si="1"/>
        <v>13070</v>
      </c>
      <c r="E24" s="22" t="s">
        <v>8</v>
      </c>
      <c r="F24" s="25" t="s">
        <v>88</v>
      </c>
      <c r="G24" s="24">
        <v>8610.34</v>
      </c>
      <c r="H24" s="61"/>
    </row>
    <row r="25" spans="1:8">
      <c r="A25" s="46">
        <v>43294</v>
      </c>
      <c r="B25" s="22">
        <f t="shared" si="0"/>
        <v>1285965</v>
      </c>
      <c r="C25" s="32">
        <v>43299</v>
      </c>
      <c r="D25" s="22">
        <f t="shared" si="1"/>
        <v>13071</v>
      </c>
      <c r="E25" s="22" t="s">
        <v>89</v>
      </c>
      <c r="F25" s="25" t="s">
        <v>90</v>
      </c>
      <c r="G25" s="24">
        <v>24180</v>
      </c>
      <c r="H25" s="61"/>
    </row>
    <row r="26" spans="1:8">
      <c r="A26" s="46">
        <v>43294</v>
      </c>
      <c r="B26" s="22">
        <f t="shared" si="0"/>
        <v>1285966</v>
      </c>
      <c r="C26" s="32">
        <v>43299</v>
      </c>
      <c r="D26" s="22">
        <f t="shared" si="1"/>
        <v>13072</v>
      </c>
      <c r="E26" s="22" t="s">
        <v>29</v>
      </c>
      <c r="F26" s="25" t="s">
        <v>92</v>
      </c>
      <c r="G26" s="24">
        <v>42431.95</v>
      </c>
      <c r="H26" s="61"/>
    </row>
    <row r="27" spans="1:8">
      <c r="A27" s="46">
        <v>43294</v>
      </c>
      <c r="B27" s="22">
        <f t="shared" si="0"/>
        <v>1285967</v>
      </c>
      <c r="C27" s="32">
        <v>43299</v>
      </c>
      <c r="D27" s="22">
        <f t="shared" si="1"/>
        <v>13073</v>
      </c>
      <c r="E27" s="22" t="s">
        <v>29</v>
      </c>
      <c r="F27" s="25" t="s">
        <v>91</v>
      </c>
      <c r="G27" s="24">
        <v>16972.78</v>
      </c>
      <c r="H27" s="61"/>
    </row>
    <row r="28" spans="1:8">
      <c r="A28" s="46">
        <v>43294</v>
      </c>
      <c r="B28" s="22">
        <f t="shared" si="0"/>
        <v>1285968</v>
      </c>
      <c r="C28" s="32">
        <v>43301</v>
      </c>
      <c r="D28" s="22">
        <f t="shared" si="1"/>
        <v>13074</v>
      </c>
      <c r="E28" s="22" t="s">
        <v>12</v>
      </c>
      <c r="F28" s="25" t="s">
        <v>13</v>
      </c>
      <c r="G28" s="24">
        <v>3016.04</v>
      </c>
      <c r="H28" s="61"/>
    </row>
    <row r="29" spans="1:8">
      <c r="A29" s="46">
        <v>43294</v>
      </c>
      <c r="B29" s="22">
        <f t="shared" si="0"/>
        <v>1285969</v>
      </c>
      <c r="C29" s="32">
        <v>43301</v>
      </c>
      <c r="D29" s="22">
        <f t="shared" si="1"/>
        <v>13075</v>
      </c>
      <c r="E29" s="22" t="s">
        <v>15</v>
      </c>
      <c r="F29" s="25"/>
      <c r="G29" s="24">
        <v>0</v>
      </c>
      <c r="H29" s="61"/>
    </row>
    <row r="30" spans="1:8">
      <c r="A30" s="46"/>
      <c r="B30" s="22"/>
      <c r="C30" s="32"/>
      <c r="D30" s="22"/>
      <c r="E30" s="22"/>
      <c r="F30" s="67"/>
      <c r="G30" s="24"/>
      <c r="H30" s="61"/>
    </row>
    <row r="31" spans="1:8" ht="10.5" customHeight="1">
      <c r="A31" s="46"/>
      <c r="B31" s="22"/>
      <c r="C31" s="29"/>
      <c r="D31" s="29"/>
      <c r="E31" s="40"/>
      <c r="F31" s="47"/>
      <c r="G31" s="73"/>
    </row>
    <row r="32" spans="1:8" ht="17.25" customHeight="1" thickBot="1">
      <c r="A32" s="49" t="s">
        <v>5</v>
      </c>
      <c r="B32" s="50"/>
      <c r="C32" s="50"/>
      <c r="D32" s="16"/>
      <c r="E32" s="17"/>
      <c r="F32" s="20"/>
      <c r="G32" s="74"/>
    </row>
    <row r="33" spans="1:13" ht="10.5" customHeight="1">
      <c r="A33" s="4"/>
      <c r="B33" s="51"/>
      <c r="C33" s="51"/>
      <c r="D33" s="5"/>
      <c r="E33" s="6"/>
      <c r="F33" s="6"/>
      <c r="G33" s="7"/>
    </row>
    <row r="34" spans="1:13" ht="10.5" customHeight="1">
      <c r="A34" s="4"/>
      <c r="B34" s="51"/>
      <c r="C34" s="51"/>
      <c r="D34" s="5"/>
      <c r="E34" s="6"/>
      <c r="F34" s="52"/>
      <c r="G34" s="53"/>
    </row>
    <row r="35" spans="1:13" ht="10.5" customHeight="1">
      <c r="A35" s="4"/>
      <c r="B35" s="51"/>
      <c r="C35" s="51"/>
      <c r="D35" s="5"/>
      <c r="E35" s="6"/>
      <c r="F35" s="6"/>
      <c r="G35" s="63">
        <f>SUM(G6:G34)</f>
        <v>240792.22999999998</v>
      </c>
    </row>
    <row r="36" spans="1:13">
      <c r="A36" s="54"/>
      <c r="B36" s="51"/>
      <c r="C36" s="51"/>
      <c r="D36" s="5"/>
      <c r="E36" s="6"/>
      <c r="F36" s="6"/>
      <c r="G36" s="7"/>
    </row>
    <row r="37" spans="1:13">
      <c r="A37" s="4" t="s">
        <v>19</v>
      </c>
      <c r="B37" s="51"/>
      <c r="C37" s="51"/>
      <c r="D37" s="5"/>
      <c r="E37" s="6"/>
      <c r="F37" s="6"/>
      <c r="G37" s="7"/>
    </row>
    <row r="38" spans="1:13">
      <c r="E38" s="9"/>
      <c r="F38" s="9"/>
      <c r="G38" s="10"/>
    </row>
    <row r="41" spans="1:13" s="8" customFormat="1">
      <c r="A41" s="11"/>
      <c r="B41" s="55"/>
      <c r="C41" s="55"/>
      <c r="E41" s="12"/>
      <c r="F41" s="12"/>
      <c r="G41" s="13"/>
      <c r="H41" s="3"/>
      <c r="I41" s="3"/>
      <c r="J41" s="3"/>
      <c r="K41" s="3"/>
      <c r="L41" s="3"/>
      <c r="M41" s="3"/>
    </row>
    <row r="42" spans="1:13" s="8" customFormat="1">
      <c r="A42" s="11"/>
      <c r="B42" s="55"/>
      <c r="C42" s="55"/>
      <c r="E42" s="12"/>
      <c r="F42" s="12"/>
      <c r="G42" s="13"/>
      <c r="H42" s="3"/>
      <c r="I42" s="3"/>
      <c r="J42" s="3"/>
      <c r="K42" s="3"/>
      <c r="L42" s="3"/>
      <c r="M42" s="3"/>
    </row>
    <row r="43" spans="1:13" s="8" customFormat="1">
      <c r="A43" s="11"/>
      <c r="B43" s="55"/>
      <c r="C43" s="55"/>
      <c r="E43" s="12"/>
      <c r="F43" s="12"/>
      <c r="G43" s="13"/>
      <c r="H43" s="3"/>
      <c r="I43" s="3"/>
      <c r="J43" s="3"/>
      <c r="K43" s="3"/>
      <c r="L43" s="3"/>
      <c r="M43" s="3"/>
    </row>
    <row r="77" spans="5:7">
      <c r="E77" s="9"/>
      <c r="F77" s="9"/>
      <c r="G77" s="10">
        <f>SUM(G42:G74)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6"/>
  <sheetViews>
    <sheetView workbookViewId="0">
      <selection activeCell="A6" sqref="A6:G19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6" t="s">
        <v>16</v>
      </c>
      <c r="B1" s="56"/>
      <c r="C1" s="56"/>
      <c r="D1" s="57"/>
      <c r="E1" s="58"/>
      <c r="F1" s="66"/>
      <c r="G1" s="66"/>
      <c r="H1" s="66"/>
      <c r="I1" s="66"/>
      <c r="J1" s="66"/>
    </row>
    <row r="2" spans="1:10" s="19" customFormat="1">
      <c r="A2" s="66" t="s">
        <v>17</v>
      </c>
      <c r="B2" s="58"/>
      <c r="C2" s="58"/>
      <c r="D2" s="58"/>
      <c r="E2" s="58"/>
      <c r="F2" s="66"/>
      <c r="G2" s="66"/>
      <c r="H2" s="66"/>
      <c r="I2" s="66"/>
      <c r="J2" s="66"/>
    </row>
    <row r="3" spans="1:10" s="19" customFormat="1">
      <c r="A3" s="85" t="s">
        <v>38</v>
      </c>
      <c r="B3" s="56"/>
      <c r="C3" s="56"/>
      <c r="D3" s="57"/>
      <c r="E3" s="58"/>
      <c r="F3" s="66"/>
      <c r="G3" s="66"/>
      <c r="H3" s="66"/>
      <c r="I3" s="66"/>
      <c r="J3" s="66"/>
    </row>
    <row r="4" spans="1:10">
      <c r="B4" s="59"/>
      <c r="C4" s="59"/>
      <c r="D4" s="60"/>
      <c r="E4" s="57" t="s">
        <v>21</v>
      </c>
      <c r="F4" s="66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43301</v>
      </c>
      <c r="B6" s="22">
        <v>1285970</v>
      </c>
      <c r="C6" s="32">
        <v>43308</v>
      </c>
      <c r="D6" s="22">
        <v>13070</v>
      </c>
      <c r="E6" s="22" t="s">
        <v>93</v>
      </c>
      <c r="F6" s="25" t="s">
        <v>94</v>
      </c>
      <c r="G6" s="24">
        <v>2259.89</v>
      </c>
      <c r="H6" s="61"/>
    </row>
    <row r="7" spans="1:10" s="14" customFormat="1" ht="12.75" customHeight="1">
      <c r="A7" s="46">
        <v>43301</v>
      </c>
      <c r="B7" s="22">
        <f>B6+1</f>
        <v>1285971</v>
      </c>
      <c r="C7" s="32">
        <v>43308</v>
      </c>
      <c r="D7" s="22">
        <f>D6+1</f>
        <v>13071</v>
      </c>
      <c r="E7" s="22" t="s">
        <v>43</v>
      </c>
      <c r="F7" s="25" t="s">
        <v>95</v>
      </c>
      <c r="G7" s="24">
        <v>6323.04</v>
      </c>
      <c r="H7" s="61"/>
    </row>
    <row r="8" spans="1:10" s="14" customFormat="1" ht="12.75" customHeight="1">
      <c r="A8" s="46">
        <v>43301</v>
      </c>
      <c r="B8" s="22">
        <f t="shared" ref="B8:B18" si="0">B7+1</f>
        <v>1285972</v>
      </c>
      <c r="C8" s="32">
        <v>43308</v>
      </c>
      <c r="D8" s="22">
        <f t="shared" ref="D8:D18" si="1">D7+1</f>
        <v>13072</v>
      </c>
      <c r="E8" s="22" t="s">
        <v>44</v>
      </c>
      <c r="F8" s="25" t="s">
        <v>45</v>
      </c>
      <c r="G8" s="24">
        <v>9910.7199999999993</v>
      </c>
      <c r="H8" s="61"/>
    </row>
    <row r="9" spans="1:10" s="14" customFormat="1" ht="12.75" customHeight="1">
      <c r="A9" s="46">
        <v>43301</v>
      </c>
      <c r="B9" s="22">
        <f t="shared" si="0"/>
        <v>1285973</v>
      </c>
      <c r="C9" s="32">
        <v>43308</v>
      </c>
      <c r="D9" s="22">
        <f t="shared" si="1"/>
        <v>13073</v>
      </c>
      <c r="E9" s="22" t="s">
        <v>96</v>
      </c>
      <c r="F9" s="25" t="s">
        <v>73</v>
      </c>
      <c r="G9" s="24">
        <v>5118.3</v>
      </c>
      <c r="H9" s="61"/>
    </row>
    <row r="10" spans="1:10" s="14" customFormat="1" ht="12.75" customHeight="1">
      <c r="A10" s="46">
        <v>43301</v>
      </c>
      <c r="B10" s="22">
        <f t="shared" si="0"/>
        <v>1285974</v>
      </c>
      <c r="C10" s="32">
        <v>43308</v>
      </c>
      <c r="D10" s="22">
        <f t="shared" si="1"/>
        <v>13074</v>
      </c>
      <c r="E10" s="22" t="s">
        <v>96</v>
      </c>
      <c r="F10" s="25" t="s">
        <v>73</v>
      </c>
      <c r="G10" s="24">
        <v>2559.15</v>
      </c>
      <c r="H10" s="61"/>
    </row>
    <row r="11" spans="1:10" s="14" customFormat="1" ht="12.75" customHeight="1">
      <c r="A11" s="46">
        <v>43301</v>
      </c>
      <c r="B11" s="22">
        <f t="shared" si="0"/>
        <v>1285975</v>
      </c>
      <c r="C11" s="32">
        <v>43308</v>
      </c>
      <c r="D11" s="22">
        <f t="shared" si="1"/>
        <v>13075</v>
      </c>
      <c r="E11" s="22" t="s">
        <v>97</v>
      </c>
      <c r="F11" s="25" t="s">
        <v>98</v>
      </c>
      <c r="G11" s="24">
        <v>6267.54</v>
      </c>
      <c r="H11" s="61"/>
    </row>
    <row r="12" spans="1:10" s="14" customFormat="1" ht="12.75" customHeight="1">
      <c r="A12" s="46">
        <v>43301</v>
      </c>
      <c r="B12" s="22">
        <f t="shared" si="0"/>
        <v>1285976</v>
      </c>
      <c r="C12" s="32">
        <v>43308</v>
      </c>
      <c r="D12" s="22">
        <f t="shared" si="1"/>
        <v>13076</v>
      </c>
      <c r="E12" s="22" t="s">
        <v>99</v>
      </c>
      <c r="F12" s="25" t="s">
        <v>100</v>
      </c>
      <c r="G12" s="24">
        <v>8410.73</v>
      </c>
      <c r="H12" s="61"/>
    </row>
    <row r="13" spans="1:10" s="14" customFormat="1" ht="12.75" customHeight="1">
      <c r="A13" s="46">
        <v>43301</v>
      </c>
      <c r="B13" s="22">
        <f t="shared" si="0"/>
        <v>1285977</v>
      </c>
      <c r="C13" s="32">
        <v>43308</v>
      </c>
      <c r="D13" s="22">
        <f t="shared" si="1"/>
        <v>13077</v>
      </c>
      <c r="E13" s="22" t="s">
        <v>15</v>
      </c>
      <c r="F13" s="25"/>
      <c r="G13" s="24">
        <v>0</v>
      </c>
      <c r="H13" s="61"/>
    </row>
    <row r="14" spans="1:10" s="14" customFormat="1" ht="12.75" customHeight="1">
      <c r="A14" s="46">
        <v>43301</v>
      </c>
      <c r="B14" s="22">
        <f t="shared" si="0"/>
        <v>1285978</v>
      </c>
      <c r="C14" s="32">
        <v>43301</v>
      </c>
      <c r="D14" s="22">
        <f t="shared" si="1"/>
        <v>13078</v>
      </c>
      <c r="E14" s="22" t="s">
        <v>101</v>
      </c>
      <c r="F14" s="25" t="s">
        <v>61</v>
      </c>
      <c r="G14" s="24">
        <v>13538.04</v>
      </c>
      <c r="H14" s="61"/>
    </row>
    <row r="15" spans="1:10" s="14" customFormat="1">
      <c r="A15" s="46">
        <v>43301</v>
      </c>
      <c r="B15" s="22">
        <f t="shared" si="0"/>
        <v>1285979</v>
      </c>
      <c r="C15" s="32">
        <v>43301</v>
      </c>
      <c r="D15" s="22">
        <f t="shared" si="1"/>
        <v>13079</v>
      </c>
      <c r="E15" s="22" t="s">
        <v>30</v>
      </c>
      <c r="F15" s="25" t="s">
        <v>102</v>
      </c>
      <c r="G15" s="24">
        <v>45778.31</v>
      </c>
      <c r="H15" s="61"/>
    </row>
    <row r="16" spans="1:10" s="14" customFormat="1">
      <c r="A16" s="46">
        <v>43301</v>
      </c>
      <c r="B16" s="22">
        <f t="shared" si="0"/>
        <v>1285980</v>
      </c>
      <c r="C16" s="32">
        <v>43301</v>
      </c>
      <c r="D16" s="22">
        <f t="shared" si="1"/>
        <v>13080</v>
      </c>
      <c r="E16" s="22" t="s">
        <v>8</v>
      </c>
      <c r="F16" s="25" t="s">
        <v>103</v>
      </c>
      <c r="G16" s="24">
        <v>9393.09</v>
      </c>
      <c r="H16" s="61"/>
    </row>
    <row r="17" spans="1:13" s="14" customFormat="1">
      <c r="A17" s="46">
        <v>43301</v>
      </c>
      <c r="B17" s="22">
        <f t="shared" si="0"/>
        <v>1285981</v>
      </c>
      <c r="C17" s="32">
        <v>43308</v>
      </c>
      <c r="D17" s="22">
        <f t="shared" si="1"/>
        <v>13081</v>
      </c>
      <c r="E17" s="22" t="s">
        <v>104</v>
      </c>
      <c r="F17" s="25" t="s">
        <v>37</v>
      </c>
      <c r="G17" s="24">
        <v>16443.75</v>
      </c>
      <c r="H17" s="61"/>
    </row>
    <row r="18" spans="1:13" s="14" customFormat="1">
      <c r="A18" s="46">
        <v>43301</v>
      </c>
      <c r="B18" s="22">
        <f t="shared" si="0"/>
        <v>1285982</v>
      </c>
      <c r="C18" s="32">
        <v>43308</v>
      </c>
      <c r="D18" s="22">
        <f t="shared" si="1"/>
        <v>13082</v>
      </c>
      <c r="E18" s="22" t="s">
        <v>101</v>
      </c>
      <c r="F18" s="25" t="s">
        <v>61</v>
      </c>
      <c r="G18" s="24">
        <v>8593.58</v>
      </c>
      <c r="H18" s="61"/>
    </row>
    <row r="19" spans="1:13">
      <c r="A19" s="46"/>
      <c r="B19" s="22"/>
      <c r="C19" s="32"/>
      <c r="D19" s="22"/>
      <c r="E19" s="22"/>
      <c r="F19" s="25"/>
      <c r="G19" s="24"/>
      <c r="H19" s="61"/>
    </row>
    <row r="20" spans="1:13" ht="10.5" customHeight="1">
      <c r="A20" s="46"/>
      <c r="B20" s="29"/>
      <c r="C20" s="29"/>
      <c r="D20" s="29"/>
      <c r="E20" s="40"/>
      <c r="F20" s="47"/>
      <c r="G20" s="48"/>
    </row>
    <row r="21" spans="1:13" ht="17.25" customHeight="1" thickBot="1">
      <c r="A21" s="49" t="s">
        <v>5</v>
      </c>
      <c r="B21" s="50"/>
      <c r="C21" s="50"/>
      <c r="D21" s="16"/>
      <c r="E21" s="17"/>
      <c r="F21" s="20"/>
      <c r="G21" s="18"/>
    </row>
    <row r="22" spans="1:13" ht="10.5" customHeight="1">
      <c r="A22" s="4"/>
      <c r="B22" s="51"/>
      <c r="C22" s="51"/>
      <c r="D22" s="5"/>
      <c r="E22" s="6"/>
      <c r="F22" s="6"/>
      <c r="G22" s="7"/>
    </row>
    <row r="23" spans="1:13" ht="10.5" customHeight="1">
      <c r="A23" s="4"/>
      <c r="B23" s="51"/>
      <c r="C23" s="51"/>
      <c r="D23" s="5"/>
      <c r="E23" s="6"/>
      <c r="F23" s="52"/>
      <c r="G23" s="53"/>
    </row>
    <row r="24" spans="1:13" ht="10.5" customHeight="1">
      <c r="A24" s="4"/>
      <c r="B24" s="51"/>
      <c r="C24" s="51"/>
      <c r="D24" s="5"/>
      <c r="E24" s="6"/>
      <c r="F24" s="6"/>
      <c r="G24" s="63">
        <f>SUM(G6:G23)</f>
        <v>134596.13999999998</v>
      </c>
    </row>
    <row r="25" spans="1:13">
      <c r="A25" s="54"/>
      <c r="B25" s="51"/>
      <c r="C25" s="51"/>
      <c r="D25" s="5"/>
      <c r="E25" s="6"/>
      <c r="F25" s="6"/>
      <c r="G25" s="7"/>
    </row>
    <row r="26" spans="1:13">
      <c r="A26" s="4" t="s">
        <v>19</v>
      </c>
      <c r="B26" s="51"/>
      <c r="C26" s="51"/>
      <c r="D26" s="5"/>
      <c r="E26" s="6"/>
      <c r="F26" s="6"/>
      <c r="G26" s="7"/>
    </row>
    <row r="27" spans="1:13">
      <c r="E27" s="9"/>
      <c r="F27" s="9"/>
      <c r="G27" s="10"/>
    </row>
    <row r="30" spans="1:13" s="8" customFormat="1">
      <c r="A30" s="11"/>
      <c r="B30" s="55"/>
      <c r="C30" s="55"/>
      <c r="E30" s="12"/>
      <c r="F30" s="12"/>
      <c r="G30" s="13"/>
      <c r="H30" s="3"/>
      <c r="I30" s="3"/>
      <c r="J30" s="3"/>
      <c r="K30" s="3"/>
      <c r="L30" s="3"/>
      <c r="M30" s="3"/>
    </row>
    <row r="31" spans="1:13" s="8" customFormat="1">
      <c r="A31" s="11"/>
      <c r="B31" s="55"/>
      <c r="C31" s="55"/>
      <c r="E31" s="12"/>
      <c r="F31" s="12"/>
      <c r="G31" s="13"/>
      <c r="H31" s="3"/>
      <c r="I31" s="3"/>
      <c r="J31" s="3"/>
      <c r="K31" s="3"/>
      <c r="L31" s="3"/>
      <c r="M31" s="3"/>
    </row>
    <row r="32" spans="1:13" s="8" customFormat="1">
      <c r="A32" s="11"/>
      <c r="B32" s="55"/>
      <c r="C32" s="55"/>
      <c r="E32" s="12"/>
      <c r="F32" s="12"/>
      <c r="G32" s="13"/>
      <c r="H32" s="3"/>
      <c r="I32" s="3"/>
      <c r="J32" s="3"/>
      <c r="K32" s="3"/>
      <c r="L32" s="3"/>
      <c r="M32" s="3"/>
    </row>
    <row r="66" spans="5:7">
      <c r="E66" s="9"/>
      <c r="F66" s="9"/>
      <c r="G66" s="10">
        <f>SUM(G31:G63)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4"/>
  <sheetViews>
    <sheetView tabSelected="1" topLeftCell="A71" workbookViewId="0">
      <selection activeCell="I98" sqref="I98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7" t="s">
        <v>16</v>
      </c>
      <c r="B1" s="56"/>
      <c r="C1" s="56"/>
      <c r="D1" s="57"/>
      <c r="E1" s="58"/>
      <c r="F1" s="87"/>
      <c r="G1" s="87"/>
      <c r="H1" s="87"/>
      <c r="I1" s="87"/>
      <c r="J1" s="87"/>
    </row>
    <row r="2" spans="1:10" s="19" customFormat="1">
      <c r="A2" s="87" t="s">
        <v>17</v>
      </c>
      <c r="B2" s="58"/>
      <c r="C2" s="58"/>
      <c r="D2" s="58"/>
      <c r="E2" s="58"/>
      <c r="F2" s="87"/>
      <c r="G2" s="87"/>
      <c r="H2" s="87"/>
      <c r="I2" s="87"/>
      <c r="J2" s="87"/>
    </row>
    <row r="3" spans="1:10" s="19" customFormat="1">
      <c r="A3" s="89" t="s">
        <v>49</v>
      </c>
      <c r="B3" s="56"/>
      <c r="C3" s="56"/>
      <c r="D3" s="57"/>
      <c r="E3" s="58"/>
      <c r="F3" s="87"/>
      <c r="G3" s="87"/>
      <c r="H3" s="87"/>
      <c r="I3" s="87"/>
      <c r="J3" s="87"/>
    </row>
    <row r="4" spans="1:10" ht="12" thickBot="1">
      <c r="B4" s="59"/>
      <c r="C4" s="59"/>
      <c r="D4" s="60"/>
      <c r="E4" s="58"/>
      <c r="F4" s="87"/>
    </row>
    <row r="5" spans="1:10" s="2" customFormat="1" ht="12" thickBot="1">
      <c r="A5" s="68" t="s">
        <v>18</v>
      </c>
      <c r="B5" s="69" t="s">
        <v>1</v>
      </c>
      <c r="C5" s="69" t="s">
        <v>0</v>
      </c>
      <c r="D5" s="70" t="s">
        <v>2</v>
      </c>
      <c r="E5" s="70" t="s">
        <v>3</v>
      </c>
      <c r="F5" s="71" t="s">
        <v>7</v>
      </c>
      <c r="G5" s="72" t="s">
        <v>4</v>
      </c>
    </row>
    <row r="6" spans="1:10" s="14" customFormat="1">
      <c r="A6" s="46">
        <v>43280</v>
      </c>
      <c r="B6" s="22">
        <v>1285902</v>
      </c>
      <c r="C6" s="32">
        <v>43287</v>
      </c>
      <c r="D6" s="22">
        <v>13018</v>
      </c>
      <c r="E6" s="22" t="s">
        <v>22</v>
      </c>
      <c r="F6" s="25" t="s">
        <v>50</v>
      </c>
      <c r="G6" s="24">
        <v>3582.22</v>
      </c>
      <c r="H6" s="2"/>
    </row>
    <row r="7" spans="1:10" s="14" customFormat="1" ht="12.75" customHeight="1">
      <c r="A7" s="46">
        <v>43280</v>
      </c>
      <c r="B7" s="22">
        <f>B6+1</f>
        <v>1285903</v>
      </c>
      <c r="C7" s="32">
        <v>43287</v>
      </c>
      <c r="D7" s="22">
        <f>D6+1</f>
        <v>13019</v>
      </c>
      <c r="E7" s="22" t="s">
        <v>22</v>
      </c>
      <c r="F7" s="25" t="s">
        <v>11</v>
      </c>
      <c r="G7" s="24">
        <v>2795.26</v>
      </c>
      <c r="H7" s="2"/>
    </row>
    <row r="8" spans="1:10" s="14" customFormat="1">
      <c r="A8" s="46">
        <v>43280</v>
      </c>
      <c r="B8" s="22">
        <f t="shared" ref="B8:B25" si="0">B7+1</f>
        <v>1285904</v>
      </c>
      <c r="C8" s="32">
        <v>43287</v>
      </c>
      <c r="D8" s="22">
        <f t="shared" ref="D8:D25" si="1">D7+1</f>
        <v>13020</v>
      </c>
      <c r="E8" s="22" t="s">
        <v>26</v>
      </c>
      <c r="F8" s="25" t="s">
        <v>40</v>
      </c>
      <c r="G8" s="24">
        <v>7276.52</v>
      </c>
      <c r="H8" s="2"/>
    </row>
    <row r="9" spans="1:10" s="14" customFormat="1">
      <c r="A9" s="46">
        <v>43280</v>
      </c>
      <c r="B9" s="22">
        <f t="shared" si="0"/>
        <v>1285905</v>
      </c>
      <c r="C9" s="32">
        <v>43287</v>
      </c>
      <c r="D9" s="22">
        <f t="shared" si="1"/>
        <v>13021</v>
      </c>
      <c r="E9" s="22" t="s">
        <v>12</v>
      </c>
      <c r="F9" s="25" t="s">
        <v>13</v>
      </c>
      <c r="G9" s="24">
        <v>6577.56</v>
      </c>
      <c r="H9" s="2"/>
    </row>
    <row r="10" spans="1:10" s="14" customFormat="1">
      <c r="A10" s="46">
        <v>43280</v>
      </c>
      <c r="B10" s="22">
        <f t="shared" si="0"/>
        <v>1285906</v>
      </c>
      <c r="C10" s="32">
        <v>43287</v>
      </c>
      <c r="D10" s="22">
        <f t="shared" si="1"/>
        <v>13022</v>
      </c>
      <c r="E10" s="22" t="s">
        <v>12</v>
      </c>
      <c r="F10" s="25" t="s">
        <v>11</v>
      </c>
      <c r="G10" s="24">
        <v>3311.55</v>
      </c>
      <c r="H10" s="2"/>
    </row>
    <row r="11" spans="1:10" s="14" customFormat="1">
      <c r="A11" s="46">
        <v>43280</v>
      </c>
      <c r="B11" s="22">
        <f t="shared" si="0"/>
        <v>1285907</v>
      </c>
      <c r="C11" s="32">
        <v>43287</v>
      </c>
      <c r="D11" s="22">
        <f t="shared" si="1"/>
        <v>13023</v>
      </c>
      <c r="E11" s="22" t="s">
        <v>48</v>
      </c>
      <c r="F11" s="25" t="s">
        <v>31</v>
      </c>
      <c r="G11" s="24">
        <v>5193.22</v>
      </c>
      <c r="H11" s="2"/>
    </row>
    <row r="12" spans="1:10" s="14" customFormat="1">
      <c r="A12" s="46">
        <v>43280</v>
      </c>
      <c r="B12" s="22">
        <f t="shared" si="0"/>
        <v>1285908</v>
      </c>
      <c r="C12" s="32">
        <v>43287</v>
      </c>
      <c r="D12" s="22">
        <f t="shared" si="1"/>
        <v>13024</v>
      </c>
      <c r="E12" s="22" t="s">
        <v>35</v>
      </c>
      <c r="F12" s="25" t="s">
        <v>14</v>
      </c>
      <c r="G12" s="24">
        <v>3323.69</v>
      </c>
      <c r="H12" s="2"/>
    </row>
    <row r="13" spans="1:10" s="14" customFormat="1">
      <c r="A13" s="46">
        <v>43280</v>
      </c>
      <c r="B13" s="22">
        <f t="shared" si="0"/>
        <v>1285909</v>
      </c>
      <c r="C13" s="32">
        <v>43287</v>
      </c>
      <c r="D13" s="22">
        <f t="shared" si="1"/>
        <v>13025</v>
      </c>
      <c r="E13" s="22" t="s">
        <v>15</v>
      </c>
      <c r="F13" s="25"/>
      <c r="G13" s="24">
        <v>0</v>
      </c>
      <c r="H13" s="2"/>
    </row>
    <row r="14" spans="1:10" s="14" customFormat="1">
      <c r="A14" s="46">
        <v>43280</v>
      </c>
      <c r="B14" s="22">
        <f t="shared" si="0"/>
        <v>1285910</v>
      </c>
      <c r="C14" s="32">
        <v>43287</v>
      </c>
      <c r="D14" s="22">
        <f t="shared" si="1"/>
        <v>13026</v>
      </c>
      <c r="E14" s="22" t="s">
        <v>36</v>
      </c>
      <c r="F14" s="25" t="s">
        <v>37</v>
      </c>
      <c r="G14" s="24">
        <v>22236.7</v>
      </c>
      <c r="H14" s="2"/>
    </row>
    <row r="15" spans="1:10" ht="12.75" customHeight="1">
      <c r="A15" s="46">
        <v>43280</v>
      </c>
      <c r="B15" s="22">
        <f t="shared" si="0"/>
        <v>1285911</v>
      </c>
      <c r="C15" s="32">
        <v>43284</v>
      </c>
      <c r="D15" s="22">
        <f t="shared" si="1"/>
        <v>13027</v>
      </c>
      <c r="E15" s="22" t="s">
        <v>8</v>
      </c>
      <c r="F15" s="25" t="s">
        <v>51</v>
      </c>
      <c r="G15" s="24">
        <v>10782.34</v>
      </c>
      <c r="H15" s="2"/>
    </row>
    <row r="16" spans="1:10" ht="12" customHeight="1">
      <c r="A16" s="46">
        <v>43280</v>
      </c>
      <c r="B16" s="22">
        <f t="shared" si="0"/>
        <v>1285912</v>
      </c>
      <c r="C16" s="32">
        <v>43284</v>
      </c>
      <c r="D16" s="22">
        <f t="shared" si="1"/>
        <v>13028</v>
      </c>
      <c r="E16" s="22" t="s">
        <v>8</v>
      </c>
      <c r="F16" s="25" t="s">
        <v>52</v>
      </c>
      <c r="G16" s="24">
        <v>532.74</v>
      </c>
      <c r="H16" s="2"/>
    </row>
    <row r="17" spans="1:9" ht="12" customHeight="1">
      <c r="A17" s="46">
        <v>43280</v>
      </c>
      <c r="B17" s="22">
        <f t="shared" si="0"/>
        <v>1285913</v>
      </c>
      <c r="C17" s="32">
        <v>43284</v>
      </c>
      <c r="D17" s="22">
        <f t="shared" si="1"/>
        <v>13029</v>
      </c>
      <c r="E17" s="22" t="s">
        <v>8</v>
      </c>
      <c r="F17" s="25" t="s">
        <v>53</v>
      </c>
      <c r="G17" s="24">
        <v>1650</v>
      </c>
      <c r="H17" s="2"/>
    </row>
    <row r="18" spans="1:9" ht="12" customHeight="1">
      <c r="A18" s="46">
        <v>43283</v>
      </c>
      <c r="B18" s="22">
        <f t="shared" si="0"/>
        <v>1285914</v>
      </c>
      <c r="C18" s="32">
        <v>43287</v>
      </c>
      <c r="D18" s="22">
        <f t="shared" si="1"/>
        <v>13030</v>
      </c>
      <c r="E18" s="22" t="s">
        <v>8</v>
      </c>
      <c r="F18" s="25" t="s">
        <v>54</v>
      </c>
      <c r="G18" s="24">
        <v>25227.15</v>
      </c>
      <c r="H18" s="2"/>
    </row>
    <row r="19" spans="1:9" ht="12" customHeight="1">
      <c r="A19" s="46">
        <v>43283</v>
      </c>
      <c r="B19" s="22">
        <f t="shared" si="0"/>
        <v>1285915</v>
      </c>
      <c r="C19" s="32">
        <v>43287</v>
      </c>
      <c r="D19" s="22">
        <f t="shared" si="1"/>
        <v>13031</v>
      </c>
      <c r="E19" s="22" t="s">
        <v>23</v>
      </c>
      <c r="F19" s="25" t="s">
        <v>55</v>
      </c>
      <c r="G19" s="24">
        <v>8945</v>
      </c>
      <c r="H19" s="2"/>
    </row>
    <row r="20" spans="1:9" ht="12" customHeight="1">
      <c r="A20" s="46">
        <v>43283</v>
      </c>
      <c r="B20" s="22">
        <f t="shared" si="0"/>
        <v>1285916</v>
      </c>
      <c r="C20" s="32">
        <v>43287</v>
      </c>
      <c r="D20" s="22">
        <f t="shared" si="1"/>
        <v>13032</v>
      </c>
      <c r="E20" s="22" t="s">
        <v>15</v>
      </c>
      <c r="F20" s="25"/>
      <c r="G20" s="24">
        <v>0</v>
      </c>
      <c r="H20" s="2"/>
    </row>
    <row r="21" spans="1:9" ht="12" customHeight="1">
      <c r="A21" s="46">
        <v>43283</v>
      </c>
      <c r="B21" s="22">
        <f t="shared" si="0"/>
        <v>1285917</v>
      </c>
      <c r="C21" s="32">
        <v>43287</v>
      </c>
      <c r="D21" s="22">
        <v>13032</v>
      </c>
      <c r="E21" s="22" t="s">
        <v>24</v>
      </c>
      <c r="F21" s="25" t="s">
        <v>55</v>
      </c>
      <c r="G21" s="24">
        <v>2519</v>
      </c>
      <c r="H21" s="2"/>
    </row>
    <row r="22" spans="1:9" ht="12" customHeight="1">
      <c r="A22" s="46">
        <v>43283</v>
      </c>
      <c r="B22" s="22">
        <f t="shared" si="0"/>
        <v>1285918</v>
      </c>
      <c r="C22" s="32">
        <v>43287</v>
      </c>
      <c r="D22" s="22">
        <f t="shared" si="1"/>
        <v>13033</v>
      </c>
      <c r="E22" s="22" t="s">
        <v>25</v>
      </c>
      <c r="F22" s="25" t="s">
        <v>56</v>
      </c>
      <c r="G22" s="24">
        <v>1400</v>
      </c>
      <c r="H22" s="2"/>
    </row>
    <row r="23" spans="1:9" ht="12" customHeight="1">
      <c r="A23" s="46">
        <v>43283</v>
      </c>
      <c r="B23" s="22">
        <f t="shared" si="0"/>
        <v>1285919</v>
      </c>
      <c r="C23" s="32">
        <v>43287</v>
      </c>
      <c r="D23" s="22">
        <f t="shared" si="1"/>
        <v>13034</v>
      </c>
      <c r="E23" s="22" t="s">
        <v>25</v>
      </c>
      <c r="F23" s="25" t="s">
        <v>57</v>
      </c>
      <c r="G23" s="24">
        <v>4452.59</v>
      </c>
      <c r="H23" s="2"/>
    </row>
    <row r="24" spans="1:9" ht="12" customHeight="1">
      <c r="A24" s="46">
        <v>43283</v>
      </c>
      <c r="B24" s="22">
        <f t="shared" si="0"/>
        <v>1285920</v>
      </c>
      <c r="C24" s="32">
        <v>43287</v>
      </c>
      <c r="D24" s="22">
        <f t="shared" si="1"/>
        <v>13035</v>
      </c>
      <c r="E24" s="22" t="s">
        <v>23</v>
      </c>
      <c r="F24" s="25" t="s">
        <v>58</v>
      </c>
      <c r="G24" s="24">
        <v>5837.57</v>
      </c>
      <c r="H24" s="2"/>
    </row>
    <row r="25" spans="1:9" ht="12" customHeight="1">
      <c r="A25" s="92">
        <v>43280</v>
      </c>
      <c r="B25" s="93">
        <f t="shared" si="0"/>
        <v>1285921</v>
      </c>
      <c r="C25" s="94">
        <v>43287</v>
      </c>
      <c r="D25" s="93">
        <f t="shared" si="1"/>
        <v>13036</v>
      </c>
      <c r="E25" s="93" t="s">
        <v>28</v>
      </c>
      <c r="F25" s="95" t="s">
        <v>41</v>
      </c>
      <c r="G25" s="96">
        <v>3920</v>
      </c>
      <c r="H25" s="2"/>
    </row>
    <row r="26" spans="1:9">
      <c r="A26" s="79">
        <v>43287</v>
      </c>
      <c r="B26" s="22">
        <v>1285922</v>
      </c>
      <c r="C26" s="32">
        <v>43294</v>
      </c>
      <c r="D26" s="22">
        <v>13037</v>
      </c>
      <c r="E26" s="22" t="s">
        <v>12</v>
      </c>
      <c r="F26" s="25" t="s">
        <v>11</v>
      </c>
      <c r="G26" s="24">
        <v>2989.8</v>
      </c>
      <c r="H26" s="61"/>
      <c r="I26" s="90"/>
    </row>
    <row r="27" spans="1:9">
      <c r="A27" s="79">
        <v>43287</v>
      </c>
      <c r="B27" s="22">
        <f>B26+1</f>
        <v>1285923</v>
      </c>
      <c r="C27" s="32">
        <v>43294</v>
      </c>
      <c r="D27" s="22">
        <f>D26+1</f>
        <v>13038</v>
      </c>
      <c r="E27" s="22" t="s">
        <v>12</v>
      </c>
      <c r="F27" s="25" t="s">
        <v>13</v>
      </c>
      <c r="G27" s="24">
        <v>3959.51</v>
      </c>
      <c r="H27" s="61"/>
      <c r="I27" s="90"/>
    </row>
    <row r="28" spans="1:9">
      <c r="A28" s="79">
        <v>43287</v>
      </c>
      <c r="B28" s="22">
        <f t="shared" ref="B28:B49" si="2">B27+1</f>
        <v>1285924</v>
      </c>
      <c r="C28" s="32">
        <v>43294</v>
      </c>
      <c r="D28" s="22">
        <f t="shared" ref="D28:D47" si="3">D27+1</f>
        <v>13039</v>
      </c>
      <c r="E28" s="22" t="s">
        <v>22</v>
      </c>
      <c r="F28" s="25" t="s">
        <v>50</v>
      </c>
      <c r="G28" s="24">
        <v>3678.49</v>
      </c>
      <c r="H28" s="2"/>
    </row>
    <row r="29" spans="1:9">
      <c r="A29" s="79">
        <v>43287</v>
      </c>
      <c r="B29" s="22">
        <f t="shared" si="2"/>
        <v>1285925</v>
      </c>
      <c r="C29" s="32">
        <v>43294</v>
      </c>
      <c r="D29" s="22">
        <f t="shared" si="3"/>
        <v>13040</v>
      </c>
      <c r="E29" s="22" t="s">
        <v>22</v>
      </c>
      <c r="F29" s="25" t="s">
        <v>50</v>
      </c>
      <c r="G29" s="24">
        <v>3427.87</v>
      </c>
      <c r="H29" s="2"/>
    </row>
    <row r="30" spans="1:9">
      <c r="A30" s="79">
        <v>43287</v>
      </c>
      <c r="B30" s="22">
        <f t="shared" si="2"/>
        <v>1285926</v>
      </c>
      <c r="C30" s="32">
        <v>43294</v>
      </c>
      <c r="D30" s="22">
        <f t="shared" si="3"/>
        <v>13041</v>
      </c>
      <c r="E30" s="22" t="s">
        <v>26</v>
      </c>
      <c r="F30" s="25" t="s">
        <v>40</v>
      </c>
      <c r="G30" s="24">
        <v>8807.0400000000009</v>
      </c>
      <c r="H30" s="2"/>
    </row>
    <row r="31" spans="1:9">
      <c r="A31" s="79">
        <v>43287</v>
      </c>
      <c r="B31" s="22">
        <f t="shared" si="2"/>
        <v>1285927</v>
      </c>
      <c r="C31" s="32">
        <v>43294</v>
      </c>
      <c r="D31" s="22">
        <f t="shared" si="3"/>
        <v>13042</v>
      </c>
      <c r="E31" s="22" t="s">
        <v>59</v>
      </c>
      <c r="F31" s="25" t="s">
        <v>39</v>
      </c>
      <c r="G31" s="24">
        <v>8145.62</v>
      </c>
      <c r="H31" s="2"/>
    </row>
    <row r="32" spans="1:9">
      <c r="A32" s="79">
        <v>43287</v>
      </c>
      <c r="B32" s="22">
        <f t="shared" si="2"/>
        <v>1285928</v>
      </c>
      <c r="C32" s="32">
        <v>43294</v>
      </c>
      <c r="D32" s="22">
        <f t="shared" si="3"/>
        <v>13043</v>
      </c>
      <c r="E32" s="22" t="s">
        <v>46</v>
      </c>
      <c r="F32" s="25" t="s">
        <v>60</v>
      </c>
      <c r="G32" s="24">
        <v>3920</v>
      </c>
      <c r="H32" s="2"/>
    </row>
    <row r="33" spans="1:8">
      <c r="A33" s="79">
        <v>43287</v>
      </c>
      <c r="B33" s="22">
        <f t="shared" si="2"/>
        <v>1285929</v>
      </c>
      <c r="C33" s="32">
        <v>43294</v>
      </c>
      <c r="D33" s="22">
        <f t="shared" si="3"/>
        <v>13044</v>
      </c>
      <c r="E33" s="22" t="s">
        <v>15</v>
      </c>
      <c r="F33" s="25"/>
      <c r="G33" s="24">
        <v>0</v>
      </c>
      <c r="H33" s="2"/>
    </row>
    <row r="34" spans="1:8">
      <c r="A34" s="79">
        <v>43287</v>
      </c>
      <c r="B34" s="22">
        <f t="shared" si="2"/>
        <v>1285930</v>
      </c>
      <c r="C34" s="32">
        <v>43294</v>
      </c>
      <c r="D34" s="22">
        <v>13044</v>
      </c>
      <c r="E34" s="22" t="s">
        <v>32</v>
      </c>
      <c r="F34" s="25" t="s">
        <v>61</v>
      </c>
      <c r="G34" s="24">
        <v>20470.78</v>
      </c>
      <c r="H34" s="2"/>
    </row>
    <row r="35" spans="1:8">
      <c r="A35" s="79">
        <v>43287</v>
      </c>
      <c r="B35" s="22">
        <f t="shared" si="2"/>
        <v>1285931</v>
      </c>
      <c r="C35" s="32">
        <v>43292</v>
      </c>
      <c r="D35" s="22">
        <f t="shared" si="3"/>
        <v>13045</v>
      </c>
      <c r="E35" s="22" t="s">
        <v>8</v>
      </c>
      <c r="F35" s="25" t="s">
        <v>63</v>
      </c>
      <c r="G35" s="24">
        <v>11832.8</v>
      </c>
      <c r="H35" s="2"/>
    </row>
    <row r="36" spans="1:8">
      <c r="A36" s="79">
        <v>43287</v>
      </c>
      <c r="B36" s="22">
        <f t="shared" si="2"/>
        <v>1285932</v>
      </c>
      <c r="C36" s="32">
        <v>43294</v>
      </c>
      <c r="D36" s="22">
        <f t="shared" si="3"/>
        <v>13046</v>
      </c>
      <c r="E36" s="22" t="s">
        <v>15</v>
      </c>
      <c r="F36" s="25"/>
      <c r="G36" s="24">
        <v>0</v>
      </c>
      <c r="H36" s="2"/>
    </row>
    <row r="37" spans="1:8">
      <c r="A37" s="79">
        <v>43287</v>
      </c>
      <c r="B37" s="22">
        <f t="shared" si="2"/>
        <v>1285933</v>
      </c>
      <c r="C37" s="32">
        <v>43292</v>
      </c>
      <c r="D37" s="22">
        <v>13046</v>
      </c>
      <c r="E37" s="22" t="s">
        <v>8</v>
      </c>
      <c r="F37" s="25" t="s">
        <v>62</v>
      </c>
      <c r="G37" s="24">
        <v>12924.3</v>
      </c>
      <c r="H37" s="2"/>
    </row>
    <row r="38" spans="1:8">
      <c r="A38" s="79">
        <v>43287</v>
      </c>
      <c r="B38" s="22">
        <f t="shared" si="2"/>
        <v>1285934</v>
      </c>
      <c r="C38" s="32">
        <v>43294</v>
      </c>
      <c r="D38" s="22">
        <v>13046</v>
      </c>
      <c r="E38" s="22" t="s">
        <v>15</v>
      </c>
      <c r="F38" s="25"/>
      <c r="G38" s="24">
        <v>0</v>
      </c>
      <c r="H38" s="2"/>
    </row>
    <row r="39" spans="1:8">
      <c r="A39" s="79">
        <v>43287</v>
      </c>
      <c r="B39" s="22">
        <f t="shared" si="2"/>
        <v>1285935</v>
      </c>
      <c r="C39" s="32">
        <v>43294</v>
      </c>
      <c r="D39" s="22">
        <v>13046</v>
      </c>
      <c r="E39" s="22" t="s">
        <v>15</v>
      </c>
      <c r="F39" s="25"/>
      <c r="G39" s="24">
        <v>0</v>
      </c>
      <c r="H39" s="2"/>
    </row>
    <row r="40" spans="1:8">
      <c r="A40" s="79">
        <v>43287</v>
      </c>
      <c r="B40" s="22">
        <f t="shared" si="2"/>
        <v>1285936</v>
      </c>
      <c r="C40" s="32">
        <v>43294</v>
      </c>
      <c r="D40" s="22">
        <v>13046</v>
      </c>
      <c r="E40" s="22" t="s">
        <v>15</v>
      </c>
      <c r="F40" s="25"/>
      <c r="G40" s="24">
        <v>0</v>
      </c>
      <c r="H40" s="2"/>
    </row>
    <row r="41" spans="1:8">
      <c r="A41" s="79">
        <v>43287</v>
      </c>
      <c r="B41" s="22">
        <f t="shared" si="2"/>
        <v>1285937</v>
      </c>
      <c r="C41" s="32">
        <v>43294</v>
      </c>
      <c r="D41" s="22">
        <v>13046</v>
      </c>
      <c r="E41" s="22" t="s">
        <v>15</v>
      </c>
      <c r="F41" s="25"/>
      <c r="G41" s="24">
        <v>0</v>
      </c>
      <c r="H41" s="2"/>
    </row>
    <row r="42" spans="1:8">
      <c r="A42" s="79">
        <v>43287</v>
      </c>
      <c r="B42" s="22">
        <f t="shared" si="2"/>
        <v>1285938</v>
      </c>
      <c r="C42" s="32">
        <v>43290</v>
      </c>
      <c r="D42" s="22">
        <f t="shared" si="3"/>
        <v>13047</v>
      </c>
      <c r="E42" s="22" t="s">
        <v>46</v>
      </c>
      <c r="F42" s="25" t="s">
        <v>64</v>
      </c>
      <c r="G42" s="24">
        <v>9690</v>
      </c>
      <c r="H42" s="2"/>
    </row>
    <row r="43" spans="1:8">
      <c r="A43" s="79">
        <v>43287</v>
      </c>
      <c r="B43" s="22">
        <f t="shared" si="2"/>
        <v>1285939</v>
      </c>
      <c r="C43" s="32">
        <v>43291</v>
      </c>
      <c r="D43" s="22">
        <f t="shared" si="3"/>
        <v>13048</v>
      </c>
      <c r="E43" s="22" t="s">
        <v>30</v>
      </c>
      <c r="F43" s="25" t="s">
        <v>65</v>
      </c>
      <c r="G43" s="24">
        <v>17669.22</v>
      </c>
      <c r="H43" s="2"/>
    </row>
    <row r="44" spans="1:8">
      <c r="A44" s="79">
        <v>43287</v>
      </c>
      <c r="B44" s="22">
        <f t="shared" si="2"/>
        <v>1285940</v>
      </c>
      <c r="C44" s="32">
        <v>43291</v>
      </c>
      <c r="D44" s="22">
        <f t="shared" si="3"/>
        <v>13049</v>
      </c>
      <c r="E44" s="22" t="s">
        <v>8</v>
      </c>
      <c r="F44" s="25" t="s">
        <v>66</v>
      </c>
      <c r="G44" s="24">
        <v>2764</v>
      </c>
      <c r="H44" s="2"/>
    </row>
    <row r="45" spans="1:8">
      <c r="A45" s="79">
        <v>43287</v>
      </c>
      <c r="B45" s="22">
        <f t="shared" si="2"/>
        <v>1285941</v>
      </c>
      <c r="C45" s="32">
        <v>43294</v>
      </c>
      <c r="D45" s="22">
        <f t="shared" si="3"/>
        <v>13050</v>
      </c>
      <c r="E45" s="22" t="s">
        <v>36</v>
      </c>
      <c r="F45" s="25" t="s">
        <v>67</v>
      </c>
      <c r="G45" s="24">
        <f>14833+200</f>
        <v>15033</v>
      </c>
      <c r="H45" s="2"/>
    </row>
    <row r="46" spans="1:8">
      <c r="A46" s="79">
        <v>43287</v>
      </c>
      <c r="B46" s="22">
        <f t="shared" si="2"/>
        <v>1285942</v>
      </c>
      <c r="C46" s="32">
        <v>43294</v>
      </c>
      <c r="D46" s="22">
        <f t="shared" si="3"/>
        <v>13051</v>
      </c>
      <c r="E46" s="22" t="s">
        <v>68</v>
      </c>
      <c r="F46" s="25" t="s">
        <v>69</v>
      </c>
      <c r="G46" s="24">
        <v>5421.16</v>
      </c>
      <c r="H46" s="2"/>
    </row>
    <row r="47" spans="1:8">
      <c r="A47" s="79">
        <v>43287</v>
      </c>
      <c r="B47" s="22">
        <f t="shared" si="2"/>
        <v>1285943</v>
      </c>
      <c r="C47" s="32">
        <v>43294</v>
      </c>
      <c r="D47" s="22">
        <f t="shared" si="3"/>
        <v>13052</v>
      </c>
      <c r="E47" s="22" t="s">
        <v>15</v>
      </c>
      <c r="F47" s="25"/>
      <c r="G47" s="24">
        <v>0</v>
      </c>
      <c r="H47" s="2"/>
    </row>
    <row r="48" spans="1:8">
      <c r="A48" s="79">
        <v>43287</v>
      </c>
      <c r="B48" s="22">
        <f t="shared" si="2"/>
        <v>1285944</v>
      </c>
      <c r="C48" s="32">
        <v>43294</v>
      </c>
      <c r="D48" s="22">
        <v>13052</v>
      </c>
      <c r="E48" s="22" t="s">
        <v>15</v>
      </c>
      <c r="F48" s="25"/>
      <c r="G48" s="24">
        <v>0</v>
      </c>
      <c r="H48" s="2"/>
    </row>
    <row r="49" spans="1:8">
      <c r="A49" s="97">
        <v>43287</v>
      </c>
      <c r="B49" s="93">
        <f t="shared" si="2"/>
        <v>1285945</v>
      </c>
      <c r="C49" s="94">
        <v>43294</v>
      </c>
      <c r="D49" s="93">
        <v>13052</v>
      </c>
      <c r="E49" s="93" t="s">
        <v>15</v>
      </c>
      <c r="F49" s="95"/>
      <c r="G49" s="96">
        <v>0</v>
      </c>
      <c r="H49" s="2"/>
    </row>
    <row r="50" spans="1:8">
      <c r="A50" s="46">
        <v>43294</v>
      </c>
      <c r="B50" s="22">
        <v>1285946</v>
      </c>
      <c r="C50" s="32">
        <v>43301</v>
      </c>
      <c r="D50" s="22">
        <v>13052</v>
      </c>
      <c r="E50" s="22" t="s">
        <v>70</v>
      </c>
      <c r="F50" s="25" t="s">
        <v>71</v>
      </c>
      <c r="G50" s="24">
        <v>7634.23</v>
      </c>
      <c r="H50" s="61"/>
    </row>
    <row r="51" spans="1:8">
      <c r="A51" s="46">
        <v>43294</v>
      </c>
      <c r="B51" s="22">
        <f>B50+1</f>
        <v>1285947</v>
      </c>
      <c r="C51" s="32">
        <v>43301</v>
      </c>
      <c r="D51" s="22">
        <f>D50+1</f>
        <v>13053</v>
      </c>
      <c r="E51" s="22" t="s">
        <v>72</v>
      </c>
      <c r="F51" s="25" t="s">
        <v>73</v>
      </c>
      <c r="G51" s="24">
        <v>8680.32</v>
      </c>
      <c r="H51" s="61"/>
    </row>
    <row r="52" spans="1:8">
      <c r="A52" s="46">
        <v>43294</v>
      </c>
      <c r="B52" s="22">
        <f t="shared" ref="B52:B73" si="4">B51+1</f>
        <v>1285948</v>
      </c>
      <c r="C52" s="32">
        <v>43301</v>
      </c>
      <c r="D52" s="22">
        <f t="shared" ref="D52:D73" si="5">D51+1</f>
        <v>13054</v>
      </c>
      <c r="E52" s="22" t="s">
        <v>12</v>
      </c>
      <c r="F52" s="25" t="s">
        <v>15</v>
      </c>
      <c r="G52" s="24">
        <v>0</v>
      </c>
      <c r="H52" s="61">
        <v>1285968</v>
      </c>
    </row>
    <row r="53" spans="1:8">
      <c r="A53" s="46">
        <v>43294</v>
      </c>
      <c r="B53" s="22">
        <f t="shared" si="4"/>
        <v>1285949</v>
      </c>
      <c r="C53" s="32">
        <v>43301</v>
      </c>
      <c r="D53" s="22">
        <f t="shared" si="5"/>
        <v>13055</v>
      </c>
      <c r="E53" s="22" t="s">
        <v>26</v>
      </c>
      <c r="F53" s="25" t="s">
        <v>40</v>
      </c>
      <c r="G53" s="24">
        <v>6809.22</v>
      </c>
      <c r="H53" s="61"/>
    </row>
    <row r="54" spans="1:8">
      <c r="A54" s="46">
        <v>43294</v>
      </c>
      <c r="B54" s="22">
        <f t="shared" si="4"/>
        <v>1285950</v>
      </c>
      <c r="C54" s="32">
        <v>43301</v>
      </c>
      <c r="D54" s="22">
        <f t="shared" si="5"/>
        <v>13056</v>
      </c>
      <c r="E54" s="22" t="s">
        <v>74</v>
      </c>
      <c r="F54" s="25" t="s">
        <v>75</v>
      </c>
      <c r="G54" s="24">
        <v>996.82</v>
      </c>
      <c r="H54" s="61"/>
    </row>
    <row r="55" spans="1:8">
      <c r="A55" s="46">
        <v>43294</v>
      </c>
      <c r="B55" s="22">
        <f t="shared" si="4"/>
        <v>1285951</v>
      </c>
      <c r="C55" s="32">
        <v>43301</v>
      </c>
      <c r="D55" s="22">
        <f t="shared" si="5"/>
        <v>13057</v>
      </c>
      <c r="E55" s="22" t="s">
        <v>76</v>
      </c>
      <c r="F55" s="25" t="s">
        <v>77</v>
      </c>
      <c r="G55" s="24">
        <v>3884.81</v>
      </c>
      <c r="H55" s="61"/>
    </row>
    <row r="56" spans="1:8">
      <c r="A56" s="46">
        <v>43294</v>
      </c>
      <c r="B56" s="22">
        <f t="shared" si="4"/>
        <v>1285952</v>
      </c>
      <c r="C56" s="32">
        <v>43301</v>
      </c>
      <c r="D56" s="22">
        <f t="shared" si="5"/>
        <v>13058</v>
      </c>
      <c r="E56" s="22" t="s">
        <v>33</v>
      </c>
      <c r="F56" s="25" t="s">
        <v>34</v>
      </c>
      <c r="G56" s="24">
        <v>1186.01</v>
      </c>
      <c r="H56" s="61"/>
    </row>
    <row r="57" spans="1:8">
      <c r="A57" s="46">
        <v>43294</v>
      </c>
      <c r="B57" s="22">
        <f t="shared" si="4"/>
        <v>1285953</v>
      </c>
      <c r="C57" s="32">
        <v>43301</v>
      </c>
      <c r="D57" s="22">
        <f t="shared" si="5"/>
        <v>13059</v>
      </c>
      <c r="E57" s="22" t="s">
        <v>78</v>
      </c>
      <c r="F57" s="25" t="s">
        <v>79</v>
      </c>
      <c r="G57" s="24">
        <v>1769.74</v>
      </c>
      <c r="H57" s="61"/>
    </row>
    <row r="58" spans="1:8">
      <c r="A58" s="46">
        <v>43294</v>
      </c>
      <c r="B58" s="22">
        <f t="shared" si="4"/>
        <v>1285954</v>
      </c>
      <c r="C58" s="32">
        <v>43301</v>
      </c>
      <c r="D58" s="22">
        <f t="shared" si="5"/>
        <v>13060</v>
      </c>
      <c r="E58" s="22" t="s">
        <v>35</v>
      </c>
      <c r="F58" s="25" t="s">
        <v>14</v>
      </c>
      <c r="G58" s="24">
        <v>3085.53</v>
      </c>
      <c r="H58" s="61"/>
    </row>
    <row r="59" spans="1:8">
      <c r="A59" s="46">
        <v>43294</v>
      </c>
      <c r="B59" s="22">
        <f t="shared" si="4"/>
        <v>1285955</v>
      </c>
      <c r="C59" s="32">
        <v>43301</v>
      </c>
      <c r="D59" s="22">
        <f t="shared" si="5"/>
        <v>13061</v>
      </c>
      <c r="E59" s="22" t="s">
        <v>27</v>
      </c>
      <c r="F59" s="25" t="s">
        <v>80</v>
      </c>
      <c r="G59" s="24">
        <v>3210</v>
      </c>
      <c r="H59" s="61"/>
    </row>
    <row r="60" spans="1:8">
      <c r="A60" s="46">
        <v>43294</v>
      </c>
      <c r="B60" s="22">
        <f t="shared" si="4"/>
        <v>1285956</v>
      </c>
      <c r="C60" s="32">
        <v>43301</v>
      </c>
      <c r="D60" s="22">
        <f t="shared" si="5"/>
        <v>13062</v>
      </c>
      <c r="E60" s="22" t="s">
        <v>81</v>
      </c>
      <c r="F60" s="25" t="s">
        <v>82</v>
      </c>
      <c r="G60" s="24">
        <v>3213.75</v>
      </c>
      <c r="H60" s="61"/>
    </row>
    <row r="61" spans="1:8">
      <c r="A61" s="46">
        <v>43294</v>
      </c>
      <c r="B61" s="22">
        <f t="shared" si="4"/>
        <v>1285957</v>
      </c>
      <c r="C61" s="32">
        <v>43301</v>
      </c>
      <c r="D61" s="22">
        <f t="shared" si="5"/>
        <v>13063</v>
      </c>
      <c r="E61" s="22" t="s">
        <v>32</v>
      </c>
      <c r="F61" s="25" t="s">
        <v>20</v>
      </c>
      <c r="G61" s="24">
        <v>13393.34</v>
      </c>
      <c r="H61" s="61"/>
    </row>
    <row r="62" spans="1:8">
      <c r="A62" s="46">
        <v>43294</v>
      </c>
      <c r="B62" s="22">
        <f t="shared" si="4"/>
        <v>1285958</v>
      </c>
      <c r="C62" s="32">
        <v>43301</v>
      </c>
      <c r="D62" s="22">
        <f t="shared" si="5"/>
        <v>13064</v>
      </c>
      <c r="E62" s="22" t="s">
        <v>47</v>
      </c>
      <c r="F62" s="25" t="s">
        <v>83</v>
      </c>
      <c r="G62" s="24">
        <v>22506.22</v>
      </c>
      <c r="H62" s="61"/>
    </row>
    <row r="63" spans="1:8">
      <c r="A63" s="46">
        <v>43294</v>
      </c>
      <c r="B63" s="22">
        <f t="shared" si="4"/>
        <v>1285959</v>
      </c>
      <c r="C63" s="32">
        <v>43294</v>
      </c>
      <c r="D63" s="22">
        <f t="shared" si="5"/>
        <v>13065</v>
      </c>
      <c r="E63" s="22" t="s">
        <v>8</v>
      </c>
      <c r="F63" s="25" t="s">
        <v>84</v>
      </c>
      <c r="G63" s="24">
        <v>39797.25</v>
      </c>
      <c r="H63" s="61"/>
    </row>
    <row r="64" spans="1:8">
      <c r="A64" s="46">
        <v>43294</v>
      </c>
      <c r="B64" s="22">
        <f t="shared" si="4"/>
        <v>1285960</v>
      </c>
      <c r="C64" s="32">
        <v>43294</v>
      </c>
      <c r="D64" s="22">
        <f t="shared" si="5"/>
        <v>13066</v>
      </c>
      <c r="E64" s="22" t="s">
        <v>29</v>
      </c>
      <c r="F64" s="25" t="s">
        <v>42</v>
      </c>
      <c r="G64" s="24">
        <v>4526.2299999999996</v>
      </c>
      <c r="H64" s="61"/>
    </row>
    <row r="65" spans="1:8">
      <c r="A65" s="46">
        <v>43294</v>
      </c>
      <c r="B65" s="22">
        <f t="shared" si="4"/>
        <v>1285961</v>
      </c>
      <c r="C65" s="32">
        <v>43297</v>
      </c>
      <c r="D65" s="22">
        <f t="shared" si="5"/>
        <v>13067</v>
      </c>
      <c r="E65" s="22" t="s">
        <v>8</v>
      </c>
      <c r="F65" s="25" t="s">
        <v>85</v>
      </c>
      <c r="G65" s="24">
        <v>11374.68</v>
      </c>
      <c r="H65" s="61"/>
    </row>
    <row r="66" spans="1:8">
      <c r="A66" s="46">
        <v>43294</v>
      </c>
      <c r="B66" s="22">
        <f t="shared" si="4"/>
        <v>1285962</v>
      </c>
      <c r="C66" s="32">
        <v>43297</v>
      </c>
      <c r="D66" s="22">
        <f t="shared" si="5"/>
        <v>13068</v>
      </c>
      <c r="E66" s="22" t="s">
        <v>8</v>
      </c>
      <c r="F66" s="25" t="s">
        <v>86</v>
      </c>
      <c r="G66" s="24">
        <v>771.75</v>
      </c>
      <c r="H66" s="61"/>
    </row>
    <row r="67" spans="1:8">
      <c r="A67" s="46">
        <v>43294</v>
      </c>
      <c r="B67" s="22">
        <f t="shared" si="4"/>
        <v>1285963</v>
      </c>
      <c r="C67" s="32">
        <v>43297</v>
      </c>
      <c r="D67" s="22">
        <f t="shared" si="5"/>
        <v>13069</v>
      </c>
      <c r="E67" s="22" t="s">
        <v>32</v>
      </c>
      <c r="F67" s="25" t="s">
        <v>87</v>
      </c>
      <c r="G67" s="24">
        <v>12741.22</v>
      </c>
      <c r="H67" s="61"/>
    </row>
    <row r="68" spans="1:8">
      <c r="A68" s="46">
        <v>43294</v>
      </c>
      <c r="B68" s="22">
        <f t="shared" si="4"/>
        <v>1285964</v>
      </c>
      <c r="C68" s="32">
        <v>43298</v>
      </c>
      <c r="D68" s="22">
        <f t="shared" si="5"/>
        <v>13070</v>
      </c>
      <c r="E68" s="22" t="s">
        <v>8</v>
      </c>
      <c r="F68" s="25" t="s">
        <v>88</v>
      </c>
      <c r="G68" s="24">
        <v>8610.34</v>
      </c>
      <c r="H68" s="61"/>
    </row>
    <row r="69" spans="1:8">
      <c r="A69" s="46">
        <v>43294</v>
      </c>
      <c r="B69" s="22">
        <f t="shared" si="4"/>
        <v>1285965</v>
      </c>
      <c r="C69" s="32">
        <v>43299</v>
      </c>
      <c r="D69" s="22">
        <f t="shared" si="5"/>
        <v>13071</v>
      </c>
      <c r="E69" s="22" t="s">
        <v>89</v>
      </c>
      <c r="F69" s="25" t="s">
        <v>90</v>
      </c>
      <c r="G69" s="24">
        <v>24180</v>
      </c>
      <c r="H69" s="61"/>
    </row>
    <row r="70" spans="1:8">
      <c r="A70" s="46">
        <v>43294</v>
      </c>
      <c r="B70" s="22">
        <f t="shared" si="4"/>
        <v>1285966</v>
      </c>
      <c r="C70" s="32">
        <v>43299</v>
      </c>
      <c r="D70" s="22">
        <f t="shared" si="5"/>
        <v>13072</v>
      </c>
      <c r="E70" s="22" t="s">
        <v>29</v>
      </c>
      <c r="F70" s="25" t="s">
        <v>92</v>
      </c>
      <c r="G70" s="24">
        <v>42431.95</v>
      </c>
      <c r="H70" s="61"/>
    </row>
    <row r="71" spans="1:8">
      <c r="A71" s="46">
        <v>43294</v>
      </c>
      <c r="B71" s="22">
        <f t="shared" si="4"/>
        <v>1285967</v>
      </c>
      <c r="C71" s="32">
        <v>43299</v>
      </c>
      <c r="D71" s="22">
        <f t="shared" si="5"/>
        <v>13073</v>
      </c>
      <c r="E71" s="22" t="s">
        <v>29</v>
      </c>
      <c r="F71" s="25" t="s">
        <v>91</v>
      </c>
      <c r="G71" s="24">
        <v>16972.78</v>
      </c>
      <c r="H71" s="61"/>
    </row>
    <row r="72" spans="1:8">
      <c r="A72" s="46">
        <v>43294</v>
      </c>
      <c r="B72" s="22">
        <f t="shared" si="4"/>
        <v>1285968</v>
      </c>
      <c r="C72" s="32">
        <v>43301</v>
      </c>
      <c r="D72" s="22">
        <f t="shared" si="5"/>
        <v>13074</v>
      </c>
      <c r="E72" s="22" t="s">
        <v>12</v>
      </c>
      <c r="F72" s="25" t="s">
        <v>13</v>
      </c>
      <c r="G72" s="24">
        <v>3016.04</v>
      </c>
      <c r="H72" s="61"/>
    </row>
    <row r="73" spans="1:8">
      <c r="A73" s="92">
        <v>43294</v>
      </c>
      <c r="B73" s="93">
        <f t="shared" si="4"/>
        <v>1285969</v>
      </c>
      <c r="C73" s="94">
        <v>43301</v>
      </c>
      <c r="D73" s="93">
        <f t="shared" si="5"/>
        <v>13075</v>
      </c>
      <c r="E73" s="93" t="s">
        <v>15</v>
      </c>
      <c r="F73" s="95"/>
      <c r="G73" s="96">
        <v>0</v>
      </c>
      <c r="H73" s="61"/>
    </row>
    <row r="74" spans="1:8">
      <c r="A74" s="46">
        <v>43301</v>
      </c>
      <c r="B74" s="22">
        <v>1285970</v>
      </c>
      <c r="C74" s="32">
        <v>43308</v>
      </c>
      <c r="D74" s="22">
        <v>13070</v>
      </c>
      <c r="E74" s="22" t="s">
        <v>93</v>
      </c>
      <c r="F74" s="25" t="s">
        <v>94</v>
      </c>
      <c r="G74" s="24">
        <v>2259.89</v>
      </c>
      <c r="H74" s="2"/>
    </row>
    <row r="75" spans="1:8">
      <c r="A75" s="46">
        <v>43301</v>
      </c>
      <c r="B75" s="22">
        <f>B74+1</f>
        <v>1285971</v>
      </c>
      <c r="C75" s="32">
        <v>43308</v>
      </c>
      <c r="D75" s="22">
        <f>D74+1</f>
        <v>13071</v>
      </c>
      <c r="E75" s="22" t="s">
        <v>43</v>
      </c>
      <c r="F75" s="25" t="s">
        <v>95</v>
      </c>
      <c r="G75" s="24">
        <v>6323.04</v>
      </c>
      <c r="H75" s="2"/>
    </row>
    <row r="76" spans="1:8">
      <c r="A76" s="46">
        <v>43301</v>
      </c>
      <c r="B76" s="22">
        <f t="shared" ref="B76:B86" si="6">B75+1</f>
        <v>1285972</v>
      </c>
      <c r="C76" s="32">
        <v>43308</v>
      </c>
      <c r="D76" s="22">
        <f t="shared" ref="D76:D86" si="7">D75+1</f>
        <v>13072</v>
      </c>
      <c r="E76" s="22" t="s">
        <v>44</v>
      </c>
      <c r="F76" s="25" t="s">
        <v>45</v>
      </c>
      <c r="G76" s="24">
        <v>9910.7199999999993</v>
      </c>
      <c r="H76" s="2"/>
    </row>
    <row r="77" spans="1:8">
      <c r="A77" s="46">
        <v>43301</v>
      </c>
      <c r="B77" s="22">
        <f t="shared" si="6"/>
        <v>1285973</v>
      </c>
      <c r="C77" s="32">
        <v>43308</v>
      </c>
      <c r="D77" s="22">
        <f t="shared" si="7"/>
        <v>13073</v>
      </c>
      <c r="E77" s="22" t="s">
        <v>96</v>
      </c>
      <c r="F77" s="25" t="s">
        <v>73</v>
      </c>
      <c r="G77" s="24">
        <v>5118.3</v>
      </c>
      <c r="H77" s="2"/>
    </row>
    <row r="78" spans="1:8">
      <c r="A78" s="46">
        <v>43301</v>
      </c>
      <c r="B78" s="22">
        <f t="shared" si="6"/>
        <v>1285974</v>
      </c>
      <c r="C78" s="32">
        <v>43308</v>
      </c>
      <c r="D78" s="22">
        <f t="shared" si="7"/>
        <v>13074</v>
      </c>
      <c r="E78" s="22" t="s">
        <v>96</v>
      </c>
      <c r="F78" s="25" t="s">
        <v>73</v>
      </c>
      <c r="G78" s="24">
        <v>2559.15</v>
      </c>
      <c r="H78" s="2"/>
    </row>
    <row r="79" spans="1:8">
      <c r="A79" s="46">
        <v>43301</v>
      </c>
      <c r="B79" s="22">
        <f t="shared" si="6"/>
        <v>1285975</v>
      </c>
      <c r="C79" s="32">
        <v>43308</v>
      </c>
      <c r="D79" s="22">
        <f t="shared" si="7"/>
        <v>13075</v>
      </c>
      <c r="E79" s="22" t="s">
        <v>97</v>
      </c>
      <c r="F79" s="25" t="s">
        <v>98</v>
      </c>
      <c r="G79" s="24">
        <v>6267.54</v>
      </c>
      <c r="H79" s="2"/>
    </row>
    <row r="80" spans="1:8">
      <c r="A80" s="46">
        <v>43301</v>
      </c>
      <c r="B80" s="22">
        <f t="shared" si="6"/>
        <v>1285976</v>
      </c>
      <c r="C80" s="32">
        <v>43308</v>
      </c>
      <c r="D80" s="22">
        <f t="shared" si="7"/>
        <v>13076</v>
      </c>
      <c r="E80" s="22" t="s">
        <v>99</v>
      </c>
      <c r="F80" s="25" t="s">
        <v>100</v>
      </c>
      <c r="G80" s="24">
        <v>8410.73</v>
      </c>
      <c r="H80" s="2"/>
    </row>
    <row r="81" spans="1:8">
      <c r="A81" s="46">
        <v>43301</v>
      </c>
      <c r="B81" s="22">
        <f t="shared" si="6"/>
        <v>1285977</v>
      </c>
      <c r="C81" s="32">
        <v>43308</v>
      </c>
      <c r="D81" s="22">
        <f t="shared" si="7"/>
        <v>13077</v>
      </c>
      <c r="E81" s="22" t="s">
        <v>15</v>
      </c>
      <c r="F81" s="25"/>
      <c r="G81" s="24">
        <v>0</v>
      </c>
      <c r="H81" s="2"/>
    </row>
    <row r="82" spans="1:8">
      <c r="A82" s="46">
        <v>43301</v>
      </c>
      <c r="B82" s="22">
        <f t="shared" si="6"/>
        <v>1285978</v>
      </c>
      <c r="C82" s="32">
        <v>43301</v>
      </c>
      <c r="D82" s="22">
        <f t="shared" si="7"/>
        <v>13078</v>
      </c>
      <c r="E82" s="22" t="s">
        <v>101</v>
      </c>
      <c r="F82" s="25" t="s">
        <v>61</v>
      </c>
      <c r="G82" s="24">
        <v>13538.04</v>
      </c>
      <c r="H82" s="2"/>
    </row>
    <row r="83" spans="1:8">
      <c r="A83" s="46">
        <v>43301</v>
      </c>
      <c r="B83" s="22">
        <f t="shared" si="6"/>
        <v>1285979</v>
      </c>
      <c r="C83" s="32">
        <v>43301</v>
      </c>
      <c r="D83" s="22">
        <f t="shared" si="7"/>
        <v>13079</v>
      </c>
      <c r="E83" s="22" t="s">
        <v>30</v>
      </c>
      <c r="F83" s="25" t="s">
        <v>102</v>
      </c>
      <c r="G83" s="24">
        <v>45778.31</v>
      </c>
      <c r="H83" s="2"/>
    </row>
    <row r="84" spans="1:8">
      <c r="A84" s="46">
        <v>43301</v>
      </c>
      <c r="B84" s="22">
        <f t="shared" si="6"/>
        <v>1285980</v>
      </c>
      <c r="C84" s="32">
        <v>43301</v>
      </c>
      <c r="D84" s="22">
        <f t="shared" si="7"/>
        <v>13080</v>
      </c>
      <c r="E84" s="22" t="s">
        <v>8</v>
      </c>
      <c r="F84" s="25" t="s">
        <v>103</v>
      </c>
      <c r="G84" s="24">
        <v>9393.09</v>
      </c>
      <c r="H84" s="2"/>
    </row>
    <row r="85" spans="1:8">
      <c r="A85" s="46">
        <v>43301</v>
      </c>
      <c r="B85" s="22">
        <f t="shared" si="6"/>
        <v>1285981</v>
      </c>
      <c r="C85" s="32">
        <v>43308</v>
      </c>
      <c r="D85" s="22">
        <f t="shared" si="7"/>
        <v>13081</v>
      </c>
      <c r="E85" s="22" t="s">
        <v>104</v>
      </c>
      <c r="F85" s="25" t="s">
        <v>37</v>
      </c>
      <c r="G85" s="24">
        <v>16443.75</v>
      </c>
      <c r="H85" s="2"/>
    </row>
    <row r="86" spans="1:8">
      <c r="A86" s="46">
        <v>43301</v>
      </c>
      <c r="B86" s="22">
        <f t="shared" si="6"/>
        <v>1285982</v>
      </c>
      <c r="C86" s="32">
        <v>43308</v>
      </c>
      <c r="D86" s="22">
        <f t="shared" si="7"/>
        <v>13082</v>
      </c>
      <c r="E86" s="22" t="s">
        <v>101</v>
      </c>
      <c r="F86" s="25" t="s">
        <v>61</v>
      </c>
      <c r="G86" s="24">
        <v>8593.58</v>
      </c>
      <c r="H86" s="2"/>
    </row>
    <row r="87" spans="1:8">
      <c r="A87" s="46"/>
      <c r="B87" s="22"/>
      <c r="C87" s="32"/>
      <c r="D87" s="22"/>
      <c r="E87" s="22"/>
      <c r="F87" s="25"/>
      <c r="G87" s="24"/>
      <c r="H87" s="2"/>
    </row>
    <row r="88" spans="1:8" ht="10.5" customHeight="1">
      <c r="A88" s="46"/>
      <c r="B88" s="22"/>
      <c r="C88" s="32"/>
      <c r="D88" s="22"/>
      <c r="E88" s="29"/>
      <c r="F88" s="62"/>
      <c r="G88" s="48"/>
    </row>
    <row r="89" spans="1:8" ht="17.25" customHeight="1" thickBot="1">
      <c r="A89" s="49" t="s">
        <v>5</v>
      </c>
      <c r="B89" s="50"/>
      <c r="C89" s="50"/>
      <c r="D89" s="16"/>
      <c r="E89" s="17"/>
      <c r="F89" s="20"/>
      <c r="G89" s="18"/>
    </row>
    <row r="90" spans="1:8" ht="10.5" customHeight="1">
      <c r="A90" s="4"/>
      <c r="B90" s="51"/>
      <c r="C90" s="51"/>
      <c r="D90" s="5"/>
      <c r="E90" s="6"/>
      <c r="F90" s="6"/>
      <c r="G90" s="7"/>
    </row>
    <row r="91" spans="1:8" ht="10.5" customHeight="1">
      <c r="A91" s="4"/>
      <c r="B91" s="51"/>
      <c r="C91" s="51"/>
      <c r="D91" s="5"/>
      <c r="E91" s="6"/>
      <c r="F91" s="52"/>
      <c r="G91" s="53"/>
    </row>
    <row r="92" spans="1:8" ht="10.5" customHeight="1">
      <c r="A92" s="4"/>
      <c r="B92" s="51"/>
      <c r="C92" s="51"/>
      <c r="D92" s="5"/>
      <c r="E92" s="6"/>
      <c r="F92" s="6"/>
      <c r="G92" s="75">
        <f>SUM(G6:G91)</f>
        <v>625685.06999999983</v>
      </c>
    </row>
    <row r="93" spans="1:8">
      <c r="A93" s="86"/>
      <c r="B93" s="51"/>
      <c r="C93" s="51"/>
      <c r="D93" s="5"/>
      <c r="E93" s="6"/>
      <c r="F93" s="6"/>
      <c r="G93" s="7"/>
    </row>
    <row r="94" spans="1:8">
      <c r="A94" s="4" t="s">
        <v>19</v>
      </c>
      <c r="B94" s="51"/>
      <c r="C94" s="51"/>
      <c r="D94" s="5"/>
      <c r="E94" s="6"/>
      <c r="F94" s="6"/>
      <c r="G94" s="7"/>
    </row>
    <row r="95" spans="1:8">
      <c r="E95" s="9"/>
      <c r="F95" s="9"/>
      <c r="G95" s="10"/>
    </row>
    <row r="98" spans="1:13" s="8" customFormat="1">
      <c r="A98" s="11"/>
      <c r="B98" s="55"/>
      <c r="C98" s="55"/>
      <c r="E98" s="12"/>
      <c r="F98" s="12"/>
      <c r="G98" s="13"/>
      <c r="H98" s="3"/>
      <c r="I98" s="3"/>
      <c r="J98" s="3"/>
      <c r="K98" s="3"/>
      <c r="L98" s="3"/>
      <c r="M98" s="3"/>
    </row>
    <row r="99" spans="1:13" s="8" customFormat="1">
      <c r="A99" s="11"/>
      <c r="B99" s="55"/>
      <c r="C99" s="55"/>
      <c r="E99" s="12"/>
      <c r="F99" s="12"/>
      <c r="G99" s="13"/>
      <c r="H99" s="3"/>
      <c r="I99" s="3"/>
      <c r="J99" s="3"/>
      <c r="K99" s="3"/>
      <c r="L99" s="3"/>
      <c r="M99" s="3"/>
    </row>
    <row r="100" spans="1:13" s="8" customFormat="1">
      <c r="A100" s="11"/>
      <c r="B100" s="55"/>
      <c r="C100" s="55"/>
      <c r="E100" s="12"/>
      <c r="F100" s="12"/>
      <c r="G100" s="13"/>
      <c r="H100" s="3"/>
      <c r="I100" s="3"/>
      <c r="J100" s="3"/>
      <c r="K100" s="3"/>
      <c r="L100" s="3"/>
      <c r="M100" s="3"/>
    </row>
    <row r="134" spans="5:7">
      <c r="E134" s="9"/>
      <c r="F134" s="9"/>
      <c r="G134" s="10">
        <f>SUM(G99:G131)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July06</vt:lpstr>
      <vt:lpstr>July13</vt:lpstr>
      <vt:lpstr>July20</vt:lpstr>
      <vt:lpstr>July27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2018-08-01T10:16:16Z</dcterms:modified>
</cp:coreProperties>
</file>