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6"/>
  </bookViews>
  <sheets>
    <sheet name="Mar 28" sheetId="4" state="hidden" r:id="rId1"/>
    <sheet name="Aug3" sheetId="33" r:id="rId2"/>
    <sheet name="Aug10" sheetId="39" r:id="rId3"/>
    <sheet name="Aug17" sheetId="40" r:id="rId4"/>
    <sheet name="Aug24" sheetId="41" r:id="rId5"/>
    <sheet name="Aug31" sheetId="43" r:id="rId6"/>
    <sheet name="Summary" sheetId="44" r:id="rId7"/>
  </sheets>
  <definedNames>
    <definedName name="_xlnm.Print_Area" localSheetId="6">Summary!$A$1:$H$123</definedName>
  </definedNames>
  <calcPr calcId="124519"/>
</workbook>
</file>

<file path=xl/calcChain.xml><?xml version="1.0" encoding="utf-8"?>
<calcChain xmlns="http://schemas.openxmlformats.org/spreadsheetml/2006/main">
  <c r="D101" i="44"/>
  <c r="D102" s="1"/>
  <c r="D103" s="1"/>
  <c r="D104" s="1"/>
  <c r="D105" s="1"/>
  <c r="D106" s="1"/>
  <c r="D107" s="1"/>
  <c r="D108" s="1"/>
  <c r="D109" s="1"/>
  <c r="D110" s="1"/>
  <c r="D111" s="1"/>
  <c r="D112" s="1"/>
  <c r="D113" s="1"/>
  <c r="D95"/>
  <c r="D96" s="1"/>
  <c r="D97" s="1"/>
  <c r="D98" s="1"/>
  <c r="D99" s="1"/>
  <c r="B95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D90"/>
  <c r="D91" s="1"/>
  <c r="D92" s="1"/>
  <c r="D93" s="1"/>
  <c r="D76"/>
  <c r="D77" s="1"/>
  <c r="D78" s="1"/>
  <c r="D79" s="1"/>
  <c r="D80" s="1"/>
  <c r="D81" s="1"/>
  <c r="D82" s="1"/>
  <c r="D83" s="1"/>
  <c r="D84" s="1"/>
  <c r="D85" s="1"/>
  <c r="D86" s="1"/>
  <c r="B76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D71"/>
  <c r="D72" s="1"/>
  <c r="D73" s="1"/>
  <c r="D74" s="1"/>
  <c r="D56"/>
  <c r="D57" s="1"/>
  <c r="D58" s="1"/>
  <c r="D59" s="1"/>
  <c r="D60" s="1"/>
  <c r="D61" s="1"/>
  <c r="D62" s="1"/>
  <c r="D63" s="1"/>
  <c r="D64" s="1"/>
  <c r="D65" s="1"/>
  <c r="D66" s="1"/>
  <c r="D67" s="1"/>
  <c r="D53"/>
  <c r="D54" s="1"/>
  <c r="D50"/>
  <c r="D51" s="1"/>
  <c r="B50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D47"/>
  <c r="D48" s="1"/>
  <c r="D41"/>
  <c r="D42" s="1"/>
  <c r="D43" s="1"/>
  <c r="G40"/>
  <c r="D30"/>
  <c r="D31" s="1"/>
  <c r="D32" s="1"/>
  <c r="D33" s="1"/>
  <c r="D34" s="1"/>
  <c r="D35" s="1"/>
  <c r="D36" s="1"/>
  <c r="D37" s="1"/>
  <c r="D38" s="1"/>
  <c r="D39" s="1"/>
  <c r="B30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D7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D25" i="43"/>
  <c r="B25"/>
  <c r="G73"/>
  <c r="G31"/>
  <c r="D7"/>
  <c r="D8" s="1"/>
  <c r="D9" s="1"/>
  <c r="D10" s="1"/>
  <c r="D11" s="1"/>
  <c r="D13" s="1"/>
  <c r="D14" s="1"/>
  <c r="D15" s="1"/>
  <c r="D16" s="1"/>
  <c r="D17" s="1"/>
  <c r="D18" s="1"/>
  <c r="D19" s="1"/>
  <c r="D20" s="1"/>
  <c r="D21" s="1"/>
  <c r="D22" s="1"/>
  <c r="D23" s="1"/>
  <c r="D24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G162" i="44"/>
  <c r="G120"/>
  <c r="B9" i="4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8"/>
  <c r="D9"/>
  <c r="D10" s="1"/>
  <c r="D11" s="1"/>
  <c r="D12" s="1"/>
  <c r="D13" s="1"/>
  <c r="D14" s="1"/>
  <c r="D15" s="1"/>
  <c r="D16" s="1"/>
  <c r="D17" s="1"/>
  <c r="D21" s="1"/>
  <c r="D22" s="1"/>
  <c r="D23" s="1"/>
  <c r="D24" s="1"/>
  <c r="D8"/>
  <c r="D7"/>
  <c r="B7"/>
  <c r="B8" i="40" l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D7"/>
  <c r="D8" s="1"/>
  <c r="D10" s="1"/>
  <c r="D11" s="1"/>
  <c r="D13" s="1"/>
  <c r="D14" s="1"/>
  <c r="D15" s="1"/>
  <c r="D16" s="1"/>
  <c r="D17" s="1"/>
  <c r="D18" s="1"/>
  <c r="D19" s="1"/>
  <c r="D20" s="1"/>
  <c r="B7"/>
  <c r="G17" i="39"/>
  <c r="D7"/>
  <c r="D8" s="1"/>
  <c r="D9" s="1"/>
  <c r="D10" s="1"/>
  <c r="D11" s="1"/>
  <c r="D12" s="1"/>
  <c r="D13" s="1"/>
  <c r="D14" s="1"/>
  <c r="D15" s="1"/>
  <c r="D16" s="1"/>
  <c r="D18" s="1"/>
  <c r="D19" s="1"/>
  <c r="D20" s="1"/>
  <c r="D24" s="1"/>
  <c r="D25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D21" i="40" l="1"/>
  <c r="D7" i="33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D22" i="40" l="1"/>
  <c r="D23" s="1"/>
  <c r="D24" s="1"/>
  <c r="D28" s="1"/>
  <c r="D29" s="1"/>
  <c r="D30" s="1"/>
  <c r="D31" s="1"/>
  <c r="G73" i="41" l="1"/>
  <c r="G31"/>
  <c r="G79" i="40"/>
  <c r="G37"/>
  <c r="G73" i="39"/>
  <c r="G31"/>
  <c r="G34" i="33" l="1"/>
  <c r="G76"/>
  <c r="F29" i="4"/>
</calcChain>
</file>

<file path=xl/sharedStrings.xml><?xml version="1.0" encoding="utf-8"?>
<sst xmlns="http://schemas.openxmlformats.org/spreadsheetml/2006/main" count="484" uniqueCount="131">
  <si>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</si>
  <si>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</si>
  <si>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</si>
  <si>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</si>
  <si>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</si>
  <si>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</si>
  <si>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</si>
  <si>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</si>
  <si>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Anna Marie Sosa</t>
  </si>
  <si>
    <t>Co. Name: Toshco Inc.</t>
  </si>
  <si>
    <t>For the Month Ended:March 2014</t>
  </si>
  <si>
    <t>Employees Meal</t>
  </si>
  <si>
    <t>Fernando Sampaga</t>
  </si>
  <si>
    <t>Seafoods</t>
  </si>
  <si>
    <t>Gas</t>
  </si>
  <si>
    <t>Cancelled Check</t>
  </si>
  <si>
    <t>COMPANY</t>
  </si>
  <si>
    <t>CHECK DISBURSEMENT</t>
  </si>
  <si>
    <t>DATE PREPARED</t>
  </si>
  <si>
    <t xml:space="preserve">PREPARED BY: Anna Marie Sosa </t>
  </si>
  <si>
    <t>SUMMARY</t>
  </si>
  <si>
    <t>Grace Cabutad</t>
  </si>
  <si>
    <t>SSS</t>
  </si>
  <si>
    <t>Philhealth</t>
  </si>
  <si>
    <t>HDMF</t>
  </si>
  <si>
    <t>JMK Seafoods &amp; Meat Dealer</t>
  </si>
  <si>
    <t>Global Beer Zero Inc</t>
  </si>
  <si>
    <t>PLDT Inc</t>
  </si>
  <si>
    <t>Higiadzo System Inc</t>
  </si>
  <si>
    <t>Toshco Inc</t>
  </si>
  <si>
    <t>Beers</t>
  </si>
  <si>
    <t>Sozo Exousia Inc</t>
  </si>
  <si>
    <t>Fortune Gas Corporation</t>
  </si>
  <si>
    <t>Paseo Parkview Suites Assoc Condo Inc</t>
  </si>
  <si>
    <t>Water &amp; Electricity Bill</t>
  </si>
  <si>
    <t>Packaging Materials</t>
  </si>
  <si>
    <t>Chicken</t>
  </si>
  <si>
    <t>Internet &amp; Telephone Bill</t>
  </si>
  <si>
    <t>Security Bank Loan Payment</t>
  </si>
  <si>
    <t>RMLO Trading</t>
  </si>
  <si>
    <t>Hanging Tender</t>
  </si>
  <si>
    <t>Alvin Cruz</t>
  </si>
  <si>
    <t>Vicente Carag</t>
  </si>
  <si>
    <t>San Miguel Brewery Inc</t>
  </si>
  <si>
    <t>Fruits &amp; Veggies</t>
  </si>
  <si>
    <t>Commissary (COD)</t>
  </si>
  <si>
    <t>Harrys Liquor Mart</t>
  </si>
  <si>
    <t>Rice</t>
  </si>
  <si>
    <t>Coffee Beans</t>
  </si>
  <si>
    <t>Equilibrium Intertrade</t>
  </si>
  <si>
    <t>GTS Insurance Brokers Inc</t>
  </si>
  <si>
    <t>Ronald Glenn Biarcal</t>
  </si>
  <si>
    <t>Parmesan Cheese</t>
  </si>
  <si>
    <t>MFD Enterprises</t>
  </si>
  <si>
    <t>Lulubee Corporation</t>
  </si>
  <si>
    <t>Coconut Oil</t>
  </si>
  <si>
    <t>Assorted Fruits &amp; Veggies</t>
  </si>
  <si>
    <t>FOR THE MONTH AUGUST  2018</t>
  </si>
  <si>
    <t>ASC Enterprises</t>
  </si>
  <si>
    <t>Tube Ice</t>
  </si>
  <si>
    <t>The Greenery Salads &amp; Herns Inc</t>
  </si>
  <si>
    <t>Vic &amp; Baby Vegetable Dealer</t>
  </si>
  <si>
    <t>Kelegene International Inc</t>
  </si>
  <si>
    <t>Assorted Groceries</t>
  </si>
  <si>
    <t>IPM Pestmasters Services Phils. Inc</t>
  </si>
  <si>
    <t>Pest Control Services</t>
  </si>
  <si>
    <t>Paperous Enterprises</t>
  </si>
  <si>
    <t>Phoenix Royal Trading Co., Inc</t>
  </si>
  <si>
    <t>Tissue Paper</t>
  </si>
  <si>
    <t>Payroll Toshco Staff (July 11-25)</t>
  </si>
  <si>
    <t>PCR-July 19-30 (FOOD)</t>
  </si>
  <si>
    <t>PCR-July 19-30 (NON-FOOD)</t>
  </si>
  <si>
    <t>Service Charge -July 16-31 cut off</t>
  </si>
  <si>
    <t>FOR THE MONTH AUG  2018</t>
  </si>
  <si>
    <t>Consolidated Dairy &amp; Frozen Food Corp</t>
  </si>
  <si>
    <t>Fresh Milk</t>
  </si>
  <si>
    <t>Pepsi Cola Products Philippines Inc</t>
  </si>
  <si>
    <t>Soda in Can</t>
  </si>
  <si>
    <t>SSS Contribution for July 2018</t>
  </si>
  <si>
    <t>SSS Loan Payment for July 2018</t>
  </si>
  <si>
    <t>PH Contribution for July 2018</t>
  </si>
  <si>
    <t>Parking &amp; Association Dues for Aug 2018</t>
  </si>
  <si>
    <t>Mitoni Business Ventures</t>
  </si>
  <si>
    <t>Chili Flakes</t>
  </si>
  <si>
    <t>Pag-ibig Loan Contribution Payment for July 2018</t>
  </si>
  <si>
    <t>Pag-ibig Loan Payment for July 2018</t>
  </si>
  <si>
    <t>Foodzone Inc</t>
  </si>
  <si>
    <t>Cheese (PDC)</t>
  </si>
  <si>
    <t>Payment for Expanded</t>
  </si>
  <si>
    <t>Kutz Trading</t>
  </si>
  <si>
    <t>Lettuce &amp; Assorted Fruits</t>
  </si>
  <si>
    <t>At Your Service Cooperative</t>
  </si>
  <si>
    <t>Payroll Coop Staff-July 11-25 cut off</t>
  </si>
  <si>
    <t>Red &amp; White Wine</t>
  </si>
  <si>
    <t>Cabutad Meat &amp; Vegetables Dealer</t>
  </si>
  <si>
    <t>Medical Insurance c/o Angelo &amp; Christian</t>
  </si>
  <si>
    <t>Emloyees Meal</t>
  </si>
  <si>
    <t>PCR-Aug 1-13 (FOOD)</t>
  </si>
  <si>
    <t>PCR-Aug 1-13 (NON-FOOD)</t>
  </si>
  <si>
    <t>PAyroll Toshco  Staff-July 26-Aug 10 cut off</t>
  </si>
  <si>
    <t>Payment for ACU Cleaning</t>
  </si>
  <si>
    <t>Security Bank</t>
  </si>
  <si>
    <t>Payment for Company Loan c/o Marie,Joyce &amp; Glenn</t>
  </si>
  <si>
    <t>Vat</t>
  </si>
  <si>
    <t xml:space="preserve">E Blue Holdings </t>
  </si>
  <si>
    <t>Sofetto Powder,Matcha &amp; Java Mocha</t>
  </si>
  <si>
    <t>Assorted Fruits &amp; Vegetables</t>
  </si>
  <si>
    <t>The Greenery Salads &amp; Herbs</t>
  </si>
  <si>
    <t>Fortune Gas</t>
  </si>
  <si>
    <t>Freezer Rental</t>
  </si>
  <si>
    <t>Accounting Fee month of July 2018</t>
  </si>
  <si>
    <t>Service Charge Aug 11-15</t>
  </si>
  <si>
    <t>Commisary COD</t>
  </si>
  <si>
    <t xml:space="preserve">Paseo Parkview Suites </t>
  </si>
  <si>
    <t>PCR-Aug 13-22 (FOOD)</t>
  </si>
  <si>
    <t>PCR-Aug 13-22 (NON-FOOD)</t>
  </si>
  <si>
    <t>Directors Fee month of july 2018</t>
  </si>
  <si>
    <t>Payroll Toshco Staff-Aug 11-25 cut off</t>
  </si>
  <si>
    <t>Payment for Plates 1 of 6</t>
  </si>
  <si>
    <t>Cabutad Vegetable Dealer</t>
  </si>
  <si>
    <t>Assorted Fruits &amp; Vegetable</t>
  </si>
  <si>
    <t>Q &amp; H Foods Company</t>
  </si>
  <si>
    <t>Manila Bambi Foods Company</t>
  </si>
  <si>
    <t>Nachos</t>
  </si>
  <si>
    <t xml:space="preserve">ASC Enterprises </t>
  </si>
  <si>
    <t>Kelgene International</t>
  </si>
  <si>
    <t>Cheese</t>
  </si>
  <si>
    <t>PCR-Aug. 20-30 (FOOD)</t>
  </si>
  <si>
    <t>PCR-Aug. 20-30 (NON-FOOD)</t>
  </si>
  <si>
    <t>IPM Pest Control Services</t>
  </si>
  <si>
    <t>Pest Control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</si>
</sst>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98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right"/>
    </xf>
    <xf numFmtId="43" fontId="3" fillId="0" borderId="11" xfId="1" applyFont="1" applyFill="1" applyBorder="1"/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4" borderId="12" xfId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43" fontId="8" fillId="0" borderId="16" xfId="1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1" xfId="4" applyFont="1" applyFill="1" applyBorder="1"/>
    <xf numFmtId="43" fontId="11" fillId="0" borderId="0" xfId="4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/>
    </xf>
    <xf numFmtId="43" fontId="8" fillId="0" borderId="18" xfId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14" fontId="8" fillId="0" borderId="1" xfId="24" applyNumberFormat="1" applyFont="1" applyFill="1" applyBorder="1" applyAlignment="1">
      <alignment horizontal="left"/>
    </xf>
    <xf numFmtId="0" fontId="3" fillId="0" borderId="1" xfId="24" applyFont="1" applyFill="1" applyBorder="1" applyAlignment="1">
      <alignment horizontal="center" vertical="center"/>
    </xf>
    <xf numFmtId="0" fontId="3" fillId="0" borderId="1" xfId="24" applyFont="1" applyFill="1" applyBorder="1" applyAlignment="1">
      <alignment horizontal="center"/>
    </xf>
    <xf numFmtId="0" fontId="3" fillId="0" borderId="1" xfId="24" applyFont="1" applyFill="1" applyBorder="1" applyAlignment="1">
      <alignment horizontal="left"/>
    </xf>
    <xf numFmtId="14" fontId="3" fillId="4" borderId="0" xfId="24" applyNumberFormat="1" applyFont="1" applyFill="1" applyBorder="1" applyAlignment="1">
      <alignment horizontal="center"/>
    </xf>
    <xf numFmtId="0" fontId="3" fillId="4" borderId="0" xfId="0" applyFont="1" applyFill="1"/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43" fontId="3" fillId="5" borderId="1" xfId="1" applyFont="1" applyFill="1" applyBorder="1"/>
    <xf numFmtId="167" fontId="3" fillId="5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5" borderId="12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97" t="s">
        <v>6</v>
      </c>
      <c r="B2" s="97"/>
      <c r="C2" s="97"/>
      <c r="D2" s="97"/>
      <c r="E2" s="97"/>
      <c r="F2" s="97"/>
      <c r="G2" s="1"/>
      <c r="H2" s="1"/>
      <c r="I2" s="1"/>
    </row>
    <row r="3" spans="1:9" s="19" customFormat="1">
      <c r="A3" s="1" t="s">
        <v>10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6"/>
  <sheetViews>
    <sheetView workbookViewId="0">
      <selection activeCell="A6" sqref="A6:G28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16</v>
      </c>
      <c r="B1" s="56"/>
      <c r="C1" s="56"/>
      <c r="D1" s="57"/>
      <c r="E1" s="58"/>
      <c r="F1" s="1"/>
      <c r="G1" s="1"/>
      <c r="H1" s="1"/>
      <c r="I1" s="1"/>
      <c r="J1" s="1"/>
    </row>
    <row r="2" spans="1:10" s="19" customFormat="1">
      <c r="A2" s="1" t="s">
        <v>17</v>
      </c>
      <c r="B2" s="58"/>
      <c r="C2" s="58"/>
      <c r="D2" s="58"/>
      <c r="E2" s="58"/>
      <c r="F2" s="1"/>
      <c r="G2" s="1"/>
      <c r="H2" s="1"/>
      <c r="I2" s="1"/>
      <c r="J2" s="1"/>
    </row>
    <row r="3" spans="1:10" s="19" customFormat="1">
      <c r="A3" s="93" t="s">
        <v>57</v>
      </c>
      <c r="B3" s="56"/>
      <c r="C3" s="56"/>
      <c r="D3" s="57"/>
      <c r="E3" s="58"/>
      <c r="F3" s="1"/>
      <c r="G3" s="1"/>
      <c r="H3" s="1"/>
      <c r="I3" s="1"/>
      <c r="J3" s="1"/>
    </row>
    <row r="4" spans="1:10">
      <c r="B4" s="59"/>
      <c r="C4" s="59"/>
      <c r="D4" s="60"/>
      <c r="E4" s="58"/>
      <c r="F4" s="1"/>
    </row>
    <row r="5" spans="1:10" s="2" customFormat="1" ht="22.5" customHeight="1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43308</v>
      </c>
      <c r="B6" s="22">
        <v>1285983</v>
      </c>
      <c r="C6" s="32">
        <v>43315</v>
      </c>
      <c r="D6" s="22">
        <v>13082</v>
      </c>
      <c r="E6" s="22" t="s">
        <v>25</v>
      </c>
      <c r="F6" s="25" t="s">
        <v>36</v>
      </c>
      <c r="G6" s="24">
        <v>6158.79</v>
      </c>
      <c r="H6" s="2"/>
    </row>
    <row r="7" spans="1:10" s="14" customFormat="1" ht="12.75" customHeight="1">
      <c r="A7" s="46">
        <v>43308</v>
      </c>
      <c r="B7" s="22">
        <f>B6+1</f>
        <v>1285984</v>
      </c>
      <c r="C7" s="32">
        <v>43315</v>
      </c>
      <c r="D7" s="22">
        <f>D6+1</f>
        <v>13083</v>
      </c>
      <c r="E7" s="22" t="s">
        <v>12</v>
      </c>
      <c r="F7" s="25" t="s">
        <v>13</v>
      </c>
      <c r="G7" s="24">
        <v>12345.3</v>
      </c>
      <c r="H7" s="2"/>
    </row>
    <row r="8" spans="1:10" s="14" customFormat="1">
      <c r="A8" s="46">
        <v>43308</v>
      </c>
      <c r="B8" s="22">
        <f t="shared" ref="B8:B28" si="0">B7+1</f>
        <v>1285985</v>
      </c>
      <c r="C8" s="32">
        <v>43315</v>
      </c>
      <c r="D8" s="22">
        <f t="shared" ref="D8:D28" si="1">D7+1</f>
        <v>13084</v>
      </c>
      <c r="E8" s="22" t="s">
        <v>12</v>
      </c>
      <c r="F8" s="25" t="s">
        <v>11</v>
      </c>
      <c r="G8" s="24">
        <v>4554</v>
      </c>
      <c r="H8" s="2"/>
    </row>
    <row r="9" spans="1:10" s="14" customFormat="1">
      <c r="A9" s="46">
        <v>43308</v>
      </c>
      <c r="B9" s="22">
        <f t="shared" si="0"/>
        <v>1285986</v>
      </c>
      <c r="C9" s="32">
        <v>43315</v>
      </c>
      <c r="D9" s="22">
        <f t="shared" si="1"/>
        <v>13085</v>
      </c>
      <c r="E9" s="22" t="s">
        <v>21</v>
      </c>
      <c r="F9" s="25" t="s">
        <v>56</v>
      </c>
      <c r="G9" s="24">
        <v>6591.42</v>
      </c>
      <c r="H9" s="2"/>
    </row>
    <row r="10" spans="1:10" s="14" customFormat="1">
      <c r="A10" s="46">
        <v>43308</v>
      </c>
      <c r="B10" s="22">
        <f t="shared" si="0"/>
        <v>1285987</v>
      </c>
      <c r="C10" s="32">
        <v>43315</v>
      </c>
      <c r="D10" s="22">
        <f t="shared" si="1"/>
        <v>13086</v>
      </c>
      <c r="E10" s="22" t="s">
        <v>21</v>
      </c>
      <c r="F10" s="25" t="s">
        <v>56</v>
      </c>
      <c r="G10" s="24">
        <v>3168</v>
      </c>
      <c r="H10" s="2"/>
    </row>
    <row r="11" spans="1:10" s="14" customFormat="1">
      <c r="A11" s="46">
        <v>43308</v>
      </c>
      <c r="B11" s="22">
        <f t="shared" si="0"/>
        <v>1285988</v>
      </c>
      <c r="C11" s="32">
        <v>43315</v>
      </c>
      <c r="D11" s="22">
        <f t="shared" si="1"/>
        <v>13087</v>
      </c>
      <c r="E11" s="22" t="s">
        <v>58</v>
      </c>
      <c r="F11" s="25" t="s">
        <v>59</v>
      </c>
      <c r="G11" s="24">
        <v>1937.54</v>
      </c>
      <c r="H11" s="2"/>
    </row>
    <row r="12" spans="1:10" s="14" customFormat="1">
      <c r="A12" s="46">
        <v>43308</v>
      </c>
      <c r="B12" s="22">
        <f t="shared" si="0"/>
        <v>1285989</v>
      </c>
      <c r="C12" s="32">
        <v>43315</v>
      </c>
      <c r="D12" s="22">
        <f t="shared" si="1"/>
        <v>13088</v>
      </c>
      <c r="E12" s="22" t="s">
        <v>60</v>
      </c>
      <c r="F12" s="25" t="s">
        <v>56</v>
      </c>
      <c r="G12" s="24">
        <v>1689.78</v>
      </c>
      <c r="H12" s="2"/>
    </row>
    <row r="13" spans="1:10" s="14" customFormat="1">
      <c r="A13" s="46">
        <v>43308</v>
      </c>
      <c r="B13" s="22">
        <f t="shared" si="0"/>
        <v>1285990</v>
      </c>
      <c r="C13" s="32">
        <v>43315</v>
      </c>
      <c r="D13" s="22">
        <f t="shared" si="1"/>
        <v>13089</v>
      </c>
      <c r="E13" s="22" t="s">
        <v>61</v>
      </c>
      <c r="F13" s="25" t="s">
        <v>56</v>
      </c>
      <c r="G13" s="24">
        <v>3002.17</v>
      </c>
      <c r="H13" s="2"/>
    </row>
    <row r="14" spans="1:10" s="14" customFormat="1">
      <c r="A14" s="46">
        <v>43308</v>
      </c>
      <c r="B14" s="22">
        <f t="shared" si="0"/>
        <v>1285991</v>
      </c>
      <c r="C14" s="32">
        <v>43315</v>
      </c>
      <c r="D14" s="22">
        <f t="shared" si="1"/>
        <v>13090</v>
      </c>
      <c r="E14" s="22" t="s">
        <v>61</v>
      </c>
      <c r="F14" s="25" t="s">
        <v>11</v>
      </c>
      <c r="G14" s="24">
        <v>1537.47</v>
      </c>
      <c r="H14" s="2"/>
    </row>
    <row r="15" spans="1:10" s="14" customFormat="1">
      <c r="A15" s="46">
        <v>43308</v>
      </c>
      <c r="B15" s="22">
        <f t="shared" si="0"/>
        <v>1285992</v>
      </c>
      <c r="C15" s="32">
        <v>43315</v>
      </c>
      <c r="D15" s="22">
        <f t="shared" si="1"/>
        <v>13091</v>
      </c>
      <c r="E15" s="22" t="s">
        <v>62</v>
      </c>
      <c r="F15" s="25" t="s">
        <v>63</v>
      </c>
      <c r="G15" s="24">
        <v>14559.09</v>
      </c>
      <c r="H15" s="2"/>
    </row>
    <row r="16" spans="1:10" s="14" customFormat="1">
      <c r="A16" s="46">
        <v>43308</v>
      </c>
      <c r="B16" s="22">
        <f t="shared" si="0"/>
        <v>1285993</v>
      </c>
      <c r="C16" s="32">
        <v>43315</v>
      </c>
      <c r="D16" s="22">
        <f t="shared" si="1"/>
        <v>13092</v>
      </c>
      <c r="E16" s="22" t="s">
        <v>64</v>
      </c>
      <c r="F16" s="25" t="s">
        <v>65</v>
      </c>
      <c r="G16" s="24">
        <v>2750</v>
      </c>
      <c r="H16" s="2"/>
    </row>
    <row r="17" spans="1:8" s="14" customFormat="1">
      <c r="A17" s="46">
        <v>43308</v>
      </c>
      <c r="B17" s="22">
        <f t="shared" si="0"/>
        <v>1285994</v>
      </c>
      <c r="C17" s="32">
        <v>43315</v>
      </c>
      <c r="D17" s="22">
        <f t="shared" si="1"/>
        <v>13093</v>
      </c>
      <c r="E17" s="22" t="s">
        <v>27</v>
      </c>
      <c r="F17" s="25" t="s">
        <v>37</v>
      </c>
      <c r="G17" s="24">
        <v>3920</v>
      </c>
      <c r="H17" s="2"/>
    </row>
    <row r="18" spans="1:8" s="14" customFormat="1">
      <c r="A18" s="46">
        <v>43308</v>
      </c>
      <c r="B18" s="22">
        <f t="shared" si="0"/>
        <v>1285995</v>
      </c>
      <c r="C18" s="32">
        <v>43315</v>
      </c>
      <c r="D18" s="22">
        <f t="shared" si="1"/>
        <v>13094</v>
      </c>
      <c r="E18" s="22" t="s">
        <v>66</v>
      </c>
      <c r="F18" s="25" t="s">
        <v>35</v>
      </c>
      <c r="G18" s="24">
        <v>7521.02</v>
      </c>
      <c r="H18" s="2"/>
    </row>
    <row r="19" spans="1:8" s="14" customFormat="1">
      <c r="A19" s="46">
        <v>43308</v>
      </c>
      <c r="B19" s="22">
        <f t="shared" si="0"/>
        <v>1285996</v>
      </c>
      <c r="C19" s="32">
        <v>43315</v>
      </c>
      <c r="D19" s="22">
        <f t="shared" si="1"/>
        <v>13095</v>
      </c>
      <c r="E19" s="22" t="s">
        <v>67</v>
      </c>
      <c r="F19" s="25" t="s">
        <v>68</v>
      </c>
      <c r="G19" s="24">
        <v>2891.63</v>
      </c>
      <c r="H19" s="2"/>
    </row>
    <row r="20" spans="1:8" s="14" customFormat="1">
      <c r="A20" s="46">
        <v>43308</v>
      </c>
      <c r="B20" s="22">
        <f t="shared" si="0"/>
        <v>1285997</v>
      </c>
      <c r="C20" s="32">
        <v>43315</v>
      </c>
      <c r="D20" s="22">
        <f t="shared" si="1"/>
        <v>13096</v>
      </c>
      <c r="E20" s="22" t="s">
        <v>32</v>
      </c>
      <c r="F20" s="25" t="s">
        <v>14</v>
      </c>
      <c r="G20" s="24">
        <v>4750.1099999999997</v>
      </c>
      <c r="H20" s="2"/>
    </row>
    <row r="21" spans="1:8" s="14" customFormat="1">
      <c r="A21" s="46">
        <v>43308</v>
      </c>
      <c r="B21" s="22">
        <f t="shared" si="0"/>
        <v>1285998</v>
      </c>
      <c r="C21" s="32">
        <v>43311</v>
      </c>
      <c r="D21" s="22">
        <f t="shared" si="1"/>
        <v>13097</v>
      </c>
      <c r="E21" s="22" t="s">
        <v>8</v>
      </c>
      <c r="F21" s="25" t="s">
        <v>69</v>
      </c>
      <c r="G21" s="24">
        <v>36240.980000000003</v>
      </c>
      <c r="H21" s="2"/>
    </row>
    <row r="22" spans="1:8" ht="12.75" customHeight="1">
      <c r="A22" s="46">
        <v>43308</v>
      </c>
      <c r="B22" s="22">
        <f t="shared" si="0"/>
        <v>1285999</v>
      </c>
      <c r="C22" s="32">
        <v>43315</v>
      </c>
      <c r="D22" s="22">
        <f t="shared" si="1"/>
        <v>13098</v>
      </c>
      <c r="E22" s="22" t="s">
        <v>28</v>
      </c>
      <c r="F22" s="25" t="s">
        <v>38</v>
      </c>
      <c r="G22" s="24">
        <v>4526.2299999999996</v>
      </c>
      <c r="H22" s="2"/>
    </row>
    <row r="23" spans="1:8" ht="12" customHeight="1">
      <c r="A23" s="46">
        <v>43308</v>
      </c>
      <c r="B23" s="22">
        <f t="shared" si="0"/>
        <v>1286000</v>
      </c>
      <c r="C23" s="32">
        <v>43315</v>
      </c>
      <c r="D23" s="22">
        <f t="shared" si="1"/>
        <v>13099</v>
      </c>
      <c r="E23" s="22" t="s">
        <v>58</v>
      </c>
      <c r="F23" s="25" t="s">
        <v>59</v>
      </c>
      <c r="G23" s="24">
        <v>4068.35</v>
      </c>
      <c r="H23" s="2"/>
    </row>
    <row r="24" spans="1:8" ht="12" customHeight="1">
      <c r="A24" s="46">
        <v>43308</v>
      </c>
      <c r="B24" s="22">
        <f t="shared" si="0"/>
        <v>1286001</v>
      </c>
      <c r="C24" s="32">
        <v>43314</v>
      </c>
      <c r="D24" s="22">
        <f t="shared" si="1"/>
        <v>13100</v>
      </c>
      <c r="E24" s="22" t="s">
        <v>8</v>
      </c>
      <c r="F24" s="25" t="s">
        <v>70</v>
      </c>
      <c r="G24" s="24">
        <v>9493.8700000000008</v>
      </c>
      <c r="H24" s="2"/>
    </row>
    <row r="25" spans="1:8" ht="12" customHeight="1">
      <c r="A25" s="46">
        <v>43308</v>
      </c>
      <c r="B25" s="22">
        <f t="shared" si="0"/>
        <v>1286002</v>
      </c>
      <c r="C25" s="32">
        <v>43314</v>
      </c>
      <c r="D25" s="22">
        <f t="shared" si="1"/>
        <v>13101</v>
      </c>
      <c r="E25" s="22" t="s">
        <v>8</v>
      </c>
      <c r="F25" s="25" t="s">
        <v>71</v>
      </c>
      <c r="G25" s="24">
        <v>3993.75</v>
      </c>
      <c r="H25" s="2"/>
    </row>
    <row r="26" spans="1:8" ht="12" customHeight="1">
      <c r="A26" s="46">
        <v>43308</v>
      </c>
      <c r="B26" s="22">
        <f t="shared" si="0"/>
        <v>1286003</v>
      </c>
      <c r="C26" s="32">
        <v>43315</v>
      </c>
      <c r="D26" s="22">
        <f t="shared" si="1"/>
        <v>13102</v>
      </c>
      <c r="E26" s="22" t="s">
        <v>31</v>
      </c>
      <c r="F26" s="25" t="s">
        <v>45</v>
      </c>
      <c r="G26" s="24">
        <v>19801.599999999999</v>
      </c>
      <c r="H26" s="2"/>
    </row>
    <row r="27" spans="1:8" ht="12" customHeight="1">
      <c r="A27" s="46">
        <v>43308</v>
      </c>
      <c r="B27" s="22">
        <f t="shared" si="0"/>
        <v>1286004</v>
      </c>
      <c r="C27" s="32">
        <v>43315</v>
      </c>
      <c r="D27" s="22">
        <f t="shared" si="1"/>
        <v>13103</v>
      </c>
      <c r="E27" s="22" t="s">
        <v>8</v>
      </c>
      <c r="F27" s="25" t="s">
        <v>72</v>
      </c>
      <c r="G27" s="24">
        <v>23668.97</v>
      </c>
      <c r="H27" s="2"/>
    </row>
    <row r="28" spans="1:8" ht="12" customHeight="1">
      <c r="A28" s="46">
        <v>43308</v>
      </c>
      <c r="B28" s="22">
        <f t="shared" si="0"/>
        <v>1286005</v>
      </c>
      <c r="C28" s="32">
        <v>43315</v>
      </c>
      <c r="D28" s="22">
        <f t="shared" si="1"/>
        <v>13104</v>
      </c>
      <c r="E28" s="22" t="s">
        <v>15</v>
      </c>
      <c r="F28" s="25"/>
      <c r="G28" s="24">
        <v>0</v>
      </c>
      <c r="H28" s="2"/>
    </row>
    <row r="29" spans="1:8" ht="12" customHeight="1">
      <c r="A29" s="46"/>
      <c r="B29" s="22"/>
      <c r="C29" s="32"/>
      <c r="D29" s="22"/>
      <c r="E29" s="22"/>
      <c r="F29" s="25"/>
      <c r="G29" s="24"/>
      <c r="H29" s="2"/>
    </row>
    <row r="30" spans="1:8" ht="10.5" customHeight="1">
      <c r="A30" s="46"/>
      <c r="B30" s="22"/>
      <c r="C30" s="32"/>
      <c r="D30" s="22"/>
      <c r="E30" s="29"/>
      <c r="F30" s="62"/>
      <c r="G30" s="73"/>
    </row>
    <row r="31" spans="1:8" ht="17.25" customHeight="1" thickBot="1">
      <c r="A31" s="49" t="s">
        <v>5</v>
      </c>
      <c r="B31" s="50"/>
      <c r="C31" s="50"/>
      <c r="D31" s="16"/>
      <c r="E31" s="17"/>
      <c r="F31" s="20"/>
      <c r="G31" s="18"/>
    </row>
    <row r="32" spans="1:8" ht="10.5" customHeight="1">
      <c r="A32" s="4"/>
      <c r="B32" s="51"/>
      <c r="C32" s="51"/>
      <c r="D32" s="5"/>
      <c r="E32" s="6"/>
      <c r="F32" s="6"/>
      <c r="G32" s="7"/>
    </row>
    <row r="33" spans="1:13" ht="10.5" customHeight="1">
      <c r="A33" s="4"/>
      <c r="B33" s="51"/>
      <c r="C33" s="51"/>
      <c r="D33" s="5"/>
      <c r="E33" s="6"/>
      <c r="F33" s="52"/>
      <c r="G33" s="53"/>
    </row>
    <row r="34" spans="1:13" ht="10.5" customHeight="1">
      <c r="A34" s="4"/>
      <c r="B34" s="51"/>
      <c r="C34" s="51"/>
      <c r="D34" s="5"/>
      <c r="E34" s="6"/>
      <c r="F34" s="6"/>
      <c r="G34" s="7">
        <f>SUM(G6:G33)</f>
        <v>179170.07000000004</v>
      </c>
    </row>
    <row r="35" spans="1:13">
      <c r="A35" s="54"/>
      <c r="B35" s="51"/>
      <c r="C35" s="51"/>
      <c r="D35" s="5"/>
      <c r="E35" s="6"/>
      <c r="F35" s="6"/>
      <c r="G35" s="7"/>
    </row>
    <row r="36" spans="1:13">
      <c r="A36" s="4" t="s">
        <v>19</v>
      </c>
      <c r="B36" s="51"/>
      <c r="C36" s="51"/>
      <c r="D36" s="5"/>
      <c r="E36" s="6"/>
      <c r="F36" s="6"/>
      <c r="G36" s="7"/>
    </row>
    <row r="37" spans="1:13">
      <c r="E37" s="9"/>
      <c r="F37" s="9"/>
      <c r="G37" s="10"/>
    </row>
    <row r="40" spans="1:13" s="8" customFormat="1">
      <c r="A40" s="11"/>
      <c r="B40" s="55"/>
      <c r="C40" s="55"/>
      <c r="E40" s="12"/>
      <c r="F40" s="12"/>
      <c r="G40" s="13"/>
      <c r="H40" s="3"/>
      <c r="I40" s="3"/>
      <c r="J40" s="3"/>
      <c r="K40" s="3"/>
      <c r="L40" s="3"/>
      <c r="M40" s="3"/>
    </row>
    <row r="41" spans="1:13" s="8" customFormat="1">
      <c r="A41" s="11"/>
      <c r="B41" s="55"/>
      <c r="C41" s="55"/>
      <c r="E41" s="12"/>
      <c r="F41" s="12"/>
      <c r="G41" s="13"/>
      <c r="H41" s="3"/>
      <c r="I41" s="3"/>
      <c r="J41" s="3"/>
      <c r="K41" s="3"/>
      <c r="L41" s="3"/>
      <c r="M41" s="3"/>
    </row>
    <row r="42" spans="1:13" s="8" customFormat="1">
      <c r="A42" s="11"/>
      <c r="B42" s="55"/>
      <c r="C42" s="55"/>
      <c r="E42" s="12"/>
      <c r="F42" s="12"/>
      <c r="G42" s="13"/>
      <c r="H42" s="3"/>
      <c r="I42" s="3"/>
      <c r="J42" s="3"/>
      <c r="K42" s="3"/>
      <c r="L42" s="3"/>
      <c r="M42" s="3"/>
    </row>
    <row r="76" spans="5:7">
      <c r="E76" s="9"/>
      <c r="F76" s="9"/>
      <c r="G76" s="10">
        <f>SUM(G41:G73)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3"/>
  <sheetViews>
    <sheetView workbookViewId="0">
      <selection activeCell="A6" sqref="A6:G25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20.1406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4" t="s">
        <v>16</v>
      </c>
      <c r="B1" s="56"/>
      <c r="C1" s="56"/>
      <c r="D1" s="57"/>
      <c r="E1" s="58"/>
      <c r="F1" s="64"/>
      <c r="G1" s="64"/>
      <c r="H1" s="64"/>
      <c r="I1" s="64"/>
      <c r="J1" s="64"/>
    </row>
    <row r="2" spans="1:10" s="19" customFormat="1">
      <c r="A2" s="64" t="s">
        <v>17</v>
      </c>
      <c r="B2" s="58"/>
      <c r="C2" s="58"/>
      <c r="D2" s="58"/>
      <c r="E2" s="58"/>
      <c r="F2" s="64"/>
      <c r="G2" s="64"/>
      <c r="H2" s="64"/>
      <c r="I2" s="64"/>
      <c r="J2" s="64"/>
    </row>
    <row r="3" spans="1:10" s="19" customFormat="1">
      <c r="A3" s="93" t="s">
        <v>73</v>
      </c>
      <c r="B3" s="56"/>
      <c r="C3" s="56"/>
      <c r="D3" s="57"/>
      <c r="E3" s="58"/>
      <c r="F3" s="64"/>
      <c r="G3" s="64"/>
      <c r="H3" s="64"/>
      <c r="I3" s="64"/>
      <c r="J3" s="64"/>
    </row>
    <row r="4" spans="1:10" ht="12" thickBot="1">
      <c r="B4" s="59"/>
      <c r="C4" s="59"/>
      <c r="D4" s="60"/>
      <c r="E4" s="57" t="s">
        <v>20</v>
      </c>
      <c r="F4" s="64"/>
    </row>
    <row r="5" spans="1:10" s="2" customFormat="1">
      <c r="A5" s="26" t="s">
        <v>18</v>
      </c>
      <c r="B5" s="76" t="s">
        <v>1</v>
      </c>
      <c r="C5" s="76" t="s">
        <v>0</v>
      </c>
      <c r="D5" s="27" t="s">
        <v>2</v>
      </c>
      <c r="E5" s="27" t="s">
        <v>3</v>
      </c>
      <c r="F5" s="77" t="s">
        <v>7</v>
      </c>
      <c r="G5" s="78" t="s">
        <v>4</v>
      </c>
    </row>
    <row r="6" spans="1:10" s="14" customFormat="1">
      <c r="A6" s="79">
        <v>43315</v>
      </c>
      <c r="B6" s="22">
        <v>1286006</v>
      </c>
      <c r="C6" s="32">
        <v>43322</v>
      </c>
      <c r="D6" s="22">
        <v>13104</v>
      </c>
      <c r="E6" s="22" t="s">
        <v>60</v>
      </c>
      <c r="F6" s="25" t="s">
        <v>56</v>
      </c>
      <c r="G6" s="24">
        <v>1875</v>
      </c>
      <c r="H6" s="61"/>
    </row>
    <row r="7" spans="1:10" ht="12.75" customHeight="1">
      <c r="A7" s="79">
        <v>43315</v>
      </c>
      <c r="B7" s="22">
        <f>B6+1</f>
        <v>1286007</v>
      </c>
      <c r="C7" s="32">
        <v>43322</v>
      </c>
      <c r="D7" s="22">
        <f>D6+1</f>
        <v>13105</v>
      </c>
      <c r="E7" s="22" t="s">
        <v>54</v>
      </c>
      <c r="F7" s="25" t="s">
        <v>55</v>
      </c>
      <c r="G7" s="24">
        <v>6267.54</v>
      </c>
      <c r="H7" s="61"/>
    </row>
    <row r="8" spans="1:10">
      <c r="A8" s="79">
        <v>43315</v>
      </c>
      <c r="B8" s="22">
        <f t="shared" ref="B8:B25" si="0">B7+1</f>
        <v>1286008</v>
      </c>
      <c r="C8" s="32">
        <v>43322</v>
      </c>
      <c r="D8" s="22">
        <f t="shared" ref="D8:D25" si="1">D7+1</f>
        <v>13106</v>
      </c>
      <c r="E8" s="22" t="s">
        <v>74</v>
      </c>
      <c r="F8" s="25" t="s">
        <v>75</v>
      </c>
      <c r="G8" s="24">
        <v>8721.43</v>
      </c>
      <c r="H8" s="61"/>
    </row>
    <row r="9" spans="1:10">
      <c r="A9" s="79">
        <v>43315</v>
      </c>
      <c r="B9" s="22">
        <f t="shared" si="0"/>
        <v>1286009</v>
      </c>
      <c r="C9" s="32">
        <v>43322</v>
      </c>
      <c r="D9" s="22">
        <f t="shared" si="1"/>
        <v>13107</v>
      </c>
      <c r="E9" s="22" t="s">
        <v>43</v>
      </c>
      <c r="F9" s="25" t="s">
        <v>30</v>
      </c>
      <c r="G9" s="24">
        <v>7441.93</v>
      </c>
      <c r="H9" s="61"/>
    </row>
    <row r="10" spans="1:10">
      <c r="A10" s="79">
        <v>43315</v>
      </c>
      <c r="B10" s="22">
        <f t="shared" si="0"/>
        <v>1286010</v>
      </c>
      <c r="C10" s="32">
        <v>43322</v>
      </c>
      <c r="D10" s="22">
        <f t="shared" si="1"/>
        <v>13108</v>
      </c>
      <c r="E10" s="22" t="s">
        <v>76</v>
      </c>
      <c r="F10" s="25" t="s">
        <v>77</v>
      </c>
      <c r="G10" s="24">
        <v>7099.08</v>
      </c>
      <c r="H10" s="61"/>
    </row>
    <row r="11" spans="1:10">
      <c r="A11" s="79">
        <v>43315</v>
      </c>
      <c r="B11" s="22">
        <f t="shared" si="0"/>
        <v>1286011</v>
      </c>
      <c r="C11" s="32">
        <v>43322</v>
      </c>
      <c r="D11" s="22">
        <f t="shared" si="1"/>
        <v>13109</v>
      </c>
      <c r="E11" s="22" t="s">
        <v>58</v>
      </c>
      <c r="F11" s="25" t="s">
        <v>59</v>
      </c>
      <c r="G11" s="24">
        <v>3894.91</v>
      </c>
      <c r="H11" s="61"/>
    </row>
    <row r="12" spans="1:10">
      <c r="A12" s="79">
        <v>43315</v>
      </c>
      <c r="B12" s="22">
        <f t="shared" si="0"/>
        <v>1286012</v>
      </c>
      <c r="C12" s="32">
        <v>43322</v>
      </c>
      <c r="D12" s="22">
        <f t="shared" si="1"/>
        <v>13110</v>
      </c>
      <c r="E12" s="22" t="s">
        <v>22</v>
      </c>
      <c r="F12" s="25" t="s">
        <v>78</v>
      </c>
      <c r="G12" s="24">
        <v>10320</v>
      </c>
      <c r="H12" s="61"/>
    </row>
    <row r="13" spans="1:10">
      <c r="A13" s="79">
        <v>43315</v>
      </c>
      <c r="B13" s="22">
        <f t="shared" si="0"/>
        <v>1286013</v>
      </c>
      <c r="C13" s="32">
        <v>43322</v>
      </c>
      <c r="D13" s="22">
        <f t="shared" si="1"/>
        <v>13111</v>
      </c>
      <c r="E13" s="22" t="s">
        <v>22</v>
      </c>
      <c r="F13" s="25" t="s">
        <v>79</v>
      </c>
      <c r="G13" s="24">
        <v>6875.85</v>
      </c>
      <c r="H13" s="61"/>
    </row>
    <row r="14" spans="1:10">
      <c r="A14" s="79">
        <v>43315</v>
      </c>
      <c r="B14" s="22">
        <f t="shared" si="0"/>
        <v>1286014</v>
      </c>
      <c r="C14" s="32">
        <v>43322</v>
      </c>
      <c r="D14" s="22">
        <f t="shared" si="1"/>
        <v>13112</v>
      </c>
      <c r="E14" s="22" t="s">
        <v>23</v>
      </c>
      <c r="F14" s="25" t="s">
        <v>80</v>
      </c>
      <c r="G14" s="24">
        <v>2634.5</v>
      </c>
      <c r="H14" s="61"/>
    </row>
    <row r="15" spans="1:10">
      <c r="A15" s="79">
        <v>43315</v>
      </c>
      <c r="B15" s="22">
        <f t="shared" si="0"/>
        <v>1286015</v>
      </c>
      <c r="C15" s="32">
        <v>43322</v>
      </c>
      <c r="D15" s="22">
        <f t="shared" si="1"/>
        <v>13113</v>
      </c>
      <c r="E15" s="22" t="s">
        <v>24</v>
      </c>
      <c r="F15" s="25" t="s">
        <v>85</v>
      </c>
      <c r="G15" s="24">
        <v>6015.07</v>
      </c>
      <c r="H15" s="61"/>
    </row>
    <row r="16" spans="1:10">
      <c r="A16" s="79">
        <v>43315</v>
      </c>
      <c r="B16" s="22">
        <f t="shared" si="0"/>
        <v>1286016</v>
      </c>
      <c r="C16" s="32">
        <v>43322</v>
      </c>
      <c r="D16" s="22">
        <f t="shared" si="1"/>
        <v>13114</v>
      </c>
      <c r="E16" s="22" t="s">
        <v>15</v>
      </c>
      <c r="F16" s="25"/>
      <c r="G16" s="24">
        <v>0</v>
      </c>
      <c r="H16" s="61"/>
    </row>
    <row r="17" spans="1:8">
      <c r="A17" s="79">
        <v>43315</v>
      </c>
      <c r="B17" s="22">
        <f t="shared" si="0"/>
        <v>1286017</v>
      </c>
      <c r="C17" s="32">
        <v>43322</v>
      </c>
      <c r="D17" s="22">
        <v>13114</v>
      </c>
      <c r="E17" s="22" t="s">
        <v>33</v>
      </c>
      <c r="F17" s="25" t="s">
        <v>81</v>
      </c>
      <c r="G17" s="24">
        <f>14833+200</f>
        <v>15033</v>
      </c>
      <c r="H17" s="61"/>
    </row>
    <row r="18" spans="1:8">
      <c r="A18" s="79">
        <v>43315</v>
      </c>
      <c r="B18" s="22">
        <f t="shared" si="0"/>
        <v>1286018</v>
      </c>
      <c r="C18" s="32">
        <v>43322</v>
      </c>
      <c r="D18" s="22">
        <f t="shared" si="1"/>
        <v>13115</v>
      </c>
      <c r="E18" s="22" t="s">
        <v>82</v>
      </c>
      <c r="F18" s="25" t="s">
        <v>83</v>
      </c>
      <c r="G18" s="24">
        <v>515.36</v>
      </c>
      <c r="H18" s="61"/>
    </row>
    <row r="19" spans="1:8">
      <c r="A19" s="79">
        <v>43315</v>
      </c>
      <c r="B19" s="22">
        <f t="shared" si="0"/>
        <v>1286019</v>
      </c>
      <c r="C19" s="32">
        <v>43322</v>
      </c>
      <c r="D19" s="22">
        <f t="shared" si="1"/>
        <v>13116</v>
      </c>
      <c r="E19" s="22" t="s">
        <v>24</v>
      </c>
      <c r="F19" s="25" t="s">
        <v>84</v>
      </c>
      <c r="G19" s="24">
        <v>1400</v>
      </c>
      <c r="H19" s="61"/>
    </row>
    <row r="20" spans="1:8">
      <c r="A20" s="79">
        <v>43315</v>
      </c>
      <c r="B20" s="22">
        <f t="shared" si="0"/>
        <v>1286020</v>
      </c>
      <c r="C20" s="32">
        <v>43322</v>
      </c>
      <c r="D20" s="22">
        <f t="shared" si="1"/>
        <v>13117</v>
      </c>
      <c r="E20" s="22" t="s">
        <v>15</v>
      </c>
      <c r="F20" s="25"/>
      <c r="G20" s="24">
        <v>0</v>
      </c>
      <c r="H20" s="61"/>
    </row>
    <row r="21" spans="1:8">
      <c r="A21" s="79">
        <v>43315</v>
      </c>
      <c r="B21" s="22">
        <f t="shared" si="0"/>
        <v>1286021</v>
      </c>
      <c r="C21" s="32">
        <v>43323</v>
      </c>
      <c r="D21" s="22">
        <v>13117</v>
      </c>
      <c r="E21" s="22" t="s">
        <v>86</v>
      </c>
      <c r="F21" s="25" t="s">
        <v>87</v>
      </c>
      <c r="G21" s="24">
        <v>8926.39</v>
      </c>
      <c r="H21" s="61"/>
    </row>
    <row r="22" spans="1:8">
      <c r="A22" s="79">
        <v>43315</v>
      </c>
      <c r="B22" s="22">
        <f t="shared" si="0"/>
        <v>1286022</v>
      </c>
      <c r="C22" s="32">
        <v>43322</v>
      </c>
      <c r="D22" s="22">
        <v>13118</v>
      </c>
      <c r="E22" s="22" t="s">
        <v>15</v>
      </c>
      <c r="F22" s="25"/>
      <c r="G22" s="24">
        <v>0</v>
      </c>
      <c r="H22" s="61"/>
    </row>
    <row r="23" spans="1:8">
      <c r="A23" s="79">
        <v>43315</v>
      </c>
      <c r="B23" s="22">
        <f t="shared" si="0"/>
        <v>1286023</v>
      </c>
      <c r="C23" s="32">
        <v>43322</v>
      </c>
      <c r="D23" s="22">
        <v>13118</v>
      </c>
      <c r="E23" s="22" t="s">
        <v>60</v>
      </c>
      <c r="F23" s="25" t="s">
        <v>44</v>
      </c>
      <c r="G23" s="24">
        <v>1858.26</v>
      </c>
      <c r="H23" s="61"/>
    </row>
    <row r="24" spans="1:8">
      <c r="A24" s="79">
        <v>43315</v>
      </c>
      <c r="B24" s="22">
        <f t="shared" si="0"/>
        <v>1286024</v>
      </c>
      <c r="C24" s="32">
        <v>43322</v>
      </c>
      <c r="D24" s="22">
        <f t="shared" si="1"/>
        <v>13119</v>
      </c>
      <c r="E24" s="22" t="s">
        <v>29</v>
      </c>
      <c r="F24" s="25" t="s">
        <v>88</v>
      </c>
      <c r="G24" s="24">
        <v>14107.49</v>
      </c>
      <c r="H24" s="61"/>
    </row>
    <row r="25" spans="1:8">
      <c r="A25" s="79">
        <v>43315</v>
      </c>
      <c r="B25" s="22">
        <f t="shared" si="0"/>
        <v>1286025</v>
      </c>
      <c r="C25" s="32">
        <v>43323</v>
      </c>
      <c r="D25" s="22">
        <f t="shared" si="1"/>
        <v>13120</v>
      </c>
      <c r="E25" s="22" t="s">
        <v>31</v>
      </c>
      <c r="F25" s="25" t="s">
        <v>45</v>
      </c>
      <c r="G25" s="24">
        <v>9715.4699999999993</v>
      </c>
      <c r="H25" s="61"/>
    </row>
    <row r="26" spans="1:8">
      <c r="A26" s="79"/>
      <c r="B26" s="22"/>
      <c r="C26" s="32"/>
      <c r="D26" s="22"/>
      <c r="E26" s="22"/>
      <c r="F26" s="25"/>
      <c r="G26" s="24"/>
      <c r="H26" s="61"/>
    </row>
    <row r="27" spans="1:8" ht="10.5" customHeight="1">
      <c r="A27" s="79"/>
      <c r="B27" s="29"/>
      <c r="C27" s="29"/>
      <c r="D27" s="29"/>
      <c r="E27" s="40"/>
      <c r="F27" s="80"/>
      <c r="G27" s="73"/>
    </row>
    <row r="28" spans="1:8" ht="17.25" customHeight="1">
      <c r="A28" s="81" t="s">
        <v>5</v>
      </c>
      <c r="B28" s="82"/>
      <c r="C28" s="82"/>
      <c r="D28" s="83"/>
      <c r="E28" s="84"/>
      <c r="F28" s="84"/>
      <c r="G28" s="73"/>
    </row>
    <row r="29" spans="1:8" ht="10.5" customHeight="1">
      <c r="A29" s="4"/>
      <c r="B29" s="51"/>
      <c r="C29" s="51"/>
      <c r="D29" s="5"/>
      <c r="E29" s="6"/>
      <c r="F29" s="6"/>
    </row>
    <row r="30" spans="1:8" ht="10.5" customHeight="1">
      <c r="A30" s="4"/>
      <c r="B30" s="51"/>
      <c r="C30" s="51"/>
      <c r="D30" s="5"/>
      <c r="E30" s="6"/>
      <c r="F30" s="52"/>
    </row>
    <row r="31" spans="1:8" ht="10.5" customHeight="1">
      <c r="A31" s="4"/>
      <c r="B31" s="51"/>
      <c r="C31" s="51"/>
      <c r="D31" s="5"/>
      <c r="E31" s="6"/>
      <c r="F31" s="6"/>
      <c r="G31" s="63">
        <f>SUM(G6:G30)</f>
        <v>112701.28</v>
      </c>
    </row>
    <row r="32" spans="1:8">
      <c r="A32" s="54"/>
      <c r="B32" s="51"/>
      <c r="C32" s="51"/>
      <c r="D32" s="5"/>
      <c r="E32" s="6"/>
      <c r="F32" s="6"/>
      <c r="G32" s="3"/>
    </row>
    <row r="33" spans="1:13">
      <c r="A33" s="4" t="s">
        <v>19</v>
      </c>
      <c r="B33" s="51"/>
      <c r="C33" s="51"/>
      <c r="D33" s="5"/>
      <c r="E33" s="6"/>
      <c r="F33" s="6"/>
      <c r="G33" s="3"/>
    </row>
    <row r="34" spans="1:13">
      <c r="E34" s="9"/>
      <c r="F34" s="9"/>
      <c r="G34" s="3"/>
    </row>
    <row r="37" spans="1:13" s="8" customFormat="1">
      <c r="A37" s="11"/>
      <c r="B37" s="55"/>
      <c r="C37" s="55"/>
      <c r="E37" s="12"/>
      <c r="F37" s="12"/>
      <c r="H37" s="3"/>
      <c r="I37" s="3"/>
      <c r="J37" s="3"/>
      <c r="K37" s="3"/>
      <c r="L37" s="3"/>
      <c r="M37" s="3"/>
    </row>
    <row r="38" spans="1:13" s="8" customFormat="1">
      <c r="A38" s="11"/>
      <c r="B38" s="55"/>
      <c r="C38" s="55"/>
      <c r="E38" s="12"/>
      <c r="F38" s="12"/>
      <c r="G38" s="13"/>
      <c r="H38" s="3"/>
      <c r="I38" s="3"/>
      <c r="J38" s="3"/>
      <c r="K38" s="3"/>
      <c r="L38" s="3"/>
      <c r="M38" s="3"/>
    </row>
    <row r="39" spans="1:13" s="8" customFormat="1">
      <c r="A39" s="11"/>
      <c r="B39" s="55"/>
      <c r="C39" s="55"/>
      <c r="E39" s="12"/>
      <c r="F39" s="12"/>
      <c r="G39" s="13"/>
      <c r="H39" s="3"/>
      <c r="I39" s="3"/>
      <c r="J39" s="3"/>
      <c r="K39" s="3"/>
      <c r="L39" s="3"/>
      <c r="M39" s="3"/>
    </row>
    <row r="73" spans="5:7">
      <c r="E73" s="9"/>
      <c r="F73" s="9"/>
      <c r="G73" s="10">
        <f>SUM(G38:G70)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9"/>
  <sheetViews>
    <sheetView workbookViewId="0">
      <selection activeCell="A6" sqref="A6:G31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5" t="s">
        <v>16</v>
      </c>
      <c r="B1" s="56"/>
      <c r="C1" s="56"/>
      <c r="D1" s="57"/>
      <c r="E1" s="58"/>
      <c r="F1" s="65"/>
      <c r="G1" s="65"/>
      <c r="H1" s="65"/>
      <c r="I1" s="65"/>
      <c r="J1" s="65"/>
    </row>
    <row r="2" spans="1:10" s="19" customFormat="1">
      <c r="A2" s="65" t="s">
        <v>17</v>
      </c>
      <c r="B2" s="58"/>
      <c r="C2" s="58"/>
      <c r="D2" s="58"/>
      <c r="E2" s="58"/>
      <c r="F2" s="65"/>
      <c r="G2" s="65"/>
      <c r="H2" s="65"/>
      <c r="I2" s="65"/>
      <c r="J2" s="65"/>
    </row>
    <row r="3" spans="1:10" s="19" customFormat="1">
      <c r="A3" s="93" t="s">
        <v>73</v>
      </c>
      <c r="B3" s="56"/>
      <c r="C3" s="56"/>
      <c r="D3" s="57"/>
      <c r="E3" s="58"/>
      <c r="F3" s="65"/>
      <c r="G3" s="65"/>
      <c r="H3" s="65"/>
      <c r="I3" s="65"/>
      <c r="J3" s="65"/>
    </row>
    <row r="4" spans="1:10">
      <c r="B4" s="59"/>
      <c r="C4" s="59"/>
      <c r="D4" s="60"/>
      <c r="E4" s="57" t="s">
        <v>20</v>
      </c>
      <c r="F4" s="65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43322</v>
      </c>
      <c r="B6" s="22">
        <v>1286026</v>
      </c>
      <c r="C6" s="32">
        <v>43329</v>
      </c>
      <c r="D6" s="22">
        <v>13121</v>
      </c>
      <c r="E6" s="22" t="s">
        <v>89</v>
      </c>
      <c r="F6" s="25" t="s">
        <v>90</v>
      </c>
      <c r="G6" s="24">
        <v>8890.9500000000007</v>
      </c>
      <c r="H6" s="61"/>
    </row>
    <row r="7" spans="1:10">
      <c r="A7" s="46">
        <v>43322</v>
      </c>
      <c r="B7" s="22">
        <f>B6+1</f>
        <v>1286027</v>
      </c>
      <c r="C7" s="32">
        <v>43329</v>
      </c>
      <c r="D7" s="22">
        <f>D6+1</f>
        <v>13122</v>
      </c>
      <c r="E7" s="22" t="s">
        <v>12</v>
      </c>
      <c r="F7" s="25" t="s">
        <v>13</v>
      </c>
      <c r="G7" s="24">
        <v>2989.8</v>
      </c>
      <c r="H7" s="61"/>
    </row>
    <row r="8" spans="1:10">
      <c r="A8" s="46">
        <v>43322</v>
      </c>
      <c r="B8" s="22">
        <f t="shared" ref="B8:B31" si="0">B7+1</f>
        <v>1286028</v>
      </c>
      <c r="C8" s="32">
        <v>43329</v>
      </c>
      <c r="D8" s="22">
        <f t="shared" ref="D8:D31" si="1">D7+1</f>
        <v>13123</v>
      </c>
      <c r="E8" s="22" t="s">
        <v>15</v>
      </c>
      <c r="F8" s="25"/>
      <c r="G8" s="24">
        <v>0</v>
      </c>
      <c r="H8" s="61"/>
    </row>
    <row r="9" spans="1:10">
      <c r="A9" s="46">
        <v>43322</v>
      </c>
      <c r="B9" s="22">
        <f t="shared" si="0"/>
        <v>1286029</v>
      </c>
      <c r="C9" s="32">
        <v>43329</v>
      </c>
      <c r="D9" s="22">
        <v>13123</v>
      </c>
      <c r="E9" s="22" t="s">
        <v>25</v>
      </c>
      <c r="F9" s="25" t="s">
        <v>36</v>
      </c>
      <c r="G9" s="24">
        <v>13662</v>
      </c>
      <c r="H9" s="61"/>
    </row>
    <row r="10" spans="1:10">
      <c r="A10" s="46">
        <v>43322</v>
      </c>
      <c r="B10" s="22">
        <f t="shared" si="0"/>
        <v>1286030</v>
      </c>
      <c r="C10" s="32">
        <v>43329</v>
      </c>
      <c r="D10" s="22">
        <f t="shared" si="1"/>
        <v>13124</v>
      </c>
      <c r="E10" s="22" t="s">
        <v>25</v>
      </c>
      <c r="F10" s="25" t="s">
        <v>36</v>
      </c>
      <c r="G10" s="24">
        <v>7326</v>
      </c>
      <c r="H10" s="61"/>
    </row>
    <row r="11" spans="1:10">
      <c r="A11" s="46">
        <v>43322</v>
      </c>
      <c r="B11" s="22">
        <f t="shared" si="0"/>
        <v>1286031</v>
      </c>
      <c r="C11" s="32">
        <v>43329</v>
      </c>
      <c r="D11" s="22">
        <f t="shared" si="1"/>
        <v>13125</v>
      </c>
      <c r="E11" s="22" t="s">
        <v>15</v>
      </c>
      <c r="F11" s="25"/>
      <c r="G11" s="24">
        <v>0</v>
      </c>
      <c r="H11" s="61"/>
    </row>
    <row r="12" spans="1:10">
      <c r="A12" s="46">
        <v>43329</v>
      </c>
      <c r="B12" s="22">
        <f t="shared" si="0"/>
        <v>1286032</v>
      </c>
      <c r="C12" s="32">
        <v>43329</v>
      </c>
      <c r="D12" s="22">
        <v>13125</v>
      </c>
      <c r="E12" s="22" t="s">
        <v>91</v>
      </c>
      <c r="F12" s="25" t="s">
        <v>92</v>
      </c>
      <c r="G12" s="24">
        <v>15030.18</v>
      </c>
      <c r="H12" s="61"/>
    </row>
    <row r="13" spans="1:10">
      <c r="A13" s="46">
        <v>43322</v>
      </c>
      <c r="B13" s="22">
        <f t="shared" si="0"/>
        <v>1286033</v>
      </c>
      <c r="C13" s="32">
        <v>43329</v>
      </c>
      <c r="D13" s="22">
        <f t="shared" si="1"/>
        <v>13126</v>
      </c>
      <c r="E13" s="22" t="s">
        <v>46</v>
      </c>
      <c r="F13" s="25" t="s">
        <v>93</v>
      </c>
      <c r="G13" s="24">
        <v>3582.73</v>
      </c>
      <c r="H13" s="61"/>
    </row>
    <row r="14" spans="1:10">
      <c r="A14" s="46">
        <v>43322</v>
      </c>
      <c r="B14" s="22">
        <f t="shared" si="0"/>
        <v>1286034</v>
      </c>
      <c r="C14" s="32">
        <v>43329</v>
      </c>
      <c r="D14" s="22">
        <f t="shared" si="1"/>
        <v>13127</v>
      </c>
      <c r="E14" s="22" t="s">
        <v>94</v>
      </c>
      <c r="F14" s="25" t="s">
        <v>56</v>
      </c>
      <c r="G14" s="24">
        <v>3772.64</v>
      </c>
      <c r="H14" s="61"/>
    </row>
    <row r="15" spans="1:10">
      <c r="A15" s="46">
        <v>43322</v>
      </c>
      <c r="B15" s="22">
        <f t="shared" si="0"/>
        <v>1286035</v>
      </c>
      <c r="C15" s="32">
        <v>43329</v>
      </c>
      <c r="D15" s="22">
        <f t="shared" si="1"/>
        <v>13128</v>
      </c>
      <c r="E15" s="22" t="s">
        <v>50</v>
      </c>
      <c r="F15" s="25" t="s">
        <v>95</v>
      </c>
      <c r="G15" s="24">
        <v>2626.86</v>
      </c>
      <c r="H15" s="61"/>
    </row>
    <row r="16" spans="1:10">
      <c r="A16" s="46">
        <v>43322</v>
      </c>
      <c r="B16" s="22">
        <f t="shared" si="0"/>
        <v>1286036</v>
      </c>
      <c r="C16" s="32">
        <v>43329</v>
      </c>
      <c r="D16" s="22">
        <f t="shared" si="1"/>
        <v>13129</v>
      </c>
      <c r="E16" s="22" t="s">
        <v>12</v>
      </c>
      <c r="F16" s="25" t="s">
        <v>13</v>
      </c>
      <c r="G16" s="24">
        <v>13754.07</v>
      </c>
      <c r="H16" s="61"/>
    </row>
    <row r="17" spans="1:8">
      <c r="A17" s="46">
        <v>43322</v>
      </c>
      <c r="B17" s="22">
        <f t="shared" si="0"/>
        <v>1286037</v>
      </c>
      <c r="C17" s="32">
        <v>43329</v>
      </c>
      <c r="D17" s="22">
        <f t="shared" si="1"/>
        <v>13130</v>
      </c>
      <c r="E17" s="22" t="s">
        <v>94</v>
      </c>
      <c r="F17" s="25" t="s">
        <v>56</v>
      </c>
      <c r="G17" s="24">
        <v>8080.97</v>
      </c>
      <c r="H17" s="61"/>
    </row>
    <row r="18" spans="1:8">
      <c r="A18" s="46">
        <v>43322</v>
      </c>
      <c r="B18" s="22">
        <f t="shared" si="0"/>
        <v>1286038</v>
      </c>
      <c r="C18" s="32">
        <v>43329</v>
      </c>
      <c r="D18" s="22">
        <f t="shared" si="1"/>
        <v>13131</v>
      </c>
      <c r="E18" s="22" t="s">
        <v>15</v>
      </c>
      <c r="F18" s="25"/>
      <c r="G18" s="24">
        <v>0</v>
      </c>
      <c r="H18" s="61"/>
    </row>
    <row r="19" spans="1:8">
      <c r="A19" s="46">
        <v>43322</v>
      </c>
      <c r="B19" s="22">
        <f t="shared" si="0"/>
        <v>1286039</v>
      </c>
      <c r="C19" s="32">
        <v>43329</v>
      </c>
      <c r="D19" s="22">
        <f t="shared" si="1"/>
        <v>13132</v>
      </c>
      <c r="E19" s="22" t="s">
        <v>94</v>
      </c>
      <c r="F19" s="25" t="s">
        <v>96</v>
      </c>
      <c r="G19" s="24">
        <v>1099.8699999999999</v>
      </c>
      <c r="H19" s="61"/>
    </row>
    <row r="20" spans="1:8">
      <c r="A20" s="46">
        <v>43322</v>
      </c>
      <c r="B20" s="22">
        <f t="shared" si="0"/>
        <v>1286040</v>
      </c>
      <c r="C20" s="32">
        <v>43329</v>
      </c>
      <c r="D20" s="22">
        <f t="shared" si="1"/>
        <v>13133</v>
      </c>
      <c r="E20" s="22" t="s">
        <v>94</v>
      </c>
      <c r="F20" s="25" t="s">
        <v>56</v>
      </c>
      <c r="G20" s="24">
        <v>3012.23</v>
      </c>
      <c r="H20" s="61"/>
    </row>
    <row r="21" spans="1:8">
      <c r="A21" s="46">
        <v>43322</v>
      </c>
      <c r="B21" s="22">
        <f t="shared" si="0"/>
        <v>1286041</v>
      </c>
      <c r="C21" s="32">
        <v>43329</v>
      </c>
      <c r="D21" s="22">
        <f t="shared" si="1"/>
        <v>13134</v>
      </c>
      <c r="E21" s="22" t="s">
        <v>94</v>
      </c>
      <c r="F21" s="25" t="s">
        <v>96</v>
      </c>
      <c r="G21" s="24">
        <v>764.38</v>
      </c>
      <c r="H21" s="61"/>
    </row>
    <row r="22" spans="1:8">
      <c r="A22" s="46">
        <v>43326</v>
      </c>
      <c r="B22" s="22">
        <f t="shared" si="0"/>
        <v>1286042</v>
      </c>
      <c r="C22" s="32">
        <v>43326</v>
      </c>
      <c r="D22" s="22">
        <f t="shared" si="1"/>
        <v>13135</v>
      </c>
      <c r="E22" s="22" t="s">
        <v>8</v>
      </c>
      <c r="F22" s="25" t="s">
        <v>97</v>
      </c>
      <c r="G22" s="24">
        <v>14520.42</v>
      </c>
      <c r="H22" s="61"/>
    </row>
    <row r="23" spans="1:8">
      <c r="A23" s="46">
        <v>43326</v>
      </c>
      <c r="B23" s="22">
        <f t="shared" si="0"/>
        <v>1286043</v>
      </c>
      <c r="C23" s="32">
        <v>43326</v>
      </c>
      <c r="D23" s="22">
        <f t="shared" si="1"/>
        <v>13136</v>
      </c>
      <c r="E23" s="22" t="s">
        <v>8</v>
      </c>
      <c r="F23" s="25" t="s">
        <v>98</v>
      </c>
      <c r="G23" s="24">
        <v>4422.99</v>
      </c>
      <c r="H23" s="61"/>
    </row>
    <row r="24" spans="1:8">
      <c r="A24" s="46">
        <v>43322</v>
      </c>
      <c r="B24" s="22">
        <f t="shared" si="0"/>
        <v>1286044</v>
      </c>
      <c r="C24" s="32">
        <v>43329</v>
      </c>
      <c r="D24" s="22">
        <f t="shared" si="1"/>
        <v>13137</v>
      </c>
      <c r="E24" s="22" t="s">
        <v>15</v>
      </c>
      <c r="F24" s="25"/>
      <c r="G24" s="24">
        <v>0</v>
      </c>
      <c r="H24" s="61"/>
    </row>
    <row r="25" spans="1:8">
      <c r="A25" s="46">
        <v>43322</v>
      </c>
      <c r="B25" s="22">
        <f t="shared" si="0"/>
        <v>1286045</v>
      </c>
      <c r="C25" s="32">
        <v>43329</v>
      </c>
      <c r="D25" s="22">
        <v>13137</v>
      </c>
      <c r="E25" s="22" t="s">
        <v>15</v>
      </c>
      <c r="F25" s="25"/>
      <c r="G25" s="24">
        <v>0</v>
      </c>
      <c r="H25" s="61"/>
    </row>
    <row r="26" spans="1:8">
      <c r="A26" s="46">
        <v>43322</v>
      </c>
      <c r="B26" s="22">
        <f t="shared" si="0"/>
        <v>1286046</v>
      </c>
      <c r="C26" s="32">
        <v>43329</v>
      </c>
      <c r="D26" s="22">
        <v>13137</v>
      </c>
      <c r="E26" s="22" t="s">
        <v>15</v>
      </c>
      <c r="F26" s="25"/>
      <c r="G26" s="24">
        <v>0</v>
      </c>
      <c r="H26" s="61"/>
    </row>
    <row r="27" spans="1:8">
      <c r="A27" s="46">
        <v>43326</v>
      </c>
      <c r="B27" s="22">
        <f t="shared" si="0"/>
        <v>1286047</v>
      </c>
      <c r="C27" s="32">
        <v>43326</v>
      </c>
      <c r="D27" s="22">
        <v>13137</v>
      </c>
      <c r="E27" s="22" t="s">
        <v>8</v>
      </c>
      <c r="F27" s="25" t="s">
        <v>99</v>
      </c>
      <c r="G27" s="24">
        <v>38099.58</v>
      </c>
      <c r="H27" s="61"/>
    </row>
    <row r="28" spans="1:8">
      <c r="A28" s="46">
        <v>43326</v>
      </c>
      <c r="B28" s="22">
        <f t="shared" si="0"/>
        <v>1286048</v>
      </c>
      <c r="C28" s="32">
        <v>43327</v>
      </c>
      <c r="D28" s="22">
        <f t="shared" si="1"/>
        <v>13138</v>
      </c>
      <c r="E28" s="22" t="s">
        <v>8</v>
      </c>
      <c r="F28" s="25" t="s">
        <v>100</v>
      </c>
      <c r="G28" s="24">
        <v>4910.72</v>
      </c>
      <c r="H28" s="61"/>
    </row>
    <row r="29" spans="1:8">
      <c r="A29" s="46">
        <v>43322</v>
      </c>
      <c r="B29" s="22">
        <f t="shared" si="0"/>
        <v>1286049</v>
      </c>
      <c r="C29" s="32">
        <v>43327</v>
      </c>
      <c r="D29" s="22">
        <f t="shared" si="1"/>
        <v>13139</v>
      </c>
      <c r="E29" s="22" t="s">
        <v>101</v>
      </c>
      <c r="F29" s="25" t="s">
        <v>102</v>
      </c>
      <c r="G29" s="24">
        <v>9052.4599999999991</v>
      </c>
      <c r="H29" s="61"/>
    </row>
    <row r="30" spans="1:8">
      <c r="A30" s="46">
        <v>43322</v>
      </c>
      <c r="B30" s="22">
        <f t="shared" si="0"/>
        <v>1286050</v>
      </c>
      <c r="C30" s="32">
        <v>43332</v>
      </c>
      <c r="D30" s="22">
        <f t="shared" si="1"/>
        <v>13140</v>
      </c>
      <c r="E30" s="22" t="s">
        <v>29</v>
      </c>
      <c r="F30" s="67" t="s">
        <v>103</v>
      </c>
      <c r="G30" s="24">
        <v>36314.769999999997</v>
      </c>
      <c r="H30" s="61"/>
    </row>
    <row r="31" spans="1:8">
      <c r="A31" s="46">
        <v>43322</v>
      </c>
      <c r="B31" s="22">
        <f t="shared" si="0"/>
        <v>1286051</v>
      </c>
      <c r="C31" s="32">
        <v>43332</v>
      </c>
      <c r="D31" s="22">
        <f t="shared" si="1"/>
        <v>13141</v>
      </c>
      <c r="E31" s="22" t="s">
        <v>39</v>
      </c>
      <c r="F31" s="67" t="s">
        <v>40</v>
      </c>
      <c r="G31" s="24">
        <v>9910.7199999999993</v>
      </c>
      <c r="H31" s="61"/>
    </row>
    <row r="32" spans="1:8">
      <c r="A32" s="46"/>
      <c r="B32" s="22"/>
      <c r="C32" s="32"/>
      <c r="D32" s="22"/>
      <c r="E32" s="22"/>
      <c r="F32" s="67"/>
      <c r="G32" s="24"/>
      <c r="H32" s="61"/>
    </row>
    <row r="33" spans="1:13" ht="10.5" customHeight="1">
      <c r="A33" s="46"/>
      <c r="B33" s="22"/>
      <c r="C33" s="29"/>
      <c r="D33" s="29"/>
      <c r="E33" s="40"/>
      <c r="F33" s="47"/>
      <c r="G33" s="73"/>
    </row>
    <row r="34" spans="1:13" ht="17.25" customHeight="1" thickBot="1">
      <c r="A34" s="49" t="s">
        <v>5</v>
      </c>
      <c r="B34" s="50"/>
      <c r="C34" s="50"/>
      <c r="D34" s="16"/>
      <c r="E34" s="17"/>
      <c r="F34" s="20"/>
      <c r="G34" s="74"/>
    </row>
    <row r="35" spans="1:13" ht="10.5" customHeight="1">
      <c r="A35" s="4"/>
      <c r="B35" s="51"/>
      <c r="C35" s="51"/>
      <c r="D35" s="5"/>
      <c r="E35" s="6"/>
      <c r="F35" s="6"/>
      <c r="G35" s="7"/>
    </row>
    <row r="36" spans="1:13" ht="10.5" customHeight="1">
      <c r="A36" s="4"/>
      <c r="B36" s="51"/>
      <c r="C36" s="51"/>
      <c r="D36" s="5"/>
      <c r="E36" s="6"/>
      <c r="F36" s="52"/>
      <c r="G36" s="53"/>
    </row>
    <row r="37" spans="1:13" ht="10.5" customHeight="1">
      <c r="A37" s="4"/>
      <c r="B37" s="51"/>
      <c r="C37" s="51"/>
      <c r="D37" s="5"/>
      <c r="E37" s="6"/>
      <c r="F37" s="6"/>
      <c r="G37" s="63">
        <f>SUM(G6:G36)</f>
        <v>201824.34</v>
      </c>
    </row>
    <row r="38" spans="1:13">
      <c r="A38" s="54"/>
      <c r="B38" s="51"/>
      <c r="C38" s="51"/>
      <c r="D38" s="5"/>
      <c r="E38" s="6"/>
      <c r="F38" s="6"/>
      <c r="G38" s="7"/>
    </row>
    <row r="39" spans="1:13">
      <c r="A39" s="4" t="s">
        <v>19</v>
      </c>
      <c r="B39" s="51"/>
      <c r="C39" s="51"/>
      <c r="D39" s="5"/>
      <c r="E39" s="6"/>
      <c r="F39" s="6"/>
      <c r="G39" s="7"/>
    </row>
    <row r="40" spans="1:13">
      <c r="E40" s="9"/>
      <c r="F40" s="9"/>
      <c r="G40" s="10"/>
    </row>
    <row r="43" spans="1:13" s="8" customFormat="1">
      <c r="A43" s="11"/>
      <c r="B43" s="55"/>
      <c r="C43" s="55"/>
      <c r="E43" s="12"/>
      <c r="F43" s="12"/>
      <c r="G43" s="13"/>
      <c r="H43" s="3"/>
      <c r="I43" s="3"/>
      <c r="J43" s="3"/>
      <c r="K43" s="3"/>
      <c r="L43" s="3"/>
      <c r="M43" s="3"/>
    </row>
    <row r="44" spans="1:13" s="8" customFormat="1">
      <c r="A44" s="11"/>
      <c r="B44" s="55"/>
      <c r="C44" s="55"/>
      <c r="E44" s="12"/>
      <c r="F44" s="12"/>
      <c r="G44" s="13"/>
      <c r="H44" s="3"/>
      <c r="I44" s="3"/>
      <c r="J44" s="3"/>
      <c r="K44" s="3"/>
      <c r="L44" s="3"/>
      <c r="M44" s="3"/>
    </row>
    <row r="45" spans="1:13" s="8" customFormat="1">
      <c r="A45" s="11"/>
      <c r="B45" s="55"/>
      <c r="C45" s="55"/>
      <c r="E45" s="12"/>
      <c r="F45" s="12"/>
      <c r="G45" s="13"/>
      <c r="H45" s="3"/>
      <c r="I45" s="3"/>
      <c r="J45" s="3"/>
      <c r="K45" s="3"/>
      <c r="L45" s="3"/>
      <c r="M45" s="3"/>
    </row>
    <row r="79" spans="5:7">
      <c r="E79" s="9"/>
      <c r="F79" s="9"/>
      <c r="G79" s="10">
        <f>SUM(G44:G76)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3"/>
  <sheetViews>
    <sheetView workbookViewId="0">
      <selection activeCell="A6" sqref="A6:G25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6" t="s">
        <v>16</v>
      </c>
      <c r="B1" s="56"/>
      <c r="C1" s="56"/>
      <c r="D1" s="57"/>
      <c r="E1" s="58"/>
      <c r="F1" s="66"/>
      <c r="G1" s="66"/>
      <c r="H1" s="66"/>
      <c r="I1" s="66"/>
      <c r="J1" s="66"/>
    </row>
    <row r="2" spans="1:10" s="19" customFormat="1">
      <c r="A2" s="66" t="s">
        <v>17</v>
      </c>
      <c r="B2" s="58"/>
      <c r="C2" s="58"/>
      <c r="D2" s="58"/>
      <c r="E2" s="58"/>
      <c r="F2" s="66"/>
      <c r="G2" s="66"/>
      <c r="H2" s="66"/>
      <c r="I2" s="66"/>
      <c r="J2" s="66"/>
    </row>
    <row r="3" spans="1:10" s="19" customFormat="1">
      <c r="A3" s="93" t="s">
        <v>73</v>
      </c>
      <c r="B3" s="56"/>
      <c r="C3" s="56"/>
      <c r="D3" s="57"/>
      <c r="E3" s="58"/>
      <c r="F3" s="66"/>
      <c r="G3" s="66"/>
      <c r="H3" s="66"/>
      <c r="I3" s="66"/>
      <c r="J3" s="66"/>
    </row>
    <row r="4" spans="1:10">
      <c r="B4" s="59"/>
      <c r="C4" s="59"/>
      <c r="D4" s="60"/>
      <c r="E4" s="57" t="s">
        <v>20</v>
      </c>
      <c r="F4" s="66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43329</v>
      </c>
      <c r="B6" s="22">
        <v>1286052</v>
      </c>
      <c r="C6" s="32">
        <v>43336</v>
      </c>
      <c r="D6" s="22">
        <v>13142</v>
      </c>
      <c r="E6" s="22" t="s">
        <v>49</v>
      </c>
      <c r="F6" s="25" t="s">
        <v>48</v>
      </c>
      <c r="G6" s="24">
        <v>1844.58</v>
      </c>
      <c r="H6" s="61"/>
    </row>
    <row r="7" spans="1:10" s="14" customFormat="1">
      <c r="A7" s="46">
        <v>43329</v>
      </c>
      <c r="B7" s="22">
        <f>B6+1</f>
        <v>1286053</v>
      </c>
      <c r="C7" s="32">
        <v>43336</v>
      </c>
      <c r="D7" s="22">
        <f>D6+1</f>
        <v>13143</v>
      </c>
      <c r="E7" s="22" t="s">
        <v>104</v>
      </c>
      <c r="F7" s="25" t="s">
        <v>105</v>
      </c>
      <c r="G7" s="24">
        <v>2990.46</v>
      </c>
      <c r="H7" s="61"/>
    </row>
    <row r="8" spans="1:10" s="14" customFormat="1">
      <c r="A8" s="46">
        <v>43329</v>
      </c>
      <c r="B8" s="22">
        <f t="shared" ref="B8:B24" si="0">B7+1</f>
        <v>1286054</v>
      </c>
      <c r="C8" s="32">
        <v>43336</v>
      </c>
      <c r="D8" s="22">
        <f t="shared" ref="D8:D24" si="1">D7+1</f>
        <v>13144</v>
      </c>
      <c r="E8" s="22" t="s">
        <v>43</v>
      </c>
      <c r="F8" s="25" t="s">
        <v>30</v>
      </c>
      <c r="G8" s="24">
        <v>6550.98</v>
      </c>
      <c r="H8" s="61"/>
    </row>
    <row r="9" spans="1:10" s="14" customFormat="1">
      <c r="A9" s="46">
        <v>43329</v>
      </c>
      <c r="B9" s="22">
        <f t="shared" si="0"/>
        <v>1286055</v>
      </c>
      <c r="C9" s="32">
        <v>43336</v>
      </c>
      <c r="D9" s="22">
        <f t="shared" si="1"/>
        <v>13145</v>
      </c>
      <c r="E9" s="22" t="s">
        <v>61</v>
      </c>
      <c r="F9" s="25" t="s">
        <v>106</v>
      </c>
      <c r="G9" s="24">
        <v>4197.6000000000004</v>
      </c>
      <c r="H9" s="61"/>
    </row>
    <row r="10" spans="1:10" s="14" customFormat="1">
      <c r="A10" s="46">
        <v>43329</v>
      </c>
      <c r="B10" s="22">
        <f t="shared" si="0"/>
        <v>1286056</v>
      </c>
      <c r="C10" s="32">
        <v>43336</v>
      </c>
      <c r="D10" s="22">
        <f t="shared" si="1"/>
        <v>13146</v>
      </c>
      <c r="E10" s="22" t="s">
        <v>107</v>
      </c>
      <c r="F10" s="25" t="s">
        <v>106</v>
      </c>
      <c r="G10" s="24">
        <v>4006.04</v>
      </c>
      <c r="H10" s="61"/>
    </row>
    <row r="11" spans="1:10" s="14" customFormat="1">
      <c r="A11" s="46">
        <v>43329</v>
      </c>
      <c r="B11" s="22">
        <f t="shared" si="0"/>
        <v>1286057</v>
      </c>
      <c r="C11" s="32">
        <v>43336</v>
      </c>
      <c r="D11" s="22">
        <f t="shared" si="1"/>
        <v>13147</v>
      </c>
      <c r="E11" s="22" t="s">
        <v>108</v>
      </c>
      <c r="F11" s="25" t="s">
        <v>14</v>
      </c>
      <c r="G11" s="24">
        <v>7025.07</v>
      </c>
      <c r="H11" s="61"/>
    </row>
    <row r="12" spans="1:10" s="14" customFormat="1">
      <c r="A12" s="46">
        <v>43329</v>
      </c>
      <c r="B12" s="22">
        <f t="shared" si="0"/>
        <v>1286058</v>
      </c>
      <c r="C12" s="32">
        <v>43336</v>
      </c>
      <c r="D12" s="22">
        <f t="shared" si="1"/>
        <v>13148</v>
      </c>
      <c r="E12" s="22" t="s">
        <v>26</v>
      </c>
      <c r="F12" s="25" t="s">
        <v>109</v>
      </c>
      <c r="G12" s="24">
        <v>3210</v>
      </c>
      <c r="H12" s="61"/>
    </row>
    <row r="13" spans="1:10" s="14" customFormat="1">
      <c r="A13" s="46">
        <v>43329</v>
      </c>
      <c r="B13" s="22">
        <f t="shared" si="0"/>
        <v>1286059</v>
      </c>
      <c r="C13" s="32">
        <v>43336</v>
      </c>
      <c r="D13" s="22">
        <f t="shared" si="1"/>
        <v>13149</v>
      </c>
      <c r="E13" s="22" t="s">
        <v>41</v>
      </c>
      <c r="F13" s="25" t="s">
        <v>110</v>
      </c>
      <c r="G13" s="24">
        <v>3745</v>
      </c>
      <c r="H13" s="61"/>
    </row>
    <row r="14" spans="1:10" s="14" customFormat="1" ht="12.75" customHeight="1">
      <c r="A14" s="46">
        <v>43329</v>
      </c>
      <c r="B14" s="22">
        <f t="shared" si="0"/>
        <v>1286060</v>
      </c>
      <c r="C14" s="32">
        <v>43332</v>
      </c>
      <c r="D14" s="22">
        <f t="shared" si="1"/>
        <v>13150</v>
      </c>
      <c r="E14" s="22" t="s">
        <v>51</v>
      </c>
      <c r="F14" s="25" t="s">
        <v>111</v>
      </c>
      <c r="G14" s="24">
        <v>22848</v>
      </c>
      <c r="H14" s="61"/>
    </row>
    <row r="15" spans="1:10" s="14" customFormat="1" ht="12.75" customHeight="1">
      <c r="A15" s="46">
        <v>43329</v>
      </c>
      <c r="B15" s="22">
        <f t="shared" si="0"/>
        <v>1286061</v>
      </c>
      <c r="C15" s="32">
        <v>43336</v>
      </c>
      <c r="D15" s="22">
        <f t="shared" si="1"/>
        <v>13151</v>
      </c>
      <c r="E15" s="22" t="s">
        <v>31</v>
      </c>
      <c r="F15" s="25" t="s">
        <v>112</v>
      </c>
      <c r="G15" s="24">
        <v>19778.82</v>
      </c>
      <c r="H15" s="61"/>
    </row>
    <row r="16" spans="1:10" s="14" customFormat="1" ht="12.75" customHeight="1">
      <c r="A16" s="46">
        <v>43329</v>
      </c>
      <c r="B16" s="22">
        <f t="shared" si="0"/>
        <v>1286062</v>
      </c>
      <c r="C16" s="32">
        <v>43336</v>
      </c>
      <c r="D16" s="22">
        <f t="shared" si="1"/>
        <v>13152</v>
      </c>
      <c r="E16" s="22" t="s">
        <v>113</v>
      </c>
      <c r="F16" s="25" t="s">
        <v>34</v>
      </c>
      <c r="G16" s="24">
        <v>21413.4</v>
      </c>
      <c r="H16" s="61"/>
    </row>
    <row r="17" spans="1:8" s="14" customFormat="1" ht="12.75" customHeight="1">
      <c r="A17" s="46">
        <v>43329</v>
      </c>
      <c r="B17" s="22">
        <f t="shared" si="0"/>
        <v>1286063</v>
      </c>
      <c r="C17" s="32">
        <v>43336</v>
      </c>
      <c r="D17" s="22">
        <f t="shared" si="1"/>
        <v>13153</v>
      </c>
      <c r="E17" s="22" t="s">
        <v>15</v>
      </c>
      <c r="F17" s="25"/>
      <c r="G17" s="24">
        <v>0</v>
      </c>
      <c r="H17" s="61"/>
    </row>
    <row r="18" spans="1:8" s="14" customFormat="1" ht="12.75" customHeight="1">
      <c r="A18" s="46">
        <v>43329</v>
      </c>
      <c r="B18" s="22">
        <f t="shared" si="0"/>
        <v>1286064</v>
      </c>
      <c r="C18" s="32">
        <v>43336</v>
      </c>
      <c r="D18" s="22">
        <v>13153</v>
      </c>
      <c r="E18" s="22" t="s">
        <v>15</v>
      </c>
      <c r="F18" s="25"/>
      <c r="G18" s="24">
        <v>0</v>
      </c>
      <c r="H18" s="61"/>
    </row>
    <row r="19" spans="1:8" s="14" customFormat="1" ht="12.75" customHeight="1">
      <c r="A19" s="46">
        <v>43329</v>
      </c>
      <c r="B19" s="22">
        <f t="shared" si="0"/>
        <v>1286065</v>
      </c>
      <c r="C19" s="32">
        <v>43334</v>
      </c>
      <c r="D19" s="22">
        <v>13153</v>
      </c>
      <c r="E19" s="22" t="s">
        <v>15</v>
      </c>
      <c r="F19" s="25"/>
      <c r="G19" s="24">
        <v>0</v>
      </c>
      <c r="H19" s="61"/>
    </row>
    <row r="20" spans="1:8" s="14" customFormat="1" ht="12.75" customHeight="1">
      <c r="A20" s="46">
        <v>43329</v>
      </c>
      <c r="B20" s="22">
        <f t="shared" si="0"/>
        <v>1286066</v>
      </c>
      <c r="C20" s="32">
        <v>43336</v>
      </c>
      <c r="D20" s="22">
        <v>13153</v>
      </c>
      <c r="E20" s="22" t="s">
        <v>8</v>
      </c>
      <c r="F20" s="25" t="s">
        <v>114</v>
      </c>
      <c r="G20" s="24">
        <v>15557.55</v>
      </c>
      <c r="H20" s="61"/>
    </row>
    <row r="21" spans="1:8" s="14" customFormat="1" ht="12.75" customHeight="1">
      <c r="A21" s="46">
        <v>43329</v>
      </c>
      <c r="B21" s="22">
        <f t="shared" si="0"/>
        <v>1286067</v>
      </c>
      <c r="C21" s="32">
        <v>43336</v>
      </c>
      <c r="D21" s="22">
        <f t="shared" si="1"/>
        <v>13154</v>
      </c>
      <c r="E21" s="22" t="s">
        <v>8</v>
      </c>
      <c r="F21" s="25" t="s">
        <v>115</v>
      </c>
      <c r="G21" s="24">
        <v>5094.18</v>
      </c>
      <c r="H21" s="61"/>
    </row>
    <row r="22" spans="1:8" s="14" customFormat="1">
      <c r="A22" s="46">
        <v>43329</v>
      </c>
      <c r="B22" s="22">
        <f t="shared" si="0"/>
        <v>1286068</v>
      </c>
      <c r="C22" s="32">
        <v>43336</v>
      </c>
      <c r="D22" s="22">
        <f t="shared" si="1"/>
        <v>13155</v>
      </c>
      <c r="E22" s="22" t="s">
        <v>42</v>
      </c>
      <c r="F22" s="25" t="s">
        <v>116</v>
      </c>
      <c r="G22" s="24">
        <v>20696.650000000001</v>
      </c>
      <c r="H22" s="61"/>
    </row>
    <row r="23" spans="1:8" s="14" customFormat="1">
      <c r="A23" s="46">
        <v>43329</v>
      </c>
      <c r="B23" s="22">
        <f t="shared" si="0"/>
        <v>1286069</v>
      </c>
      <c r="C23" s="32">
        <v>43336</v>
      </c>
      <c r="D23" s="22">
        <f t="shared" si="1"/>
        <v>13156</v>
      </c>
      <c r="E23" s="22" t="s">
        <v>15</v>
      </c>
      <c r="F23" s="25"/>
      <c r="G23" s="24">
        <v>0</v>
      </c>
      <c r="H23" s="61"/>
    </row>
    <row r="24" spans="1:8" s="14" customFormat="1">
      <c r="A24" s="46">
        <v>43329</v>
      </c>
      <c r="B24" s="22">
        <f t="shared" si="0"/>
        <v>1286070</v>
      </c>
      <c r="C24" s="32">
        <v>43336</v>
      </c>
      <c r="D24" s="22">
        <f t="shared" si="1"/>
        <v>13157</v>
      </c>
      <c r="E24" s="22" t="s">
        <v>31</v>
      </c>
      <c r="F24" s="25" t="s">
        <v>112</v>
      </c>
      <c r="G24" s="24">
        <v>13429.02</v>
      </c>
      <c r="H24" s="61"/>
    </row>
    <row r="25" spans="1:8" s="14" customFormat="1">
      <c r="A25" s="46"/>
      <c r="B25" s="22"/>
      <c r="C25" s="32"/>
      <c r="D25" s="22"/>
      <c r="E25" s="22"/>
      <c r="F25" s="25"/>
      <c r="G25" s="24"/>
      <c r="H25" s="61"/>
    </row>
    <row r="26" spans="1:8">
      <c r="A26" s="46"/>
      <c r="B26" s="22"/>
      <c r="C26" s="32"/>
      <c r="D26" s="22"/>
      <c r="E26" s="22"/>
      <c r="F26" s="25"/>
      <c r="G26" s="24"/>
      <c r="H26" s="61"/>
    </row>
    <row r="27" spans="1:8" ht="10.5" customHeight="1">
      <c r="A27" s="46"/>
      <c r="B27" s="29"/>
      <c r="C27" s="29"/>
      <c r="D27" s="29"/>
      <c r="E27" s="40"/>
      <c r="F27" s="47"/>
      <c r="G27" s="48"/>
    </row>
    <row r="28" spans="1:8" ht="17.25" customHeight="1" thickBot="1">
      <c r="A28" s="49" t="s">
        <v>5</v>
      </c>
      <c r="B28" s="50"/>
      <c r="C28" s="50"/>
      <c r="D28" s="16"/>
      <c r="E28" s="17"/>
      <c r="F28" s="20"/>
      <c r="G28" s="18"/>
    </row>
    <row r="29" spans="1:8" ht="10.5" customHeight="1">
      <c r="A29" s="4"/>
      <c r="B29" s="51"/>
      <c r="C29" s="51"/>
      <c r="D29" s="5"/>
      <c r="E29" s="6"/>
      <c r="F29" s="6"/>
      <c r="G29" s="7"/>
    </row>
    <row r="30" spans="1:8" ht="10.5" customHeight="1">
      <c r="A30" s="4"/>
      <c r="B30" s="51"/>
      <c r="C30" s="51"/>
      <c r="D30" s="5"/>
      <c r="E30" s="6"/>
      <c r="F30" s="52"/>
      <c r="G30" s="53"/>
    </row>
    <row r="31" spans="1:8" ht="10.5" customHeight="1">
      <c r="A31" s="4"/>
      <c r="B31" s="51"/>
      <c r="C31" s="51"/>
      <c r="D31" s="5"/>
      <c r="E31" s="6"/>
      <c r="F31" s="6"/>
      <c r="G31" s="63">
        <f>SUM(G6:G30)</f>
        <v>152387.34999999998</v>
      </c>
    </row>
    <row r="32" spans="1:8">
      <c r="A32" s="54"/>
      <c r="B32" s="51"/>
      <c r="C32" s="51"/>
      <c r="D32" s="5"/>
      <c r="E32" s="6"/>
      <c r="F32" s="6"/>
      <c r="G32" s="7"/>
    </row>
    <row r="33" spans="1:13">
      <c r="A33" s="4" t="s">
        <v>19</v>
      </c>
      <c r="B33" s="51"/>
      <c r="C33" s="51"/>
      <c r="D33" s="5"/>
      <c r="E33" s="6"/>
      <c r="F33" s="6"/>
      <c r="G33" s="7"/>
    </row>
    <row r="34" spans="1:13">
      <c r="E34" s="9"/>
      <c r="F34" s="9"/>
      <c r="G34" s="10"/>
    </row>
    <row r="37" spans="1:13" s="8" customFormat="1">
      <c r="A37" s="11"/>
      <c r="B37" s="55"/>
      <c r="C37" s="55"/>
      <c r="E37" s="12"/>
      <c r="F37" s="12"/>
      <c r="G37" s="13"/>
      <c r="H37" s="3"/>
      <c r="I37" s="3"/>
      <c r="J37" s="3"/>
      <c r="K37" s="3"/>
      <c r="L37" s="3"/>
      <c r="M37" s="3"/>
    </row>
    <row r="38" spans="1:13" s="8" customFormat="1">
      <c r="A38" s="11"/>
      <c r="B38" s="55"/>
      <c r="C38" s="55"/>
      <c r="E38" s="12"/>
      <c r="F38" s="12"/>
      <c r="G38" s="13"/>
      <c r="H38" s="3"/>
      <c r="I38" s="3"/>
      <c r="J38" s="3"/>
      <c r="K38" s="3"/>
      <c r="L38" s="3"/>
      <c r="M38" s="3"/>
    </row>
    <row r="39" spans="1:13" s="8" customFormat="1">
      <c r="A39" s="11"/>
      <c r="B39" s="55"/>
      <c r="C39" s="55"/>
      <c r="E39" s="12"/>
      <c r="F39" s="12"/>
      <c r="G39" s="13"/>
      <c r="H39" s="3"/>
      <c r="I39" s="3"/>
      <c r="J39" s="3"/>
      <c r="K39" s="3"/>
      <c r="L39" s="3"/>
      <c r="M39" s="3"/>
    </row>
    <row r="73" spans="5:7">
      <c r="E73" s="9"/>
      <c r="F73" s="9"/>
      <c r="G73" s="10">
        <f>SUM(G38:G70)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2"/>
  <sheetViews>
    <sheetView topLeftCell="A13" workbookViewId="0">
      <selection activeCell="I26" sqref="I26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94" t="s">
        <v>16</v>
      </c>
      <c r="B1" s="56"/>
      <c r="C1" s="56"/>
      <c r="D1" s="57"/>
      <c r="E1" s="58"/>
      <c r="F1" s="94"/>
      <c r="G1" s="94"/>
      <c r="H1" s="94"/>
      <c r="I1" s="94"/>
      <c r="J1" s="94"/>
    </row>
    <row r="2" spans="1:10" s="19" customFormat="1">
      <c r="A2" s="94" t="s">
        <v>17</v>
      </c>
      <c r="B2" s="58"/>
      <c r="C2" s="58"/>
      <c r="D2" s="58"/>
      <c r="E2" s="58"/>
      <c r="F2" s="94"/>
      <c r="G2" s="94"/>
      <c r="H2" s="94"/>
      <c r="I2" s="94"/>
      <c r="J2" s="94"/>
    </row>
    <row r="3" spans="1:10" s="19" customFormat="1">
      <c r="A3" s="94" t="s">
        <v>73</v>
      </c>
      <c r="B3" s="56"/>
      <c r="C3" s="56"/>
      <c r="D3" s="57"/>
      <c r="E3" s="58"/>
      <c r="F3" s="94"/>
      <c r="G3" s="94"/>
      <c r="H3" s="94"/>
      <c r="I3" s="94"/>
      <c r="J3" s="94"/>
    </row>
    <row r="4" spans="1:10">
      <c r="B4" s="59"/>
      <c r="C4" s="59"/>
      <c r="D4" s="60"/>
      <c r="E4" s="57" t="s">
        <v>20</v>
      </c>
      <c r="F4" s="94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43336</v>
      </c>
      <c r="B6" s="22">
        <v>1286071</v>
      </c>
      <c r="C6" s="32">
        <v>43340</v>
      </c>
      <c r="D6" s="22">
        <v>13158</v>
      </c>
      <c r="E6" s="22" t="s">
        <v>51</v>
      </c>
      <c r="F6" s="25" t="s">
        <v>117</v>
      </c>
      <c r="G6" s="24">
        <v>35686.660000000003</v>
      </c>
      <c r="H6" s="61"/>
    </row>
    <row r="7" spans="1:10" s="14" customFormat="1" ht="12.75" customHeight="1">
      <c r="A7" s="46">
        <v>43336</v>
      </c>
      <c r="B7" s="22">
        <f>B6+1</f>
        <v>1286072</v>
      </c>
      <c r="C7" s="32">
        <v>43340</v>
      </c>
      <c r="D7" s="22">
        <f>D6+1</f>
        <v>13159</v>
      </c>
      <c r="E7" s="22" t="s">
        <v>42</v>
      </c>
      <c r="F7" s="25" t="s">
        <v>118</v>
      </c>
      <c r="G7" s="24">
        <v>3724.7</v>
      </c>
      <c r="H7" s="61"/>
    </row>
    <row r="8" spans="1:10" s="14" customFormat="1">
      <c r="A8" s="46">
        <v>43336</v>
      </c>
      <c r="B8" s="22">
        <f t="shared" ref="B8:B26" si="0">B7+1</f>
        <v>1286073</v>
      </c>
      <c r="C8" s="32">
        <v>43343</v>
      </c>
      <c r="D8" s="22">
        <f t="shared" ref="D8:D17" si="1">D7+1</f>
        <v>13160</v>
      </c>
      <c r="E8" s="22" t="s">
        <v>25</v>
      </c>
      <c r="F8" s="25" t="s">
        <v>36</v>
      </c>
      <c r="G8" s="24">
        <v>6662.7</v>
      </c>
      <c r="H8" s="61"/>
    </row>
    <row r="9" spans="1:10" s="14" customFormat="1">
      <c r="A9" s="46">
        <v>43336</v>
      </c>
      <c r="B9" s="22">
        <f t="shared" si="0"/>
        <v>1286074</v>
      </c>
      <c r="C9" s="32">
        <v>43343</v>
      </c>
      <c r="D9" s="22">
        <f t="shared" si="1"/>
        <v>13161</v>
      </c>
      <c r="E9" s="22" t="s">
        <v>119</v>
      </c>
      <c r="F9" s="25" t="s">
        <v>120</v>
      </c>
      <c r="G9" s="24">
        <v>3651.82</v>
      </c>
      <c r="H9" s="61"/>
    </row>
    <row r="10" spans="1:10" s="14" customFormat="1">
      <c r="A10" s="46">
        <v>43336</v>
      </c>
      <c r="B10" s="22">
        <f t="shared" si="0"/>
        <v>1286075</v>
      </c>
      <c r="C10" s="32">
        <v>43343</v>
      </c>
      <c r="D10" s="22">
        <f t="shared" si="1"/>
        <v>13162</v>
      </c>
      <c r="E10" s="22" t="s">
        <v>119</v>
      </c>
      <c r="F10" s="25" t="s">
        <v>120</v>
      </c>
      <c r="G10" s="24">
        <v>3120.48</v>
      </c>
      <c r="H10" s="61"/>
    </row>
    <row r="11" spans="1:10" s="14" customFormat="1">
      <c r="A11" s="46">
        <v>43336</v>
      </c>
      <c r="B11" s="22">
        <f t="shared" si="0"/>
        <v>1286076</v>
      </c>
      <c r="C11" s="32">
        <v>43343</v>
      </c>
      <c r="D11" s="22">
        <f t="shared" si="1"/>
        <v>13163</v>
      </c>
      <c r="E11" s="22" t="s">
        <v>15</v>
      </c>
      <c r="F11" s="25"/>
      <c r="G11" s="24">
        <v>0</v>
      </c>
      <c r="H11" s="61"/>
    </row>
    <row r="12" spans="1:10" s="14" customFormat="1">
      <c r="A12" s="46">
        <v>43336</v>
      </c>
      <c r="B12" s="22">
        <f t="shared" si="0"/>
        <v>1286077</v>
      </c>
      <c r="C12" s="32">
        <v>43343</v>
      </c>
      <c r="D12" s="22">
        <v>13163</v>
      </c>
      <c r="E12" s="22" t="s">
        <v>12</v>
      </c>
      <c r="F12" s="25" t="s">
        <v>13</v>
      </c>
      <c r="G12" s="24">
        <v>0</v>
      </c>
      <c r="H12" s="61"/>
    </row>
    <row r="13" spans="1:10" s="14" customFormat="1">
      <c r="A13" s="46">
        <v>43336</v>
      </c>
      <c r="B13" s="22">
        <f t="shared" si="0"/>
        <v>1286078</v>
      </c>
      <c r="C13" s="32">
        <v>43343</v>
      </c>
      <c r="D13" s="22">
        <f t="shared" si="1"/>
        <v>13164</v>
      </c>
      <c r="E13" s="22" t="s">
        <v>12</v>
      </c>
      <c r="F13" s="25" t="s">
        <v>11</v>
      </c>
      <c r="G13" s="24">
        <v>3020.98</v>
      </c>
      <c r="H13" s="61"/>
    </row>
    <row r="14" spans="1:10" s="14" customFormat="1">
      <c r="A14" s="46">
        <v>43336</v>
      </c>
      <c r="B14" s="22">
        <f t="shared" si="0"/>
        <v>1286079</v>
      </c>
      <c r="C14" s="32">
        <v>43343</v>
      </c>
      <c r="D14" s="22">
        <f t="shared" si="1"/>
        <v>13165</v>
      </c>
      <c r="E14" s="22" t="s">
        <v>121</v>
      </c>
      <c r="F14" s="25" t="s">
        <v>52</v>
      </c>
      <c r="G14" s="24">
        <v>5768.04</v>
      </c>
      <c r="H14" s="61"/>
    </row>
    <row r="15" spans="1:10" s="14" customFormat="1" ht="12.75" customHeight="1">
      <c r="A15" s="46">
        <v>43336</v>
      </c>
      <c r="B15" s="22">
        <f t="shared" si="0"/>
        <v>1286080</v>
      </c>
      <c r="C15" s="32">
        <v>43343</v>
      </c>
      <c r="D15" s="22">
        <f t="shared" si="1"/>
        <v>13166</v>
      </c>
      <c r="E15" s="22" t="s">
        <v>122</v>
      </c>
      <c r="F15" s="25" t="s">
        <v>123</v>
      </c>
      <c r="G15" s="24">
        <v>1219.02</v>
      </c>
      <c r="H15" s="61"/>
    </row>
    <row r="16" spans="1:10" s="14" customFormat="1" ht="12" customHeight="1">
      <c r="A16" s="46">
        <v>43336</v>
      </c>
      <c r="B16" s="22">
        <f t="shared" si="0"/>
        <v>1286081</v>
      </c>
      <c r="C16" s="32">
        <v>43343</v>
      </c>
      <c r="D16" s="22">
        <f t="shared" si="1"/>
        <v>13167</v>
      </c>
      <c r="E16" s="22" t="s">
        <v>124</v>
      </c>
      <c r="F16" s="25" t="s">
        <v>59</v>
      </c>
      <c r="G16" s="24">
        <v>2011.87</v>
      </c>
      <c r="H16" s="61"/>
    </row>
    <row r="17" spans="1:8" s="14" customFormat="1" ht="12" customHeight="1">
      <c r="A17" s="46">
        <v>43336</v>
      </c>
      <c r="B17" s="22">
        <f t="shared" si="0"/>
        <v>1286082</v>
      </c>
      <c r="C17" s="32">
        <v>43343</v>
      </c>
      <c r="D17" s="22">
        <f t="shared" si="1"/>
        <v>13168</v>
      </c>
      <c r="E17" s="22" t="s">
        <v>53</v>
      </c>
      <c r="F17" s="25" t="s">
        <v>47</v>
      </c>
      <c r="G17" s="24">
        <v>5188.3</v>
      </c>
      <c r="H17" s="61"/>
    </row>
    <row r="18" spans="1:8" s="14" customFormat="1" ht="12" customHeight="1">
      <c r="A18" s="46">
        <v>43336</v>
      </c>
      <c r="B18" s="22">
        <f t="shared" si="0"/>
        <v>1286083</v>
      </c>
      <c r="C18" s="32">
        <v>43343</v>
      </c>
      <c r="D18" s="22">
        <f>D17+1</f>
        <v>13169</v>
      </c>
      <c r="E18" s="22" t="s">
        <v>125</v>
      </c>
      <c r="F18" s="25" t="s">
        <v>63</v>
      </c>
      <c r="G18" s="24">
        <v>18883.66</v>
      </c>
      <c r="H18" s="61"/>
    </row>
    <row r="19" spans="1:8" s="14" customFormat="1" ht="12" customHeight="1">
      <c r="A19" s="46">
        <v>43336</v>
      </c>
      <c r="B19" s="22">
        <f t="shared" si="0"/>
        <v>1286084</v>
      </c>
      <c r="C19" s="32">
        <v>43343</v>
      </c>
      <c r="D19" s="22">
        <f t="shared" ref="D19:D26" si="2">D18+1</f>
        <v>13170</v>
      </c>
      <c r="E19" s="22" t="s">
        <v>32</v>
      </c>
      <c r="F19" s="25" t="s">
        <v>14</v>
      </c>
      <c r="G19" s="24">
        <v>2491.0500000000002</v>
      </c>
      <c r="H19" s="61"/>
    </row>
    <row r="20" spans="1:8" s="14" customFormat="1" ht="12" customHeight="1">
      <c r="A20" s="46">
        <v>43336</v>
      </c>
      <c r="B20" s="22">
        <f t="shared" si="0"/>
        <v>1286085</v>
      </c>
      <c r="C20" s="32">
        <v>43343</v>
      </c>
      <c r="D20" s="22">
        <f t="shared" si="2"/>
        <v>13171</v>
      </c>
      <c r="E20" s="22" t="s">
        <v>15</v>
      </c>
      <c r="F20" s="25"/>
      <c r="G20" s="24">
        <v>0</v>
      </c>
      <c r="H20" s="61"/>
    </row>
    <row r="21" spans="1:8" s="14" customFormat="1" ht="12" customHeight="1">
      <c r="A21" s="46">
        <v>43336</v>
      </c>
      <c r="B21" s="22">
        <f t="shared" si="0"/>
        <v>1286086</v>
      </c>
      <c r="C21" s="32">
        <v>43343</v>
      </c>
      <c r="D21" s="22">
        <f t="shared" si="2"/>
        <v>13172</v>
      </c>
      <c r="E21" s="22" t="s">
        <v>15</v>
      </c>
      <c r="F21" s="25"/>
      <c r="G21" s="24">
        <v>0</v>
      </c>
      <c r="H21" s="61"/>
    </row>
    <row r="22" spans="1:8" s="14" customFormat="1" ht="12" customHeight="1">
      <c r="A22" s="46">
        <v>43336</v>
      </c>
      <c r="B22" s="22">
        <f t="shared" si="0"/>
        <v>1286087</v>
      </c>
      <c r="C22" s="32">
        <v>43343</v>
      </c>
      <c r="D22" s="22">
        <f t="shared" si="2"/>
        <v>13173</v>
      </c>
      <c r="E22" s="22" t="s">
        <v>86</v>
      </c>
      <c r="F22" s="25" t="s">
        <v>126</v>
      </c>
      <c r="G22" s="24">
        <v>13914.68</v>
      </c>
      <c r="H22" s="61"/>
    </row>
    <row r="23" spans="1:8" s="14" customFormat="1" ht="12" customHeight="1">
      <c r="A23" s="46">
        <v>43336</v>
      </c>
      <c r="B23" s="22">
        <f t="shared" si="0"/>
        <v>1286088</v>
      </c>
      <c r="C23" s="32">
        <v>43343</v>
      </c>
      <c r="D23" s="22">
        <f t="shared" si="2"/>
        <v>13174</v>
      </c>
      <c r="E23" s="22" t="s">
        <v>8</v>
      </c>
      <c r="F23" s="25" t="s">
        <v>127</v>
      </c>
      <c r="G23" s="24">
        <v>13364.82</v>
      </c>
      <c r="H23" s="61"/>
    </row>
    <row r="24" spans="1:8" s="14" customFormat="1" ht="12" customHeight="1">
      <c r="A24" s="46">
        <v>43336</v>
      </c>
      <c r="B24" s="22">
        <f t="shared" si="0"/>
        <v>1286089</v>
      </c>
      <c r="C24" s="32">
        <v>43343</v>
      </c>
      <c r="D24" s="22">
        <f t="shared" si="2"/>
        <v>13175</v>
      </c>
      <c r="E24" s="22" t="s">
        <v>8</v>
      </c>
      <c r="F24" s="25" t="s">
        <v>128</v>
      </c>
      <c r="G24" s="24">
        <v>2203.36</v>
      </c>
      <c r="H24" s="61"/>
    </row>
    <row r="25" spans="1:8" s="14" customFormat="1" ht="12" customHeight="1">
      <c r="A25" s="46">
        <v>43336</v>
      </c>
      <c r="B25" s="22">
        <f t="shared" si="0"/>
        <v>1286090</v>
      </c>
      <c r="C25" s="32">
        <v>43343</v>
      </c>
      <c r="D25" s="22">
        <f t="shared" si="2"/>
        <v>13176</v>
      </c>
      <c r="E25" s="22" t="s">
        <v>129</v>
      </c>
      <c r="F25" s="25" t="s">
        <v>130</v>
      </c>
      <c r="G25" s="24">
        <v>2750</v>
      </c>
      <c r="H25" s="61"/>
    </row>
    <row r="26" spans="1:8">
      <c r="A26" s="46"/>
      <c r="B26" s="22"/>
      <c r="C26" s="32"/>
      <c r="D26" s="22"/>
      <c r="E26" s="22"/>
      <c r="F26" s="25"/>
      <c r="G26" s="24"/>
      <c r="H26" s="61"/>
    </row>
    <row r="27" spans="1:8">
      <c r="A27" s="46"/>
      <c r="B27" s="29"/>
      <c r="C27" s="29"/>
      <c r="D27" s="29"/>
      <c r="E27" s="40"/>
      <c r="F27" s="47"/>
      <c r="G27" s="48"/>
    </row>
    <row r="28" spans="1:8" ht="12" thickBot="1">
      <c r="A28" s="49" t="s">
        <v>5</v>
      </c>
      <c r="B28" s="50"/>
      <c r="C28" s="50"/>
      <c r="D28" s="16"/>
      <c r="E28" s="17"/>
      <c r="F28" s="20"/>
      <c r="G28" s="18"/>
    </row>
    <row r="29" spans="1:8">
      <c r="A29" s="4"/>
      <c r="B29" s="51"/>
      <c r="C29" s="51"/>
      <c r="D29" s="5"/>
      <c r="E29" s="6"/>
      <c r="F29" s="6"/>
      <c r="G29" s="7"/>
    </row>
    <row r="30" spans="1:8" ht="12.75">
      <c r="A30" s="4"/>
      <c r="B30" s="51"/>
      <c r="C30" s="51"/>
      <c r="D30" s="5"/>
      <c r="E30" s="6"/>
      <c r="F30" s="52"/>
      <c r="G30" s="53"/>
    </row>
    <row r="31" spans="1:8">
      <c r="A31" s="4"/>
      <c r="B31" s="51"/>
      <c r="C31" s="51"/>
      <c r="D31" s="5"/>
      <c r="E31" s="6"/>
      <c r="F31" s="6"/>
      <c r="G31" s="63">
        <f>SUM(G6:G30)</f>
        <v>123662.14000000003</v>
      </c>
    </row>
    <row r="32" spans="1:8">
      <c r="A32" s="54"/>
      <c r="B32" s="51"/>
      <c r="C32" s="51"/>
      <c r="D32" s="5"/>
      <c r="E32" s="6"/>
      <c r="F32" s="6"/>
      <c r="G32" s="7"/>
    </row>
    <row r="33" spans="1:13">
      <c r="A33" s="4" t="s">
        <v>19</v>
      </c>
      <c r="B33" s="51"/>
      <c r="C33" s="51"/>
      <c r="D33" s="5"/>
      <c r="E33" s="6"/>
      <c r="F33" s="6"/>
      <c r="G33" s="7"/>
    </row>
    <row r="34" spans="1:13">
      <c r="E34" s="9"/>
      <c r="F34" s="9"/>
      <c r="G34" s="10"/>
    </row>
    <row r="37" spans="1:13" s="8" customFormat="1">
      <c r="A37" s="11"/>
      <c r="B37" s="55"/>
      <c r="C37" s="55"/>
      <c r="E37" s="12"/>
      <c r="F37" s="12"/>
      <c r="G37" s="13"/>
      <c r="H37" s="3"/>
      <c r="I37" s="3"/>
      <c r="J37" s="3"/>
      <c r="K37" s="3"/>
      <c r="L37" s="3"/>
      <c r="M37" s="3"/>
    </row>
    <row r="38" spans="1:13" s="8" customFormat="1">
      <c r="A38" s="11"/>
      <c r="B38" s="55"/>
      <c r="C38" s="55"/>
      <c r="E38" s="12"/>
      <c r="F38" s="12"/>
      <c r="G38" s="13"/>
      <c r="H38" s="3"/>
      <c r="I38" s="3"/>
      <c r="J38" s="3"/>
      <c r="K38" s="3"/>
      <c r="L38" s="3"/>
      <c r="M38" s="3"/>
    </row>
    <row r="39" spans="1:13" s="8" customFormat="1">
      <c r="A39" s="11"/>
      <c r="B39" s="55"/>
      <c r="C39" s="55"/>
      <c r="E39" s="12"/>
      <c r="F39" s="12"/>
      <c r="G39" s="13"/>
      <c r="H39" s="3"/>
      <c r="I39" s="3"/>
      <c r="J39" s="3"/>
      <c r="K39" s="3"/>
      <c r="L39" s="3"/>
      <c r="M39" s="3"/>
    </row>
    <row r="73" spans="5:7">
      <c r="E73" s="9"/>
      <c r="F73" s="9"/>
      <c r="G73" s="10">
        <f>SUM(G38:G70)</f>
        <v>0</v>
      </c>
    </row>
    <row r="88" ht="10.5" customHeight="1"/>
    <row r="89" ht="17.25" customHeight="1"/>
    <row r="90" ht="10.5" customHeight="1"/>
    <row r="91" ht="10.5" customHeight="1"/>
    <row r="92" ht="10.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2"/>
  <sheetViews>
    <sheetView tabSelected="1" topLeftCell="A91" workbookViewId="0">
      <selection activeCell="K106" sqref="K106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94" t="s">
        <v>16</v>
      </c>
      <c r="B1" s="56"/>
      <c r="C1" s="56"/>
      <c r="D1" s="57"/>
      <c r="E1" s="58"/>
      <c r="F1" s="94"/>
      <c r="G1" s="94"/>
      <c r="H1" s="94"/>
      <c r="I1" s="94"/>
      <c r="J1" s="94"/>
    </row>
    <row r="2" spans="1:10" s="19" customFormat="1">
      <c r="A2" s="94" t="s">
        <v>17</v>
      </c>
      <c r="B2" s="58"/>
      <c r="C2" s="58"/>
      <c r="D2" s="58"/>
      <c r="E2" s="58"/>
      <c r="F2" s="94"/>
      <c r="G2" s="94"/>
      <c r="H2" s="94"/>
      <c r="I2" s="94"/>
      <c r="J2" s="94"/>
    </row>
    <row r="3" spans="1:10" s="19" customFormat="1">
      <c r="A3" s="95" t="s">
        <v>57</v>
      </c>
      <c r="B3" s="56"/>
      <c r="C3" s="56"/>
      <c r="D3" s="57"/>
      <c r="E3" s="58"/>
      <c r="F3" s="94"/>
      <c r="G3" s="94"/>
      <c r="H3" s="94"/>
      <c r="I3" s="94"/>
      <c r="J3" s="94"/>
    </row>
    <row r="4" spans="1:10" ht="12" thickBot="1">
      <c r="B4" s="59"/>
      <c r="C4" s="59"/>
      <c r="D4" s="60"/>
      <c r="E4" s="58"/>
      <c r="F4" s="94"/>
    </row>
    <row r="5" spans="1:10" s="2" customFormat="1" ht="12" thickBot="1">
      <c r="A5" s="68" t="s">
        <v>18</v>
      </c>
      <c r="B5" s="69" t="s">
        <v>1</v>
      </c>
      <c r="C5" s="69" t="s">
        <v>0</v>
      </c>
      <c r="D5" s="70" t="s">
        <v>2</v>
      </c>
      <c r="E5" s="70" t="s">
        <v>3</v>
      </c>
      <c r="F5" s="71" t="s">
        <v>7</v>
      </c>
      <c r="G5" s="72" t="s">
        <v>4</v>
      </c>
    </row>
    <row r="6" spans="1:10" s="14" customFormat="1">
      <c r="A6" s="46">
        <v>43308</v>
      </c>
      <c r="B6" s="22">
        <v>1285983</v>
      </c>
      <c r="C6" s="32">
        <v>43315</v>
      </c>
      <c r="D6" s="22">
        <v>13082</v>
      </c>
      <c r="E6" s="22" t="s">
        <v>25</v>
      </c>
      <c r="F6" s="25" t="s">
        <v>36</v>
      </c>
      <c r="G6" s="24">
        <v>6158.79</v>
      </c>
      <c r="H6" s="2"/>
    </row>
    <row r="7" spans="1:10" s="14" customFormat="1">
      <c r="A7" s="46">
        <v>43308</v>
      </c>
      <c r="B7" s="22">
        <f>B6+1</f>
        <v>1285984</v>
      </c>
      <c r="C7" s="32">
        <v>43315</v>
      </c>
      <c r="D7" s="22">
        <f>D6+1</f>
        <v>13083</v>
      </c>
      <c r="E7" s="22" t="s">
        <v>12</v>
      </c>
      <c r="F7" s="25" t="s">
        <v>13</v>
      </c>
      <c r="G7" s="24">
        <v>12345.3</v>
      </c>
      <c r="H7" s="2"/>
    </row>
    <row r="8" spans="1:10" s="14" customFormat="1">
      <c r="A8" s="46">
        <v>43308</v>
      </c>
      <c r="B8" s="22">
        <f t="shared" ref="B8:B28" si="0">B7+1</f>
        <v>1285985</v>
      </c>
      <c r="C8" s="32">
        <v>43315</v>
      </c>
      <c r="D8" s="22">
        <f t="shared" ref="D8:D28" si="1">D7+1</f>
        <v>13084</v>
      </c>
      <c r="E8" s="22" t="s">
        <v>12</v>
      </c>
      <c r="F8" s="25" t="s">
        <v>11</v>
      </c>
      <c r="G8" s="24">
        <v>4554</v>
      </c>
      <c r="H8" s="2"/>
    </row>
    <row r="9" spans="1:10" s="14" customFormat="1">
      <c r="A9" s="46">
        <v>43308</v>
      </c>
      <c r="B9" s="22">
        <f t="shared" si="0"/>
        <v>1285986</v>
      </c>
      <c r="C9" s="32">
        <v>43315</v>
      </c>
      <c r="D9" s="22">
        <f t="shared" si="1"/>
        <v>13085</v>
      </c>
      <c r="E9" s="22" t="s">
        <v>21</v>
      </c>
      <c r="F9" s="25" t="s">
        <v>56</v>
      </c>
      <c r="G9" s="24">
        <v>6591.42</v>
      </c>
      <c r="H9" s="2"/>
    </row>
    <row r="10" spans="1:10" s="14" customFormat="1">
      <c r="A10" s="46">
        <v>43308</v>
      </c>
      <c r="B10" s="22">
        <f t="shared" si="0"/>
        <v>1285987</v>
      </c>
      <c r="C10" s="32">
        <v>43315</v>
      </c>
      <c r="D10" s="22">
        <f t="shared" si="1"/>
        <v>13086</v>
      </c>
      <c r="E10" s="22" t="s">
        <v>21</v>
      </c>
      <c r="F10" s="25" t="s">
        <v>56</v>
      </c>
      <c r="G10" s="24">
        <v>3168</v>
      </c>
      <c r="H10" s="2"/>
    </row>
    <row r="11" spans="1:10" s="14" customFormat="1">
      <c r="A11" s="46">
        <v>43308</v>
      </c>
      <c r="B11" s="22">
        <f t="shared" si="0"/>
        <v>1285988</v>
      </c>
      <c r="C11" s="32">
        <v>43315</v>
      </c>
      <c r="D11" s="22">
        <f t="shared" si="1"/>
        <v>13087</v>
      </c>
      <c r="E11" s="22" t="s">
        <v>58</v>
      </c>
      <c r="F11" s="25" t="s">
        <v>59</v>
      </c>
      <c r="G11" s="24">
        <v>1937.54</v>
      </c>
      <c r="H11" s="2"/>
    </row>
    <row r="12" spans="1:10" s="14" customFormat="1">
      <c r="A12" s="46">
        <v>43308</v>
      </c>
      <c r="B12" s="22">
        <f t="shared" si="0"/>
        <v>1285989</v>
      </c>
      <c r="C12" s="32">
        <v>43315</v>
      </c>
      <c r="D12" s="22">
        <f t="shared" si="1"/>
        <v>13088</v>
      </c>
      <c r="E12" s="22" t="s">
        <v>60</v>
      </c>
      <c r="F12" s="25" t="s">
        <v>56</v>
      </c>
      <c r="G12" s="24">
        <v>1689.78</v>
      </c>
      <c r="H12" s="2"/>
    </row>
    <row r="13" spans="1:10" s="14" customFormat="1">
      <c r="A13" s="46">
        <v>43308</v>
      </c>
      <c r="B13" s="22">
        <f t="shared" si="0"/>
        <v>1285990</v>
      </c>
      <c r="C13" s="32">
        <v>43315</v>
      </c>
      <c r="D13" s="22">
        <f t="shared" si="1"/>
        <v>13089</v>
      </c>
      <c r="E13" s="22" t="s">
        <v>61</v>
      </c>
      <c r="F13" s="25" t="s">
        <v>56</v>
      </c>
      <c r="G13" s="24">
        <v>3002.17</v>
      </c>
      <c r="H13" s="2"/>
    </row>
    <row r="14" spans="1:10" s="14" customFormat="1">
      <c r="A14" s="46">
        <v>43308</v>
      </c>
      <c r="B14" s="22">
        <f t="shared" si="0"/>
        <v>1285991</v>
      </c>
      <c r="C14" s="32">
        <v>43315</v>
      </c>
      <c r="D14" s="22">
        <f t="shared" si="1"/>
        <v>13090</v>
      </c>
      <c r="E14" s="22" t="s">
        <v>61</v>
      </c>
      <c r="F14" s="25" t="s">
        <v>11</v>
      </c>
      <c r="G14" s="24">
        <v>1537.47</v>
      </c>
      <c r="H14" s="2"/>
    </row>
    <row r="15" spans="1:10" s="14" customFormat="1">
      <c r="A15" s="46">
        <v>43308</v>
      </c>
      <c r="B15" s="22">
        <f t="shared" si="0"/>
        <v>1285992</v>
      </c>
      <c r="C15" s="32">
        <v>43315</v>
      </c>
      <c r="D15" s="22">
        <f t="shared" si="1"/>
        <v>13091</v>
      </c>
      <c r="E15" s="22" t="s">
        <v>62</v>
      </c>
      <c r="F15" s="25" t="s">
        <v>63</v>
      </c>
      <c r="G15" s="24">
        <v>14559.09</v>
      </c>
      <c r="H15" s="2"/>
    </row>
    <row r="16" spans="1:10" s="14" customFormat="1">
      <c r="A16" s="46">
        <v>43308</v>
      </c>
      <c r="B16" s="22">
        <f t="shared" si="0"/>
        <v>1285993</v>
      </c>
      <c r="C16" s="32">
        <v>43315</v>
      </c>
      <c r="D16" s="22">
        <f t="shared" si="1"/>
        <v>13092</v>
      </c>
      <c r="E16" s="22" t="s">
        <v>64</v>
      </c>
      <c r="F16" s="25" t="s">
        <v>65</v>
      </c>
      <c r="G16" s="24">
        <v>2750</v>
      </c>
      <c r="H16" s="2"/>
    </row>
    <row r="17" spans="1:8" s="14" customFormat="1">
      <c r="A17" s="46">
        <v>43308</v>
      </c>
      <c r="B17" s="22">
        <f t="shared" si="0"/>
        <v>1285994</v>
      </c>
      <c r="C17" s="32">
        <v>43315</v>
      </c>
      <c r="D17" s="22">
        <f t="shared" si="1"/>
        <v>13093</v>
      </c>
      <c r="E17" s="22" t="s">
        <v>27</v>
      </c>
      <c r="F17" s="25" t="s">
        <v>37</v>
      </c>
      <c r="G17" s="24">
        <v>3920</v>
      </c>
      <c r="H17" s="2"/>
    </row>
    <row r="18" spans="1:8" s="14" customFormat="1">
      <c r="A18" s="46">
        <v>43308</v>
      </c>
      <c r="B18" s="22">
        <f t="shared" si="0"/>
        <v>1285995</v>
      </c>
      <c r="C18" s="32">
        <v>43315</v>
      </c>
      <c r="D18" s="22">
        <f t="shared" si="1"/>
        <v>13094</v>
      </c>
      <c r="E18" s="22" t="s">
        <v>66</v>
      </c>
      <c r="F18" s="25" t="s">
        <v>35</v>
      </c>
      <c r="G18" s="24">
        <v>7521.02</v>
      </c>
      <c r="H18" s="2"/>
    </row>
    <row r="19" spans="1:8" s="14" customFormat="1">
      <c r="A19" s="46">
        <v>43308</v>
      </c>
      <c r="B19" s="22">
        <f t="shared" si="0"/>
        <v>1285996</v>
      </c>
      <c r="C19" s="32">
        <v>43315</v>
      </c>
      <c r="D19" s="22">
        <f t="shared" si="1"/>
        <v>13095</v>
      </c>
      <c r="E19" s="22" t="s">
        <v>67</v>
      </c>
      <c r="F19" s="25" t="s">
        <v>68</v>
      </c>
      <c r="G19" s="24">
        <v>2891.63</v>
      </c>
      <c r="H19" s="2"/>
    </row>
    <row r="20" spans="1:8" s="14" customFormat="1">
      <c r="A20" s="46">
        <v>43308</v>
      </c>
      <c r="B20" s="22">
        <f t="shared" si="0"/>
        <v>1285997</v>
      </c>
      <c r="C20" s="32">
        <v>43315</v>
      </c>
      <c r="D20" s="22">
        <f t="shared" si="1"/>
        <v>13096</v>
      </c>
      <c r="E20" s="22" t="s">
        <v>32</v>
      </c>
      <c r="F20" s="25" t="s">
        <v>14</v>
      </c>
      <c r="G20" s="24">
        <v>4750.1099999999997</v>
      </c>
      <c r="H20" s="2"/>
    </row>
    <row r="21" spans="1:8" s="14" customFormat="1">
      <c r="A21" s="46">
        <v>43308</v>
      </c>
      <c r="B21" s="22">
        <f t="shared" si="0"/>
        <v>1285998</v>
      </c>
      <c r="C21" s="32">
        <v>43311</v>
      </c>
      <c r="D21" s="22">
        <f t="shared" si="1"/>
        <v>13097</v>
      </c>
      <c r="E21" s="22" t="s">
        <v>8</v>
      </c>
      <c r="F21" s="25" t="s">
        <v>69</v>
      </c>
      <c r="G21" s="24">
        <v>36240.980000000003</v>
      </c>
      <c r="H21" s="2"/>
    </row>
    <row r="22" spans="1:8" s="14" customFormat="1">
      <c r="A22" s="46">
        <v>43308</v>
      </c>
      <c r="B22" s="22">
        <f t="shared" si="0"/>
        <v>1285999</v>
      </c>
      <c r="C22" s="32">
        <v>43315</v>
      </c>
      <c r="D22" s="22">
        <f t="shared" si="1"/>
        <v>13098</v>
      </c>
      <c r="E22" s="22" t="s">
        <v>28</v>
      </c>
      <c r="F22" s="25" t="s">
        <v>38</v>
      </c>
      <c r="G22" s="24">
        <v>4526.2299999999996</v>
      </c>
      <c r="H22" s="2"/>
    </row>
    <row r="23" spans="1:8" s="14" customFormat="1">
      <c r="A23" s="46">
        <v>43308</v>
      </c>
      <c r="B23" s="22">
        <f t="shared" si="0"/>
        <v>1286000</v>
      </c>
      <c r="C23" s="32">
        <v>43315</v>
      </c>
      <c r="D23" s="22">
        <f t="shared" si="1"/>
        <v>13099</v>
      </c>
      <c r="E23" s="22" t="s">
        <v>58</v>
      </c>
      <c r="F23" s="25" t="s">
        <v>59</v>
      </c>
      <c r="G23" s="24">
        <v>4068.35</v>
      </c>
      <c r="H23" s="2"/>
    </row>
    <row r="24" spans="1:8" s="14" customFormat="1">
      <c r="A24" s="46">
        <v>43308</v>
      </c>
      <c r="B24" s="22">
        <f t="shared" si="0"/>
        <v>1286001</v>
      </c>
      <c r="C24" s="32">
        <v>43314</v>
      </c>
      <c r="D24" s="22">
        <f t="shared" si="1"/>
        <v>13100</v>
      </c>
      <c r="E24" s="22" t="s">
        <v>8</v>
      </c>
      <c r="F24" s="25" t="s">
        <v>70</v>
      </c>
      <c r="G24" s="24">
        <v>9493.8700000000008</v>
      </c>
      <c r="H24" s="2"/>
    </row>
    <row r="25" spans="1:8" s="14" customFormat="1">
      <c r="A25" s="46">
        <v>43308</v>
      </c>
      <c r="B25" s="22">
        <f t="shared" si="0"/>
        <v>1286002</v>
      </c>
      <c r="C25" s="32">
        <v>43314</v>
      </c>
      <c r="D25" s="22">
        <f t="shared" si="1"/>
        <v>13101</v>
      </c>
      <c r="E25" s="22" t="s">
        <v>8</v>
      </c>
      <c r="F25" s="25" t="s">
        <v>71</v>
      </c>
      <c r="G25" s="24">
        <v>3993.75</v>
      </c>
      <c r="H25" s="2"/>
    </row>
    <row r="26" spans="1:8" s="14" customFormat="1">
      <c r="A26" s="46">
        <v>43308</v>
      </c>
      <c r="B26" s="22">
        <f t="shared" si="0"/>
        <v>1286003</v>
      </c>
      <c r="C26" s="32">
        <v>43315</v>
      </c>
      <c r="D26" s="22">
        <f t="shared" si="1"/>
        <v>13102</v>
      </c>
      <c r="E26" s="22" t="s">
        <v>31</v>
      </c>
      <c r="F26" s="25" t="s">
        <v>45</v>
      </c>
      <c r="G26" s="24">
        <v>19801.599999999999</v>
      </c>
      <c r="H26" s="2"/>
    </row>
    <row r="27" spans="1:8" s="14" customFormat="1">
      <c r="A27" s="46">
        <v>43308</v>
      </c>
      <c r="B27" s="22">
        <f t="shared" si="0"/>
        <v>1286004</v>
      </c>
      <c r="C27" s="32">
        <v>43315</v>
      </c>
      <c r="D27" s="22">
        <f t="shared" si="1"/>
        <v>13103</v>
      </c>
      <c r="E27" s="22" t="s">
        <v>8</v>
      </c>
      <c r="F27" s="25" t="s">
        <v>72</v>
      </c>
      <c r="G27" s="24">
        <v>23668.97</v>
      </c>
      <c r="H27" s="2"/>
    </row>
    <row r="28" spans="1:8" s="14" customFormat="1">
      <c r="A28" s="87">
        <v>43308</v>
      </c>
      <c r="B28" s="88">
        <f t="shared" si="0"/>
        <v>1286005</v>
      </c>
      <c r="C28" s="89">
        <v>43315</v>
      </c>
      <c r="D28" s="88">
        <f t="shared" si="1"/>
        <v>13104</v>
      </c>
      <c r="E28" s="88" t="s">
        <v>15</v>
      </c>
      <c r="F28" s="90"/>
      <c r="G28" s="91">
        <v>0</v>
      </c>
      <c r="H28" s="2"/>
    </row>
    <row r="29" spans="1:8">
      <c r="A29" s="79">
        <v>43315</v>
      </c>
      <c r="B29" s="22">
        <v>1286006</v>
      </c>
      <c r="C29" s="32">
        <v>43322</v>
      </c>
      <c r="D29" s="22">
        <v>13104</v>
      </c>
      <c r="E29" s="22" t="s">
        <v>60</v>
      </c>
      <c r="F29" s="25" t="s">
        <v>56</v>
      </c>
      <c r="G29" s="24">
        <v>1875</v>
      </c>
      <c r="H29" s="2"/>
    </row>
    <row r="30" spans="1:8">
      <c r="A30" s="79">
        <v>43315</v>
      </c>
      <c r="B30" s="22">
        <f>B29+1</f>
        <v>1286007</v>
      </c>
      <c r="C30" s="32">
        <v>43322</v>
      </c>
      <c r="D30" s="22">
        <f>D29+1</f>
        <v>13105</v>
      </c>
      <c r="E30" s="22" t="s">
        <v>54</v>
      </c>
      <c r="F30" s="25" t="s">
        <v>55</v>
      </c>
      <c r="G30" s="24">
        <v>6267.54</v>
      </c>
      <c r="H30" s="2"/>
    </row>
    <row r="31" spans="1:8">
      <c r="A31" s="79">
        <v>43315</v>
      </c>
      <c r="B31" s="22">
        <f t="shared" ref="B31:B48" si="2">B30+1</f>
        <v>1286008</v>
      </c>
      <c r="C31" s="32">
        <v>43322</v>
      </c>
      <c r="D31" s="22">
        <f t="shared" ref="D31:D48" si="3">D30+1</f>
        <v>13106</v>
      </c>
      <c r="E31" s="22" t="s">
        <v>74</v>
      </c>
      <c r="F31" s="25" t="s">
        <v>75</v>
      </c>
      <c r="G31" s="24">
        <v>8721.43</v>
      </c>
      <c r="H31" s="2"/>
    </row>
    <row r="32" spans="1:8">
      <c r="A32" s="79">
        <v>43315</v>
      </c>
      <c r="B32" s="22">
        <f t="shared" si="2"/>
        <v>1286009</v>
      </c>
      <c r="C32" s="32">
        <v>43322</v>
      </c>
      <c r="D32" s="22">
        <f t="shared" si="3"/>
        <v>13107</v>
      </c>
      <c r="E32" s="22" t="s">
        <v>43</v>
      </c>
      <c r="F32" s="25" t="s">
        <v>30</v>
      </c>
      <c r="G32" s="24">
        <v>7441.93</v>
      </c>
      <c r="H32" s="2"/>
    </row>
    <row r="33" spans="1:9">
      <c r="A33" s="79">
        <v>43315</v>
      </c>
      <c r="B33" s="22">
        <f t="shared" si="2"/>
        <v>1286010</v>
      </c>
      <c r="C33" s="32">
        <v>43322</v>
      </c>
      <c r="D33" s="22">
        <f t="shared" si="3"/>
        <v>13108</v>
      </c>
      <c r="E33" s="22" t="s">
        <v>76</v>
      </c>
      <c r="F33" s="25" t="s">
        <v>77</v>
      </c>
      <c r="G33" s="24">
        <v>7099.08</v>
      </c>
      <c r="H33" s="2"/>
    </row>
    <row r="34" spans="1:9">
      <c r="A34" s="79">
        <v>43315</v>
      </c>
      <c r="B34" s="22">
        <f t="shared" si="2"/>
        <v>1286011</v>
      </c>
      <c r="C34" s="32">
        <v>43322</v>
      </c>
      <c r="D34" s="22">
        <f t="shared" si="3"/>
        <v>13109</v>
      </c>
      <c r="E34" s="22" t="s">
        <v>58</v>
      </c>
      <c r="F34" s="25" t="s">
        <v>59</v>
      </c>
      <c r="G34" s="24">
        <v>3894.91</v>
      </c>
      <c r="H34" s="2"/>
    </row>
    <row r="35" spans="1:9">
      <c r="A35" s="79">
        <v>43315</v>
      </c>
      <c r="B35" s="22">
        <f t="shared" si="2"/>
        <v>1286012</v>
      </c>
      <c r="C35" s="32">
        <v>43322</v>
      </c>
      <c r="D35" s="22">
        <f t="shared" si="3"/>
        <v>13110</v>
      </c>
      <c r="E35" s="22" t="s">
        <v>22</v>
      </c>
      <c r="F35" s="25" t="s">
        <v>78</v>
      </c>
      <c r="G35" s="24">
        <v>10320</v>
      </c>
      <c r="H35" s="2"/>
    </row>
    <row r="36" spans="1:9">
      <c r="A36" s="79">
        <v>43315</v>
      </c>
      <c r="B36" s="22">
        <f t="shared" si="2"/>
        <v>1286013</v>
      </c>
      <c r="C36" s="32">
        <v>43322</v>
      </c>
      <c r="D36" s="22">
        <f t="shared" si="3"/>
        <v>13111</v>
      </c>
      <c r="E36" s="22" t="s">
        <v>22</v>
      </c>
      <c r="F36" s="25" t="s">
        <v>79</v>
      </c>
      <c r="G36" s="24">
        <v>6875.85</v>
      </c>
      <c r="H36" s="2"/>
    </row>
    <row r="37" spans="1:9">
      <c r="A37" s="79">
        <v>43315</v>
      </c>
      <c r="B37" s="22">
        <f t="shared" si="2"/>
        <v>1286014</v>
      </c>
      <c r="C37" s="32">
        <v>43322</v>
      </c>
      <c r="D37" s="22">
        <f t="shared" si="3"/>
        <v>13112</v>
      </c>
      <c r="E37" s="22" t="s">
        <v>23</v>
      </c>
      <c r="F37" s="25" t="s">
        <v>80</v>
      </c>
      <c r="G37" s="24">
        <v>2634.5</v>
      </c>
      <c r="H37" s="2"/>
    </row>
    <row r="38" spans="1:9">
      <c r="A38" s="79">
        <v>43315</v>
      </c>
      <c r="B38" s="22">
        <f t="shared" si="2"/>
        <v>1286015</v>
      </c>
      <c r="C38" s="32">
        <v>43322</v>
      </c>
      <c r="D38" s="22">
        <f t="shared" si="3"/>
        <v>13113</v>
      </c>
      <c r="E38" s="22" t="s">
        <v>24</v>
      </c>
      <c r="F38" s="25" t="s">
        <v>85</v>
      </c>
      <c r="G38" s="24">
        <v>6015.07</v>
      </c>
      <c r="H38" s="2"/>
    </row>
    <row r="39" spans="1:9">
      <c r="A39" s="79">
        <v>43315</v>
      </c>
      <c r="B39" s="22">
        <f t="shared" si="2"/>
        <v>1286016</v>
      </c>
      <c r="C39" s="32">
        <v>43322</v>
      </c>
      <c r="D39" s="22">
        <f t="shared" si="3"/>
        <v>13114</v>
      </c>
      <c r="E39" s="22" t="s">
        <v>15</v>
      </c>
      <c r="F39" s="25"/>
      <c r="G39" s="24">
        <v>0</v>
      </c>
      <c r="H39" s="2"/>
    </row>
    <row r="40" spans="1:9">
      <c r="A40" s="79">
        <v>43315</v>
      </c>
      <c r="B40" s="22">
        <f t="shared" si="2"/>
        <v>1286017</v>
      </c>
      <c r="C40" s="32">
        <v>43322</v>
      </c>
      <c r="D40" s="22">
        <v>13114</v>
      </c>
      <c r="E40" s="22" t="s">
        <v>33</v>
      </c>
      <c r="F40" s="25" t="s">
        <v>81</v>
      </c>
      <c r="G40" s="24">
        <f>14833+200</f>
        <v>15033</v>
      </c>
      <c r="H40" s="61"/>
      <c r="I40" s="86"/>
    </row>
    <row r="41" spans="1:9">
      <c r="A41" s="79">
        <v>43315</v>
      </c>
      <c r="B41" s="22">
        <f t="shared" si="2"/>
        <v>1286018</v>
      </c>
      <c r="C41" s="32">
        <v>43322</v>
      </c>
      <c r="D41" s="22">
        <f t="shared" si="3"/>
        <v>13115</v>
      </c>
      <c r="E41" s="22" t="s">
        <v>82</v>
      </c>
      <c r="F41" s="25" t="s">
        <v>83</v>
      </c>
      <c r="G41" s="24">
        <v>515.36</v>
      </c>
      <c r="H41" s="61"/>
      <c r="I41" s="86"/>
    </row>
    <row r="42" spans="1:9">
      <c r="A42" s="79">
        <v>43315</v>
      </c>
      <c r="B42" s="22">
        <f t="shared" si="2"/>
        <v>1286019</v>
      </c>
      <c r="C42" s="32">
        <v>43322</v>
      </c>
      <c r="D42" s="22">
        <f t="shared" si="3"/>
        <v>13116</v>
      </c>
      <c r="E42" s="22" t="s">
        <v>24</v>
      </c>
      <c r="F42" s="25" t="s">
        <v>84</v>
      </c>
      <c r="G42" s="24">
        <v>1400</v>
      </c>
      <c r="H42" s="2"/>
    </row>
    <row r="43" spans="1:9">
      <c r="A43" s="79">
        <v>43315</v>
      </c>
      <c r="B43" s="22">
        <f t="shared" si="2"/>
        <v>1286020</v>
      </c>
      <c r="C43" s="32">
        <v>43322</v>
      </c>
      <c r="D43" s="22">
        <f t="shared" si="3"/>
        <v>13117</v>
      </c>
      <c r="E43" s="22" t="s">
        <v>15</v>
      </c>
      <c r="F43" s="25"/>
      <c r="G43" s="24">
        <v>0</v>
      </c>
      <c r="H43" s="2"/>
    </row>
    <row r="44" spans="1:9">
      <c r="A44" s="79">
        <v>43315</v>
      </c>
      <c r="B44" s="22">
        <f t="shared" si="2"/>
        <v>1286021</v>
      </c>
      <c r="C44" s="32">
        <v>43323</v>
      </c>
      <c r="D44" s="22">
        <v>13117</v>
      </c>
      <c r="E44" s="22" t="s">
        <v>86</v>
      </c>
      <c r="F44" s="25" t="s">
        <v>87</v>
      </c>
      <c r="G44" s="24">
        <v>8926.39</v>
      </c>
      <c r="H44" s="2"/>
    </row>
    <row r="45" spans="1:9">
      <c r="A45" s="79">
        <v>43315</v>
      </c>
      <c r="B45" s="22">
        <f t="shared" si="2"/>
        <v>1286022</v>
      </c>
      <c r="C45" s="32">
        <v>43322</v>
      </c>
      <c r="D45" s="22">
        <v>13118</v>
      </c>
      <c r="E45" s="22" t="s">
        <v>15</v>
      </c>
      <c r="F45" s="25"/>
      <c r="G45" s="24">
        <v>0</v>
      </c>
      <c r="H45" s="2"/>
    </row>
    <row r="46" spans="1:9">
      <c r="A46" s="79">
        <v>43315</v>
      </c>
      <c r="B46" s="22">
        <f t="shared" si="2"/>
        <v>1286023</v>
      </c>
      <c r="C46" s="32">
        <v>43322</v>
      </c>
      <c r="D46" s="22">
        <v>13118</v>
      </c>
      <c r="E46" s="22" t="s">
        <v>60</v>
      </c>
      <c r="F46" s="25" t="s">
        <v>44</v>
      </c>
      <c r="G46" s="24">
        <v>1858.26</v>
      </c>
      <c r="H46" s="2"/>
    </row>
    <row r="47" spans="1:9">
      <c r="A47" s="79">
        <v>43315</v>
      </c>
      <c r="B47" s="22">
        <f t="shared" si="2"/>
        <v>1286024</v>
      </c>
      <c r="C47" s="32">
        <v>43322</v>
      </c>
      <c r="D47" s="22">
        <f t="shared" si="3"/>
        <v>13119</v>
      </c>
      <c r="E47" s="22" t="s">
        <v>29</v>
      </c>
      <c r="F47" s="25" t="s">
        <v>88</v>
      </c>
      <c r="G47" s="24">
        <v>14107.49</v>
      </c>
      <c r="H47" s="2"/>
    </row>
    <row r="48" spans="1:9">
      <c r="A48" s="92">
        <v>43315</v>
      </c>
      <c r="B48" s="88">
        <f t="shared" si="2"/>
        <v>1286025</v>
      </c>
      <c r="C48" s="89">
        <v>43323</v>
      </c>
      <c r="D48" s="88">
        <f t="shared" si="3"/>
        <v>13120</v>
      </c>
      <c r="E48" s="88" t="s">
        <v>31</v>
      </c>
      <c r="F48" s="90" t="s">
        <v>45</v>
      </c>
      <c r="G48" s="91">
        <v>9715.4699999999993</v>
      </c>
      <c r="H48" s="2"/>
    </row>
    <row r="49" spans="1:8">
      <c r="A49" s="46">
        <v>43322</v>
      </c>
      <c r="B49" s="22">
        <v>1286026</v>
      </c>
      <c r="C49" s="32">
        <v>43329</v>
      </c>
      <c r="D49" s="22">
        <v>13121</v>
      </c>
      <c r="E49" s="22" t="s">
        <v>89</v>
      </c>
      <c r="F49" s="25" t="s">
        <v>90</v>
      </c>
      <c r="G49" s="24">
        <v>8890.9500000000007</v>
      </c>
      <c r="H49" s="2"/>
    </row>
    <row r="50" spans="1:8">
      <c r="A50" s="46">
        <v>43322</v>
      </c>
      <c r="B50" s="22">
        <f>B49+1</f>
        <v>1286027</v>
      </c>
      <c r="C50" s="32">
        <v>43329</v>
      </c>
      <c r="D50" s="22">
        <f>D49+1</f>
        <v>13122</v>
      </c>
      <c r="E50" s="22" t="s">
        <v>12</v>
      </c>
      <c r="F50" s="25" t="s">
        <v>13</v>
      </c>
      <c r="G50" s="24">
        <v>2989.8</v>
      </c>
      <c r="H50" s="2"/>
    </row>
    <row r="51" spans="1:8">
      <c r="A51" s="46">
        <v>43322</v>
      </c>
      <c r="B51" s="22">
        <f t="shared" ref="B51:B74" si="4">B50+1</f>
        <v>1286028</v>
      </c>
      <c r="C51" s="32">
        <v>43329</v>
      </c>
      <c r="D51" s="22">
        <f t="shared" ref="D51:D74" si="5">D50+1</f>
        <v>13123</v>
      </c>
      <c r="E51" s="22" t="s">
        <v>15</v>
      </c>
      <c r="F51" s="25"/>
      <c r="G51" s="24">
        <v>0</v>
      </c>
      <c r="H51" s="2"/>
    </row>
    <row r="52" spans="1:8">
      <c r="A52" s="46">
        <v>43322</v>
      </c>
      <c r="B52" s="22">
        <f t="shared" si="4"/>
        <v>1286029</v>
      </c>
      <c r="C52" s="32">
        <v>43329</v>
      </c>
      <c r="D52" s="22">
        <v>13123</v>
      </c>
      <c r="E52" s="22" t="s">
        <v>25</v>
      </c>
      <c r="F52" s="25" t="s">
        <v>36</v>
      </c>
      <c r="G52" s="24">
        <v>13662</v>
      </c>
      <c r="H52" s="2"/>
    </row>
    <row r="53" spans="1:8">
      <c r="A53" s="46">
        <v>43322</v>
      </c>
      <c r="B53" s="22">
        <f t="shared" si="4"/>
        <v>1286030</v>
      </c>
      <c r="C53" s="32">
        <v>43329</v>
      </c>
      <c r="D53" s="22">
        <f t="shared" si="5"/>
        <v>13124</v>
      </c>
      <c r="E53" s="22" t="s">
        <v>25</v>
      </c>
      <c r="F53" s="25" t="s">
        <v>36</v>
      </c>
      <c r="G53" s="24">
        <v>7326</v>
      </c>
      <c r="H53" s="2"/>
    </row>
    <row r="54" spans="1:8">
      <c r="A54" s="46">
        <v>43322</v>
      </c>
      <c r="B54" s="22">
        <f t="shared" si="4"/>
        <v>1286031</v>
      </c>
      <c r="C54" s="32">
        <v>43329</v>
      </c>
      <c r="D54" s="22">
        <f t="shared" si="5"/>
        <v>13125</v>
      </c>
      <c r="E54" s="22" t="s">
        <v>15</v>
      </c>
      <c r="F54" s="25"/>
      <c r="G54" s="24">
        <v>0</v>
      </c>
      <c r="H54" s="2"/>
    </row>
    <row r="55" spans="1:8">
      <c r="A55" s="46">
        <v>43329</v>
      </c>
      <c r="B55" s="22">
        <f t="shared" si="4"/>
        <v>1286032</v>
      </c>
      <c r="C55" s="32">
        <v>43329</v>
      </c>
      <c r="D55" s="22">
        <v>13125</v>
      </c>
      <c r="E55" s="22" t="s">
        <v>91</v>
      </c>
      <c r="F55" s="25" t="s">
        <v>92</v>
      </c>
      <c r="G55" s="24">
        <v>15030.18</v>
      </c>
      <c r="H55" s="2"/>
    </row>
    <row r="56" spans="1:8">
      <c r="A56" s="46">
        <v>43322</v>
      </c>
      <c r="B56" s="22">
        <f t="shared" si="4"/>
        <v>1286033</v>
      </c>
      <c r="C56" s="32">
        <v>43329</v>
      </c>
      <c r="D56" s="22">
        <f t="shared" si="5"/>
        <v>13126</v>
      </c>
      <c r="E56" s="22" t="s">
        <v>46</v>
      </c>
      <c r="F56" s="25" t="s">
        <v>93</v>
      </c>
      <c r="G56" s="24">
        <v>3582.73</v>
      </c>
      <c r="H56" s="2"/>
    </row>
    <row r="57" spans="1:8">
      <c r="A57" s="46">
        <v>43322</v>
      </c>
      <c r="B57" s="22">
        <f t="shared" si="4"/>
        <v>1286034</v>
      </c>
      <c r="C57" s="32">
        <v>43329</v>
      </c>
      <c r="D57" s="22">
        <f t="shared" si="5"/>
        <v>13127</v>
      </c>
      <c r="E57" s="22" t="s">
        <v>94</v>
      </c>
      <c r="F57" s="25" t="s">
        <v>56</v>
      </c>
      <c r="G57" s="24">
        <v>3772.64</v>
      </c>
      <c r="H57" s="2"/>
    </row>
    <row r="58" spans="1:8">
      <c r="A58" s="46">
        <v>43322</v>
      </c>
      <c r="B58" s="22">
        <f t="shared" si="4"/>
        <v>1286035</v>
      </c>
      <c r="C58" s="32">
        <v>43329</v>
      </c>
      <c r="D58" s="22">
        <f t="shared" si="5"/>
        <v>13128</v>
      </c>
      <c r="E58" s="22" t="s">
        <v>50</v>
      </c>
      <c r="F58" s="25" t="s">
        <v>95</v>
      </c>
      <c r="G58" s="24">
        <v>2626.86</v>
      </c>
      <c r="H58" s="2"/>
    </row>
    <row r="59" spans="1:8">
      <c r="A59" s="46">
        <v>43322</v>
      </c>
      <c r="B59" s="22">
        <f t="shared" si="4"/>
        <v>1286036</v>
      </c>
      <c r="C59" s="32">
        <v>43329</v>
      </c>
      <c r="D59" s="22">
        <f t="shared" si="5"/>
        <v>13129</v>
      </c>
      <c r="E59" s="22" t="s">
        <v>12</v>
      </c>
      <c r="F59" s="25" t="s">
        <v>13</v>
      </c>
      <c r="G59" s="24">
        <v>13754.07</v>
      </c>
      <c r="H59" s="2"/>
    </row>
    <row r="60" spans="1:8">
      <c r="A60" s="46">
        <v>43322</v>
      </c>
      <c r="B60" s="22">
        <f t="shared" si="4"/>
        <v>1286037</v>
      </c>
      <c r="C60" s="32">
        <v>43329</v>
      </c>
      <c r="D60" s="22">
        <f t="shared" si="5"/>
        <v>13130</v>
      </c>
      <c r="E60" s="22" t="s">
        <v>94</v>
      </c>
      <c r="F60" s="25" t="s">
        <v>56</v>
      </c>
      <c r="G60" s="24">
        <v>8080.97</v>
      </c>
      <c r="H60" s="2"/>
    </row>
    <row r="61" spans="1:8">
      <c r="A61" s="46">
        <v>43322</v>
      </c>
      <c r="B61" s="22">
        <f t="shared" si="4"/>
        <v>1286038</v>
      </c>
      <c r="C61" s="32">
        <v>43329</v>
      </c>
      <c r="D61" s="22">
        <f t="shared" si="5"/>
        <v>13131</v>
      </c>
      <c r="E61" s="22" t="s">
        <v>15</v>
      </c>
      <c r="F61" s="25"/>
      <c r="G61" s="24">
        <v>0</v>
      </c>
      <c r="H61" s="2"/>
    </row>
    <row r="62" spans="1:8">
      <c r="A62" s="46">
        <v>43322</v>
      </c>
      <c r="B62" s="22">
        <f t="shared" si="4"/>
        <v>1286039</v>
      </c>
      <c r="C62" s="32">
        <v>43329</v>
      </c>
      <c r="D62" s="22">
        <f t="shared" si="5"/>
        <v>13132</v>
      </c>
      <c r="E62" s="22" t="s">
        <v>94</v>
      </c>
      <c r="F62" s="25" t="s">
        <v>96</v>
      </c>
      <c r="G62" s="24">
        <v>1099.8699999999999</v>
      </c>
      <c r="H62" s="2"/>
    </row>
    <row r="63" spans="1:8">
      <c r="A63" s="46">
        <v>43322</v>
      </c>
      <c r="B63" s="22">
        <f t="shared" si="4"/>
        <v>1286040</v>
      </c>
      <c r="C63" s="32">
        <v>43329</v>
      </c>
      <c r="D63" s="22">
        <f t="shared" si="5"/>
        <v>13133</v>
      </c>
      <c r="E63" s="22" t="s">
        <v>94</v>
      </c>
      <c r="F63" s="25" t="s">
        <v>56</v>
      </c>
      <c r="G63" s="24">
        <v>3012.23</v>
      </c>
      <c r="H63" s="2"/>
    </row>
    <row r="64" spans="1:8">
      <c r="A64" s="46">
        <v>43322</v>
      </c>
      <c r="B64" s="22">
        <f t="shared" si="4"/>
        <v>1286041</v>
      </c>
      <c r="C64" s="32">
        <v>43329</v>
      </c>
      <c r="D64" s="22">
        <f t="shared" si="5"/>
        <v>13134</v>
      </c>
      <c r="E64" s="22" t="s">
        <v>94</v>
      </c>
      <c r="F64" s="25" t="s">
        <v>96</v>
      </c>
      <c r="G64" s="24">
        <v>764.38</v>
      </c>
      <c r="H64" s="61"/>
    </row>
    <row r="65" spans="1:8">
      <c r="A65" s="46">
        <v>43326</v>
      </c>
      <c r="B65" s="22">
        <f t="shared" si="4"/>
        <v>1286042</v>
      </c>
      <c r="C65" s="32">
        <v>43326</v>
      </c>
      <c r="D65" s="22">
        <f t="shared" si="5"/>
        <v>13135</v>
      </c>
      <c r="E65" s="22" t="s">
        <v>8</v>
      </c>
      <c r="F65" s="25" t="s">
        <v>97</v>
      </c>
      <c r="G65" s="24">
        <v>14520.42</v>
      </c>
      <c r="H65" s="61"/>
    </row>
    <row r="66" spans="1:8">
      <c r="A66" s="46">
        <v>43326</v>
      </c>
      <c r="B66" s="22">
        <f t="shared" si="4"/>
        <v>1286043</v>
      </c>
      <c r="C66" s="32">
        <v>43326</v>
      </c>
      <c r="D66" s="22">
        <f t="shared" si="5"/>
        <v>13136</v>
      </c>
      <c r="E66" s="22" t="s">
        <v>8</v>
      </c>
      <c r="F66" s="25" t="s">
        <v>98</v>
      </c>
      <c r="G66" s="24">
        <v>4422.99</v>
      </c>
      <c r="H66" s="61"/>
    </row>
    <row r="67" spans="1:8">
      <c r="A67" s="46">
        <v>43322</v>
      </c>
      <c r="B67" s="22">
        <f t="shared" si="4"/>
        <v>1286044</v>
      </c>
      <c r="C67" s="32">
        <v>43329</v>
      </c>
      <c r="D67" s="22">
        <f t="shared" si="5"/>
        <v>13137</v>
      </c>
      <c r="E67" s="22" t="s">
        <v>15</v>
      </c>
      <c r="F67" s="25"/>
      <c r="G67" s="24">
        <v>0</v>
      </c>
      <c r="H67" s="61"/>
    </row>
    <row r="68" spans="1:8">
      <c r="A68" s="46">
        <v>43322</v>
      </c>
      <c r="B68" s="22">
        <f t="shared" si="4"/>
        <v>1286045</v>
      </c>
      <c r="C68" s="32">
        <v>43329</v>
      </c>
      <c r="D68" s="22">
        <v>13137</v>
      </c>
      <c r="E68" s="22" t="s">
        <v>15</v>
      </c>
      <c r="F68" s="25"/>
      <c r="G68" s="24">
        <v>0</v>
      </c>
      <c r="H68" s="61"/>
    </row>
    <row r="69" spans="1:8">
      <c r="A69" s="46">
        <v>43322</v>
      </c>
      <c r="B69" s="22">
        <f t="shared" si="4"/>
        <v>1286046</v>
      </c>
      <c r="C69" s="32">
        <v>43329</v>
      </c>
      <c r="D69" s="22">
        <v>13137</v>
      </c>
      <c r="E69" s="22" t="s">
        <v>15</v>
      </c>
      <c r="F69" s="25"/>
      <c r="G69" s="24">
        <v>0</v>
      </c>
      <c r="H69" s="61"/>
    </row>
    <row r="70" spans="1:8">
      <c r="A70" s="46">
        <v>43326</v>
      </c>
      <c r="B70" s="22">
        <f t="shared" si="4"/>
        <v>1286047</v>
      </c>
      <c r="C70" s="32">
        <v>43326</v>
      </c>
      <c r="D70" s="22">
        <v>13137</v>
      </c>
      <c r="E70" s="22" t="s">
        <v>8</v>
      </c>
      <c r="F70" s="25" t="s">
        <v>99</v>
      </c>
      <c r="G70" s="24">
        <v>38099.58</v>
      </c>
      <c r="H70" s="61"/>
    </row>
    <row r="71" spans="1:8">
      <c r="A71" s="46">
        <v>43326</v>
      </c>
      <c r="B71" s="22">
        <f t="shared" si="4"/>
        <v>1286048</v>
      </c>
      <c r="C71" s="32">
        <v>43327</v>
      </c>
      <c r="D71" s="22">
        <f t="shared" si="5"/>
        <v>13138</v>
      </c>
      <c r="E71" s="22" t="s">
        <v>8</v>
      </c>
      <c r="F71" s="25" t="s">
        <v>100</v>
      </c>
      <c r="G71" s="24">
        <v>4910.72</v>
      </c>
      <c r="H71" s="61"/>
    </row>
    <row r="72" spans="1:8">
      <c r="A72" s="46">
        <v>43322</v>
      </c>
      <c r="B72" s="22">
        <f t="shared" si="4"/>
        <v>1286049</v>
      </c>
      <c r="C72" s="32">
        <v>43327</v>
      </c>
      <c r="D72" s="22">
        <f t="shared" si="5"/>
        <v>13139</v>
      </c>
      <c r="E72" s="22" t="s">
        <v>101</v>
      </c>
      <c r="F72" s="25" t="s">
        <v>102</v>
      </c>
      <c r="G72" s="24">
        <v>9052.4599999999991</v>
      </c>
      <c r="H72" s="61"/>
    </row>
    <row r="73" spans="1:8">
      <c r="A73" s="46">
        <v>43322</v>
      </c>
      <c r="B73" s="22">
        <f t="shared" si="4"/>
        <v>1286050</v>
      </c>
      <c r="C73" s="32">
        <v>43332</v>
      </c>
      <c r="D73" s="22">
        <f t="shared" si="5"/>
        <v>13140</v>
      </c>
      <c r="E73" s="22" t="s">
        <v>29</v>
      </c>
      <c r="F73" s="67" t="s">
        <v>103</v>
      </c>
      <c r="G73" s="24">
        <v>36314.769999999997</v>
      </c>
      <c r="H73" s="61"/>
    </row>
    <row r="74" spans="1:8">
      <c r="A74" s="87">
        <v>43322</v>
      </c>
      <c r="B74" s="88">
        <f t="shared" si="4"/>
        <v>1286051</v>
      </c>
      <c r="C74" s="89">
        <v>43332</v>
      </c>
      <c r="D74" s="88">
        <f t="shared" si="5"/>
        <v>13141</v>
      </c>
      <c r="E74" s="88" t="s">
        <v>39</v>
      </c>
      <c r="F74" s="96" t="s">
        <v>40</v>
      </c>
      <c r="G74" s="91">
        <v>9910.7199999999993</v>
      </c>
      <c r="H74" s="61"/>
    </row>
    <row r="75" spans="1:8">
      <c r="A75" s="46">
        <v>43329</v>
      </c>
      <c r="B75" s="22">
        <v>1286052</v>
      </c>
      <c r="C75" s="32">
        <v>43336</v>
      </c>
      <c r="D75" s="22">
        <v>13142</v>
      </c>
      <c r="E75" s="22" t="s">
        <v>49</v>
      </c>
      <c r="F75" s="25" t="s">
        <v>48</v>
      </c>
      <c r="G75" s="24">
        <v>1844.58</v>
      </c>
      <c r="H75" s="61"/>
    </row>
    <row r="76" spans="1:8">
      <c r="A76" s="46">
        <v>43329</v>
      </c>
      <c r="B76" s="22">
        <f>B75+1</f>
        <v>1286053</v>
      </c>
      <c r="C76" s="32">
        <v>43336</v>
      </c>
      <c r="D76" s="22">
        <f>D75+1</f>
        <v>13143</v>
      </c>
      <c r="E76" s="22" t="s">
        <v>104</v>
      </c>
      <c r="F76" s="25" t="s">
        <v>105</v>
      </c>
      <c r="G76" s="24">
        <v>2990.46</v>
      </c>
      <c r="H76" s="61"/>
    </row>
    <row r="77" spans="1:8">
      <c r="A77" s="46">
        <v>43329</v>
      </c>
      <c r="B77" s="22">
        <f t="shared" ref="B77:B93" si="6">B76+1</f>
        <v>1286054</v>
      </c>
      <c r="C77" s="32">
        <v>43336</v>
      </c>
      <c r="D77" s="22">
        <f t="shared" ref="D77:D93" si="7">D76+1</f>
        <v>13144</v>
      </c>
      <c r="E77" s="22" t="s">
        <v>43</v>
      </c>
      <c r="F77" s="25" t="s">
        <v>30</v>
      </c>
      <c r="G77" s="24">
        <v>6550.98</v>
      </c>
      <c r="H77" s="61"/>
    </row>
    <row r="78" spans="1:8">
      <c r="A78" s="46">
        <v>43329</v>
      </c>
      <c r="B78" s="22">
        <f t="shared" si="6"/>
        <v>1286055</v>
      </c>
      <c r="C78" s="32">
        <v>43336</v>
      </c>
      <c r="D78" s="22">
        <f t="shared" si="7"/>
        <v>13145</v>
      </c>
      <c r="E78" s="22" t="s">
        <v>61</v>
      </c>
      <c r="F78" s="25" t="s">
        <v>106</v>
      </c>
      <c r="G78" s="24">
        <v>4197.6000000000004</v>
      </c>
      <c r="H78" s="61"/>
    </row>
    <row r="79" spans="1:8">
      <c r="A79" s="46">
        <v>43329</v>
      </c>
      <c r="B79" s="22">
        <f t="shared" si="6"/>
        <v>1286056</v>
      </c>
      <c r="C79" s="32">
        <v>43336</v>
      </c>
      <c r="D79" s="22">
        <f t="shared" si="7"/>
        <v>13146</v>
      </c>
      <c r="E79" s="22" t="s">
        <v>107</v>
      </c>
      <c r="F79" s="25" t="s">
        <v>106</v>
      </c>
      <c r="G79" s="24">
        <v>4006.04</v>
      </c>
      <c r="H79" s="61"/>
    </row>
    <row r="80" spans="1:8">
      <c r="A80" s="46">
        <v>43329</v>
      </c>
      <c r="B80" s="22">
        <f t="shared" si="6"/>
        <v>1286057</v>
      </c>
      <c r="C80" s="32">
        <v>43336</v>
      </c>
      <c r="D80" s="22">
        <f t="shared" si="7"/>
        <v>13147</v>
      </c>
      <c r="E80" s="22" t="s">
        <v>108</v>
      </c>
      <c r="F80" s="25" t="s">
        <v>14</v>
      </c>
      <c r="G80" s="24">
        <v>7025.07</v>
      </c>
      <c r="H80" s="61"/>
    </row>
    <row r="81" spans="1:8">
      <c r="A81" s="46">
        <v>43329</v>
      </c>
      <c r="B81" s="22">
        <f t="shared" si="6"/>
        <v>1286058</v>
      </c>
      <c r="C81" s="32">
        <v>43336</v>
      </c>
      <c r="D81" s="22">
        <f t="shared" si="7"/>
        <v>13148</v>
      </c>
      <c r="E81" s="22" t="s">
        <v>26</v>
      </c>
      <c r="F81" s="25" t="s">
        <v>109</v>
      </c>
      <c r="G81" s="24">
        <v>3210</v>
      </c>
      <c r="H81" s="61"/>
    </row>
    <row r="82" spans="1:8">
      <c r="A82" s="46">
        <v>43329</v>
      </c>
      <c r="B82" s="22">
        <f t="shared" si="6"/>
        <v>1286059</v>
      </c>
      <c r="C82" s="32">
        <v>43336</v>
      </c>
      <c r="D82" s="22">
        <f t="shared" si="7"/>
        <v>13149</v>
      </c>
      <c r="E82" s="22" t="s">
        <v>41</v>
      </c>
      <c r="F82" s="25" t="s">
        <v>110</v>
      </c>
      <c r="G82" s="24">
        <v>3745</v>
      </c>
      <c r="H82" s="61"/>
    </row>
    <row r="83" spans="1:8">
      <c r="A83" s="46">
        <v>43329</v>
      </c>
      <c r="B83" s="22">
        <f t="shared" si="6"/>
        <v>1286060</v>
      </c>
      <c r="C83" s="32">
        <v>43332</v>
      </c>
      <c r="D83" s="22">
        <f t="shared" si="7"/>
        <v>13150</v>
      </c>
      <c r="E83" s="22" t="s">
        <v>51</v>
      </c>
      <c r="F83" s="25" t="s">
        <v>111</v>
      </c>
      <c r="G83" s="24">
        <v>22848</v>
      </c>
      <c r="H83" s="61"/>
    </row>
    <row r="84" spans="1:8">
      <c r="A84" s="46">
        <v>43329</v>
      </c>
      <c r="B84" s="22">
        <f t="shared" si="6"/>
        <v>1286061</v>
      </c>
      <c r="C84" s="32">
        <v>43336</v>
      </c>
      <c r="D84" s="22">
        <f t="shared" si="7"/>
        <v>13151</v>
      </c>
      <c r="E84" s="22" t="s">
        <v>31</v>
      </c>
      <c r="F84" s="25" t="s">
        <v>112</v>
      </c>
      <c r="G84" s="24">
        <v>19778.82</v>
      </c>
      <c r="H84" s="61"/>
    </row>
    <row r="85" spans="1:8">
      <c r="A85" s="46">
        <v>43329</v>
      </c>
      <c r="B85" s="22">
        <f t="shared" si="6"/>
        <v>1286062</v>
      </c>
      <c r="C85" s="32">
        <v>43336</v>
      </c>
      <c r="D85" s="22">
        <f t="shared" si="7"/>
        <v>13152</v>
      </c>
      <c r="E85" s="22" t="s">
        <v>113</v>
      </c>
      <c r="F85" s="25" t="s">
        <v>34</v>
      </c>
      <c r="G85" s="24">
        <v>21413.4</v>
      </c>
      <c r="H85" s="61"/>
    </row>
    <row r="86" spans="1:8">
      <c r="A86" s="46">
        <v>43329</v>
      </c>
      <c r="B86" s="22">
        <f t="shared" si="6"/>
        <v>1286063</v>
      </c>
      <c r="C86" s="32">
        <v>43336</v>
      </c>
      <c r="D86" s="22">
        <f t="shared" si="7"/>
        <v>13153</v>
      </c>
      <c r="E86" s="22" t="s">
        <v>15</v>
      </c>
      <c r="F86" s="25"/>
      <c r="G86" s="24">
        <v>0</v>
      </c>
      <c r="H86" s="61"/>
    </row>
    <row r="87" spans="1:8">
      <c r="A87" s="46">
        <v>43329</v>
      </c>
      <c r="B87" s="22">
        <f t="shared" si="6"/>
        <v>1286064</v>
      </c>
      <c r="C87" s="32">
        <v>43336</v>
      </c>
      <c r="D87" s="22">
        <v>13153</v>
      </c>
      <c r="E87" s="22" t="s">
        <v>15</v>
      </c>
      <c r="F87" s="25"/>
      <c r="G87" s="24">
        <v>0</v>
      </c>
      <c r="H87" s="61"/>
    </row>
    <row r="88" spans="1:8">
      <c r="A88" s="46">
        <v>43329</v>
      </c>
      <c r="B88" s="22">
        <f t="shared" si="6"/>
        <v>1286065</v>
      </c>
      <c r="C88" s="32">
        <v>43334</v>
      </c>
      <c r="D88" s="22">
        <v>13153</v>
      </c>
      <c r="E88" s="22" t="s">
        <v>15</v>
      </c>
      <c r="F88" s="25"/>
      <c r="G88" s="24">
        <v>0</v>
      </c>
      <c r="H88" s="2"/>
    </row>
    <row r="89" spans="1:8">
      <c r="A89" s="46">
        <v>43329</v>
      </c>
      <c r="B89" s="22">
        <f t="shared" si="6"/>
        <v>1286066</v>
      </c>
      <c r="C89" s="32">
        <v>43336</v>
      </c>
      <c r="D89" s="22">
        <v>13153</v>
      </c>
      <c r="E89" s="22" t="s">
        <v>8</v>
      </c>
      <c r="F89" s="25" t="s">
        <v>114</v>
      </c>
      <c r="G89" s="24">
        <v>15557.55</v>
      </c>
      <c r="H89" s="2"/>
    </row>
    <row r="90" spans="1:8">
      <c r="A90" s="46">
        <v>43329</v>
      </c>
      <c r="B90" s="22">
        <f t="shared" si="6"/>
        <v>1286067</v>
      </c>
      <c r="C90" s="32">
        <v>43336</v>
      </c>
      <c r="D90" s="22">
        <f t="shared" si="7"/>
        <v>13154</v>
      </c>
      <c r="E90" s="22" t="s">
        <v>8</v>
      </c>
      <c r="F90" s="25" t="s">
        <v>115</v>
      </c>
      <c r="G90" s="24">
        <v>5094.18</v>
      </c>
      <c r="H90" s="2"/>
    </row>
    <row r="91" spans="1:8">
      <c r="A91" s="46">
        <v>43329</v>
      </c>
      <c r="B91" s="22">
        <f t="shared" si="6"/>
        <v>1286068</v>
      </c>
      <c r="C91" s="32">
        <v>43336</v>
      </c>
      <c r="D91" s="22">
        <f t="shared" si="7"/>
        <v>13155</v>
      </c>
      <c r="E91" s="22" t="s">
        <v>42</v>
      </c>
      <c r="F91" s="25" t="s">
        <v>116</v>
      </c>
      <c r="G91" s="24">
        <v>20696.650000000001</v>
      </c>
      <c r="H91" s="2"/>
    </row>
    <row r="92" spans="1:8">
      <c r="A92" s="46">
        <v>43329</v>
      </c>
      <c r="B92" s="22">
        <f t="shared" si="6"/>
        <v>1286069</v>
      </c>
      <c r="C92" s="32">
        <v>43336</v>
      </c>
      <c r="D92" s="22">
        <f t="shared" si="7"/>
        <v>13156</v>
      </c>
      <c r="E92" s="22" t="s">
        <v>15</v>
      </c>
      <c r="F92" s="25"/>
      <c r="G92" s="24">
        <v>0</v>
      </c>
      <c r="H92" s="2"/>
    </row>
    <row r="93" spans="1:8">
      <c r="A93" s="87">
        <v>43329</v>
      </c>
      <c r="B93" s="88">
        <f t="shared" si="6"/>
        <v>1286070</v>
      </c>
      <c r="C93" s="89">
        <v>43336</v>
      </c>
      <c r="D93" s="88">
        <f t="shared" si="7"/>
        <v>13157</v>
      </c>
      <c r="E93" s="88" t="s">
        <v>31</v>
      </c>
      <c r="F93" s="90" t="s">
        <v>112</v>
      </c>
      <c r="G93" s="91">
        <v>13429.02</v>
      </c>
      <c r="H93" s="2"/>
    </row>
    <row r="94" spans="1:8">
      <c r="A94" s="46">
        <v>43336</v>
      </c>
      <c r="B94" s="22">
        <v>1286071</v>
      </c>
      <c r="C94" s="32">
        <v>43340</v>
      </c>
      <c r="D94" s="22">
        <v>13158</v>
      </c>
      <c r="E94" s="22" t="s">
        <v>51</v>
      </c>
      <c r="F94" s="25" t="s">
        <v>117</v>
      </c>
      <c r="G94" s="24">
        <v>35686.660000000003</v>
      </c>
      <c r="H94" s="2"/>
    </row>
    <row r="95" spans="1:8">
      <c r="A95" s="46">
        <v>43336</v>
      </c>
      <c r="B95" s="22">
        <f>B94+1</f>
        <v>1286072</v>
      </c>
      <c r="C95" s="32">
        <v>43340</v>
      </c>
      <c r="D95" s="22">
        <f>D94+1</f>
        <v>13159</v>
      </c>
      <c r="E95" s="22" t="s">
        <v>42</v>
      </c>
      <c r="F95" s="25" t="s">
        <v>118</v>
      </c>
      <c r="G95" s="24">
        <v>3724.7</v>
      </c>
      <c r="H95" s="2"/>
    </row>
    <row r="96" spans="1:8">
      <c r="A96" s="46">
        <v>43336</v>
      </c>
      <c r="B96" s="22">
        <f t="shared" ref="B96:B114" si="8">B95+1</f>
        <v>1286073</v>
      </c>
      <c r="C96" s="32">
        <v>43343</v>
      </c>
      <c r="D96" s="22">
        <f t="shared" ref="D96:D105" si="9">D95+1</f>
        <v>13160</v>
      </c>
      <c r="E96" s="22" t="s">
        <v>25</v>
      </c>
      <c r="F96" s="25" t="s">
        <v>36</v>
      </c>
      <c r="G96" s="24">
        <v>6662.7</v>
      </c>
      <c r="H96" s="2"/>
    </row>
    <row r="97" spans="1:8">
      <c r="A97" s="46">
        <v>43336</v>
      </c>
      <c r="B97" s="22">
        <f t="shared" si="8"/>
        <v>1286074</v>
      </c>
      <c r="C97" s="32">
        <v>43343</v>
      </c>
      <c r="D97" s="22">
        <f t="shared" si="9"/>
        <v>13161</v>
      </c>
      <c r="E97" s="22" t="s">
        <v>119</v>
      </c>
      <c r="F97" s="25" t="s">
        <v>120</v>
      </c>
      <c r="G97" s="24">
        <v>3651.82</v>
      </c>
      <c r="H97" s="2"/>
    </row>
    <row r="98" spans="1:8">
      <c r="A98" s="46">
        <v>43336</v>
      </c>
      <c r="B98" s="22">
        <f t="shared" si="8"/>
        <v>1286075</v>
      </c>
      <c r="C98" s="32">
        <v>43343</v>
      </c>
      <c r="D98" s="22">
        <f t="shared" si="9"/>
        <v>13162</v>
      </c>
      <c r="E98" s="22" t="s">
        <v>119</v>
      </c>
      <c r="F98" s="25" t="s">
        <v>120</v>
      </c>
      <c r="G98" s="24">
        <v>3120.48</v>
      </c>
      <c r="H98" s="2"/>
    </row>
    <row r="99" spans="1:8">
      <c r="A99" s="46">
        <v>43336</v>
      </c>
      <c r="B99" s="22">
        <f t="shared" si="8"/>
        <v>1286076</v>
      </c>
      <c r="C99" s="32">
        <v>43343</v>
      </c>
      <c r="D99" s="22">
        <f t="shared" si="9"/>
        <v>13163</v>
      </c>
      <c r="E99" s="22" t="s">
        <v>15</v>
      </c>
      <c r="F99" s="25"/>
      <c r="G99" s="24">
        <v>0</v>
      </c>
      <c r="H99" s="2"/>
    </row>
    <row r="100" spans="1:8">
      <c r="A100" s="46">
        <v>43336</v>
      </c>
      <c r="B100" s="22">
        <f t="shared" si="8"/>
        <v>1286077</v>
      </c>
      <c r="C100" s="32">
        <v>43343</v>
      </c>
      <c r="D100" s="22">
        <v>13163</v>
      </c>
      <c r="E100" s="22" t="s">
        <v>12</v>
      </c>
      <c r="F100" s="25" t="s">
        <v>13</v>
      </c>
      <c r="G100" s="24">
        <v>0</v>
      </c>
      <c r="H100" s="2"/>
    </row>
    <row r="101" spans="1:8">
      <c r="A101" s="46">
        <v>43336</v>
      </c>
      <c r="B101" s="22">
        <f t="shared" si="8"/>
        <v>1286078</v>
      </c>
      <c r="C101" s="32">
        <v>43343</v>
      </c>
      <c r="D101" s="22">
        <f t="shared" si="9"/>
        <v>13164</v>
      </c>
      <c r="E101" s="22" t="s">
        <v>12</v>
      </c>
      <c r="F101" s="25" t="s">
        <v>11</v>
      </c>
      <c r="G101" s="24">
        <v>3020.98</v>
      </c>
      <c r="H101" s="2"/>
    </row>
    <row r="102" spans="1:8">
      <c r="A102" s="46">
        <v>43336</v>
      </c>
      <c r="B102" s="22">
        <f t="shared" si="8"/>
        <v>1286079</v>
      </c>
      <c r="C102" s="32">
        <v>43343</v>
      </c>
      <c r="D102" s="22">
        <f t="shared" si="9"/>
        <v>13165</v>
      </c>
      <c r="E102" s="22" t="s">
        <v>121</v>
      </c>
      <c r="F102" s="25" t="s">
        <v>52</v>
      </c>
      <c r="G102" s="24">
        <v>5768.04</v>
      </c>
      <c r="H102" s="2"/>
    </row>
    <row r="103" spans="1:8">
      <c r="A103" s="46">
        <v>43336</v>
      </c>
      <c r="B103" s="22">
        <f t="shared" si="8"/>
        <v>1286080</v>
      </c>
      <c r="C103" s="32">
        <v>43343</v>
      </c>
      <c r="D103" s="22">
        <f t="shared" si="9"/>
        <v>13166</v>
      </c>
      <c r="E103" s="22" t="s">
        <v>122</v>
      </c>
      <c r="F103" s="25" t="s">
        <v>123</v>
      </c>
      <c r="G103" s="24">
        <v>1219.02</v>
      </c>
      <c r="H103" s="2"/>
    </row>
    <row r="104" spans="1:8">
      <c r="A104" s="46">
        <v>43336</v>
      </c>
      <c r="B104" s="22">
        <f t="shared" si="8"/>
        <v>1286081</v>
      </c>
      <c r="C104" s="32">
        <v>43343</v>
      </c>
      <c r="D104" s="22">
        <f t="shared" si="9"/>
        <v>13167</v>
      </c>
      <c r="E104" s="22" t="s">
        <v>124</v>
      </c>
      <c r="F104" s="25" t="s">
        <v>59</v>
      </c>
      <c r="G104" s="24">
        <v>2011.87</v>
      </c>
      <c r="H104" s="2"/>
    </row>
    <row r="105" spans="1:8">
      <c r="A105" s="46">
        <v>43336</v>
      </c>
      <c r="B105" s="22">
        <f t="shared" si="8"/>
        <v>1286082</v>
      </c>
      <c r="C105" s="32">
        <v>43343</v>
      </c>
      <c r="D105" s="22">
        <f t="shared" si="9"/>
        <v>13168</v>
      </c>
      <c r="E105" s="22" t="s">
        <v>53</v>
      </c>
      <c r="F105" s="25" t="s">
        <v>47</v>
      </c>
      <c r="G105" s="24">
        <v>5188.3</v>
      </c>
      <c r="H105" s="2"/>
    </row>
    <row r="106" spans="1:8">
      <c r="A106" s="46">
        <v>43336</v>
      </c>
      <c r="B106" s="22">
        <f t="shared" si="8"/>
        <v>1286083</v>
      </c>
      <c r="C106" s="32">
        <v>43343</v>
      </c>
      <c r="D106" s="22">
        <f>D105+1</f>
        <v>13169</v>
      </c>
      <c r="E106" s="22" t="s">
        <v>125</v>
      </c>
      <c r="F106" s="25" t="s">
        <v>63</v>
      </c>
      <c r="G106" s="24">
        <v>18883.66</v>
      </c>
      <c r="H106" s="2"/>
    </row>
    <row r="107" spans="1:8">
      <c r="A107" s="46">
        <v>43336</v>
      </c>
      <c r="B107" s="22">
        <f t="shared" si="8"/>
        <v>1286084</v>
      </c>
      <c r="C107" s="32">
        <v>43343</v>
      </c>
      <c r="D107" s="22">
        <f t="shared" ref="D107:D114" si="10">D106+1</f>
        <v>13170</v>
      </c>
      <c r="E107" s="22" t="s">
        <v>32</v>
      </c>
      <c r="F107" s="25" t="s">
        <v>14</v>
      </c>
      <c r="G107" s="24">
        <v>2491.0500000000002</v>
      </c>
      <c r="H107" s="2"/>
    </row>
    <row r="108" spans="1:8">
      <c r="A108" s="46">
        <v>43336</v>
      </c>
      <c r="B108" s="22">
        <f t="shared" si="8"/>
        <v>1286085</v>
      </c>
      <c r="C108" s="32">
        <v>43343</v>
      </c>
      <c r="D108" s="22">
        <f t="shared" si="10"/>
        <v>13171</v>
      </c>
      <c r="E108" s="22" t="s">
        <v>15</v>
      </c>
      <c r="F108" s="25"/>
      <c r="G108" s="24">
        <v>0</v>
      </c>
      <c r="H108" s="2"/>
    </row>
    <row r="109" spans="1:8">
      <c r="A109" s="46">
        <v>43336</v>
      </c>
      <c r="B109" s="22">
        <f t="shared" si="8"/>
        <v>1286086</v>
      </c>
      <c r="C109" s="32">
        <v>43343</v>
      </c>
      <c r="D109" s="22">
        <f t="shared" si="10"/>
        <v>13172</v>
      </c>
      <c r="E109" s="22" t="s">
        <v>15</v>
      </c>
      <c r="F109" s="25"/>
      <c r="G109" s="24">
        <v>0</v>
      </c>
      <c r="H109" s="2"/>
    </row>
    <row r="110" spans="1:8">
      <c r="A110" s="46">
        <v>43336</v>
      </c>
      <c r="B110" s="22">
        <f t="shared" si="8"/>
        <v>1286087</v>
      </c>
      <c r="C110" s="32">
        <v>43343</v>
      </c>
      <c r="D110" s="22">
        <f t="shared" si="10"/>
        <v>13173</v>
      </c>
      <c r="E110" s="22" t="s">
        <v>86</v>
      </c>
      <c r="F110" s="25" t="s">
        <v>126</v>
      </c>
      <c r="G110" s="24">
        <v>13914.68</v>
      </c>
      <c r="H110" s="2"/>
    </row>
    <row r="111" spans="1:8">
      <c r="A111" s="46">
        <v>43336</v>
      </c>
      <c r="B111" s="22">
        <f t="shared" si="8"/>
        <v>1286088</v>
      </c>
      <c r="C111" s="32">
        <v>43343</v>
      </c>
      <c r="D111" s="22">
        <f t="shared" si="10"/>
        <v>13174</v>
      </c>
      <c r="E111" s="22" t="s">
        <v>8</v>
      </c>
      <c r="F111" s="25" t="s">
        <v>127</v>
      </c>
      <c r="G111" s="24">
        <v>13364.82</v>
      </c>
      <c r="H111" s="2"/>
    </row>
    <row r="112" spans="1:8">
      <c r="A112" s="46">
        <v>43336</v>
      </c>
      <c r="B112" s="22">
        <f t="shared" si="8"/>
        <v>1286089</v>
      </c>
      <c r="C112" s="32">
        <v>43343</v>
      </c>
      <c r="D112" s="22">
        <f t="shared" si="10"/>
        <v>13175</v>
      </c>
      <c r="E112" s="22" t="s">
        <v>8</v>
      </c>
      <c r="F112" s="25" t="s">
        <v>128</v>
      </c>
      <c r="G112" s="24">
        <v>2203.36</v>
      </c>
      <c r="H112" s="2"/>
    </row>
    <row r="113" spans="1:13">
      <c r="A113" s="46">
        <v>43336</v>
      </c>
      <c r="B113" s="22">
        <f t="shared" si="8"/>
        <v>1286090</v>
      </c>
      <c r="C113" s="32">
        <v>43343</v>
      </c>
      <c r="D113" s="22">
        <f t="shared" si="10"/>
        <v>13176</v>
      </c>
      <c r="E113" s="22" t="s">
        <v>129</v>
      </c>
      <c r="F113" s="25" t="s">
        <v>130</v>
      </c>
      <c r="G113" s="24">
        <v>2750</v>
      </c>
      <c r="H113" s="2"/>
    </row>
    <row r="114" spans="1:13">
      <c r="A114" s="46"/>
      <c r="B114" s="22"/>
      <c r="C114" s="32"/>
      <c r="D114" s="22"/>
      <c r="E114" s="22"/>
      <c r="F114" s="25"/>
      <c r="G114" s="24"/>
      <c r="H114" s="2"/>
    </row>
    <row r="115" spans="1:13">
      <c r="A115" s="46"/>
      <c r="B115" s="22"/>
      <c r="C115" s="32"/>
      <c r="D115" s="22"/>
      <c r="E115" s="22"/>
      <c r="F115" s="25"/>
      <c r="G115" s="24"/>
      <c r="H115" s="2"/>
    </row>
    <row r="116" spans="1:13">
      <c r="A116" s="46"/>
      <c r="B116" s="22"/>
      <c r="C116" s="32"/>
      <c r="D116" s="22"/>
      <c r="E116" s="29"/>
      <c r="F116" s="62"/>
      <c r="G116" s="48"/>
    </row>
    <row r="117" spans="1:13" ht="12" thickBot="1">
      <c r="A117" s="49" t="s">
        <v>5</v>
      </c>
      <c r="B117" s="50"/>
      <c r="C117" s="50"/>
      <c r="D117" s="16"/>
      <c r="E117" s="17"/>
      <c r="F117" s="20"/>
      <c r="G117" s="18"/>
    </row>
    <row r="118" spans="1:13">
      <c r="A118" s="4"/>
      <c r="B118" s="51"/>
      <c r="C118" s="51"/>
      <c r="D118" s="5"/>
      <c r="E118" s="6"/>
      <c r="F118" s="6"/>
      <c r="G118" s="7"/>
    </row>
    <row r="119" spans="1:13" ht="12.75">
      <c r="A119" s="4"/>
      <c r="B119" s="51"/>
      <c r="C119" s="51"/>
      <c r="D119" s="5"/>
      <c r="E119" s="6"/>
      <c r="F119" s="52"/>
      <c r="G119" s="53"/>
    </row>
    <row r="120" spans="1:13" ht="12">
      <c r="A120" s="4"/>
      <c r="B120" s="51"/>
      <c r="C120" s="51"/>
      <c r="D120" s="5"/>
      <c r="E120" s="6"/>
      <c r="F120" s="6"/>
      <c r="G120" s="75">
        <f>SUM(G6:G119)</f>
        <v>769745.18</v>
      </c>
    </row>
    <row r="121" spans="1:13">
      <c r="A121" s="85"/>
      <c r="B121" s="51"/>
      <c r="C121" s="51"/>
      <c r="D121" s="5"/>
      <c r="E121" s="6"/>
      <c r="F121" s="6"/>
      <c r="G121" s="7"/>
    </row>
    <row r="122" spans="1:13">
      <c r="A122" s="4" t="s">
        <v>19</v>
      </c>
      <c r="B122" s="51"/>
      <c r="C122" s="51"/>
      <c r="D122" s="5"/>
      <c r="E122" s="6"/>
      <c r="F122" s="6"/>
      <c r="G122" s="7"/>
    </row>
    <row r="123" spans="1:13">
      <c r="E123" s="9"/>
      <c r="F123" s="9"/>
      <c r="G123" s="10"/>
    </row>
    <row r="126" spans="1:13" s="8" customFormat="1">
      <c r="A126" s="11"/>
      <c r="B126" s="55"/>
      <c r="C126" s="55"/>
      <c r="E126" s="12"/>
      <c r="F126" s="12"/>
      <c r="G126" s="13"/>
      <c r="H126" s="3"/>
      <c r="I126" s="3"/>
      <c r="J126" s="3"/>
      <c r="K126" s="3"/>
      <c r="L126" s="3"/>
      <c r="M126" s="3"/>
    </row>
    <row r="127" spans="1:13" s="8" customFormat="1">
      <c r="A127" s="11"/>
      <c r="B127" s="55"/>
      <c r="C127" s="55"/>
      <c r="E127" s="12"/>
      <c r="F127" s="12"/>
      <c r="G127" s="13"/>
      <c r="H127" s="3"/>
      <c r="I127" s="3"/>
      <c r="J127" s="3"/>
      <c r="K127" s="3"/>
      <c r="L127" s="3"/>
      <c r="M127" s="3"/>
    </row>
    <row r="128" spans="1:13" s="8" customFormat="1">
      <c r="A128" s="11"/>
      <c r="B128" s="55"/>
      <c r="C128" s="55"/>
      <c r="E128" s="12"/>
      <c r="F128" s="12"/>
      <c r="G128" s="13"/>
      <c r="H128" s="3"/>
      <c r="I128" s="3"/>
      <c r="J128" s="3"/>
      <c r="K128" s="3"/>
      <c r="L128" s="3"/>
      <c r="M128" s="3"/>
    </row>
    <row r="162" spans="5:7">
      <c r="E162" s="9"/>
      <c r="F162" s="9"/>
      <c r="G162" s="10">
        <f>SUM(G127:G159)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Mar 28</vt:lpstr>
      <vt:lpstr>Aug3</vt:lpstr>
      <vt:lpstr>Aug10</vt:lpstr>
      <vt:lpstr>Aug17</vt:lpstr>
      <vt:lpstr>Aug24</vt:lpstr>
      <vt:lpstr>Aug31</vt:lpstr>
      <vt:lpstr>Summary</vt:lpstr>
      <vt:lpstr>Summary!Print_Area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2018-09-01T04:51:41Z</dcterms:modified>
</cp:coreProperties>
</file>