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firstSheet="1" activeTab="8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  <sheet name="July2018" sheetId="18" r:id="rId7"/>
    <sheet name="Aug2018" sheetId="19" r:id="rId8"/>
    <sheet name="Sept2018" sheetId="20" r:id="rId9"/>
  </sheets>
  <definedNames>
    <definedName name="_xlnm.Print_Area" localSheetId="7">'Aug2018'!$A$1:$X$21</definedName>
    <definedName name="_xlnm.Print_Area" localSheetId="5">'June 2018'!$A$1:$X$21</definedName>
  </definedNames>
  <calcPr calcId="124519"/>
</workbook>
</file>

<file path=xl/calcChain.xml><?xml version="1.0" encoding="utf-8"?>
<calcChain xmlns="http://schemas.openxmlformats.org/spreadsheetml/2006/main">
  <c r="W15" i="20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M15" s="1"/>
  <c r="I8"/>
  <c r="W15" i="19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5"/>
  <c r="P16" s="1"/>
  <c r="P19" s="1"/>
  <c r="N15"/>
  <c r="L15"/>
  <c r="K15"/>
  <c r="J15"/>
  <c r="J16" s="1"/>
  <c r="J19" s="1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O15" s="1"/>
  <c r="M8"/>
  <c r="M15" s="1"/>
  <c r="I8"/>
  <c r="I15" s="1"/>
  <c r="W15" i="18"/>
  <c r="W16" s="1"/>
  <c r="W19" s="1"/>
  <c r="U15"/>
  <c r="U16" s="1"/>
  <c r="U19" s="1"/>
  <c r="T15"/>
  <c r="T16" s="1"/>
  <c r="T19" s="1"/>
  <c r="S15"/>
  <c r="S16" s="1"/>
  <c r="S19" s="1"/>
  <c r="R15"/>
  <c r="R16" s="1"/>
  <c r="R19" s="1"/>
  <c r="Q15"/>
  <c r="P16" s="1"/>
  <c r="P19" s="1"/>
  <c r="P15"/>
  <c r="N15"/>
  <c r="L15"/>
  <c r="K15"/>
  <c r="J15"/>
  <c r="H15"/>
  <c r="G15"/>
  <c r="O14"/>
  <c r="M14"/>
  <c r="I14"/>
  <c r="O13"/>
  <c r="M13"/>
  <c r="I13"/>
  <c r="O12"/>
  <c r="M12"/>
  <c r="I12"/>
  <c r="O11"/>
  <c r="M11"/>
  <c r="I11"/>
  <c r="O10"/>
  <c r="M10"/>
  <c r="I10"/>
  <c r="O9"/>
  <c r="M9"/>
  <c r="I9"/>
  <c r="A9"/>
  <c r="A10" s="1"/>
  <c r="A11" s="1"/>
  <c r="A12" s="1"/>
  <c r="A13" s="1"/>
  <c r="A14" s="1"/>
  <c r="O8"/>
  <c r="M8"/>
  <c r="I8"/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5" i="20" l="1"/>
  <c r="N16" s="1"/>
  <c r="N19" s="1"/>
  <c r="I15"/>
  <c r="N16" i="19"/>
  <c r="N19" s="1"/>
  <c r="O15" i="18"/>
  <c r="N16" s="1"/>
  <c r="N19" s="1"/>
  <c r="M15"/>
  <c r="J16"/>
  <c r="J19" s="1"/>
  <c r="I15"/>
  <c r="O13" i="16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<sst xmlns="http://schemas.openxmlformats.org/spreadsheetml/2006/main" count="494" uniqueCount="76">
  <si>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</si>
  <si>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</si>
  <si>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</si>
  <si>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</si>
  <si>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</si>
  <si>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</si>
  <si>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</si>
  <si>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</si>
  <si>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</si>
  <si>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</si>
  <si>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</si>
  <si>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</si>
  <si>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</si>
  <si>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</si>
  <si>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</si>
  <si>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</si>
  <si>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</si>
  <si>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</si>
  <si>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</si>
  <si>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</si>
  <si>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</si>
  <si>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</si>
  <si>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</si>
  <si>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</si>
  <si>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</si>
  <si>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</si>
  <si>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</si>
  <si>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</si>
  <si>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</si>
  <si>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</si>
  <si>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</si>
  <si>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</si>
  <si>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</si>
  <si>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</si>
  <si>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</si>
  <si>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</si>
  <si>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</si>
  <si>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</si>
  <si>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</si>
  <si>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</si>
  <si>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</si>
  <si>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</si>
  <si>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</si>
  <si>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</si>
  <si>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</si>
  <si>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</si>
  <si>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</si>
  <si>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</si>
  <si>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</si>
  <si>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</si>
  <si>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</si>
  <si>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</si>
  <si>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</si>
  <si>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</si>
  <si>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</si>
  <si>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</si>
  <si>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</si>
  <si>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</si>
  <si>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</si>
  <si>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</si>
  <si>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</si>
  <si>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</si>
  <si>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</si>
  <si>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</si>
  <si>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</si>
  <si>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</si>
  <si>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</si>
  <si>
    <t>For the Month Ended June 26-July 25,2018</t>
  </si>
  <si>
    <t>June 26-July 10</t>
  </si>
  <si>
    <t>July 11-25</t>
  </si>
  <si>
    <t>For the Month Ended July 26-Aug 25,2018</t>
  </si>
  <si>
    <t>July26-Aug 10</t>
  </si>
  <si>
    <t>Aug 11-25</t>
  </si>
  <si>
    <t>For the Month Ended Aug 26-Sept 10,2018</t>
  </si>
  <si>
    <t>Aug 26-Sept 10</t>
  </si>
  <si>
    <t>Sept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</si>
</sst>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3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49</v>
      </c>
      <c r="H6" s="41" t="s">
        <v>42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4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50</v>
      </c>
      <c r="H6" s="41" t="s">
        <v>51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5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54</v>
      </c>
      <c r="H6" s="41" t="s">
        <v>55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6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57</v>
      </c>
      <c r="H6" s="41" t="s">
        <v>58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7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60</v>
      </c>
      <c r="H6" s="41" t="s">
        <v>61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8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38.25">
      <c r="A6" s="61"/>
      <c r="B6" s="57"/>
      <c r="C6" s="57"/>
      <c r="D6" s="57"/>
      <c r="E6" s="57"/>
      <c r="F6" s="57"/>
      <c r="G6" s="40" t="s">
        <v>64</v>
      </c>
      <c r="H6" s="41" t="s">
        <v>65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0</v>
      </c>
      <c r="H13" s="51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0</v>
      </c>
      <c r="H14" s="51">
        <v>6148.18</v>
      </c>
      <c r="I14" s="52">
        <f t="shared" si="4"/>
        <v>6148.18</v>
      </c>
      <c r="J14" s="51">
        <v>218</v>
      </c>
      <c r="K14" s="51">
        <v>442</v>
      </c>
      <c r="L14" s="51">
        <v>10</v>
      </c>
      <c r="M14" s="51">
        <f t="shared" si="5"/>
        <v>670</v>
      </c>
      <c r="N14" s="51">
        <v>84.54</v>
      </c>
      <c r="O14" s="51">
        <f t="shared" si="6"/>
        <v>84.54</v>
      </c>
      <c r="P14" s="51">
        <v>100</v>
      </c>
      <c r="Q14" s="51">
        <v>100</v>
      </c>
      <c r="R14" s="51"/>
      <c r="S14" s="51"/>
      <c r="T14" s="51"/>
      <c r="U14" s="53"/>
      <c r="V14" s="25"/>
      <c r="W14" s="53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7">SUM(G8:G14)</f>
        <v>34643.930000000008</v>
      </c>
      <c r="H15" s="29">
        <f t="shared" si="7"/>
        <v>47822.64</v>
      </c>
      <c r="I15" s="29">
        <f t="shared" si="7"/>
        <v>82466.570000000007</v>
      </c>
      <c r="J15" s="29">
        <f t="shared" si="7"/>
        <v>2924.8</v>
      </c>
      <c r="K15" s="29">
        <f t="shared" si="7"/>
        <v>5930.2</v>
      </c>
      <c r="L15" s="29">
        <f t="shared" si="7"/>
        <v>90</v>
      </c>
      <c r="M15" s="29">
        <f t="shared" si="7"/>
        <v>8945</v>
      </c>
      <c r="N15" s="29">
        <f t="shared" si="7"/>
        <v>1148.3399999999999</v>
      </c>
      <c r="O15" s="29">
        <f t="shared" si="7"/>
        <v>1148.3399999999999</v>
      </c>
      <c r="P15" s="29">
        <f t="shared" si="7"/>
        <v>700</v>
      </c>
      <c r="Q15" s="29">
        <f t="shared" si="7"/>
        <v>700</v>
      </c>
      <c r="R15" s="29">
        <f t="shared" si="7"/>
        <v>0</v>
      </c>
      <c r="S15" s="29">
        <f t="shared" si="7"/>
        <v>9052.4500000000007</v>
      </c>
      <c r="T15" s="29">
        <f t="shared" si="7"/>
        <v>5329.9699999999993</v>
      </c>
      <c r="U15" s="29">
        <f t="shared" si="7"/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49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25.5">
      <c r="A6" s="61"/>
      <c r="B6" s="57"/>
      <c r="C6" s="57"/>
      <c r="D6" s="57"/>
      <c r="E6" s="57"/>
      <c r="F6" s="57"/>
      <c r="G6" s="40" t="s">
        <v>68</v>
      </c>
      <c r="H6" s="41" t="s">
        <v>69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6875.8499999999995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6875.8499999999995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6875.8499999999995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54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25.5">
      <c r="A6" s="61"/>
      <c r="B6" s="57"/>
      <c r="C6" s="57"/>
      <c r="D6" s="57"/>
      <c r="E6" s="57"/>
      <c r="F6" s="57"/>
      <c r="G6" s="40" t="s">
        <v>71</v>
      </c>
      <c r="H6" s="41" t="s">
        <v>72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6681.1</v>
      </c>
      <c r="I8" s="15">
        <f>G8+H8</f>
        <v>13381.03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183.99</v>
      </c>
      <c r="O8" s="16">
        <f>N8</f>
        <v>183.99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6083.34</v>
      </c>
      <c r="I9" s="15">
        <f>G9+H9</f>
        <v>12345.52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169.75</v>
      </c>
      <c r="O9" s="16">
        <f t="shared" ref="O9:O14" si="0">N9</f>
        <v>169.75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9858.07</v>
      </c>
      <c r="I10" s="15">
        <f t="shared" ref="I10:I14" si="2">G10+H10</f>
        <v>19204.010000000002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264.06</v>
      </c>
      <c r="O10" s="16">
        <f t="shared" si="0"/>
        <v>264.06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6636.13</v>
      </c>
      <c r="I11" s="15">
        <f t="shared" si="2"/>
        <v>13230.43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181.92</v>
      </c>
      <c r="O11" s="16">
        <f t="shared" si="0"/>
        <v>181.92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6616.26</v>
      </c>
      <c r="I12" s="15">
        <f t="shared" si="2"/>
        <v>13322.46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183.18</v>
      </c>
      <c r="O12" s="16">
        <f t="shared" si="0"/>
        <v>183.18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5964.35</v>
      </c>
      <c r="I13" s="15">
        <f t="shared" si="2"/>
        <v>12149.14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167.05</v>
      </c>
      <c r="O13" s="16">
        <f t="shared" si="0"/>
        <v>167.05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6122.04</v>
      </c>
      <c r="I14" s="52">
        <f t="shared" si="2"/>
        <v>12304.73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47961.29</v>
      </c>
      <c r="I15" s="29">
        <f t="shared" si="4"/>
        <v>95937.32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1319.1399999999999</v>
      </c>
      <c r="O15" s="29">
        <f t="shared" si="4"/>
        <v>1319.1399999999999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9052.4500000000007</v>
      </c>
      <c r="T15" s="29">
        <f t="shared" si="4"/>
        <v>8121.7599999999993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2638.2799999999997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8121.7599999999993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2638.2799999999997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8121.7599999999993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activeCell="X12" sqref="X12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0" max="10" width="10.28515625" customWidth="1"/>
    <col min="11" max="11" width="9.28515625" bestFit="1" customWidth="1"/>
    <col min="13" max="13" width="11.7109375" customWidth="1"/>
    <col min="18" max="18" width="9.140625" hidden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60"/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56" t="s">
        <v>7</v>
      </c>
      <c r="H5" s="56"/>
      <c r="I5" s="56" t="s">
        <v>8</v>
      </c>
      <c r="J5" s="56" t="s">
        <v>9</v>
      </c>
      <c r="K5" s="56"/>
      <c r="L5" s="56"/>
      <c r="M5" s="55"/>
      <c r="N5" s="56" t="s">
        <v>10</v>
      </c>
      <c r="O5" s="56"/>
      <c r="P5" s="56" t="s">
        <v>11</v>
      </c>
      <c r="Q5" s="56"/>
      <c r="R5" s="56" t="s">
        <v>12</v>
      </c>
      <c r="S5" s="56" t="s">
        <v>13</v>
      </c>
      <c r="T5" s="56" t="s">
        <v>14</v>
      </c>
      <c r="U5" s="56" t="s">
        <v>15</v>
      </c>
      <c r="V5" s="58" t="s">
        <v>16</v>
      </c>
      <c r="W5" s="56" t="s">
        <v>43</v>
      </c>
      <c r="X5" s="39"/>
      <c r="Y5" s="6"/>
    </row>
    <row r="6" spans="1:25" ht="25.5">
      <c r="A6" s="61"/>
      <c r="B6" s="57"/>
      <c r="C6" s="57"/>
      <c r="D6" s="57"/>
      <c r="E6" s="57"/>
      <c r="F6" s="57"/>
      <c r="G6" s="40" t="s">
        <v>74</v>
      </c>
      <c r="H6" s="41" t="s">
        <v>75</v>
      </c>
      <c r="I6" s="57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7"/>
      <c r="S6" s="57"/>
      <c r="T6" s="57"/>
      <c r="U6" s="57"/>
      <c r="V6" s="59"/>
      <c r="W6" s="57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6699.93</v>
      </c>
      <c r="H8" s="14">
        <v>6668.55</v>
      </c>
      <c r="I8" s="15">
        <f>G8+H8</f>
        <v>13368.48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187.5</v>
      </c>
      <c r="O8" s="16">
        <f>N8</f>
        <v>187.5</v>
      </c>
      <c r="P8" s="16">
        <v>100</v>
      </c>
      <c r="Q8" s="16">
        <v>100</v>
      </c>
      <c r="R8" s="16">
        <v>0</v>
      </c>
      <c r="S8" s="16">
        <v>0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6262.18</v>
      </c>
      <c r="H9" s="14">
        <v>6687.38</v>
      </c>
      <c r="I9" s="15">
        <f>G9+H9</f>
        <v>12949.560000000001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157.5</v>
      </c>
      <c r="O9" s="16">
        <f t="shared" ref="O9:O14" si="0">N9</f>
        <v>157.5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9345.94</v>
      </c>
      <c r="H10" s="16">
        <v>10532.02</v>
      </c>
      <c r="I10" s="15">
        <f t="shared" ref="I10:I14" si="2">G10+H10</f>
        <v>19877.96</v>
      </c>
      <c r="J10" s="16">
        <v>581.29999999999995</v>
      </c>
      <c r="K10" s="16">
        <v>1178.7</v>
      </c>
      <c r="L10" s="16">
        <v>30</v>
      </c>
      <c r="M10" s="16">
        <f t="shared" ref="M10:M14" si="3">J10+K10+L10</f>
        <v>1790</v>
      </c>
      <c r="N10" s="16">
        <v>262.5</v>
      </c>
      <c r="O10" s="16">
        <f t="shared" si="0"/>
        <v>262.5</v>
      </c>
      <c r="P10" s="16">
        <v>100</v>
      </c>
      <c r="Q10" s="16">
        <v>100</v>
      </c>
      <c r="R10" s="16">
        <v>0</v>
      </c>
      <c r="S10" s="16">
        <v>3202.78</v>
      </c>
      <c r="T10" s="16">
        <v>0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6594.3</v>
      </c>
      <c r="H11" s="16">
        <v>6674.83</v>
      </c>
      <c r="I11" s="15">
        <f t="shared" si="2"/>
        <v>13269.130000000001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175</v>
      </c>
      <c r="O11" s="16">
        <f t="shared" si="0"/>
        <v>175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1134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6706.2</v>
      </c>
      <c r="H12" s="16">
        <v>6856.8</v>
      </c>
      <c r="I12" s="15">
        <f t="shared" si="2"/>
        <v>13563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187.5</v>
      </c>
      <c r="O12" s="16">
        <f t="shared" si="0"/>
        <v>187.5</v>
      </c>
      <c r="P12" s="16">
        <v>100</v>
      </c>
      <c r="Q12" s="16">
        <v>100</v>
      </c>
      <c r="R12" s="16">
        <v>0</v>
      </c>
      <c r="S12" s="16">
        <v>0</v>
      </c>
      <c r="T12" s="16">
        <v>1245.9100000000001</v>
      </c>
      <c r="U12" s="17">
        <v>0</v>
      </c>
      <c r="V12" s="25"/>
      <c r="W12" s="17">
        <v>0</v>
      </c>
      <c r="X12" s="39"/>
      <c r="Y12" s="6"/>
    </row>
    <row r="13" spans="1:25">
      <c r="A13" s="50">
        <f>A12+1</f>
        <v>6</v>
      </c>
      <c r="B13" s="22" t="s">
        <v>62</v>
      </c>
      <c r="C13" s="22"/>
      <c r="D13" s="23"/>
      <c r="E13" s="24"/>
      <c r="F13" s="23"/>
      <c r="G13" s="51">
        <v>6184.79</v>
      </c>
      <c r="H13" s="51">
        <v>6798.54</v>
      </c>
      <c r="I13" s="15">
        <f t="shared" si="2"/>
        <v>12983.33</v>
      </c>
      <c r="J13" s="16">
        <v>436</v>
      </c>
      <c r="K13" s="16">
        <v>884</v>
      </c>
      <c r="L13" s="16">
        <v>10</v>
      </c>
      <c r="M13" s="16">
        <f t="shared" si="3"/>
        <v>1330</v>
      </c>
      <c r="N13" s="16">
        <v>182.5</v>
      </c>
      <c r="O13" s="16">
        <f t="shared" si="0"/>
        <v>182.5</v>
      </c>
      <c r="P13" s="16">
        <v>100</v>
      </c>
      <c r="Q13" s="16">
        <v>100</v>
      </c>
      <c r="R13" s="16">
        <v>0</v>
      </c>
      <c r="S13" s="16">
        <v>0</v>
      </c>
      <c r="T13" s="16">
        <v>1015.2</v>
      </c>
      <c r="U13" s="17">
        <v>861.46</v>
      </c>
      <c r="V13" s="25"/>
      <c r="W13" s="53"/>
      <c r="X13" s="39"/>
      <c r="Y13" s="6"/>
    </row>
    <row r="14" spans="1:25">
      <c r="A14" s="50">
        <f>A13+1</f>
        <v>7</v>
      </c>
      <c r="B14" s="22" t="s">
        <v>63</v>
      </c>
      <c r="C14" s="22"/>
      <c r="D14" s="23"/>
      <c r="E14" s="24"/>
      <c r="F14" s="23"/>
      <c r="G14" s="51">
        <v>6182.69</v>
      </c>
      <c r="H14" s="51">
        <v>6715.03</v>
      </c>
      <c r="I14" s="52">
        <f t="shared" si="2"/>
        <v>12897.72</v>
      </c>
      <c r="J14" s="51">
        <v>454.2</v>
      </c>
      <c r="K14" s="51">
        <v>920.8</v>
      </c>
      <c r="L14" s="51">
        <v>10</v>
      </c>
      <c r="M14" s="51">
        <f t="shared" si="3"/>
        <v>1385</v>
      </c>
      <c r="N14" s="51">
        <v>169.19</v>
      </c>
      <c r="O14" s="51">
        <f t="shared" si="0"/>
        <v>169.19</v>
      </c>
      <c r="P14" s="51">
        <v>100</v>
      </c>
      <c r="Q14" s="51">
        <v>100</v>
      </c>
      <c r="R14" s="51"/>
      <c r="S14" s="51"/>
      <c r="T14" s="51">
        <v>1015.2</v>
      </c>
      <c r="U14" s="53"/>
      <c r="V14" s="25"/>
      <c r="W14" s="53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 t="shared" ref="G15:U15" si="4">SUM(G8:G14)</f>
        <v>47976.030000000006</v>
      </c>
      <c r="H15" s="29">
        <f t="shared" si="4"/>
        <v>50933.15</v>
      </c>
      <c r="I15" s="29">
        <f t="shared" si="4"/>
        <v>98909.180000000008</v>
      </c>
      <c r="J15" s="29">
        <f t="shared" si="4"/>
        <v>3379</v>
      </c>
      <c r="K15" s="29">
        <f t="shared" si="4"/>
        <v>6851</v>
      </c>
      <c r="L15" s="29">
        <f t="shared" si="4"/>
        <v>90</v>
      </c>
      <c r="M15" s="29">
        <f t="shared" si="4"/>
        <v>10320</v>
      </c>
      <c r="N15" s="29">
        <f t="shared" si="4"/>
        <v>1321.69</v>
      </c>
      <c r="O15" s="29">
        <f t="shared" si="4"/>
        <v>1321.69</v>
      </c>
      <c r="P15" s="29">
        <f t="shared" si="4"/>
        <v>700</v>
      </c>
      <c r="Q15" s="29">
        <f t="shared" si="4"/>
        <v>700</v>
      </c>
      <c r="R15" s="29">
        <f t="shared" si="4"/>
        <v>0</v>
      </c>
      <c r="S15" s="29">
        <f t="shared" si="4"/>
        <v>6277.4500000000007</v>
      </c>
      <c r="T15" s="29">
        <f t="shared" si="4"/>
        <v>6645.12</v>
      </c>
      <c r="U15" s="29">
        <f t="shared" si="4"/>
        <v>6019.5700000000006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10320</v>
      </c>
      <c r="K16" s="34"/>
      <c r="L16" s="34"/>
      <c r="M16" s="34"/>
      <c r="N16" s="33">
        <f>N15+O15</f>
        <v>2643.38</v>
      </c>
      <c r="O16" s="31"/>
      <c r="P16" s="35">
        <f>P15+Q15</f>
        <v>1400</v>
      </c>
      <c r="Q16" s="31"/>
      <c r="R16" s="33">
        <f>R15</f>
        <v>0</v>
      </c>
      <c r="S16" s="33">
        <f>S15</f>
        <v>6277.4500000000007</v>
      </c>
      <c r="T16" s="33">
        <f>T15</f>
        <v>6645.12</v>
      </c>
      <c r="U16" s="33">
        <f>U15</f>
        <v>6019.5700000000006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10320</v>
      </c>
      <c r="K19" s="31"/>
      <c r="L19" s="31"/>
      <c r="M19" s="31"/>
      <c r="N19" s="38">
        <f>N16</f>
        <v>2643.38</v>
      </c>
      <c r="O19" s="31"/>
      <c r="P19" s="38">
        <f>P16</f>
        <v>1400</v>
      </c>
      <c r="Q19" s="31"/>
      <c r="R19" s="38">
        <f>R16</f>
        <v>0</v>
      </c>
      <c r="S19" s="38">
        <f>S16</f>
        <v>6277.4500000000007</v>
      </c>
      <c r="T19" s="38">
        <f>T16</f>
        <v>6645.12</v>
      </c>
      <c r="U19" s="38">
        <f>U16</f>
        <v>6019.5700000000006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January 2018</vt:lpstr>
      <vt:lpstr>February2018</vt:lpstr>
      <vt:lpstr>March2018</vt:lpstr>
      <vt:lpstr>April2018</vt:lpstr>
      <vt:lpstr>May2018</vt:lpstr>
      <vt:lpstr>June 2018</vt:lpstr>
      <vt:lpstr>July2018</vt:lpstr>
      <vt:lpstr>Aug2018</vt:lpstr>
      <vt:lpstr>Sept2018</vt:lpstr>
      <vt:lpstr>'Aug2018'!Print_Area</vt:lpstr>
      <vt:lpstr>'June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2018-09-01T11:54:02Z</cp:lastPrinted>
  <dcterms:created xsi:type="dcterms:W3CDTF">2017-02-01T07:47:19Z</dcterms:created>
  <dcterms:modified xsi:type="dcterms:W3CDTF">2018-10-01T00:32:08Z</dcterms:modified>
</cp:coreProperties>
</file>