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Dec7" sheetId="33" r:id="rId2"/>
    <sheet name="Dec14" sheetId="39" r:id="rId3"/>
    <sheet name="Dec21" sheetId="40" r:id="rId4"/>
    <sheet name="Dec28" sheetId="44" r:id="rId5"/>
    <sheet name="Summary" sheetId="45" r:id="rId6"/>
  </sheets>
  <definedNames>
    <definedName name="_xlnm.Print_Area" localSheetId="4">'Dec28'!#REF!</definedName>
  </definedNames>
  <calcPr calcId="124519"/>
</workbook>
</file>

<file path=xl/calcChain.xml><?xml version="1.0" encoding="utf-8"?>
<calcChain xmlns="http://schemas.openxmlformats.org/spreadsheetml/2006/main">
  <c r="D72" i="45"/>
  <c r="D73" s="1"/>
  <c r="D66"/>
  <c r="D67" s="1"/>
  <c r="D68" s="1"/>
  <c r="D69" s="1"/>
  <c r="D56"/>
  <c r="D57" s="1"/>
  <c r="D58" s="1"/>
  <c r="D59" s="1"/>
  <c r="D60" s="1"/>
  <c r="D61" s="1"/>
  <c r="D62" s="1"/>
  <c r="D63" s="1"/>
  <c r="D64" s="1"/>
  <c r="B56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D50"/>
  <c r="D51" s="1"/>
  <c r="D52" s="1"/>
  <c r="D53" s="1"/>
  <c r="D54" s="1"/>
  <c r="D46"/>
  <c r="D47" s="1"/>
  <c r="D48" s="1"/>
  <c r="B46"/>
  <c r="B47" s="1"/>
  <c r="B48" s="1"/>
  <c r="B49" s="1"/>
  <c r="B50" s="1"/>
  <c r="B51" s="1"/>
  <c r="B52" s="1"/>
  <c r="B53" s="1"/>
  <c r="B54" s="1"/>
  <c r="D43"/>
  <c r="D44" s="1"/>
  <c r="D32"/>
  <c r="D33" s="1"/>
  <c r="D34" s="1"/>
  <c r="D35" s="1"/>
  <c r="D36" s="1"/>
  <c r="D37" s="1"/>
  <c r="D38" s="1"/>
  <c r="D39" s="1"/>
  <c r="D40" s="1"/>
  <c r="D41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D16"/>
  <c r="D17" s="1"/>
  <c r="D18" s="1"/>
  <c r="D19" s="1"/>
  <c r="D20" s="1"/>
  <c r="D21" s="1"/>
  <c r="D22" s="1"/>
  <c r="D23" s="1"/>
  <c r="D24" s="1"/>
  <c r="D25" s="1"/>
  <c r="D26" s="1"/>
  <c r="D27" s="1"/>
  <c r="D28" s="1"/>
  <c r="D13"/>
  <c r="D14" s="1"/>
  <c r="D7"/>
  <c r="D8" s="1"/>
  <c r="D9" s="1"/>
  <c r="D10" s="1"/>
  <c r="D11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D24" i="44"/>
  <c r="B24"/>
  <c r="D8"/>
  <c r="D9" s="1"/>
  <c r="D10" s="1"/>
  <c r="D11" s="1"/>
  <c r="D12" s="1"/>
  <c r="D13" s="1"/>
  <c r="D14" s="1"/>
  <c r="D15" s="1"/>
  <c r="D17" s="1"/>
  <c r="D18" s="1"/>
  <c r="D19" s="1"/>
  <c r="D20" s="1"/>
  <c r="D23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7"/>
  <c r="B7"/>
  <c r="D7" i="40"/>
  <c r="D8" s="1"/>
  <c r="D9" s="1"/>
  <c r="D11" s="1"/>
  <c r="D12" s="1"/>
  <c r="D13" s="1"/>
  <c r="D14" s="1"/>
  <c r="D15" s="1"/>
  <c r="B7"/>
  <c r="B8" s="1"/>
  <c r="B9" s="1"/>
  <c r="B10" s="1"/>
  <c r="B11" s="1"/>
  <c r="B12" s="1"/>
  <c r="B13" s="1"/>
  <c r="B14" s="1"/>
  <c r="B15" s="1"/>
  <c r="D8" i="39"/>
  <c r="D9" s="1"/>
  <c r="D10" s="1"/>
  <c r="D11" s="1"/>
  <c r="D12" s="1"/>
  <c r="D13" s="1"/>
  <c r="D14" s="1"/>
  <c r="D15" s="1"/>
  <c r="D16" s="1"/>
  <c r="D18" s="1"/>
  <c r="D19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D28" i="33"/>
  <c r="D27"/>
  <c r="B23" l="1"/>
  <c r="B24" s="1"/>
  <c r="B25" s="1"/>
  <c r="B26" s="1"/>
  <c r="B27" s="1"/>
  <c r="B28" s="1"/>
  <c r="B22"/>
  <c r="D9"/>
  <c r="D10" s="1"/>
  <c r="D11" s="1"/>
  <c r="D13" s="1"/>
  <c r="D14" s="1"/>
  <c r="D16" s="1"/>
  <c r="D17" s="1"/>
  <c r="D18" s="1"/>
  <c r="D19" s="1"/>
  <c r="D20" s="1"/>
  <c r="D21" s="1"/>
  <c r="D22" s="1"/>
  <c r="D23" s="1"/>
  <c r="D24" s="1"/>
  <c r="D25" s="1"/>
  <c r="D26" s="1"/>
  <c r="D8"/>
  <c r="D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7"/>
  <c r="G80" i="45" l="1"/>
  <c r="G72" i="44"/>
  <c r="G30"/>
  <c r="G122" i="45" l="1"/>
  <c r="G62" i="40"/>
  <c r="G20"/>
  <c r="G67" i="39"/>
  <c r="G25"/>
  <c r="G77" i="33"/>
  <c r="G35"/>
  <c r="F29" i="4"/>
</calcChain>
</file>

<file path=xl/sharedStrings.xml><?xml version="1.0" encoding="utf-8"?>
<sst xmlns="http://schemas.openxmlformats.org/spreadsheetml/2006/main" count="329" uniqueCount="101">
  <si>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</si>
  <si>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</si>
  <si>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</si>
  <si>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</si>
  <si>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</si>
  <si>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</si>
  <si>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</si>
  <si>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</si>
  <si>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</si>
  <si>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</si>
  <si>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</si>
  <si>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</si>
  <si>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</si>
  <si>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</si>
  <si>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</si>
  <si>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</si>
  <si>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</si>
  <si>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</si>
  <si>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</si>
  <si>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Internet &amp; Telephone Bill</t>
  </si>
  <si>
    <t>Security Bank</t>
  </si>
  <si>
    <t>HDMF</t>
  </si>
  <si>
    <t>PLDT Inc</t>
  </si>
  <si>
    <t>FOR THE MONTH DECEMBER 2018</t>
  </si>
  <si>
    <t>Contribution Payment month of Nov 2018</t>
  </si>
  <si>
    <t>Loan Payment month of Nov 2018</t>
  </si>
  <si>
    <t>Pag-ibig Contribution</t>
  </si>
  <si>
    <t>Pag-ibig Loan</t>
  </si>
  <si>
    <t>Service Charge-Nov 16-29</t>
  </si>
  <si>
    <t>PCR-Nov 25-Dec 05 (FOOD)</t>
  </si>
  <si>
    <t>PCR-Nov 25-Dec 05 (NON-FOOD)</t>
  </si>
  <si>
    <t>Filscap Inc</t>
  </si>
  <si>
    <t>1st Payment for Filscap License Renewal 2019</t>
  </si>
  <si>
    <t>2nd Payment for Filscap License Renewal 2019</t>
  </si>
  <si>
    <t>3rd Payment for Filscap License Renewal 2019</t>
  </si>
  <si>
    <t>4th Payment for Filscap License Renewal 2019</t>
  </si>
  <si>
    <t>5th Payment for Filscap License Renewal 2019</t>
  </si>
  <si>
    <t>6th Payment for Filscap License Renewal 2019</t>
  </si>
  <si>
    <t>7th Payment for Filscap License Renewal 2019</t>
  </si>
  <si>
    <t>8th Payment for Filscap License Renewal 2019</t>
  </si>
  <si>
    <t>13th Month c/o Management Staff</t>
  </si>
  <si>
    <t>13th Month c/o Daily Rate  Staff</t>
  </si>
  <si>
    <t>FOR THE MONTH DECEMBER  2018</t>
  </si>
  <si>
    <t>Sozo Exousia Inc</t>
  </si>
  <si>
    <t>Commissary COD</t>
  </si>
  <si>
    <t>Toshco Inc</t>
  </si>
  <si>
    <t>Monthly Vat for Nov 2018</t>
  </si>
  <si>
    <t>Foodzone Inc</t>
  </si>
  <si>
    <t>PDC Payment for Cheese</t>
  </si>
  <si>
    <t>PCR Dec 6-13 (FOOD)</t>
  </si>
  <si>
    <t>PCR Dec 6-13 (NON-FOOD)</t>
  </si>
  <si>
    <t>Fortune Gas Coporation</t>
  </si>
  <si>
    <t>Gas</t>
  </si>
  <si>
    <t>Harrys Liquor Mart</t>
  </si>
  <si>
    <t>Wine &amp; Grenadine</t>
  </si>
  <si>
    <t>Fernando Sampaga</t>
  </si>
  <si>
    <t>Seafoods</t>
  </si>
  <si>
    <t>Employees Meal</t>
  </si>
  <si>
    <t>Toshco Staff Payroll (Nov 26-Dec 10 cut off)</t>
  </si>
  <si>
    <t>Paseo Parkview Suites Assoc Condo Inc</t>
  </si>
  <si>
    <t xml:space="preserve">Association Dues </t>
  </si>
  <si>
    <t>Christmas Party Budget</t>
  </si>
  <si>
    <t>SC Dec 1-15</t>
  </si>
  <si>
    <t>At Your Service Cooperative</t>
  </si>
  <si>
    <t>Coop Payroll (Nov 26-Dec 10)</t>
  </si>
  <si>
    <t>Vicente Carag</t>
  </si>
  <si>
    <t>DF for Nov 2018</t>
  </si>
  <si>
    <t>Seafood</t>
  </si>
  <si>
    <t>5 of 6 Payment for New Plates</t>
  </si>
  <si>
    <t>Cabutad Vegetable Dealer</t>
  </si>
  <si>
    <t>Fruits &amp; Veggies</t>
  </si>
  <si>
    <t>Silver Star Resources Inc</t>
  </si>
  <si>
    <t>Creamer,White &amp; Brown Sugar Sachet</t>
  </si>
  <si>
    <t>Manila Bambi Company Foods Inc</t>
  </si>
  <si>
    <t>Nachos</t>
  </si>
  <si>
    <t>Consolidated Dairy &amp; Frozen Food Corp</t>
  </si>
  <si>
    <t>Fresh Milk</t>
  </si>
  <si>
    <t>Streets Corporation</t>
  </si>
  <si>
    <t>Detergent Powder</t>
  </si>
  <si>
    <t>Lulubee Corporation</t>
  </si>
  <si>
    <t>Coconut Oil</t>
  </si>
  <si>
    <t>Paperous Enterprises</t>
  </si>
  <si>
    <t>Packaging Materials</t>
  </si>
  <si>
    <t>Fortune Gas Corporation</t>
  </si>
  <si>
    <t>Pepsi Cola Products Philippines Inc</t>
  </si>
  <si>
    <t>Soda</t>
  </si>
  <si>
    <t>San Miguel Brewery Inc</t>
  </si>
  <si>
    <t>Beer</t>
  </si>
  <si>
    <t>E Blue Holdings</t>
  </si>
  <si>
    <t>Java Mocha,Sofetto &amp; Matcha</t>
  </si>
  <si>
    <t xml:space="preserve">Uniliver RFM </t>
  </si>
  <si>
    <t>Vanilla Ice Cream</t>
  </si>
  <si>
    <t>Quaterly Vat</t>
  </si>
  <si>
    <t>PCR ( Dec 13-19 NON FOOD)</t>
  </si>
  <si>
    <t>PCR ( Dec 13-19  FOOD)</t>
  </si>
  <si>
    <t xml:space="preserve">Sozo Exousia Inc </t>
  </si>
  <si>
    <t>Commissary COD for Dec 22</t>
  </si>
  <si>
    <t>Water &amp; Electricity Bill</t>
  </si>
  <si>
    <t>Payroll Toshco Staff (Dec 11-25 cut off )</t>
  </si>
  <si>
    <t xml:space="preserve">Commissary </t>
  </si>
  <si>
    <t>Commissary COD for Dec 28)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</si>
</sst>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2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0" t="s">
        <v>6</v>
      </c>
      <c r="B2" s="90"/>
      <c r="C2" s="90"/>
      <c r="D2" s="90"/>
      <c r="E2" s="90"/>
      <c r="F2" s="90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7"/>
  <sheetViews>
    <sheetView workbookViewId="0">
      <selection activeCell="A6" sqref="A6:G30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12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13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89" t="s">
        <v>23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43438</v>
      </c>
      <c r="B6" s="22">
        <v>1289452</v>
      </c>
      <c r="C6" s="32">
        <v>43441</v>
      </c>
      <c r="D6" s="22">
        <v>13417</v>
      </c>
      <c r="E6" s="22" t="s">
        <v>17</v>
      </c>
      <c r="F6" s="25" t="s">
        <v>24</v>
      </c>
      <c r="G6" s="24">
        <v>10320</v>
      </c>
      <c r="H6" s="2"/>
    </row>
    <row r="7" spans="1:10" s="14" customFormat="1">
      <c r="A7" s="46">
        <v>43438</v>
      </c>
      <c r="B7" s="22">
        <f>B6+1</f>
        <v>1289453</v>
      </c>
      <c r="C7" s="32">
        <v>43441</v>
      </c>
      <c r="D7" s="22">
        <f>D6+1</f>
        <v>13418</v>
      </c>
      <c r="E7" s="22" t="s">
        <v>17</v>
      </c>
      <c r="F7" s="25" t="s">
        <v>25</v>
      </c>
      <c r="G7" s="24">
        <v>5445.35</v>
      </c>
      <c r="H7" s="2"/>
    </row>
    <row r="8" spans="1:10" s="14" customFormat="1">
      <c r="A8" s="46">
        <v>43438</v>
      </c>
      <c r="B8" s="22">
        <f t="shared" ref="B8:B28" si="0">B7+1</f>
        <v>1289454</v>
      </c>
      <c r="C8" s="32">
        <v>43441</v>
      </c>
      <c r="D8" s="22">
        <f t="shared" ref="D8:D28" si="1">D7+1</f>
        <v>13419</v>
      </c>
      <c r="E8" s="22" t="s">
        <v>21</v>
      </c>
      <c r="F8" s="25" t="s">
        <v>26</v>
      </c>
      <c r="G8" s="24">
        <v>1400</v>
      </c>
      <c r="H8" s="2"/>
    </row>
    <row r="9" spans="1:10" s="14" customFormat="1">
      <c r="A9" s="46">
        <v>43438</v>
      </c>
      <c r="B9" s="22">
        <f t="shared" si="0"/>
        <v>1289455</v>
      </c>
      <c r="C9" s="32">
        <v>43441</v>
      </c>
      <c r="D9" s="22">
        <f t="shared" si="1"/>
        <v>13420</v>
      </c>
      <c r="E9" s="22" t="s">
        <v>21</v>
      </c>
      <c r="F9" s="25" t="s">
        <v>27</v>
      </c>
      <c r="G9" s="24">
        <v>6019.57</v>
      </c>
      <c r="H9" s="2"/>
    </row>
    <row r="10" spans="1:10" s="14" customFormat="1">
      <c r="A10" s="46">
        <v>43438</v>
      </c>
      <c r="B10" s="22">
        <f t="shared" si="0"/>
        <v>1289456</v>
      </c>
      <c r="C10" s="32">
        <v>43441</v>
      </c>
      <c r="D10" s="22">
        <f t="shared" si="1"/>
        <v>13421</v>
      </c>
      <c r="E10" s="22" t="s">
        <v>18</v>
      </c>
      <c r="F10" s="25" t="s">
        <v>24</v>
      </c>
      <c r="G10" s="24">
        <v>2691.47</v>
      </c>
      <c r="H10" s="2"/>
    </row>
    <row r="11" spans="1:10" s="14" customFormat="1">
      <c r="A11" s="46">
        <v>43438</v>
      </c>
      <c r="B11" s="22">
        <f t="shared" si="0"/>
        <v>1289457</v>
      </c>
      <c r="C11" s="32">
        <v>43441</v>
      </c>
      <c r="D11" s="22">
        <f t="shared" si="1"/>
        <v>13422</v>
      </c>
      <c r="E11" s="22" t="s">
        <v>11</v>
      </c>
      <c r="F11" s="25"/>
      <c r="G11" s="24">
        <v>0</v>
      </c>
      <c r="H11" s="2"/>
    </row>
    <row r="12" spans="1:10" s="14" customFormat="1">
      <c r="A12" s="46">
        <v>43438</v>
      </c>
      <c r="B12" s="22">
        <f t="shared" si="0"/>
        <v>1289458</v>
      </c>
      <c r="C12" s="32">
        <v>43441</v>
      </c>
      <c r="D12" s="22">
        <v>13422</v>
      </c>
      <c r="E12" s="22" t="s">
        <v>20</v>
      </c>
      <c r="F12" s="25" t="s">
        <v>25</v>
      </c>
      <c r="G12" s="24">
        <v>6277.45</v>
      </c>
      <c r="H12" s="2"/>
    </row>
    <row r="13" spans="1:10" s="14" customFormat="1">
      <c r="A13" s="46">
        <v>43438</v>
      </c>
      <c r="B13" s="22">
        <f t="shared" si="0"/>
        <v>1289459</v>
      </c>
      <c r="C13" s="32">
        <v>43441</v>
      </c>
      <c r="D13" s="22">
        <f t="shared" si="1"/>
        <v>13423</v>
      </c>
      <c r="E13" s="22" t="s">
        <v>8</v>
      </c>
      <c r="F13" s="25" t="s">
        <v>28</v>
      </c>
      <c r="G13" s="24">
        <v>24406.48</v>
      </c>
      <c r="H13" s="2"/>
    </row>
    <row r="14" spans="1:10" s="14" customFormat="1">
      <c r="A14" s="46">
        <v>43438</v>
      </c>
      <c r="B14" s="22">
        <f t="shared" si="0"/>
        <v>1289460</v>
      </c>
      <c r="C14" s="32">
        <v>43441</v>
      </c>
      <c r="D14" s="22">
        <f t="shared" si="1"/>
        <v>13424</v>
      </c>
      <c r="E14" s="22" t="s">
        <v>11</v>
      </c>
      <c r="F14" s="25"/>
      <c r="G14" s="24">
        <v>0</v>
      </c>
      <c r="H14" s="2"/>
    </row>
    <row r="15" spans="1:10" s="14" customFormat="1">
      <c r="A15" s="46">
        <v>43438</v>
      </c>
      <c r="B15" s="22">
        <f t="shared" si="0"/>
        <v>1289461</v>
      </c>
      <c r="C15" s="32">
        <v>43441</v>
      </c>
      <c r="D15" s="22">
        <v>13424</v>
      </c>
      <c r="E15" s="22" t="s">
        <v>22</v>
      </c>
      <c r="F15" s="25" t="s">
        <v>19</v>
      </c>
      <c r="G15" s="24">
        <v>3920</v>
      </c>
      <c r="H15" s="2"/>
    </row>
    <row r="16" spans="1:10" s="14" customFormat="1">
      <c r="A16" s="46">
        <v>43438</v>
      </c>
      <c r="B16" s="22">
        <f t="shared" si="0"/>
        <v>1289462</v>
      </c>
      <c r="C16" s="32">
        <v>43441</v>
      </c>
      <c r="D16" s="22">
        <f t="shared" si="1"/>
        <v>13425</v>
      </c>
      <c r="E16" s="22" t="s">
        <v>8</v>
      </c>
      <c r="F16" s="25" t="s">
        <v>29</v>
      </c>
      <c r="G16" s="24">
        <v>10486.74</v>
      </c>
      <c r="H16" s="2"/>
    </row>
    <row r="17" spans="1:8" s="14" customFormat="1">
      <c r="A17" s="46">
        <v>43438</v>
      </c>
      <c r="B17" s="22">
        <f t="shared" si="0"/>
        <v>1289463</v>
      </c>
      <c r="C17" s="32">
        <v>43441</v>
      </c>
      <c r="D17" s="22">
        <f t="shared" si="1"/>
        <v>13426</v>
      </c>
      <c r="E17" s="22" t="s">
        <v>8</v>
      </c>
      <c r="F17" s="25" t="s">
        <v>30</v>
      </c>
      <c r="G17" s="24">
        <v>4797.25</v>
      </c>
      <c r="H17" s="2"/>
    </row>
    <row r="18" spans="1:8" s="14" customFormat="1">
      <c r="A18" s="46">
        <v>43440</v>
      </c>
      <c r="B18" s="22">
        <f t="shared" si="0"/>
        <v>1289464</v>
      </c>
      <c r="C18" s="32">
        <v>43496</v>
      </c>
      <c r="D18" s="22">
        <f t="shared" si="1"/>
        <v>13427</v>
      </c>
      <c r="E18" s="22" t="s">
        <v>31</v>
      </c>
      <c r="F18" s="25" t="s">
        <v>32</v>
      </c>
      <c r="G18" s="24">
        <v>1158.3599999999999</v>
      </c>
      <c r="H18" s="2"/>
    </row>
    <row r="19" spans="1:8" s="14" customFormat="1">
      <c r="A19" s="46">
        <v>43440</v>
      </c>
      <c r="B19" s="22">
        <f t="shared" si="0"/>
        <v>1289465</v>
      </c>
      <c r="C19" s="32">
        <v>11355</v>
      </c>
      <c r="D19" s="22">
        <f t="shared" si="1"/>
        <v>13428</v>
      </c>
      <c r="E19" s="22" t="s">
        <v>31</v>
      </c>
      <c r="F19" s="25" t="s">
        <v>33</v>
      </c>
      <c r="G19" s="24">
        <v>1158.3599999999999</v>
      </c>
      <c r="H19" s="2"/>
    </row>
    <row r="20" spans="1:8" s="14" customFormat="1">
      <c r="A20" s="46">
        <v>43440</v>
      </c>
      <c r="B20" s="22">
        <f t="shared" si="0"/>
        <v>1289466</v>
      </c>
      <c r="C20" s="32">
        <v>43190</v>
      </c>
      <c r="D20" s="22">
        <f t="shared" si="1"/>
        <v>13429</v>
      </c>
      <c r="E20" s="22" t="s">
        <v>31</v>
      </c>
      <c r="F20" s="25" t="s">
        <v>34</v>
      </c>
      <c r="G20" s="24">
        <v>1158.3599999999999</v>
      </c>
      <c r="H20" s="2"/>
    </row>
    <row r="21" spans="1:8" s="14" customFormat="1">
      <c r="A21" s="46">
        <v>43440</v>
      </c>
      <c r="B21" s="22">
        <f t="shared" si="0"/>
        <v>1289467</v>
      </c>
      <c r="C21" s="32">
        <v>11414</v>
      </c>
      <c r="D21" s="22">
        <f t="shared" si="1"/>
        <v>13430</v>
      </c>
      <c r="E21" s="22" t="s">
        <v>31</v>
      </c>
      <c r="F21" s="25" t="s">
        <v>35</v>
      </c>
      <c r="G21" s="24">
        <v>1158.3599999999999</v>
      </c>
      <c r="H21" s="2"/>
    </row>
    <row r="22" spans="1:8" ht="12.75" customHeight="1">
      <c r="A22" s="46">
        <v>43440</v>
      </c>
      <c r="B22" s="22">
        <f t="shared" si="0"/>
        <v>1289468</v>
      </c>
      <c r="C22" s="32">
        <v>43251</v>
      </c>
      <c r="D22" s="22">
        <f t="shared" si="1"/>
        <v>13431</v>
      </c>
      <c r="E22" s="22" t="s">
        <v>11</v>
      </c>
      <c r="F22" s="25"/>
      <c r="G22" s="24">
        <v>0</v>
      </c>
      <c r="H22" s="2"/>
    </row>
    <row r="23" spans="1:8" ht="12" customHeight="1">
      <c r="A23" s="46">
        <v>43440</v>
      </c>
      <c r="B23" s="22">
        <f t="shared" si="0"/>
        <v>1289469</v>
      </c>
      <c r="C23" s="32">
        <v>11475</v>
      </c>
      <c r="D23" s="22">
        <f t="shared" si="1"/>
        <v>13432</v>
      </c>
      <c r="E23" s="22" t="s">
        <v>31</v>
      </c>
      <c r="F23" s="25" t="s">
        <v>37</v>
      </c>
      <c r="G23" s="24">
        <v>1158.3599999999999</v>
      </c>
      <c r="H23" s="2"/>
    </row>
    <row r="24" spans="1:8" ht="12" customHeight="1">
      <c r="A24" s="46">
        <v>43440</v>
      </c>
      <c r="B24" s="22">
        <f t="shared" si="0"/>
        <v>1289470</v>
      </c>
      <c r="C24" s="32">
        <v>43312</v>
      </c>
      <c r="D24" s="22">
        <f t="shared" si="1"/>
        <v>13433</v>
      </c>
      <c r="E24" s="22" t="s">
        <v>31</v>
      </c>
      <c r="F24" s="25" t="s">
        <v>38</v>
      </c>
      <c r="G24" s="24">
        <v>1158.3599999999999</v>
      </c>
      <c r="H24" s="2"/>
    </row>
    <row r="25" spans="1:8" ht="12" customHeight="1">
      <c r="A25" s="46">
        <v>43440</v>
      </c>
      <c r="B25" s="22">
        <f t="shared" si="0"/>
        <v>1289471</v>
      </c>
      <c r="C25" s="32">
        <v>43343</v>
      </c>
      <c r="D25" s="22">
        <f t="shared" si="1"/>
        <v>13434</v>
      </c>
      <c r="E25" s="22" t="s">
        <v>31</v>
      </c>
      <c r="F25" s="25" t="s">
        <v>39</v>
      </c>
      <c r="G25" s="24">
        <v>1158.3599999999999</v>
      </c>
      <c r="H25" s="2"/>
    </row>
    <row r="26" spans="1:8" ht="12" customHeight="1">
      <c r="A26" s="46">
        <v>43440</v>
      </c>
      <c r="B26" s="22">
        <f t="shared" si="0"/>
        <v>1289472</v>
      </c>
      <c r="C26" s="32">
        <v>43441</v>
      </c>
      <c r="D26" s="22">
        <f t="shared" si="1"/>
        <v>13435</v>
      </c>
      <c r="E26" s="22" t="s">
        <v>31</v>
      </c>
      <c r="F26" s="25" t="s">
        <v>36</v>
      </c>
      <c r="G26" s="24">
        <v>1158.3599999999999</v>
      </c>
      <c r="H26" s="2"/>
    </row>
    <row r="27" spans="1:8" ht="12" customHeight="1">
      <c r="A27" s="46">
        <v>43440</v>
      </c>
      <c r="B27" s="22">
        <f t="shared" si="0"/>
        <v>1289473</v>
      </c>
      <c r="C27" s="32">
        <v>43441</v>
      </c>
      <c r="D27" s="22">
        <f t="shared" si="1"/>
        <v>13436</v>
      </c>
      <c r="E27" s="22" t="s">
        <v>8</v>
      </c>
      <c r="F27" s="25" t="s">
        <v>40</v>
      </c>
      <c r="G27" s="24">
        <v>44890.46</v>
      </c>
      <c r="H27" s="2"/>
    </row>
    <row r="28" spans="1:8" ht="12" customHeight="1">
      <c r="A28" s="46">
        <v>43440</v>
      </c>
      <c r="B28" s="22">
        <f t="shared" si="0"/>
        <v>1289474</v>
      </c>
      <c r="C28" s="32">
        <v>43441</v>
      </c>
      <c r="D28" s="22">
        <f t="shared" si="1"/>
        <v>13437</v>
      </c>
      <c r="E28" s="22" t="s">
        <v>8</v>
      </c>
      <c r="F28" s="25" t="s">
        <v>41</v>
      </c>
      <c r="G28" s="24">
        <v>24786.25</v>
      </c>
      <c r="H28" s="2"/>
    </row>
    <row r="29" spans="1:8" ht="12" customHeight="1">
      <c r="A29" s="46">
        <v>43807</v>
      </c>
      <c r="B29" s="22">
        <v>1289475</v>
      </c>
      <c r="C29" s="32">
        <v>43807</v>
      </c>
      <c r="D29" s="22">
        <v>13438</v>
      </c>
      <c r="E29" s="22" t="s">
        <v>43</v>
      </c>
      <c r="F29" s="66" t="s">
        <v>44</v>
      </c>
      <c r="G29" s="24">
        <v>20674.54</v>
      </c>
      <c r="H29" s="2"/>
    </row>
    <row r="30" spans="1:8" ht="12" customHeight="1">
      <c r="A30" s="46">
        <v>43807</v>
      </c>
      <c r="B30" s="22">
        <v>1289476</v>
      </c>
      <c r="C30" s="32">
        <v>43807</v>
      </c>
      <c r="D30" s="22">
        <v>13439</v>
      </c>
      <c r="E30" s="22" t="s">
        <v>45</v>
      </c>
      <c r="F30" s="66" t="s">
        <v>46</v>
      </c>
      <c r="G30" s="24">
        <v>12463.6</v>
      </c>
      <c r="H30" s="2"/>
    </row>
    <row r="31" spans="1:8" ht="10.5" customHeight="1">
      <c r="A31" s="46"/>
      <c r="B31" s="22"/>
      <c r="C31" s="32"/>
      <c r="D31" s="22"/>
      <c r="E31" s="29"/>
      <c r="F31" s="62"/>
      <c r="G31" s="72"/>
    </row>
    <row r="32" spans="1:8" ht="17.25" customHeight="1" thickBot="1">
      <c r="A32" s="49" t="s">
        <v>5</v>
      </c>
      <c r="B32" s="50"/>
      <c r="C32" s="50"/>
      <c r="D32" s="16"/>
      <c r="E32" s="17"/>
      <c r="F32" s="20"/>
      <c r="G32" s="18"/>
    </row>
    <row r="33" spans="1:13" ht="10.5" customHeight="1">
      <c r="A33" s="4"/>
      <c r="B33" s="51"/>
      <c r="C33" s="51"/>
      <c r="D33" s="5"/>
      <c r="E33" s="6"/>
      <c r="F33" s="6"/>
      <c r="G33" s="7"/>
    </row>
    <row r="34" spans="1:13" ht="10.5" customHeight="1">
      <c r="A34" s="4"/>
      <c r="B34" s="51"/>
      <c r="C34" s="51"/>
      <c r="D34" s="5"/>
      <c r="E34" s="6"/>
      <c r="F34" s="52"/>
      <c r="G34" s="53"/>
    </row>
    <row r="35" spans="1:13" ht="10.5" customHeight="1">
      <c r="A35" s="4"/>
      <c r="B35" s="51"/>
      <c r="C35" s="51"/>
      <c r="D35" s="5"/>
      <c r="E35" s="6"/>
      <c r="F35" s="6"/>
      <c r="G35" s="7">
        <f>SUM(G6:G34)</f>
        <v>187846.04</v>
      </c>
    </row>
    <row r="36" spans="1:13">
      <c r="A36" s="54"/>
      <c r="B36" s="51"/>
      <c r="C36" s="51"/>
      <c r="D36" s="5"/>
      <c r="E36" s="6"/>
      <c r="F36" s="6"/>
      <c r="G36" s="7"/>
    </row>
    <row r="37" spans="1:13">
      <c r="A37" s="4" t="s">
        <v>15</v>
      </c>
      <c r="B37" s="51"/>
      <c r="C37" s="51"/>
      <c r="D37" s="5"/>
      <c r="E37" s="6"/>
      <c r="F37" s="6"/>
      <c r="G37" s="7"/>
    </row>
    <row r="38" spans="1:13">
      <c r="E38" s="9"/>
      <c r="F38" s="9"/>
      <c r="G38" s="10"/>
    </row>
    <row r="41" spans="1:13" s="8" customFormat="1">
      <c r="A41" s="11"/>
      <c r="B41" s="55"/>
      <c r="C41" s="55"/>
      <c r="E41" s="12"/>
      <c r="F41" s="12"/>
      <c r="G41" s="13"/>
      <c r="H41" s="3"/>
      <c r="I41" s="3"/>
      <c r="J41" s="3"/>
      <c r="K41" s="3"/>
      <c r="L41" s="3"/>
      <c r="M41" s="3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43" spans="1:13" s="8" customFormat="1">
      <c r="A43" s="11"/>
      <c r="B43" s="55"/>
      <c r="C43" s="55"/>
      <c r="E43" s="12"/>
      <c r="F43" s="12"/>
      <c r="G43" s="13"/>
      <c r="H43" s="3"/>
      <c r="I43" s="3"/>
      <c r="J43" s="3"/>
      <c r="K43" s="3"/>
      <c r="L43" s="3"/>
      <c r="M43" s="3"/>
    </row>
    <row r="77" spans="5:7">
      <c r="E77" s="9"/>
      <c r="F77" s="9"/>
      <c r="G77" s="10">
        <f>SUM(G42:G74)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selection activeCell="A6" sqref="A6:G19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12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13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89" t="s">
        <v>42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16</v>
      </c>
      <c r="F4" s="64"/>
    </row>
    <row r="5" spans="1:10" s="2" customFormat="1">
      <c r="A5" s="26" t="s">
        <v>14</v>
      </c>
      <c r="B5" s="75" t="s">
        <v>1</v>
      </c>
      <c r="C5" s="75" t="s">
        <v>0</v>
      </c>
      <c r="D5" s="27" t="s">
        <v>2</v>
      </c>
      <c r="E5" s="27" t="s">
        <v>3</v>
      </c>
      <c r="F5" s="76" t="s">
        <v>7</v>
      </c>
      <c r="G5" s="77" t="s">
        <v>4</v>
      </c>
    </row>
    <row r="6" spans="1:10" s="14" customFormat="1">
      <c r="A6" s="78">
        <v>43809</v>
      </c>
      <c r="B6" s="22">
        <v>1289477</v>
      </c>
      <c r="C6" s="32">
        <v>43826</v>
      </c>
      <c r="D6" s="22">
        <v>13440</v>
      </c>
      <c r="E6" s="22" t="s">
        <v>47</v>
      </c>
      <c r="F6" s="25" t="s">
        <v>48</v>
      </c>
      <c r="G6" s="24">
        <v>13179.83</v>
      </c>
      <c r="H6" s="61"/>
    </row>
    <row r="7" spans="1:10" s="14" customFormat="1">
      <c r="A7" s="78">
        <v>43809</v>
      </c>
      <c r="B7" s="22">
        <f>B6+1</f>
        <v>1289478</v>
      </c>
      <c r="C7" s="32">
        <v>43813</v>
      </c>
      <c r="D7" s="22">
        <f>D6+1</f>
        <v>13441</v>
      </c>
      <c r="E7" s="22" t="s">
        <v>8</v>
      </c>
      <c r="F7" s="25" t="s">
        <v>49</v>
      </c>
      <c r="G7" s="24">
        <v>13586.5</v>
      </c>
      <c r="H7" s="61"/>
    </row>
    <row r="8" spans="1:10" s="14" customFormat="1">
      <c r="A8" s="78">
        <v>43809</v>
      </c>
      <c r="B8" s="22">
        <f t="shared" ref="B8:B19" si="0">B7+1</f>
        <v>1289479</v>
      </c>
      <c r="C8" s="32">
        <v>43813</v>
      </c>
      <c r="D8" s="22">
        <f t="shared" ref="D8:D19" si="1">D7+1</f>
        <v>13442</v>
      </c>
      <c r="E8" s="22" t="s">
        <v>8</v>
      </c>
      <c r="F8" s="25" t="s">
        <v>50</v>
      </c>
      <c r="G8" s="24">
        <v>884</v>
      </c>
      <c r="H8" s="61"/>
    </row>
    <row r="9" spans="1:10" s="14" customFormat="1">
      <c r="A9" s="78">
        <v>43809</v>
      </c>
      <c r="B9" s="22">
        <f t="shared" si="0"/>
        <v>1289480</v>
      </c>
      <c r="C9" s="32">
        <v>43813</v>
      </c>
      <c r="D9" s="22">
        <f t="shared" si="1"/>
        <v>13443</v>
      </c>
      <c r="E9" s="22" t="s">
        <v>51</v>
      </c>
      <c r="F9" s="25" t="s">
        <v>52</v>
      </c>
      <c r="G9" s="24">
        <v>7297.51</v>
      </c>
      <c r="H9" s="61"/>
    </row>
    <row r="10" spans="1:10" s="14" customFormat="1">
      <c r="A10" s="78">
        <v>43809</v>
      </c>
      <c r="B10" s="22">
        <f t="shared" si="0"/>
        <v>1289481</v>
      </c>
      <c r="C10" s="32">
        <v>43813</v>
      </c>
      <c r="D10" s="22">
        <f t="shared" si="1"/>
        <v>13444</v>
      </c>
      <c r="E10" s="22" t="s">
        <v>53</v>
      </c>
      <c r="F10" s="25" t="s">
        <v>54</v>
      </c>
      <c r="G10" s="24">
        <v>4801.74</v>
      </c>
      <c r="H10" s="61"/>
    </row>
    <row r="11" spans="1:10" s="14" customFormat="1">
      <c r="A11" s="78">
        <v>43809</v>
      </c>
      <c r="B11" s="22">
        <f t="shared" si="0"/>
        <v>1289482</v>
      </c>
      <c r="C11" s="32">
        <v>43813</v>
      </c>
      <c r="D11" s="22">
        <f t="shared" si="1"/>
        <v>13445</v>
      </c>
      <c r="E11" s="22" t="s">
        <v>55</v>
      </c>
      <c r="F11" s="25" t="s">
        <v>56</v>
      </c>
      <c r="G11" s="24">
        <v>5981.08</v>
      </c>
      <c r="H11" s="61"/>
    </row>
    <row r="12" spans="1:10" s="14" customFormat="1">
      <c r="A12" s="78">
        <v>43809</v>
      </c>
      <c r="B12" s="22">
        <f t="shared" si="0"/>
        <v>1289483</v>
      </c>
      <c r="C12" s="32">
        <v>43813</v>
      </c>
      <c r="D12" s="22">
        <f t="shared" si="1"/>
        <v>13446</v>
      </c>
      <c r="E12" s="22" t="s">
        <v>55</v>
      </c>
      <c r="F12" s="25" t="s">
        <v>57</v>
      </c>
      <c r="G12" s="24">
        <v>2720.03</v>
      </c>
      <c r="H12" s="61"/>
    </row>
    <row r="13" spans="1:10" s="14" customFormat="1">
      <c r="A13" s="78">
        <v>43813</v>
      </c>
      <c r="B13" s="22">
        <f t="shared" si="0"/>
        <v>1289484</v>
      </c>
      <c r="C13" s="32">
        <v>43813</v>
      </c>
      <c r="D13" s="22">
        <f t="shared" si="1"/>
        <v>13447</v>
      </c>
      <c r="E13" s="22" t="s">
        <v>8</v>
      </c>
      <c r="F13" s="25" t="s">
        <v>58</v>
      </c>
      <c r="G13" s="24">
        <v>45257.61</v>
      </c>
      <c r="H13" s="61"/>
    </row>
    <row r="14" spans="1:10" s="14" customFormat="1">
      <c r="A14" s="78">
        <v>43809</v>
      </c>
      <c r="B14" s="22">
        <f t="shared" si="0"/>
        <v>1289485</v>
      </c>
      <c r="C14" s="32">
        <v>43813</v>
      </c>
      <c r="D14" s="22">
        <f t="shared" si="1"/>
        <v>13448</v>
      </c>
      <c r="E14" s="22" t="s">
        <v>59</v>
      </c>
      <c r="F14" s="25" t="s">
        <v>60</v>
      </c>
      <c r="G14" s="24">
        <v>15033</v>
      </c>
      <c r="H14" s="61"/>
    </row>
    <row r="15" spans="1:10" s="14" customFormat="1">
      <c r="A15" s="78">
        <v>43809</v>
      </c>
      <c r="B15" s="22">
        <f t="shared" si="0"/>
        <v>1289486</v>
      </c>
      <c r="C15" s="32">
        <v>43813</v>
      </c>
      <c r="D15" s="22">
        <f t="shared" si="1"/>
        <v>13449</v>
      </c>
      <c r="E15" s="22" t="s">
        <v>8</v>
      </c>
      <c r="F15" s="25" t="s">
        <v>61</v>
      </c>
      <c r="G15" s="24">
        <v>6000</v>
      </c>
      <c r="H15" s="61"/>
    </row>
    <row r="16" spans="1:10" s="14" customFormat="1">
      <c r="A16" s="78">
        <v>43809</v>
      </c>
      <c r="B16" s="22">
        <f t="shared" si="0"/>
        <v>1289487</v>
      </c>
      <c r="C16" s="32">
        <v>43813</v>
      </c>
      <c r="D16" s="22">
        <f t="shared" si="1"/>
        <v>13450</v>
      </c>
      <c r="E16" s="22" t="s">
        <v>11</v>
      </c>
      <c r="F16" s="25"/>
      <c r="G16" s="24">
        <v>0</v>
      </c>
      <c r="H16" s="61"/>
    </row>
    <row r="17" spans="1:13" s="14" customFormat="1">
      <c r="A17" s="78">
        <v>43809</v>
      </c>
      <c r="B17" s="22">
        <f t="shared" si="0"/>
        <v>1289488</v>
      </c>
      <c r="C17" s="32">
        <v>43813</v>
      </c>
      <c r="D17" s="22">
        <v>13450</v>
      </c>
      <c r="E17" s="22" t="s">
        <v>8</v>
      </c>
      <c r="F17" s="25" t="s">
        <v>62</v>
      </c>
      <c r="G17" s="24">
        <v>28504.98</v>
      </c>
      <c r="H17" s="61"/>
    </row>
    <row r="18" spans="1:13" s="14" customFormat="1">
      <c r="A18" s="78">
        <v>43809</v>
      </c>
      <c r="B18" s="22">
        <f t="shared" si="0"/>
        <v>1289489</v>
      </c>
      <c r="C18" s="32">
        <v>43813</v>
      </c>
      <c r="D18" s="22">
        <f t="shared" si="1"/>
        <v>13451</v>
      </c>
      <c r="E18" s="22" t="s">
        <v>43</v>
      </c>
      <c r="F18" s="25" t="s">
        <v>44</v>
      </c>
      <c r="G18" s="24">
        <v>19560.78</v>
      </c>
      <c r="H18" s="61"/>
    </row>
    <row r="19" spans="1:13" s="14" customFormat="1">
      <c r="A19" s="78">
        <v>43814</v>
      </c>
      <c r="B19" s="22">
        <f t="shared" si="0"/>
        <v>1289490</v>
      </c>
      <c r="C19" s="32">
        <v>43814</v>
      </c>
      <c r="D19" s="22">
        <f t="shared" si="1"/>
        <v>13452</v>
      </c>
      <c r="E19" s="22" t="s">
        <v>63</v>
      </c>
      <c r="F19" s="25" t="s">
        <v>64</v>
      </c>
      <c r="G19" s="24">
        <v>13797.44</v>
      </c>
      <c r="H19" s="61"/>
    </row>
    <row r="20" spans="1:13">
      <c r="A20" s="78"/>
      <c r="B20" s="22"/>
      <c r="C20" s="32"/>
      <c r="D20" s="22"/>
      <c r="E20" s="22"/>
      <c r="F20" s="25"/>
      <c r="G20" s="24"/>
      <c r="H20" s="61"/>
    </row>
    <row r="21" spans="1:13" ht="10.5" customHeight="1">
      <c r="A21" s="78"/>
      <c r="B21" s="29"/>
      <c r="C21" s="29"/>
      <c r="D21" s="29"/>
      <c r="E21" s="40"/>
      <c r="F21" s="79"/>
      <c r="G21" s="72"/>
    </row>
    <row r="22" spans="1:13" ht="17.25" customHeight="1">
      <c r="A22" s="80" t="s">
        <v>5</v>
      </c>
      <c r="B22" s="81"/>
      <c r="C22" s="81"/>
      <c r="D22" s="82"/>
      <c r="E22" s="83"/>
      <c r="F22" s="83"/>
      <c r="G22" s="72"/>
    </row>
    <row r="23" spans="1:13" ht="10.5" customHeight="1">
      <c r="A23" s="4"/>
      <c r="B23" s="51"/>
      <c r="C23" s="51"/>
      <c r="D23" s="5"/>
      <c r="E23" s="6"/>
      <c r="F23" s="6"/>
    </row>
    <row r="24" spans="1:13" ht="10.5" customHeight="1">
      <c r="A24" s="4"/>
      <c r="B24" s="51"/>
      <c r="C24" s="51"/>
      <c r="D24" s="5"/>
      <c r="E24" s="6"/>
      <c r="F24" s="52"/>
    </row>
    <row r="25" spans="1:13" ht="10.5" customHeight="1">
      <c r="A25" s="4"/>
      <c r="B25" s="51"/>
      <c r="C25" s="51"/>
      <c r="D25" s="5"/>
      <c r="E25" s="6"/>
      <c r="F25" s="6"/>
      <c r="G25" s="63">
        <f>SUM(G6:G24)</f>
        <v>176604.5</v>
      </c>
    </row>
    <row r="26" spans="1:13">
      <c r="A26" s="54"/>
      <c r="B26" s="51"/>
      <c r="C26" s="51"/>
      <c r="D26" s="5"/>
      <c r="E26" s="6"/>
      <c r="F26" s="6"/>
      <c r="G26" s="3"/>
    </row>
    <row r="27" spans="1:13">
      <c r="A27" s="4" t="s">
        <v>15</v>
      </c>
      <c r="B27" s="51"/>
      <c r="C27" s="51"/>
      <c r="D27" s="5"/>
      <c r="E27" s="6"/>
      <c r="F27" s="6"/>
      <c r="G27" s="3"/>
    </row>
    <row r="28" spans="1:13">
      <c r="E28" s="9"/>
      <c r="F28" s="9"/>
      <c r="G28" s="3"/>
    </row>
    <row r="31" spans="1:13" s="8" customFormat="1">
      <c r="A31" s="11"/>
      <c r="B31" s="55"/>
      <c r="C31" s="55"/>
      <c r="E31" s="12"/>
      <c r="F31" s="12"/>
      <c r="H31" s="3"/>
      <c r="I31" s="3"/>
      <c r="J31" s="3"/>
      <c r="K31" s="3"/>
      <c r="L31" s="3"/>
      <c r="M31" s="3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33" spans="1:13" s="8" customFormat="1">
      <c r="A33" s="11"/>
      <c r="B33" s="55"/>
      <c r="C33" s="55"/>
      <c r="E33" s="12"/>
      <c r="F33" s="12"/>
      <c r="G33" s="13"/>
      <c r="H33" s="3"/>
      <c r="I33" s="3"/>
      <c r="J33" s="3"/>
      <c r="K33" s="3"/>
      <c r="L33" s="3"/>
      <c r="M33" s="3"/>
    </row>
    <row r="67" spans="5:7">
      <c r="E67" s="9"/>
      <c r="F67" s="9"/>
      <c r="G67" s="10">
        <f>SUM(G32:G64)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A6" sqref="A6:G15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12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13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89" t="s">
        <v>42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16</v>
      </c>
      <c r="F4" s="65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43820</v>
      </c>
      <c r="B6" s="22">
        <v>1289491</v>
      </c>
      <c r="C6" s="32">
        <v>43820</v>
      </c>
      <c r="D6" s="22">
        <v>13453</v>
      </c>
      <c r="E6" s="22" t="s">
        <v>65</v>
      </c>
      <c r="F6" s="25" t="s">
        <v>66</v>
      </c>
      <c r="G6" s="24">
        <v>24789.79</v>
      </c>
      <c r="H6" s="61"/>
    </row>
    <row r="7" spans="1:10" s="14" customFormat="1">
      <c r="A7" s="46">
        <v>43816</v>
      </c>
      <c r="B7" s="22">
        <f>B6+1</f>
        <v>1289492</v>
      </c>
      <c r="C7" s="32">
        <v>43820</v>
      </c>
      <c r="D7" s="22">
        <f>D6+1</f>
        <v>13454</v>
      </c>
      <c r="E7" s="22" t="s">
        <v>55</v>
      </c>
      <c r="F7" s="25" t="s">
        <v>67</v>
      </c>
      <c r="G7" s="24">
        <v>2095.34</v>
      </c>
      <c r="H7" s="61"/>
    </row>
    <row r="8" spans="1:10" s="14" customFormat="1">
      <c r="A8" s="46">
        <v>43820</v>
      </c>
      <c r="B8" s="22">
        <f t="shared" ref="B8:B15" si="0">B7+1</f>
        <v>1289493</v>
      </c>
      <c r="C8" s="32">
        <v>43820</v>
      </c>
      <c r="D8" s="22">
        <f t="shared" ref="D8:D15" si="1">D7+1</f>
        <v>13455</v>
      </c>
      <c r="E8" s="22" t="s">
        <v>65</v>
      </c>
      <c r="F8" s="25" t="s">
        <v>68</v>
      </c>
      <c r="G8" s="24">
        <v>3879.62</v>
      </c>
      <c r="H8" s="61"/>
    </row>
    <row r="9" spans="1:10" s="14" customFormat="1">
      <c r="A9" s="46">
        <v>43816</v>
      </c>
      <c r="B9" s="22">
        <f t="shared" si="0"/>
        <v>1289494</v>
      </c>
      <c r="C9" s="32">
        <v>43820</v>
      </c>
      <c r="D9" s="22">
        <f t="shared" si="1"/>
        <v>13456</v>
      </c>
      <c r="E9" s="22" t="s">
        <v>11</v>
      </c>
      <c r="F9" s="25"/>
      <c r="G9" s="24">
        <v>0</v>
      </c>
      <c r="H9" s="61"/>
    </row>
    <row r="10" spans="1:10" s="14" customFormat="1">
      <c r="A10" s="46">
        <v>43816</v>
      </c>
      <c r="B10" s="22">
        <f t="shared" si="0"/>
        <v>1289495</v>
      </c>
      <c r="C10" s="32">
        <v>43820</v>
      </c>
      <c r="D10" s="22">
        <v>13456</v>
      </c>
      <c r="E10" s="22" t="s">
        <v>69</v>
      </c>
      <c r="F10" s="25" t="s">
        <v>70</v>
      </c>
      <c r="G10" s="24">
        <v>6581.27</v>
      </c>
      <c r="H10" s="61"/>
    </row>
    <row r="11" spans="1:10" s="14" customFormat="1">
      <c r="A11" s="46">
        <v>43816</v>
      </c>
      <c r="B11" s="22">
        <f t="shared" si="0"/>
        <v>1289496</v>
      </c>
      <c r="C11" s="32">
        <v>43820</v>
      </c>
      <c r="D11" s="22">
        <f t="shared" si="1"/>
        <v>13457</v>
      </c>
      <c r="E11" s="22" t="s">
        <v>69</v>
      </c>
      <c r="F11" s="25" t="s">
        <v>57</v>
      </c>
      <c r="G11" s="24">
        <v>1106.33</v>
      </c>
      <c r="H11" s="61"/>
    </row>
    <row r="12" spans="1:10" s="14" customFormat="1">
      <c r="A12" s="46">
        <v>43816</v>
      </c>
      <c r="B12" s="22">
        <f t="shared" si="0"/>
        <v>1289497</v>
      </c>
      <c r="C12" s="32">
        <v>43820</v>
      </c>
      <c r="D12" s="22">
        <f t="shared" si="1"/>
        <v>13458</v>
      </c>
      <c r="E12" s="22" t="s">
        <v>71</v>
      </c>
      <c r="F12" s="25" t="s">
        <v>72</v>
      </c>
      <c r="G12" s="24">
        <v>1432.09</v>
      </c>
      <c r="H12" s="61"/>
    </row>
    <row r="13" spans="1:10" s="14" customFormat="1">
      <c r="A13" s="46">
        <v>43816</v>
      </c>
      <c r="B13" s="22">
        <f t="shared" si="0"/>
        <v>1289498</v>
      </c>
      <c r="C13" s="32">
        <v>43820</v>
      </c>
      <c r="D13" s="22">
        <f t="shared" si="1"/>
        <v>13459</v>
      </c>
      <c r="E13" s="22" t="s">
        <v>73</v>
      </c>
      <c r="F13" s="25" t="s">
        <v>74</v>
      </c>
      <c r="G13" s="24">
        <v>2517.3200000000002</v>
      </c>
      <c r="H13" s="61"/>
    </row>
    <row r="14" spans="1:10" s="14" customFormat="1">
      <c r="A14" s="46">
        <v>43816</v>
      </c>
      <c r="B14" s="22">
        <f t="shared" si="0"/>
        <v>1289499</v>
      </c>
      <c r="C14" s="32">
        <v>43820</v>
      </c>
      <c r="D14" s="22">
        <f t="shared" si="1"/>
        <v>13460</v>
      </c>
      <c r="E14" s="22" t="s">
        <v>75</v>
      </c>
      <c r="F14" s="25" t="s">
        <v>76</v>
      </c>
      <c r="G14" s="24">
        <v>4519.28</v>
      </c>
      <c r="H14" s="61"/>
    </row>
    <row r="15" spans="1:10" s="14" customFormat="1">
      <c r="A15" s="46">
        <v>43816</v>
      </c>
      <c r="B15" s="22">
        <f t="shared" si="0"/>
        <v>1289500</v>
      </c>
      <c r="C15" s="32">
        <v>43820</v>
      </c>
      <c r="D15" s="22">
        <f t="shared" si="1"/>
        <v>13461</v>
      </c>
      <c r="E15" s="22" t="s">
        <v>77</v>
      </c>
      <c r="F15" s="25" t="s">
        <v>78</v>
      </c>
      <c r="G15" s="24">
        <v>972.55</v>
      </c>
      <c r="H15" s="61"/>
    </row>
    <row r="16" spans="1:10" ht="10.5" customHeight="1">
      <c r="A16" s="46"/>
      <c r="B16" s="22"/>
      <c r="C16" s="29"/>
      <c r="D16" s="29"/>
      <c r="E16" s="40"/>
      <c r="F16" s="47"/>
      <c r="G16" s="72"/>
    </row>
    <row r="17" spans="1:13" ht="17.25" customHeight="1" thickBot="1">
      <c r="A17" s="49" t="s">
        <v>5</v>
      </c>
      <c r="B17" s="50"/>
      <c r="C17" s="50"/>
      <c r="D17" s="16"/>
      <c r="E17" s="17"/>
      <c r="F17" s="20"/>
      <c r="G17" s="73"/>
    </row>
    <row r="18" spans="1:13" ht="10.5" customHeight="1">
      <c r="A18" s="4"/>
      <c r="B18" s="51"/>
      <c r="C18" s="51"/>
      <c r="D18" s="5"/>
      <c r="E18" s="6"/>
      <c r="F18" s="6"/>
      <c r="G18" s="7"/>
    </row>
    <row r="19" spans="1:13" ht="10.5" customHeight="1">
      <c r="A19" s="4"/>
      <c r="B19" s="51"/>
      <c r="C19" s="51"/>
      <c r="D19" s="5"/>
      <c r="E19" s="6"/>
      <c r="F19" s="52"/>
      <c r="G19" s="53"/>
    </row>
    <row r="20" spans="1:13" ht="10.5" customHeight="1">
      <c r="A20" s="4"/>
      <c r="B20" s="51"/>
      <c r="C20" s="51"/>
      <c r="D20" s="5"/>
      <c r="E20" s="6"/>
      <c r="F20" s="6"/>
      <c r="G20" s="63">
        <f>SUM(G6:G19)</f>
        <v>47893.590000000004</v>
      </c>
    </row>
    <row r="21" spans="1:13">
      <c r="A21" s="54"/>
      <c r="B21" s="51"/>
      <c r="C21" s="51"/>
      <c r="D21" s="5"/>
      <c r="E21" s="6"/>
      <c r="F21" s="6"/>
      <c r="G21" s="7"/>
    </row>
    <row r="22" spans="1:13">
      <c r="A22" s="4" t="s">
        <v>15</v>
      </c>
      <c r="B22" s="51"/>
      <c r="C22" s="51"/>
      <c r="D22" s="5"/>
      <c r="E22" s="6"/>
      <c r="F22" s="6"/>
      <c r="G22" s="7"/>
    </row>
    <row r="23" spans="1:13">
      <c r="E23" s="9"/>
      <c r="F23" s="9"/>
      <c r="G23" s="10"/>
    </row>
    <row r="26" spans="1:13" s="8" customFormat="1">
      <c r="A26" s="11"/>
      <c r="B26" s="55"/>
      <c r="C26" s="55"/>
      <c r="E26" s="12"/>
      <c r="F26" s="12"/>
      <c r="G26" s="13"/>
      <c r="H26" s="3"/>
      <c r="I26" s="3"/>
      <c r="J26" s="3"/>
      <c r="K26" s="3"/>
      <c r="L26" s="3"/>
      <c r="M26" s="3"/>
    </row>
    <row r="27" spans="1:13" s="8" customFormat="1">
      <c r="A27" s="11"/>
      <c r="B27" s="55"/>
      <c r="C27" s="55"/>
      <c r="E27" s="12"/>
      <c r="F27" s="12"/>
      <c r="G27" s="13"/>
      <c r="H27" s="3"/>
      <c r="I27" s="3"/>
      <c r="J27" s="3"/>
      <c r="K27" s="3"/>
      <c r="L27" s="3"/>
      <c r="M27" s="3"/>
    </row>
    <row r="28" spans="1:13" s="8" customFormat="1">
      <c r="A28" s="11"/>
      <c r="B28" s="55"/>
      <c r="C28" s="55"/>
      <c r="E28" s="12"/>
      <c r="F28" s="12"/>
      <c r="G28" s="13"/>
      <c r="H28" s="3"/>
      <c r="I28" s="3"/>
      <c r="J28" s="3"/>
      <c r="K28" s="3"/>
      <c r="L28" s="3"/>
      <c r="M28" s="3"/>
    </row>
    <row r="62" spans="5:7">
      <c r="E62" s="9"/>
      <c r="F62" s="9"/>
      <c r="G62" s="10">
        <f>SUM(G27:G59)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A6" sqref="A6:G24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0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8" t="s">
        <v>12</v>
      </c>
      <c r="B1" s="56"/>
      <c r="C1" s="56"/>
      <c r="D1" s="57"/>
      <c r="E1" s="58"/>
      <c r="F1" s="88"/>
      <c r="G1" s="88"/>
      <c r="H1" s="88"/>
      <c r="I1" s="88"/>
      <c r="J1" s="88"/>
    </row>
    <row r="2" spans="1:10" s="19" customFormat="1">
      <c r="A2" s="88" t="s">
        <v>13</v>
      </c>
      <c r="B2" s="58"/>
      <c r="C2" s="58"/>
      <c r="D2" s="58"/>
      <c r="E2" s="58"/>
      <c r="F2" s="88"/>
      <c r="G2" s="88"/>
      <c r="H2" s="88"/>
      <c r="I2" s="88"/>
      <c r="J2" s="88"/>
    </row>
    <row r="3" spans="1:10" s="19" customFormat="1">
      <c r="A3" s="89" t="s">
        <v>42</v>
      </c>
      <c r="B3" s="56"/>
      <c r="C3" s="56"/>
      <c r="D3" s="57"/>
      <c r="E3" s="58"/>
      <c r="F3" s="88"/>
      <c r="G3" s="88"/>
      <c r="H3" s="88"/>
      <c r="I3" s="88"/>
      <c r="J3" s="88"/>
    </row>
    <row r="4" spans="1:10">
      <c r="B4" s="59"/>
      <c r="C4" s="59"/>
      <c r="D4" s="60"/>
      <c r="E4" s="57" t="s">
        <v>16</v>
      </c>
      <c r="F4" s="88"/>
    </row>
    <row r="5" spans="1:10" s="2" customFormat="1" ht="12" thickBot="1">
      <c r="A5" s="42" t="s">
        <v>14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43821</v>
      </c>
      <c r="B6" s="22">
        <v>1289501</v>
      </c>
      <c r="C6" s="32">
        <v>43827</v>
      </c>
      <c r="D6" s="22">
        <v>13462</v>
      </c>
      <c r="E6" s="22" t="s">
        <v>79</v>
      </c>
      <c r="F6" s="25" t="s">
        <v>80</v>
      </c>
      <c r="G6" s="24">
        <v>5550</v>
      </c>
      <c r="H6" s="61"/>
    </row>
    <row r="7" spans="1:10" s="14" customFormat="1">
      <c r="A7" s="46">
        <v>43821</v>
      </c>
      <c r="B7" s="22">
        <f>B6+1</f>
        <v>1289502</v>
      </c>
      <c r="C7" s="32">
        <v>43827</v>
      </c>
      <c r="D7" s="22">
        <f>D6+1</f>
        <v>13463</v>
      </c>
      <c r="E7" s="22" t="s">
        <v>81</v>
      </c>
      <c r="F7" s="25" t="s">
        <v>82</v>
      </c>
      <c r="G7" s="24">
        <v>7004.89</v>
      </c>
      <c r="H7" s="61"/>
    </row>
    <row r="8" spans="1:10" s="14" customFormat="1">
      <c r="A8" s="46">
        <v>43821</v>
      </c>
      <c r="B8" s="22">
        <f t="shared" ref="B8:B24" si="0">B7+1</f>
        <v>1289503</v>
      </c>
      <c r="C8" s="32">
        <v>43827</v>
      </c>
      <c r="D8" s="22">
        <f t="shared" ref="D8:D24" si="1">D7+1</f>
        <v>13464</v>
      </c>
      <c r="E8" s="22" t="s">
        <v>83</v>
      </c>
      <c r="F8" s="25" t="s">
        <v>52</v>
      </c>
      <c r="G8" s="24">
        <v>2451.5700000000002</v>
      </c>
      <c r="H8" s="61"/>
    </row>
    <row r="9" spans="1:10" s="14" customFormat="1">
      <c r="A9" s="46">
        <v>43821</v>
      </c>
      <c r="B9" s="22">
        <f t="shared" si="0"/>
        <v>1289504</v>
      </c>
      <c r="C9" s="32">
        <v>43827</v>
      </c>
      <c r="D9" s="22">
        <f t="shared" si="1"/>
        <v>13465</v>
      </c>
      <c r="E9" s="22" t="s">
        <v>84</v>
      </c>
      <c r="F9" s="25" t="s">
        <v>85</v>
      </c>
      <c r="G9" s="24">
        <v>7634.22</v>
      </c>
      <c r="H9" s="61"/>
    </row>
    <row r="10" spans="1:10" s="14" customFormat="1">
      <c r="A10" s="46">
        <v>43821</v>
      </c>
      <c r="B10" s="22">
        <f t="shared" si="0"/>
        <v>1289505</v>
      </c>
      <c r="C10" s="32">
        <v>43827</v>
      </c>
      <c r="D10" s="22">
        <f t="shared" si="1"/>
        <v>13466</v>
      </c>
      <c r="E10" s="22" t="s">
        <v>86</v>
      </c>
      <c r="F10" s="25" t="s">
        <v>87</v>
      </c>
      <c r="G10" s="24">
        <v>6610.45</v>
      </c>
      <c r="H10" s="61"/>
    </row>
    <row r="11" spans="1:10" s="14" customFormat="1">
      <c r="A11" s="46">
        <v>43821</v>
      </c>
      <c r="B11" s="22">
        <f t="shared" si="0"/>
        <v>1289506</v>
      </c>
      <c r="C11" s="32">
        <v>43827</v>
      </c>
      <c r="D11" s="22">
        <f t="shared" si="1"/>
        <v>13467</v>
      </c>
      <c r="E11" s="22" t="s">
        <v>88</v>
      </c>
      <c r="F11" s="25" t="s">
        <v>89</v>
      </c>
      <c r="G11" s="24">
        <v>3987.28</v>
      </c>
      <c r="H11" s="61"/>
    </row>
    <row r="12" spans="1:10" s="14" customFormat="1">
      <c r="A12" s="46">
        <v>43821</v>
      </c>
      <c r="B12" s="22">
        <f t="shared" si="0"/>
        <v>1289507</v>
      </c>
      <c r="C12" s="32">
        <v>43827</v>
      </c>
      <c r="D12" s="22">
        <f t="shared" si="1"/>
        <v>13468</v>
      </c>
      <c r="E12" s="22" t="s">
        <v>90</v>
      </c>
      <c r="F12" s="25" t="s">
        <v>91</v>
      </c>
      <c r="G12" s="24">
        <v>2259.89</v>
      </c>
      <c r="H12" s="61"/>
    </row>
    <row r="13" spans="1:10" s="14" customFormat="1">
      <c r="A13" s="46">
        <v>43821</v>
      </c>
      <c r="B13" s="22">
        <f t="shared" si="0"/>
        <v>1289508</v>
      </c>
      <c r="C13" s="32">
        <v>43827</v>
      </c>
      <c r="D13" s="22">
        <f t="shared" si="1"/>
        <v>13469</v>
      </c>
      <c r="E13" s="22" t="s">
        <v>55</v>
      </c>
      <c r="F13" s="25" t="s">
        <v>56</v>
      </c>
      <c r="G13" s="24">
        <v>6946.83</v>
      </c>
      <c r="H13" s="61"/>
    </row>
    <row r="14" spans="1:10" s="14" customFormat="1">
      <c r="A14" s="46">
        <v>43821</v>
      </c>
      <c r="B14" s="22">
        <f t="shared" si="0"/>
        <v>1289509</v>
      </c>
      <c r="C14" s="32">
        <v>43821</v>
      </c>
      <c r="D14" s="22">
        <f t="shared" si="1"/>
        <v>13470</v>
      </c>
      <c r="E14" s="22" t="s">
        <v>45</v>
      </c>
      <c r="F14" s="25" t="s">
        <v>92</v>
      </c>
      <c r="G14" s="24">
        <v>51005.03</v>
      </c>
      <c r="H14" s="61"/>
    </row>
    <row r="15" spans="1:10" s="14" customFormat="1">
      <c r="A15" s="46">
        <v>43821</v>
      </c>
      <c r="B15" s="22">
        <f t="shared" si="0"/>
        <v>1289510</v>
      </c>
      <c r="C15" s="32">
        <v>43827</v>
      </c>
      <c r="D15" s="22">
        <f t="shared" si="1"/>
        <v>13471</v>
      </c>
      <c r="E15" s="22" t="s">
        <v>11</v>
      </c>
      <c r="F15" s="25"/>
      <c r="G15" s="24">
        <v>0</v>
      </c>
      <c r="H15" s="61"/>
    </row>
    <row r="16" spans="1:10">
      <c r="A16" s="46">
        <v>43821</v>
      </c>
      <c r="B16" s="22">
        <f t="shared" si="0"/>
        <v>1289511</v>
      </c>
      <c r="C16" s="32">
        <v>43827</v>
      </c>
      <c r="D16" s="22">
        <v>13471</v>
      </c>
      <c r="E16" s="22" t="s">
        <v>8</v>
      </c>
      <c r="F16" s="25" t="s">
        <v>93</v>
      </c>
      <c r="G16" s="24">
        <v>1537</v>
      </c>
      <c r="H16" s="61"/>
    </row>
    <row r="17" spans="1:8">
      <c r="A17" s="46">
        <v>43821</v>
      </c>
      <c r="B17" s="22">
        <f t="shared" si="0"/>
        <v>1289512</v>
      </c>
      <c r="C17" s="32">
        <v>43827</v>
      </c>
      <c r="D17" s="22">
        <f t="shared" si="1"/>
        <v>13472</v>
      </c>
      <c r="E17" s="22" t="s">
        <v>8</v>
      </c>
      <c r="F17" s="25" t="s">
        <v>94</v>
      </c>
      <c r="G17" s="24">
        <v>10804.66</v>
      </c>
      <c r="H17" s="61"/>
    </row>
    <row r="18" spans="1:8">
      <c r="A18" s="46">
        <v>43821</v>
      </c>
      <c r="B18" s="22">
        <f t="shared" si="0"/>
        <v>1289513</v>
      </c>
      <c r="C18" s="32">
        <v>43821</v>
      </c>
      <c r="D18" s="22">
        <f t="shared" si="1"/>
        <v>13473</v>
      </c>
      <c r="E18" s="22" t="s">
        <v>95</v>
      </c>
      <c r="F18" s="25" t="s">
        <v>96</v>
      </c>
      <c r="G18" s="24">
        <v>9158.49</v>
      </c>
      <c r="H18" s="61"/>
    </row>
    <row r="19" spans="1:8">
      <c r="A19" s="46">
        <v>43821</v>
      </c>
      <c r="B19" s="22">
        <f t="shared" si="0"/>
        <v>1289514</v>
      </c>
      <c r="C19" s="32">
        <v>43827</v>
      </c>
      <c r="D19" s="22">
        <f t="shared" si="1"/>
        <v>13474</v>
      </c>
      <c r="E19" s="22" t="s">
        <v>59</v>
      </c>
      <c r="F19" s="25" t="s">
        <v>97</v>
      </c>
      <c r="G19" s="24">
        <v>23632.02</v>
      </c>
      <c r="H19" s="61"/>
    </row>
    <row r="20" spans="1:8">
      <c r="A20" s="46">
        <v>43821</v>
      </c>
      <c r="B20" s="22">
        <f t="shared" si="0"/>
        <v>1289515</v>
      </c>
      <c r="C20" s="32">
        <v>43827</v>
      </c>
      <c r="D20" s="22">
        <f t="shared" si="1"/>
        <v>13475</v>
      </c>
      <c r="E20" s="22" t="s">
        <v>11</v>
      </c>
      <c r="F20" s="25"/>
      <c r="G20" s="24">
        <v>0</v>
      </c>
      <c r="H20" s="61"/>
    </row>
    <row r="21" spans="1:8">
      <c r="A21" s="46">
        <v>43821</v>
      </c>
      <c r="B21" s="22">
        <f t="shared" si="0"/>
        <v>1289516</v>
      </c>
      <c r="C21" s="32">
        <v>43827</v>
      </c>
      <c r="D21" s="22">
        <v>13475</v>
      </c>
      <c r="E21" s="22" t="s">
        <v>11</v>
      </c>
      <c r="F21" s="25"/>
      <c r="G21" s="24">
        <v>0</v>
      </c>
      <c r="H21" s="61"/>
    </row>
    <row r="22" spans="1:8">
      <c r="A22" s="46">
        <v>43821</v>
      </c>
      <c r="B22" s="22">
        <f t="shared" si="0"/>
        <v>1289517</v>
      </c>
      <c r="C22" s="32">
        <v>43827</v>
      </c>
      <c r="D22" s="22">
        <v>13475</v>
      </c>
      <c r="E22" s="22" t="s">
        <v>8</v>
      </c>
      <c r="F22" s="25" t="s">
        <v>98</v>
      </c>
      <c r="G22" s="24">
        <v>42030.1</v>
      </c>
      <c r="H22" s="61"/>
    </row>
    <row r="23" spans="1:8">
      <c r="A23" s="46">
        <v>43821</v>
      </c>
      <c r="B23" s="22">
        <f t="shared" si="0"/>
        <v>1289518</v>
      </c>
      <c r="C23" s="32">
        <v>43827</v>
      </c>
      <c r="D23" s="22">
        <f t="shared" si="1"/>
        <v>13476</v>
      </c>
      <c r="E23" s="22" t="s">
        <v>95</v>
      </c>
      <c r="F23" s="25" t="s">
        <v>99</v>
      </c>
      <c r="G23" s="24">
        <v>11868.08</v>
      </c>
      <c r="H23" s="61"/>
    </row>
    <row r="24" spans="1:8">
      <c r="A24" s="46">
        <v>43821</v>
      </c>
      <c r="B24" s="22">
        <f t="shared" si="0"/>
        <v>1289519</v>
      </c>
      <c r="C24" s="32">
        <v>43827</v>
      </c>
      <c r="D24" s="22">
        <f t="shared" si="1"/>
        <v>13477</v>
      </c>
      <c r="E24" s="22" t="s">
        <v>95</v>
      </c>
      <c r="F24" s="66" t="s">
        <v>100</v>
      </c>
      <c r="G24" s="24">
        <v>15888.36</v>
      </c>
      <c r="H24" s="61"/>
    </row>
    <row r="25" spans="1:8">
      <c r="A25" s="46"/>
      <c r="B25" s="22"/>
      <c r="C25" s="32"/>
      <c r="D25" s="22"/>
      <c r="E25" s="22"/>
      <c r="F25" s="66"/>
      <c r="G25" s="24"/>
      <c r="H25" s="61"/>
    </row>
    <row r="26" spans="1:8" ht="10.5" customHeight="1">
      <c r="A26" s="46"/>
      <c r="B26" s="22"/>
      <c r="C26" s="29"/>
      <c r="D26" s="29"/>
      <c r="E26" s="40"/>
      <c r="F26" s="47"/>
      <c r="G26" s="72"/>
    </row>
    <row r="27" spans="1:8" ht="17.25" customHeight="1" thickBot="1">
      <c r="A27" s="49" t="s">
        <v>5</v>
      </c>
      <c r="B27" s="50"/>
      <c r="C27" s="50"/>
      <c r="D27" s="16"/>
      <c r="E27" s="17"/>
      <c r="F27" s="20"/>
      <c r="G27" s="73"/>
    </row>
    <row r="28" spans="1:8" ht="10.5" customHeight="1">
      <c r="A28" s="4"/>
      <c r="B28" s="51"/>
      <c r="C28" s="51"/>
      <c r="D28" s="5"/>
      <c r="E28" s="6"/>
      <c r="F28" s="6"/>
      <c r="G28" s="7"/>
    </row>
    <row r="29" spans="1:8" ht="10.5" customHeight="1">
      <c r="A29" s="4"/>
      <c r="B29" s="51"/>
      <c r="C29" s="51"/>
      <c r="D29" s="5"/>
      <c r="E29" s="6"/>
      <c r="F29" s="52"/>
      <c r="G29" s="53"/>
    </row>
    <row r="30" spans="1:8" ht="10.5" customHeight="1">
      <c r="A30" s="4"/>
      <c r="B30" s="51"/>
      <c r="C30" s="51"/>
      <c r="D30" s="5"/>
      <c r="E30" s="6"/>
      <c r="F30" s="6"/>
      <c r="G30" s="63">
        <f>SUM(G6:G29)</f>
        <v>208368.87</v>
      </c>
    </row>
    <row r="31" spans="1:8">
      <c r="A31" s="54"/>
      <c r="B31" s="51"/>
      <c r="C31" s="51"/>
      <c r="D31" s="5"/>
      <c r="E31" s="6"/>
      <c r="F31" s="6"/>
      <c r="G31" s="7"/>
    </row>
    <row r="32" spans="1:8">
      <c r="A32" s="4" t="s">
        <v>15</v>
      </c>
      <c r="B32" s="51"/>
      <c r="C32" s="51"/>
      <c r="D32" s="5"/>
      <c r="E32" s="6"/>
      <c r="F32" s="6"/>
      <c r="G32" s="7"/>
    </row>
    <row r="33" spans="1:13">
      <c r="E33" s="9"/>
      <c r="F33" s="9"/>
      <c r="G33" s="10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72" spans="5:7">
      <c r="E72" s="9"/>
      <c r="F72" s="9"/>
      <c r="G72" s="10">
        <f>SUM(G37:G69)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2"/>
  <sheetViews>
    <sheetView tabSelected="1" topLeftCell="A64" workbookViewId="0">
      <selection activeCell="F82" sqref="F82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20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7" t="s">
        <v>12</v>
      </c>
      <c r="B1" s="56"/>
      <c r="C1" s="56"/>
      <c r="D1" s="57"/>
      <c r="E1" s="58"/>
      <c r="F1" s="87"/>
      <c r="G1" s="87"/>
      <c r="H1" s="87"/>
      <c r="I1" s="87"/>
      <c r="J1" s="87"/>
    </row>
    <row r="2" spans="1:10" s="19" customFormat="1">
      <c r="A2" s="87" t="s">
        <v>13</v>
      </c>
      <c r="B2" s="58"/>
      <c r="C2" s="58"/>
      <c r="D2" s="58"/>
      <c r="E2" s="58"/>
      <c r="F2" s="87"/>
      <c r="G2" s="87"/>
      <c r="H2" s="87"/>
      <c r="I2" s="87"/>
      <c r="J2" s="87"/>
    </row>
    <row r="3" spans="1:10" s="19" customFormat="1">
      <c r="A3" s="89" t="s">
        <v>42</v>
      </c>
      <c r="B3" s="56"/>
      <c r="C3" s="56"/>
      <c r="D3" s="57"/>
      <c r="E3" s="58"/>
      <c r="F3" s="87"/>
      <c r="G3" s="87"/>
      <c r="H3" s="87"/>
      <c r="I3" s="87"/>
      <c r="J3" s="87"/>
    </row>
    <row r="4" spans="1:10" ht="12" thickBot="1">
      <c r="B4" s="59"/>
      <c r="C4" s="59"/>
      <c r="D4" s="60"/>
      <c r="E4" s="58"/>
      <c r="F4" s="87"/>
    </row>
    <row r="5" spans="1:10" s="2" customFormat="1" ht="12" thickBot="1">
      <c r="A5" s="67" t="s">
        <v>14</v>
      </c>
      <c r="B5" s="68" t="s">
        <v>1</v>
      </c>
      <c r="C5" s="68" t="s">
        <v>0</v>
      </c>
      <c r="D5" s="69" t="s">
        <v>2</v>
      </c>
      <c r="E5" s="69" t="s">
        <v>3</v>
      </c>
      <c r="F5" s="70" t="s">
        <v>7</v>
      </c>
      <c r="G5" s="71" t="s">
        <v>4</v>
      </c>
    </row>
    <row r="6" spans="1:10" s="14" customFormat="1">
      <c r="A6" s="46">
        <v>43438</v>
      </c>
      <c r="B6" s="22">
        <v>1289452</v>
      </c>
      <c r="C6" s="32">
        <v>43441</v>
      </c>
      <c r="D6" s="22">
        <v>13417</v>
      </c>
      <c r="E6" s="22" t="s">
        <v>17</v>
      </c>
      <c r="F6" s="25" t="s">
        <v>24</v>
      </c>
      <c r="G6" s="24">
        <v>10320</v>
      </c>
      <c r="H6" s="61"/>
    </row>
    <row r="7" spans="1:10" s="14" customFormat="1">
      <c r="A7" s="46">
        <v>43438</v>
      </c>
      <c r="B7" s="22">
        <f>B6+1</f>
        <v>1289453</v>
      </c>
      <c r="C7" s="32">
        <v>43441</v>
      </c>
      <c r="D7" s="22">
        <f>D6+1</f>
        <v>13418</v>
      </c>
      <c r="E7" s="22" t="s">
        <v>17</v>
      </c>
      <c r="F7" s="25" t="s">
        <v>25</v>
      </c>
      <c r="G7" s="24">
        <v>5445.35</v>
      </c>
      <c r="H7" s="61"/>
    </row>
    <row r="8" spans="1:10" s="14" customFormat="1">
      <c r="A8" s="46">
        <v>43438</v>
      </c>
      <c r="B8" s="22">
        <f t="shared" ref="B8:B28" si="0">B7+1</f>
        <v>1289454</v>
      </c>
      <c r="C8" s="32">
        <v>43441</v>
      </c>
      <c r="D8" s="22">
        <f t="shared" ref="D8:D28" si="1">D7+1</f>
        <v>13419</v>
      </c>
      <c r="E8" s="22" t="s">
        <v>21</v>
      </c>
      <c r="F8" s="25" t="s">
        <v>26</v>
      </c>
      <c r="G8" s="24">
        <v>1400</v>
      </c>
      <c r="H8" s="61"/>
    </row>
    <row r="9" spans="1:10" s="14" customFormat="1">
      <c r="A9" s="46">
        <v>43438</v>
      </c>
      <c r="B9" s="22">
        <f t="shared" si="0"/>
        <v>1289455</v>
      </c>
      <c r="C9" s="32">
        <v>43441</v>
      </c>
      <c r="D9" s="22">
        <f t="shared" si="1"/>
        <v>13420</v>
      </c>
      <c r="E9" s="22" t="s">
        <v>21</v>
      </c>
      <c r="F9" s="25" t="s">
        <v>27</v>
      </c>
      <c r="G9" s="24">
        <v>6019.57</v>
      </c>
      <c r="H9" s="61"/>
    </row>
    <row r="10" spans="1:10" s="14" customFormat="1">
      <c r="A10" s="46">
        <v>43438</v>
      </c>
      <c r="B10" s="22">
        <f t="shared" si="0"/>
        <v>1289456</v>
      </c>
      <c r="C10" s="32">
        <v>43441</v>
      </c>
      <c r="D10" s="22">
        <f t="shared" si="1"/>
        <v>13421</v>
      </c>
      <c r="E10" s="22" t="s">
        <v>18</v>
      </c>
      <c r="F10" s="25" t="s">
        <v>24</v>
      </c>
      <c r="G10" s="24">
        <v>2691.47</v>
      </c>
      <c r="H10" s="61"/>
    </row>
    <row r="11" spans="1:10" s="14" customFormat="1">
      <c r="A11" s="46">
        <v>43438</v>
      </c>
      <c r="B11" s="22">
        <f t="shared" si="0"/>
        <v>1289457</v>
      </c>
      <c r="C11" s="32">
        <v>43441</v>
      </c>
      <c r="D11" s="22">
        <f t="shared" si="1"/>
        <v>13422</v>
      </c>
      <c r="E11" s="22" t="s">
        <v>11</v>
      </c>
      <c r="F11" s="25"/>
      <c r="G11" s="24">
        <v>0</v>
      </c>
      <c r="H11" s="61"/>
    </row>
    <row r="12" spans="1:10" s="14" customFormat="1">
      <c r="A12" s="46">
        <v>43438</v>
      </c>
      <c r="B12" s="22">
        <f t="shared" si="0"/>
        <v>1289458</v>
      </c>
      <c r="C12" s="32">
        <v>43441</v>
      </c>
      <c r="D12" s="22">
        <v>13422</v>
      </c>
      <c r="E12" s="22" t="s">
        <v>20</v>
      </c>
      <c r="F12" s="25" t="s">
        <v>25</v>
      </c>
      <c r="G12" s="24">
        <v>6277.45</v>
      </c>
      <c r="H12" s="61"/>
    </row>
    <row r="13" spans="1:10" s="14" customFormat="1">
      <c r="A13" s="46">
        <v>43438</v>
      </c>
      <c r="B13" s="22">
        <f t="shared" si="0"/>
        <v>1289459</v>
      </c>
      <c r="C13" s="32">
        <v>43441</v>
      </c>
      <c r="D13" s="22">
        <f t="shared" si="1"/>
        <v>13423</v>
      </c>
      <c r="E13" s="22" t="s">
        <v>8</v>
      </c>
      <c r="F13" s="25" t="s">
        <v>28</v>
      </c>
      <c r="G13" s="24">
        <v>24406.48</v>
      </c>
      <c r="H13" s="61"/>
    </row>
    <row r="14" spans="1:10" s="14" customFormat="1">
      <c r="A14" s="46">
        <v>43438</v>
      </c>
      <c r="B14" s="22">
        <f t="shared" si="0"/>
        <v>1289460</v>
      </c>
      <c r="C14" s="32">
        <v>43441</v>
      </c>
      <c r="D14" s="22">
        <f t="shared" si="1"/>
        <v>13424</v>
      </c>
      <c r="E14" s="22" t="s">
        <v>11</v>
      </c>
      <c r="F14" s="25"/>
      <c r="G14" s="24">
        <v>0</v>
      </c>
      <c r="H14" s="61"/>
    </row>
    <row r="15" spans="1:10" s="14" customFormat="1">
      <c r="A15" s="46">
        <v>43438</v>
      </c>
      <c r="B15" s="22">
        <f t="shared" si="0"/>
        <v>1289461</v>
      </c>
      <c r="C15" s="32">
        <v>43441</v>
      </c>
      <c r="D15" s="22">
        <v>13424</v>
      </c>
      <c r="E15" s="22" t="s">
        <v>22</v>
      </c>
      <c r="F15" s="25" t="s">
        <v>19</v>
      </c>
      <c r="G15" s="24">
        <v>3920</v>
      </c>
      <c r="H15" s="61"/>
    </row>
    <row r="16" spans="1:10" s="14" customFormat="1">
      <c r="A16" s="46">
        <v>43438</v>
      </c>
      <c r="B16" s="22">
        <f t="shared" si="0"/>
        <v>1289462</v>
      </c>
      <c r="C16" s="32">
        <v>43441</v>
      </c>
      <c r="D16" s="22">
        <f t="shared" si="1"/>
        <v>13425</v>
      </c>
      <c r="E16" s="22" t="s">
        <v>8</v>
      </c>
      <c r="F16" s="25" t="s">
        <v>29</v>
      </c>
      <c r="G16" s="24">
        <v>10486.74</v>
      </c>
      <c r="H16" s="61"/>
    </row>
    <row r="17" spans="1:8" s="14" customFormat="1">
      <c r="A17" s="46">
        <v>43438</v>
      </c>
      <c r="B17" s="22">
        <f t="shared" si="0"/>
        <v>1289463</v>
      </c>
      <c r="C17" s="32">
        <v>43441</v>
      </c>
      <c r="D17" s="22">
        <f t="shared" si="1"/>
        <v>13426</v>
      </c>
      <c r="E17" s="22" t="s">
        <v>8</v>
      </c>
      <c r="F17" s="25" t="s">
        <v>30</v>
      </c>
      <c r="G17" s="24">
        <v>4797.25</v>
      </c>
      <c r="H17" s="61"/>
    </row>
    <row r="18" spans="1:8" s="14" customFormat="1">
      <c r="A18" s="46">
        <v>43440</v>
      </c>
      <c r="B18" s="22">
        <f t="shared" si="0"/>
        <v>1289464</v>
      </c>
      <c r="C18" s="32">
        <v>43496</v>
      </c>
      <c r="D18" s="22">
        <f t="shared" si="1"/>
        <v>13427</v>
      </c>
      <c r="E18" s="22" t="s">
        <v>31</v>
      </c>
      <c r="F18" s="25" t="s">
        <v>32</v>
      </c>
      <c r="G18" s="24">
        <v>1158.3599999999999</v>
      </c>
      <c r="H18" s="61"/>
    </row>
    <row r="19" spans="1:8" s="14" customFormat="1">
      <c r="A19" s="46">
        <v>43440</v>
      </c>
      <c r="B19" s="22">
        <f t="shared" si="0"/>
        <v>1289465</v>
      </c>
      <c r="C19" s="32">
        <v>11355</v>
      </c>
      <c r="D19" s="22">
        <f t="shared" si="1"/>
        <v>13428</v>
      </c>
      <c r="E19" s="22" t="s">
        <v>31</v>
      </c>
      <c r="F19" s="25" t="s">
        <v>33</v>
      </c>
      <c r="G19" s="24">
        <v>1158.3599999999999</v>
      </c>
      <c r="H19" s="61"/>
    </row>
    <row r="20" spans="1:8" s="14" customFormat="1">
      <c r="A20" s="46">
        <v>43440</v>
      </c>
      <c r="B20" s="22">
        <f t="shared" si="0"/>
        <v>1289466</v>
      </c>
      <c r="C20" s="32">
        <v>43190</v>
      </c>
      <c r="D20" s="22">
        <f t="shared" si="1"/>
        <v>13429</v>
      </c>
      <c r="E20" s="22" t="s">
        <v>31</v>
      </c>
      <c r="F20" s="25" t="s">
        <v>34</v>
      </c>
      <c r="G20" s="24">
        <v>1158.3599999999999</v>
      </c>
      <c r="H20" s="61"/>
    </row>
    <row r="21" spans="1:8" s="14" customFormat="1">
      <c r="A21" s="46">
        <v>43440</v>
      </c>
      <c r="B21" s="22">
        <f t="shared" si="0"/>
        <v>1289467</v>
      </c>
      <c r="C21" s="32">
        <v>11414</v>
      </c>
      <c r="D21" s="22">
        <f t="shared" si="1"/>
        <v>13430</v>
      </c>
      <c r="E21" s="22" t="s">
        <v>31</v>
      </c>
      <c r="F21" s="25" t="s">
        <v>35</v>
      </c>
      <c r="G21" s="24">
        <v>1158.3599999999999</v>
      </c>
      <c r="H21" s="61"/>
    </row>
    <row r="22" spans="1:8" s="14" customFormat="1">
      <c r="A22" s="46">
        <v>43440</v>
      </c>
      <c r="B22" s="22">
        <f t="shared" si="0"/>
        <v>1289468</v>
      </c>
      <c r="C22" s="32">
        <v>43251</v>
      </c>
      <c r="D22" s="22">
        <f t="shared" si="1"/>
        <v>13431</v>
      </c>
      <c r="E22" s="22" t="s">
        <v>11</v>
      </c>
      <c r="F22" s="25"/>
      <c r="G22" s="24">
        <v>0</v>
      </c>
      <c r="H22" s="61"/>
    </row>
    <row r="23" spans="1:8" s="14" customFormat="1">
      <c r="A23" s="46">
        <v>43440</v>
      </c>
      <c r="B23" s="22">
        <f t="shared" si="0"/>
        <v>1289469</v>
      </c>
      <c r="C23" s="32">
        <v>11475</v>
      </c>
      <c r="D23" s="22">
        <f t="shared" si="1"/>
        <v>13432</v>
      </c>
      <c r="E23" s="22" t="s">
        <v>31</v>
      </c>
      <c r="F23" s="25" t="s">
        <v>37</v>
      </c>
      <c r="G23" s="24">
        <v>1158.3599999999999</v>
      </c>
      <c r="H23" s="61"/>
    </row>
    <row r="24" spans="1:8" s="14" customFormat="1">
      <c r="A24" s="46">
        <v>43440</v>
      </c>
      <c r="B24" s="22">
        <f t="shared" si="0"/>
        <v>1289470</v>
      </c>
      <c r="C24" s="32">
        <v>43312</v>
      </c>
      <c r="D24" s="22">
        <f t="shared" si="1"/>
        <v>13433</v>
      </c>
      <c r="E24" s="22" t="s">
        <v>31</v>
      </c>
      <c r="F24" s="25" t="s">
        <v>38</v>
      </c>
      <c r="G24" s="24">
        <v>1158.3599999999999</v>
      </c>
      <c r="H24" s="61"/>
    </row>
    <row r="25" spans="1:8" s="14" customFormat="1">
      <c r="A25" s="46">
        <v>43440</v>
      </c>
      <c r="B25" s="22">
        <f t="shared" si="0"/>
        <v>1289471</v>
      </c>
      <c r="C25" s="32">
        <v>43343</v>
      </c>
      <c r="D25" s="22">
        <f t="shared" si="1"/>
        <v>13434</v>
      </c>
      <c r="E25" s="22" t="s">
        <v>31</v>
      </c>
      <c r="F25" s="25" t="s">
        <v>39</v>
      </c>
      <c r="G25" s="24">
        <v>1158.3599999999999</v>
      </c>
      <c r="H25" s="61"/>
    </row>
    <row r="26" spans="1:8" s="14" customFormat="1">
      <c r="A26" s="46">
        <v>43440</v>
      </c>
      <c r="B26" s="22">
        <f t="shared" si="0"/>
        <v>1289472</v>
      </c>
      <c r="C26" s="32">
        <v>43441</v>
      </c>
      <c r="D26" s="22">
        <f t="shared" si="1"/>
        <v>13435</v>
      </c>
      <c r="E26" s="22" t="s">
        <v>31</v>
      </c>
      <c r="F26" s="25" t="s">
        <v>36</v>
      </c>
      <c r="G26" s="24">
        <v>1158.3599999999999</v>
      </c>
      <c r="H26" s="61"/>
    </row>
    <row r="27" spans="1:8" s="14" customFormat="1">
      <c r="A27" s="46">
        <v>43440</v>
      </c>
      <c r="B27" s="22">
        <f t="shared" si="0"/>
        <v>1289473</v>
      </c>
      <c r="C27" s="32">
        <v>43441</v>
      </c>
      <c r="D27" s="22">
        <f t="shared" si="1"/>
        <v>13436</v>
      </c>
      <c r="E27" s="22" t="s">
        <v>8</v>
      </c>
      <c r="F27" s="25" t="s">
        <v>40</v>
      </c>
      <c r="G27" s="24">
        <v>44890.46</v>
      </c>
      <c r="H27" s="61"/>
    </row>
    <row r="28" spans="1:8" s="14" customFormat="1">
      <c r="A28" s="46">
        <v>43440</v>
      </c>
      <c r="B28" s="22">
        <f t="shared" si="0"/>
        <v>1289474</v>
      </c>
      <c r="C28" s="32">
        <v>43441</v>
      </c>
      <c r="D28" s="22">
        <f t="shared" si="1"/>
        <v>13437</v>
      </c>
      <c r="E28" s="22" t="s">
        <v>8</v>
      </c>
      <c r="F28" s="25" t="s">
        <v>41</v>
      </c>
      <c r="G28" s="24">
        <v>24786.25</v>
      </c>
      <c r="H28" s="61"/>
    </row>
    <row r="29" spans="1:8">
      <c r="A29" s="46">
        <v>43807</v>
      </c>
      <c r="B29" s="22">
        <v>1289475</v>
      </c>
      <c r="C29" s="32">
        <v>43807</v>
      </c>
      <c r="D29" s="22">
        <v>13438</v>
      </c>
      <c r="E29" s="22" t="s">
        <v>43</v>
      </c>
      <c r="F29" s="66" t="s">
        <v>44</v>
      </c>
      <c r="G29" s="24">
        <v>20674.54</v>
      </c>
      <c r="H29" s="61"/>
    </row>
    <row r="30" spans="1:8">
      <c r="A30" s="91">
        <v>43807</v>
      </c>
      <c r="B30" s="92">
        <v>1289476</v>
      </c>
      <c r="C30" s="93">
        <v>43807</v>
      </c>
      <c r="D30" s="92">
        <v>13439</v>
      </c>
      <c r="E30" s="92" t="s">
        <v>45</v>
      </c>
      <c r="F30" s="94" t="s">
        <v>46</v>
      </c>
      <c r="G30" s="95">
        <v>12463.6</v>
      </c>
      <c r="H30" s="61"/>
    </row>
    <row r="31" spans="1:8">
      <c r="A31" s="78">
        <v>43809</v>
      </c>
      <c r="B31" s="22">
        <v>1289477</v>
      </c>
      <c r="C31" s="32">
        <v>43826</v>
      </c>
      <c r="D31" s="22">
        <v>13440</v>
      </c>
      <c r="E31" s="22" t="s">
        <v>47</v>
      </c>
      <c r="F31" s="25" t="s">
        <v>48</v>
      </c>
      <c r="G31" s="24">
        <v>13179.83</v>
      </c>
      <c r="H31" s="61"/>
    </row>
    <row r="32" spans="1:8">
      <c r="A32" s="78">
        <v>43809</v>
      </c>
      <c r="B32" s="22">
        <f>B31+1</f>
        <v>1289478</v>
      </c>
      <c r="C32" s="32">
        <v>43813</v>
      </c>
      <c r="D32" s="22">
        <f>D31+1</f>
        <v>13441</v>
      </c>
      <c r="E32" s="22" t="s">
        <v>8</v>
      </c>
      <c r="F32" s="25" t="s">
        <v>49</v>
      </c>
      <c r="G32" s="24">
        <v>13586.5</v>
      </c>
      <c r="H32" s="61"/>
    </row>
    <row r="33" spans="1:9">
      <c r="A33" s="78">
        <v>43809</v>
      </c>
      <c r="B33" s="22">
        <f t="shared" ref="B33:B44" si="2">B32+1</f>
        <v>1289479</v>
      </c>
      <c r="C33" s="32">
        <v>43813</v>
      </c>
      <c r="D33" s="22">
        <f t="shared" ref="D33:D44" si="3">D32+1</f>
        <v>13442</v>
      </c>
      <c r="E33" s="22" t="s">
        <v>8</v>
      </c>
      <c r="F33" s="25" t="s">
        <v>50</v>
      </c>
      <c r="G33" s="24">
        <v>884</v>
      </c>
      <c r="H33" s="61"/>
    </row>
    <row r="34" spans="1:9">
      <c r="A34" s="78">
        <v>43809</v>
      </c>
      <c r="B34" s="22">
        <f t="shared" si="2"/>
        <v>1289480</v>
      </c>
      <c r="C34" s="32">
        <v>43813</v>
      </c>
      <c r="D34" s="22">
        <f t="shared" si="3"/>
        <v>13443</v>
      </c>
      <c r="E34" s="22" t="s">
        <v>51</v>
      </c>
      <c r="F34" s="25" t="s">
        <v>52</v>
      </c>
      <c r="G34" s="24">
        <v>7297.51</v>
      </c>
      <c r="H34" s="61"/>
    </row>
    <row r="35" spans="1:9">
      <c r="A35" s="78">
        <v>43809</v>
      </c>
      <c r="B35" s="22">
        <f t="shared" si="2"/>
        <v>1289481</v>
      </c>
      <c r="C35" s="32">
        <v>43813</v>
      </c>
      <c r="D35" s="22">
        <f t="shared" si="3"/>
        <v>13444</v>
      </c>
      <c r="E35" s="22" t="s">
        <v>53</v>
      </c>
      <c r="F35" s="25" t="s">
        <v>54</v>
      </c>
      <c r="G35" s="24">
        <v>4801.74</v>
      </c>
      <c r="H35" s="61"/>
    </row>
    <row r="36" spans="1:9">
      <c r="A36" s="78">
        <v>43809</v>
      </c>
      <c r="B36" s="22">
        <f t="shared" si="2"/>
        <v>1289482</v>
      </c>
      <c r="C36" s="32">
        <v>43813</v>
      </c>
      <c r="D36" s="22">
        <f t="shared" si="3"/>
        <v>13445</v>
      </c>
      <c r="E36" s="22" t="s">
        <v>55</v>
      </c>
      <c r="F36" s="25" t="s">
        <v>56</v>
      </c>
      <c r="G36" s="24">
        <v>5981.08</v>
      </c>
      <c r="H36" s="61"/>
    </row>
    <row r="37" spans="1:9">
      <c r="A37" s="78">
        <v>43809</v>
      </c>
      <c r="B37" s="22">
        <f t="shared" si="2"/>
        <v>1289483</v>
      </c>
      <c r="C37" s="32">
        <v>43813</v>
      </c>
      <c r="D37" s="22">
        <f t="shared" si="3"/>
        <v>13446</v>
      </c>
      <c r="E37" s="22" t="s">
        <v>55</v>
      </c>
      <c r="F37" s="25" t="s">
        <v>57</v>
      </c>
      <c r="G37" s="24">
        <v>2720.03</v>
      </c>
      <c r="H37" s="61"/>
    </row>
    <row r="38" spans="1:9">
      <c r="A38" s="78">
        <v>43813</v>
      </c>
      <c r="B38" s="22">
        <f t="shared" si="2"/>
        <v>1289484</v>
      </c>
      <c r="C38" s="32">
        <v>43813</v>
      </c>
      <c r="D38" s="22">
        <f t="shared" si="3"/>
        <v>13447</v>
      </c>
      <c r="E38" s="22" t="s">
        <v>8</v>
      </c>
      <c r="F38" s="25" t="s">
        <v>58</v>
      </c>
      <c r="G38" s="24">
        <v>45257.61</v>
      </c>
      <c r="H38" s="61"/>
    </row>
    <row r="39" spans="1:9">
      <c r="A39" s="78">
        <v>43809</v>
      </c>
      <c r="B39" s="22">
        <f t="shared" si="2"/>
        <v>1289485</v>
      </c>
      <c r="C39" s="32">
        <v>43813</v>
      </c>
      <c r="D39" s="22">
        <f t="shared" si="3"/>
        <v>13448</v>
      </c>
      <c r="E39" s="22" t="s">
        <v>59</v>
      </c>
      <c r="F39" s="25" t="s">
        <v>60</v>
      </c>
      <c r="G39" s="24">
        <v>15033</v>
      </c>
      <c r="H39" s="61"/>
    </row>
    <row r="40" spans="1:9">
      <c r="A40" s="78">
        <v>43809</v>
      </c>
      <c r="B40" s="22">
        <f t="shared" si="2"/>
        <v>1289486</v>
      </c>
      <c r="C40" s="32">
        <v>43813</v>
      </c>
      <c r="D40" s="22">
        <f t="shared" si="3"/>
        <v>13449</v>
      </c>
      <c r="E40" s="22" t="s">
        <v>8</v>
      </c>
      <c r="F40" s="25" t="s">
        <v>61</v>
      </c>
      <c r="G40" s="24">
        <v>6000</v>
      </c>
      <c r="H40" s="61"/>
      <c r="I40" s="85"/>
    </row>
    <row r="41" spans="1:9">
      <c r="A41" s="78">
        <v>43809</v>
      </c>
      <c r="B41" s="22">
        <f t="shared" si="2"/>
        <v>1289487</v>
      </c>
      <c r="C41" s="32">
        <v>43813</v>
      </c>
      <c r="D41" s="22">
        <f t="shared" si="3"/>
        <v>13450</v>
      </c>
      <c r="E41" s="22" t="s">
        <v>11</v>
      </c>
      <c r="F41" s="25"/>
      <c r="G41" s="24">
        <v>0</v>
      </c>
      <c r="H41" s="61"/>
      <c r="I41" s="85"/>
    </row>
    <row r="42" spans="1:9">
      <c r="A42" s="78">
        <v>43809</v>
      </c>
      <c r="B42" s="22">
        <f t="shared" si="2"/>
        <v>1289488</v>
      </c>
      <c r="C42" s="32">
        <v>43813</v>
      </c>
      <c r="D42" s="22">
        <v>13450</v>
      </c>
      <c r="E42" s="22" t="s">
        <v>8</v>
      </c>
      <c r="F42" s="25" t="s">
        <v>62</v>
      </c>
      <c r="G42" s="24">
        <v>28504.98</v>
      </c>
      <c r="H42" s="61"/>
    </row>
    <row r="43" spans="1:9">
      <c r="A43" s="78">
        <v>43809</v>
      </c>
      <c r="B43" s="22">
        <f t="shared" si="2"/>
        <v>1289489</v>
      </c>
      <c r="C43" s="32">
        <v>43813</v>
      </c>
      <c r="D43" s="22">
        <f t="shared" si="3"/>
        <v>13451</v>
      </c>
      <c r="E43" s="22" t="s">
        <v>43</v>
      </c>
      <c r="F43" s="25" t="s">
        <v>44</v>
      </c>
      <c r="G43" s="24">
        <v>19560.78</v>
      </c>
      <c r="H43" s="61"/>
    </row>
    <row r="44" spans="1:9">
      <c r="A44" s="96">
        <v>43814</v>
      </c>
      <c r="B44" s="92">
        <f t="shared" si="2"/>
        <v>1289490</v>
      </c>
      <c r="C44" s="93">
        <v>43814</v>
      </c>
      <c r="D44" s="92">
        <f t="shared" si="3"/>
        <v>13452</v>
      </c>
      <c r="E44" s="92" t="s">
        <v>63</v>
      </c>
      <c r="F44" s="97" t="s">
        <v>64</v>
      </c>
      <c r="G44" s="95">
        <v>13797.44</v>
      </c>
      <c r="H44" s="61"/>
    </row>
    <row r="45" spans="1:9">
      <c r="A45" s="46">
        <v>43820</v>
      </c>
      <c r="B45" s="22">
        <v>1289491</v>
      </c>
      <c r="C45" s="32">
        <v>43820</v>
      </c>
      <c r="D45" s="22">
        <v>13453</v>
      </c>
      <c r="E45" s="22" t="s">
        <v>65</v>
      </c>
      <c r="F45" s="25" t="s">
        <v>66</v>
      </c>
      <c r="G45" s="24">
        <v>24789.79</v>
      </c>
      <c r="H45" s="61"/>
    </row>
    <row r="46" spans="1:9">
      <c r="A46" s="46">
        <v>43816</v>
      </c>
      <c r="B46" s="22">
        <f>B45+1</f>
        <v>1289492</v>
      </c>
      <c r="C46" s="32">
        <v>43820</v>
      </c>
      <c r="D46" s="22">
        <f>D45+1</f>
        <v>13454</v>
      </c>
      <c r="E46" s="22" t="s">
        <v>55</v>
      </c>
      <c r="F46" s="25" t="s">
        <v>67</v>
      </c>
      <c r="G46" s="24">
        <v>2095.34</v>
      </c>
      <c r="H46" s="61"/>
    </row>
    <row r="47" spans="1:9">
      <c r="A47" s="46">
        <v>43820</v>
      </c>
      <c r="B47" s="22">
        <f t="shared" ref="B47:B54" si="4">B46+1</f>
        <v>1289493</v>
      </c>
      <c r="C47" s="32">
        <v>43820</v>
      </c>
      <c r="D47" s="22">
        <f t="shared" ref="D47:D54" si="5">D46+1</f>
        <v>13455</v>
      </c>
      <c r="E47" s="22" t="s">
        <v>65</v>
      </c>
      <c r="F47" s="25" t="s">
        <v>68</v>
      </c>
      <c r="G47" s="24">
        <v>3879.62</v>
      </c>
      <c r="H47" s="61"/>
    </row>
    <row r="48" spans="1:9">
      <c r="A48" s="46">
        <v>43816</v>
      </c>
      <c r="B48" s="22">
        <f t="shared" si="4"/>
        <v>1289494</v>
      </c>
      <c r="C48" s="32">
        <v>43820</v>
      </c>
      <c r="D48" s="22">
        <f t="shared" si="5"/>
        <v>13456</v>
      </c>
      <c r="E48" s="22" t="s">
        <v>11</v>
      </c>
      <c r="F48" s="25"/>
      <c r="G48" s="24">
        <v>0</v>
      </c>
      <c r="H48" s="61"/>
    </row>
    <row r="49" spans="1:8">
      <c r="A49" s="46">
        <v>43816</v>
      </c>
      <c r="B49" s="22">
        <f t="shared" si="4"/>
        <v>1289495</v>
      </c>
      <c r="C49" s="32">
        <v>43820</v>
      </c>
      <c r="D49" s="22">
        <v>13456</v>
      </c>
      <c r="E49" s="22" t="s">
        <v>69</v>
      </c>
      <c r="F49" s="25" t="s">
        <v>70</v>
      </c>
      <c r="G49" s="24">
        <v>6581.27</v>
      </c>
      <c r="H49" s="61"/>
    </row>
    <row r="50" spans="1:8">
      <c r="A50" s="46">
        <v>43816</v>
      </c>
      <c r="B50" s="22">
        <f t="shared" si="4"/>
        <v>1289496</v>
      </c>
      <c r="C50" s="32">
        <v>43820</v>
      </c>
      <c r="D50" s="22">
        <f t="shared" si="5"/>
        <v>13457</v>
      </c>
      <c r="E50" s="22" t="s">
        <v>69</v>
      </c>
      <c r="F50" s="25" t="s">
        <v>57</v>
      </c>
      <c r="G50" s="24">
        <v>1106.33</v>
      </c>
      <c r="H50" s="61"/>
    </row>
    <row r="51" spans="1:8">
      <c r="A51" s="46">
        <v>43816</v>
      </c>
      <c r="B51" s="22">
        <f t="shared" si="4"/>
        <v>1289497</v>
      </c>
      <c r="C51" s="32">
        <v>43820</v>
      </c>
      <c r="D51" s="22">
        <f t="shared" si="5"/>
        <v>13458</v>
      </c>
      <c r="E51" s="22" t="s">
        <v>71</v>
      </c>
      <c r="F51" s="25" t="s">
        <v>72</v>
      </c>
      <c r="G51" s="24">
        <v>1432.09</v>
      </c>
      <c r="H51" s="61"/>
    </row>
    <row r="52" spans="1:8">
      <c r="A52" s="46">
        <v>43816</v>
      </c>
      <c r="B52" s="22">
        <f t="shared" si="4"/>
        <v>1289498</v>
      </c>
      <c r="C52" s="32">
        <v>43820</v>
      </c>
      <c r="D52" s="22">
        <f t="shared" si="5"/>
        <v>13459</v>
      </c>
      <c r="E52" s="22" t="s">
        <v>73</v>
      </c>
      <c r="F52" s="25" t="s">
        <v>74</v>
      </c>
      <c r="G52" s="24">
        <v>2517.3200000000002</v>
      </c>
      <c r="H52" s="61"/>
    </row>
    <row r="53" spans="1:8">
      <c r="A53" s="46">
        <v>43816</v>
      </c>
      <c r="B53" s="22">
        <f t="shared" si="4"/>
        <v>1289499</v>
      </c>
      <c r="C53" s="32">
        <v>43820</v>
      </c>
      <c r="D53" s="22">
        <f t="shared" si="5"/>
        <v>13460</v>
      </c>
      <c r="E53" s="22" t="s">
        <v>75</v>
      </c>
      <c r="F53" s="25" t="s">
        <v>76</v>
      </c>
      <c r="G53" s="24">
        <v>4519.28</v>
      </c>
      <c r="H53" s="61"/>
    </row>
    <row r="54" spans="1:8">
      <c r="A54" s="91">
        <v>43816</v>
      </c>
      <c r="B54" s="92">
        <f t="shared" si="4"/>
        <v>1289500</v>
      </c>
      <c r="C54" s="93">
        <v>43820</v>
      </c>
      <c r="D54" s="92">
        <f t="shared" si="5"/>
        <v>13461</v>
      </c>
      <c r="E54" s="92" t="s">
        <v>77</v>
      </c>
      <c r="F54" s="97" t="s">
        <v>78</v>
      </c>
      <c r="G54" s="95">
        <v>972.55</v>
      </c>
      <c r="H54" s="61"/>
    </row>
    <row r="55" spans="1:8">
      <c r="A55" s="46">
        <v>43821</v>
      </c>
      <c r="B55" s="22">
        <v>1289501</v>
      </c>
      <c r="C55" s="32">
        <v>43827</v>
      </c>
      <c r="D55" s="22">
        <v>13462</v>
      </c>
      <c r="E55" s="22" t="s">
        <v>79</v>
      </c>
      <c r="F55" s="25" t="s">
        <v>80</v>
      </c>
      <c r="G55" s="24">
        <v>5550</v>
      </c>
      <c r="H55" s="61"/>
    </row>
    <row r="56" spans="1:8">
      <c r="A56" s="46">
        <v>43821</v>
      </c>
      <c r="B56" s="22">
        <f>B55+1</f>
        <v>1289502</v>
      </c>
      <c r="C56" s="32">
        <v>43827</v>
      </c>
      <c r="D56" s="22">
        <f>D55+1</f>
        <v>13463</v>
      </c>
      <c r="E56" s="22" t="s">
        <v>81</v>
      </c>
      <c r="F56" s="25" t="s">
        <v>82</v>
      </c>
      <c r="G56" s="24">
        <v>7004.89</v>
      </c>
      <c r="H56" s="61"/>
    </row>
    <row r="57" spans="1:8">
      <c r="A57" s="46">
        <v>43821</v>
      </c>
      <c r="B57" s="22">
        <f t="shared" ref="B57:B73" si="6">B56+1</f>
        <v>1289503</v>
      </c>
      <c r="C57" s="32">
        <v>43827</v>
      </c>
      <c r="D57" s="22">
        <f t="shared" ref="D57:D73" si="7">D56+1</f>
        <v>13464</v>
      </c>
      <c r="E57" s="22" t="s">
        <v>83</v>
      </c>
      <c r="F57" s="25" t="s">
        <v>52</v>
      </c>
      <c r="G57" s="24">
        <v>2451.5700000000002</v>
      </c>
      <c r="H57" s="61"/>
    </row>
    <row r="58" spans="1:8">
      <c r="A58" s="46">
        <v>43821</v>
      </c>
      <c r="B58" s="22">
        <f t="shared" si="6"/>
        <v>1289504</v>
      </c>
      <c r="C58" s="32">
        <v>43827</v>
      </c>
      <c r="D58" s="22">
        <f t="shared" si="7"/>
        <v>13465</v>
      </c>
      <c r="E58" s="22" t="s">
        <v>84</v>
      </c>
      <c r="F58" s="25" t="s">
        <v>85</v>
      </c>
      <c r="G58" s="24">
        <v>7634.22</v>
      </c>
      <c r="H58" s="61"/>
    </row>
    <row r="59" spans="1:8">
      <c r="A59" s="46">
        <v>43821</v>
      </c>
      <c r="B59" s="22">
        <f t="shared" si="6"/>
        <v>1289505</v>
      </c>
      <c r="C59" s="32">
        <v>43827</v>
      </c>
      <c r="D59" s="22">
        <f t="shared" si="7"/>
        <v>13466</v>
      </c>
      <c r="E59" s="22" t="s">
        <v>86</v>
      </c>
      <c r="F59" s="25" t="s">
        <v>87</v>
      </c>
      <c r="G59" s="24">
        <v>6610.45</v>
      </c>
      <c r="H59" s="61"/>
    </row>
    <row r="60" spans="1:8">
      <c r="A60" s="46">
        <v>43821</v>
      </c>
      <c r="B60" s="22">
        <f t="shared" si="6"/>
        <v>1289506</v>
      </c>
      <c r="C60" s="32">
        <v>43827</v>
      </c>
      <c r="D60" s="22">
        <f t="shared" si="7"/>
        <v>13467</v>
      </c>
      <c r="E60" s="22" t="s">
        <v>88</v>
      </c>
      <c r="F60" s="25" t="s">
        <v>89</v>
      </c>
      <c r="G60" s="24">
        <v>3987.28</v>
      </c>
      <c r="H60" s="61"/>
    </row>
    <row r="61" spans="1:8">
      <c r="A61" s="46">
        <v>43821</v>
      </c>
      <c r="B61" s="22">
        <f t="shared" si="6"/>
        <v>1289507</v>
      </c>
      <c r="C61" s="32">
        <v>43827</v>
      </c>
      <c r="D61" s="22">
        <f t="shared" si="7"/>
        <v>13468</v>
      </c>
      <c r="E61" s="22" t="s">
        <v>90</v>
      </c>
      <c r="F61" s="25" t="s">
        <v>91</v>
      </c>
      <c r="G61" s="24">
        <v>2259.89</v>
      </c>
      <c r="H61" s="61"/>
    </row>
    <row r="62" spans="1:8">
      <c r="A62" s="46">
        <v>43821</v>
      </c>
      <c r="B62" s="22">
        <f t="shared" si="6"/>
        <v>1289508</v>
      </c>
      <c r="C62" s="32">
        <v>43827</v>
      </c>
      <c r="D62" s="22">
        <f t="shared" si="7"/>
        <v>13469</v>
      </c>
      <c r="E62" s="22" t="s">
        <v>55</v>
      </c>
      <c r="F62" s="25" t="s">
        <v>56</v>
      </c>
      <c r="G62" s="24">
        <v>6946.83</v>
      </c>
      <c r="H62" s="61"/>
    </row>
    <row r="63" spans="1:8">
      <c r="A63" s="46">
        <v>43821</v>
      </c>
      <c r="B63" s="22">
        <f t="shared" si="6"/>
        <v>1289509</v>
      </c>
      <c r="C63" s="32">
        <v>43821</v>
      </c>
      <c r="D63" s="22">
        <f t="shared" si="7"/>
        <v>13470</v>
      </c>
      <c r="E63" s="22" t="s">
        <v>45</v>
      </c>
      <c r="F63" s="25" t="s">
        <v>92</v>
      </c>
      <c r="G63" s="24">
        <v>51005.03</v>
      </c>
      <c r="H63" s="61"/>
    </row>
    <row r="64" spans="1:8">
      <c r="A64" s="46">
        <v>43821</v>
      </c>
      <c r="B64" s="22">
        <f t="shared" si="6"/>
        <v>1289510</v>
      </c>
      <c r="C64" s="32">
        <v>43827</v>
      </c>
      <c r="D64" s="22">
        <f t="shared" si="7"/>
        <v>13471</v>
      </c>
      <c r="E64" s="22" t="s">
        <v>11</v>
      </c>
      <c r="F64" s="25"/>
      <c r="G64" s="24">
        <v>0</v>
      </c>
      <c r="H64" s="61"/>
    </row>
    <row r="65" spans="1:8">
      <c r="A65" s="46">
        <v>43821</v>
      </c>
      <c r="B65" s="22">
        <f t="shared" si="6"/>
        <v>1289511</v>
      </c>
      <c r="C65" s="32">
        <v>43827</v>
      </c>
      <c r="D65" s="22">
        <v>13471</v>
      </c>
      <c r="E65" s="22" t="s">
        <v>8</v>
      </c>
      <c r="F65" s="25" t="s">
        <v>93</v>
      </c>
      <c r="G65" s="24">
        <v>1537</v>
      </c>
      <c r="H65" s="61"/>
    </row>
    <row r="66" spans="1:8">
      <c r="A66" s="46">
        <v>43821</v>
      </c>
      <c r="B66" s="22">
        <f t="shared" si="6"/>
        <v>1289512</v>
      </c>
      <c r="C66" s="32">
        <v>43827</v>
      </c>
      <c r="D66" s="22">
        <f t="shared" si="7"/>
        <v>13472</v>
      </c>
      <c r="E66" s="22" t="s">
        <v>8</v>
      </c>
      <c r="F66" s="25" t="s">
        <v>94</v>
      </c>
      <c r="G66" s="24">
        <v>10804.66</v>
      </c>
      <c r="H66" s="61"/>
    </row>
    <row r="67" spans="1:8">
      <c r="A67" s="46">
        <v>43821</v>
      </c>
      <c r="B67" s="22">
        <f t="shared" si="6"/>
        <v>1289513</v>
      </c>
      <c r="C67" s="32">
        <v>43821</v>
      </c>
      <c r="D67" s="22">
        <f t="shared" si="7"/>
        <v>13473</v>
      </c>
      <c r="E67" s="22" t="s">
        <v>95</v>
      </c>
      <c r="F67" s="25" t="s">
        <v>96</v>
      </c>
      <c r="G67" s="24">
        <v>9158.49</v>
      </c>
      <c r="H67" s="61"/>
    </row>
    <row r="68" spans="1:8">
      <c r="A68" s="46">
        <v>43821</v>
      </c>
      <c r="B68" s="22">
        <f t="shared" si="6"/>
        <v>1289514</v>
      </c>
      <c r="C68" s="32">
        <v>43827</v>
      </c>
      <c r="D68" s="22">
        <f t="shared" si="7"/>
        <v>13474</v>
      </c>
      <c r="E68" s="22" t="s">
        <v>59</v>
      </c>
      <c r="F68" s="25" t="s">
        <v>97</v>
      </c>
      <c r="G68" s="24">
        <v>23632.02</v>
      </c>
      <c r="H68" s="61"/>
    </row>
    <row r="69" spans="1:8">
      <c r="A69" s="46">
        <v>43821</v>
      </c>
      <c r="B69" s="22">
        <f t="shared" si="6"/>
        <v>1289515</v>
      </c>
      <c r="C69" s="32">
        <v>43827</v>
      </c>
      <c r="D69" s="22">
        <f t="shared" si="7"/>
        <v>13475</v>
      </c>
      <c r="E69" s="22" t="s">
        <v>11</v>
      </c>
      <c r="F69" s="25"/>
      <c r="G69" s="24">
        <v>0</v>
      </c>
      <c r="H69" s="61"/>
    </row>
    <row r="70" spans="1:8">
      <c r="A70" s="46">
        <v>43821</v>
      </c>
      <c r="B70" s="22">
        <f t="shared" si="6"/>
        <v>1289516</v>
      </c>
      <c r="C70" s="32">
        <v>43827</v>
      </c>
      <c r="D70" s="22">
        <v>13475</v>
      </c>
      <c r="E70" s="22" t="s">
        <v>11</v>
      </c>
      <c r="F70" s="25"/>
      <c r="G70" s="24">
        <v>0</v>
      </c>
      <c r="H70" s="61"/>
    </row>
    <row r="71" spans="1:8">
      <c r="A71" s="46">
        <v>43821</v>
      </c>
      <c r="B71" s="22">
        <f t="shared" si="6"/>
        <v>1289517</v>
      </c>
      <c r="C71" s="32">
        <v>43827</v>
      </c>
      <c r="D71" s="22">
        <v>13475</v>
      </c>
      <c r="E71" s="22" t="s">
        <v>8</v>
      </c>
      <c r="F71" s="25" t="s">
        <v>98</v>
      </c>
      <c r="G71" s="24">
        <v>42030.1</v>
      </c>
      <c r="H71" s="61"/>
    </row>
    <row r="72" spans="1:8">
      <c r="A72" s="46">
        <v>43821</v>
      </c>
      <c r="B72" s="22">
        <f t="shared" si="6"/>
        <v>1289518</v>
      </c>
      <c r="C72" s="32">
        <v>43827</v>
      </c>
      <c r="D72" s="22">
        <f t="shared" si="7"/>
        <v>13476</v>
      </c>
      <c r="E72" s="22" t="s">
        <v>95</v>
      </c>
      <c r="F72" s="25" t="s">
        <v>99</v>
      </c>
      <c r="G72" s="24">
        <v>11868.08</v>
      </c>
      <c r="H72" s="61"/>
    </row>
    <row r="73" spans="1:8">
      <c r="A73" s="46">
        <v>43821</v>
      </c>
      <c r="B73" s="22">
        <f t="shared" si="6"/>
        <v>1289519</v>
      </c>
      <c r="C73" s="32">
        <v>43827</v>
      </c>
      <c r="D73" s="22">
        <f t="shared" si="7"/>
        <v>13477</v>
      </c>
      <c r="E73" s="22" t="s">
        <v>95</v>
      </c>
      <c r="F73" s="66" t="s">
        <v>100</v>
      </c>
      <c r="G73" s="24">
        <v>15888.36</v>
      </c>
      <c r="H73" s="61"/>
    </row>
    <row r="74" spans="1:8">
      <c r="A74" s="86"/>
      <c r="B74" s="22"/>
      <c r="C74" s="32"/>
      <c r="D74" s="22"/>
      <c r="E74" s="22"/>
      <c r="F74" s="66"/>
      <c r="G74" s="24"/>
      <c r="H74" s="61"/>
    </row>
    <row r="75" spans="1:8">
      <c r="A75" s="86"/>
      <c r="B75" s="22"/>
      <c r="C75" s="32"/>
      <c r="D75" s="22"/>
      <c r="E75" s="22"/>
      <c r="F75" s="25"/>
      <c r="G75" s="24"/>
      <c r="H75" s="61"/>
    </row>
    <row r="76" spans="1:8">
      <c r="A76" s="46"/>
      <c r="B76" s="22"/>
      <c r="C76" s="32"/>
      <c r="D76" s="22"/>
      <c r="E76" s="29"/>
      <c r="F76" s="62"/>
      <c r="G76" s="48"/>
    </row>
    <row r="77" spans="1:8" ht="12" thickBot="1">
      <c r="A77" s="49" t="s">
        <v>5</v>
      </c>
      <c r="B77" s="50"/>
      <c r="C77" s="50"/>
      <c r="D77" s="16"/>
      <c r="E77" s="17"/>
      <c r="F77" s="20"/>
      <c r="G77" s="18"/>
    </row>
    <row r="78" spans="1:8">
      <c r="A78" s="4"/>
      <c r="B78" s="51"/>
      <c r="C78" s="51"/>
      <c r="D78" s="5"/>
      <c r="E78" s="6"/>
      <c r="F78" s="6"/>
      <c r="G78" s="7"/>
    </row>
    <row r="79" spans="1:8" ht="12.75">
      <c r="A79" s="4"/>
      <c r="B79" s="51"/>
      <c r="C79" s="51"/>
      <c r="D79" s="5"/>
      <c r="E79" s="6"/>
      <c r="F79" s="52"/>
      <c r="G79" s="53"/>
    </row>
    <row r="80" spans="1:8" ht="12">
      <c r="A80" s="4"/>
      <c r="B80" s="51"/>
      <c r="C80" s="51"/>
      <c r="D80" s="5"/>
      <c r="E80" s="6"/>
      <c r="F80" s="6"/>
      <c r="G80" s="74">
        <f>SUM(G6:G79)</f>
        <v>620713.00000000012</v>
      </c>
    </row>
    <row r="81" spans="1:13">
      <c r="A81" s="84"/>
      <c r="B81" s="51"/>
      <c r="C81" s="51"/>
      <c r="D81" s="5"/>
      <c r="E81" s="6"/>
      <c r="F81" s="6"/>
      <c r="G81" s="7"/>
    </row>
    <row r="82" spans="1:13">
      <c r="A82" s="4" t="s">
        <v>15</v>
      </c>
      <c r="B82" s="51"/>
      <c r="C82" s="51"/>
      <c r="D82" s="5"/>
      <c r="E82" s="6"/>
      <c r="F82" s="6"/>
      <c r="G82" s="7"/>
    </row>
    <row r="83" spans="1:13">
      <c r="E83" s="9"/>
      <c r="F83" s="9"/>
      <c r="G83" s="10"/>
    </row>
    <row r="86" spans="1:13" s="8" customFormat="1">
      <c r="A86" s="11"/>
      <c r="B86" s="55"/>
      <c r="C86" s="55"/>
      <c r="E86" s="12"/>
      <c r="F86" s="12"/>
      <c r="G86" s="13"/>
      <c r="H86" s="3"/>
      <c r="I86" s="3"/>
      <c r="J86" s="3"/>
      <c r="K86" s="3"/>
      <c r="L86" s="3"/>
      <c r="M86" s="3"/>
    </row>
    <row r="87" spans="1:13" s="8" customFormat="1">
      <c r="A87" s="11"/>
      <c r="B87" s="55"/>
      <c r="C87" s="55"/>
      <c r="E87" s="12"/>
      <c r="F87" s="12"/>
      <c r="G87" s="13"/>
      <c r="H87" s="3"/>
      <c r="I87" s="3"/>
      <c r="J87" s="3"/>
      <c r="K87" s="3"/>
      <c r="L87" s="3"/>
      <c r="M87" s="3"/>
    </row>
    <row r="88" spans="1:13" s="8" customFormat="1">
      <c r="A88" s="11"/>
      <c r="B88" s="55"/>
      <c r="C88" s="55"/>
      <c r="E88" s="12"/>
      <c r="F88" s="12"/>
      <c r="G88" s="13"/>
      <c r="H88" s="3"/>
      <c r="I88" s="3"/>
      <c r="J88" s="3"/>
      <c r="K88" s="3"/>
      <c r="L88" s="3"/>
      <c r="M88" s="3"/>
    </row>
    <row r="122" spans="5:7">
      <c r="E122" s="9"/>
      <c r="F122" s="9"/>
      <c r="G122" s="10">
        <f>SUM(G87:G119)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Dec7</vt:lpstr>
      <vt:lpstr>Dec14</vt:lpstr>
      <vt:lpstr>Dec21</vt:lpstr>
      <vt:lpstr>Dec28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2019-01-02T10:38:05Z</dcterms:modified>
</cp:coreProperties>
</file>