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80" windowWidth="15132" windowHeight="8940"/>
  </bookViews>
  <sheets>
    <sheet name="December" sheetId="1" r:id="rId1"/>
  </sheets>
  <calcPr calcId="124519"/>
</workbook>
</file>

<file path=xl/calcChain.xml><?xml version="1.0" encoding="utf-8"?>
<calcChain xmlns="http://schemas.openxmlformats.org/spreadsheetml/2006/main">
  <c r="E38" i="1"/>
  <c r="E32"/>
  <c r="E19"/>
  <c r="E14"/>
  <c r="E15"/>
  <c r="E11"/>
  <c r="E7"/>
  <c r="D19"/>
  <c r="F19"/>
  <c r="G19" s="1"/>
  <c r="F33"/>
  <c r="G33" s="1"/>
  <c r="F14"/>
  <c r="F20" l="1"/>
  <c r="G20" s="1"/>
  <c r="F32" l="1"/>
  <c r="G32" s="1"/>
  <c r="G14"/>
  <c r="F11"/>
  <c r="G11" s="1"/>
  <c r="F7"/>
  <c r="G7" s="1"/>
  <c r="F36" l="1"/>
</calcChain>
</file>

<file path=xl/sharedStrings.xml><?xml version="1.0" encoding="utf-8"?>
<sst xmlns="http://schemas.openxmlformats.org/spreadsheetml/2006/main" count="35" uniqueCount="35">
  <si>
    <t>TIN NO.</t>
  </si>
  <si>
    <t>ADDRESS</t>
  </si>
  <si>
    <t>RENT</t>
  </si>
  <si>
    <t>000-155-700-000</t>
  </si>
  <si>
    <t>12/F MULTINATIONAL BANCORP. CENTRE</t>
  </si>
  <si>
    <t>6805 AYALA AVENUE., 1200 MAKATI CITY</t>
  </si>
  <si>
    <t xml:space="preserve">INVOICE AMOUNT </t>
  </si>
  <si>
    <t>TOTAL</t>
  </si>
  <si>
    <t xml:space="preserve">EWT </t>
  </si>
  <si>
    <t>CHARLEX INTERNATIONAL CORP.</t>
  </si>
  <si>
    <t>TOSHCO INC.</t>
  </si>
  <si>
    <t>Total</t>
  </si>
  <si>
    <t>THE OLD SPAGHETTI HOUSE- VALERO</t>
  </si>
  <si>
    <t>QUEZON CITY</t>
  </si>
  <si>
    <t>AT YOUR SERVICE COOPERATIVE</t>
  </si>
  <si>
    <t>AGCOR BLDG.KATIPUNAN AVE.LOYOLA</t>
  </si>
  <si>
    <t>HEIGHTS QUEZON CITY</t>
  </si>
  <si>
    <t>Chest Freezer Beer Below Zero</t>
  </si>
  <si>
    <t>GLOBAL BEER ZERO, INC.</t>
  </si>
  <si>
    <t>267-006-297-000</t>
  </si>
  <si>
    <t>7735 ROSEWOOD ST., MARCELO GREEN</t>
  </si>
  <si>
    <t>VILLAGE, PARAÑAQUE CITY</t>
  </si>
  <si>
    <t>238-326-386-000</t>
  </si>
  <si>
    <t>TXT 4 Less Inc</t>
  </si>
  <si>
    <t>4TH FLR NATIONAL ROAD MUNTINLUPA CITY</t>
  </si>
  <si>
    <t>VICENTE CARAG</t>
  </si>
  <si>
    <t>Alvin Cruz</t>
  </si>
  <si>
    <t>251-056-908-000</t>
  </si>
  <si>
    <t>402 GEN LUNA ST. GUMAYANG SAN MATEO RIZAL</t>
  </si>
  <si>
    <t>External Auditor</t>
  </si>
  <si>
    <t>New Rental Fee</t>
  </si>
  <si>
    <t>EXPANDED DECEMBER  2018</t>
  </si>
  <si>
    <t>Directors Fee for Nov.  2018</t>
  </si>
  <si>
    <t>Nov 26-Dec 10</t>
  </si>
  <si>
    <t>Dec 11-25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</si>
</sst>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8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8">
    <xf numFmtId="0" fontId="0" fillId="0" borderId="0" xfId="0"/>
    <xf numFmtId="0" fontId="0" fillId="0" borderId="0" xfId="0" applyBorder="1" applyAlignment="1">
      <alignment horizontal="center"/>
    </xf>
    <xf numFmtId="0" fontId="0" fillId="0" borderId="0" xfId="0" applyBorder="1"/>
    <xf numFmtId="0" fontId="4" fillId="0" borderId="0" xfId="0" applyFont="1"/>
    <xf numFmtId="0" fontId="0" fillId="0" borderId="0" xfId="0" applyAlignment="1">
      <alignment horizontal="left"/>
    </xf>
    <xf numFmtId="0" fontId="2" fillId="0" borderId="0" xfId="0" applyFont="1" applyBorder="1" applyAlignment="1">
      <alignment horizontal="right"/>
    </xf>
    <xf numFmtId="0" fontId="5" fillId="0" borderId="0" xfId="0" applyFont="1"/>
    <xf numFmtId="0" fontId="2" fillId="0" borderId="0" xfId="0" applyFont="1"/>
    <xf numFmtId="43" fontId="0" fillId="0" borderId="0" xfId="1" applyFont="1" applyFill="1" applyBorder="1"/>
    <xf numFmtId="43" fontId="0" fillId="0" borderId="0" xfId="1" applyFont="1" applyFill="1" applyBorder="1" applyAlignment="1">
      <alignment horizontal="center"/>
    </xf>
    <xf numFmtId="43" fontId="0" fillId="0" borderId="0" xfId="0" applyNumberFormat="1" applyBorder="1"/>
    <xf numFmtId="0" fontId="5" fillId="0" borderId="0" xfId="0" applyFont="1" applyBorder="1"/>
    <xf numFmtId="43" fontId="2" fillId="2" borderId="1" xfId="0" applyNumberFormat="1" applyFont="1" applyFill="1" applyBorder="1"/>
    <xf numFmtId="43" fontId="0" fillId="0" borderId="0" xfId="0" applyNumberFormat="1"/>
    <xf numFmtId="43" fontId="0" fillId="0" borderId="2" xfId="1" applyFont="1" applyFill="1" applyBorder="1"/>
    <xf numFmtId="43" fontId="0" fillId="0" borderId="2" xfId="0" applyNumberFormat="1" applyBorder="1"/>
    <xf numFmtId="0" fontId="0" fillId="0" borderId="0" xfId="0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0" fillId="3" borderId="2" xfId="0" applyFill="1" applyBorder="1" applyAlignment="1">
      <alignment horizontal="center"/>
    </xf>
    <xf numFmtId="43" fontId="0" fillId="0" borderId="2" xfId="1" applyFont="1" applyBorder="1" applyAlignment="1">
      <alignment horizontal="center"/>
    </xf>
    <xf numFmtId="43" fontId="0" fillId="0" borderId="2" xfId="1" applyFont="1" applyBorder="1"/>
    <xf numFmtId="43" fontId="0" fillId="0" borderId="2" xfId="1" applyFont="1" applyFill="1" applyBorder="1" applyAlignment="1">
      <alignment horizontal="center"/>
    </xf>
    <xf numFmtId="0" fontId="5" fillId="0" borderId="2" xfId="0" applyFont="1" applyBorder="1" applyAlignment="1">
      <alignment horizontal="center"/>
    </xf>
    <xf numFmtId="43" fontId="0" fillId="0" borderId="2" xfId="1" applyNumberFormat="1" applyFont="1" applyFill="1" applyBorder="1"/>
    <xf numFmtId="43" fontId="5" fillId="0" borderId="0" xfId="1" applyFont="1"/>
    <xf numFmtId="0" fontId="0" fillId="3" borderId="3" xfId="0" applyFill="1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center"/>
    </xf>
    <xf numFmtId="0" fontId="2" fillId="0" borderId="3" xfId="0" applyFont="1" applyBorder="1" applyAlignment="1">
      <alignment horizontal="center"/>
    </xf>
    <xf numFmtId="43" fontId="0" fillId="0" borderId="4" xfId="1" applyFont="1" applyFill="1" applyBorder="1" applyAlignment="1">
      <alignment horizontal="center"/>
    </xf>
    <xf numFmtId="43" fontId="6" fillId="3" borderId="2" xfId="1" applyFont="1" applyFill="1" applyBorder="1" applyAlignment="1">
      <alignment horizontal="center"/>
    </xf>
    <xf numFmtId="43" fontId="0" fillId="0" borderId="4" xfId="1" applyFont="1" applyBorder="1" applyAlignment="1">
      <alignment horizontal="center"/>
    </xf>
    <xf numFmtId="0" fontId="5" fillId="0" borderId="2" xfId="0" applyFont="1" applyBorder="1" applyAlignment="1">
      <alignment horizontal="center" wrapText="1"/>
    </xf>
    <xf numFmtId="43" fontId="7" fillId="0" borderId="2" xfId="1" applyFont="1" applyBorder="1"/>
    <xf numFmtId="43" fontId="5" fillId="3" borderId="2" xfId="1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52"/>
  <sheetViews>
    <sheetView tabSelected="1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E38" sqref="E38"/>
    </sheetView>
  </sheetViews>
  <sheetFormatPr defaultRowHeight="13.2"/>
  <cols>
    <col min="1" max="1" width="46.109375" customWidth="1"/>
    <col min="2" max="2" width="17.88671875" customWidth="1"/>
    <col min="3" max="3" width="43.5546875" customWidth="1"/>
    <col min="4" max="5" width="18.44140625" customWidth="1"/>
    <col min="6" max="6" width="14" customWidth="1"/>
    <col min="7" max="7" width="13.44140625" customWidth="1"/>
    <col min="8" max="8" width="16" customWidth="1"/>
    <col min="9" max="9" width="12.88671875" customWidth="1"/>
    <col min="10" max="10" width="16.88671875" customWidth="1"/>
  </cols>
  <sheetData>
    <row r="1" spans="1:10" ht="17.399999999999999">
      <c r="A1" s="3" t="s">
        <v>10</v>
      </c>
    </row>
    <row r="2" spans="1:10" ht="17.399999999999999">
      <c r="A2" s="3" t="s">
        <v>12</v>
      </c>
    </row>
    <row r="3" spans="1:10" ht="17.399999999999999">
      <c r="A3" s="3" t="s">
        <v>31</v>
      </c>
    </row>
    <row r="4" spans="1:10">
      <c r="A4" s="4"/>
      <c r="J4" s="16"/>
    </row>
    <row r="5" spans="1:10">
      <c r="A5" s="17" t="s">
        <v>2</v>
      </c>
      <c r="B5" s="17" t="s">
        <v>0</v>
      </c>
      <c r="C5" s="17" t="s">
        <v>1</v>
      </c>
      <c r="D5" s="18" t="s">
        <v>6</v>
      </c>
      <c r="E5" s="18"/>
      <c r="F5" s="18" t="s">
        <v>8</v>
      </c>
      <c r="G5" s="18" t="s">
        <v>7</v>
      </c>
    </row>
    <row r="6" spans="1:10">
      <c r="A6" s="17" t="s">
        <v>9</v>
      </c>
      <c r="B6" s="19" t="s">
        <v>3</v>
      </c>
      <c r="C6" s="19" t="s">
        <v>4</v>
      </c>
      <c r="D6" s="20"/>
      <c r="E6" s="20"/>
      <c r="F6" s="20"/>
      <c r="G6" s="20"/>
    </row>
    <row r="7" spans="1:10">
      <c r="A7" s="19"/>
      <c r="B7" s="20"/>
      <c r="C7" s="19" t="s">
        <v>5</v>
      </c>
      <c r="D7" s="36">
        <v>188721.2</v>
      </c>
      <c r="E7" s="36">
        <f>+D7/1.12</f>
        <v>168501.07142857142</v>
      </c>
      <c r="F7" s="15">
        <f>D7/1.12*0.05</f>
        <v>8425.0535714285706</v>
      </c>
      <c r="G7" s="15">
        <f>D7-F7</f>
        <v>180296.14642857143</v>
      </c>
      <c r="H7" t="s">
        <v>30</v>
      </c>
    </row>
    <row r="8" spans="1:10">
      <c r="A8" s="19"/>
      <c r="B8" s="20"/>
      <c r="C8" s="19"/>
      <c r="D8" s="19"/>
      <c r="E8" s="19"/>
      <c r="F8" s="20"/>
      <c r="G8" s="20"/>
    </row>
    <row r="9" spans="1:10">
      <c r="A9" s="19"/>
      <c r="B9" s="19"/>
      <c r="C9" s="19" t="s">
        <v>13</v>
      </c>
      <c r="D9" s="21"/>
      <c r="E9" s="21"/>
      <c r="F9" s="20"/>
      <c r="G9" s="20"/>
      <c r="H9" s="7"/>
      <c r="I9" s="7"/>
    </row>
    <row r="10" spans="1:10">
      <c r="A10" s="31" t="s">
        <v>17</v>
      </c>
      <c r="B10" s="30"/>
      <c r="C10" s="30"/>
      <c r="D10" s="28"/>
      <c r="E10" s="28"/>
      <c r="F10" s="29"/>
      <c r="G10" s="29"/>
      <c r="H10" s="7"/>
      <c r="I10" s="7"/>
    </row>
    <row r="11" spans="1:10">
      <c r="A11" s="19" t="s">
        <v>18</v>
      </c>
      <c r="B11" s="19" t="s">
        <v>19</v>
      </c>
      <c r="C11" s="19" t="s">
        <v>20</v>
      </c>
      <c r="D11" s="32">
        <v>3360</v>
      </c>
      <c r="E11" s="36">
        <f>+D11/1.12</f>
        <v>2999.9999999999995</v>
      </c>
      <c r="F11" s="14">
        <f>D11/1.12*0.05</f>
        <v>149.99999999999997</v>
      </c>
      <c r="G11" s="15">
        <f>D11-F11</f>
        <v>3210</v>
      </c>
      <c r="H11" s="6"/>
      <c r="I11" s="27"/>
    </row>
    <row r="12" spans="1:10">
      <c r="A12" s="19"/>
      <c r="B12" s="19"/>
      <c r="C12" s="19" t="s">
        <v>21</v>
      </c>
      <c r="D12" s="32"/>
      <c r="E12" s="32"/>
      <c r="F12" s="14"/>
      <c r="G12" s="15"/>
      <c r="H12" s="6"/>
      <c r="I12" s="6"/>
    </row>
    <row r="13" spans="1:10">
      <c r="A13" s="19"/>
      <c r="B13" s="19"/>
      <c r="C13" s="19"/>
      <c r="D13" s="32"/>
      <c r="E13" s="32"/>
      <c r="F13" s="14"/>
      <c r="G13" s="15"/>
      <c r="H13" s="6"/>
      <c r="I13" s="6"/>
    </row>
    <row r="14" spans="1:10" ht="26.4">
      <c r="A14" s="17" t="s">
        <v>26</v>
      </c>
      <c r="B14" s="25" t="s">
        <v>27</v>
      </c>
      <c r="C14" s="35" t="s">
        <v>28</v>
      </c>
      <c r="D14" s="32">
        <v>16800</v>
      </c>
      <c r="E14" s="36">
        <f>+D14/1.12</f>
        <v>14999.999999999998</v>
      </c>
      <c r="F14" s="14">
        <f>D14/1.12*5%</f>
        <v>750</v>
      </c>
      <c r="G14" s="15">
        <f>D14-F14</f>
        <v>16050</v>
      </c>
      <c r="H14" s="6" t="s">
        <v>29</v>
      </c>
      <c r="I14" s="6"/>
    </row>
    <row r="15" spans="1:10">
      <c r="A15" s="17"/>
      <c r="B15" s="25"/>
      <c r="C15" s="35"/>
      <c r="D15" s="32"/>
      <c r="E15" s="36">
        <f>+D15/1.12</f>
        <v>0</v>
      </c>
      <c r="F15" s="14"/>
      <c r="G15" s="15"/>
      <c r="H15" s="6"/>
      <c r="I15" s="6"/>
    </row>
    <row r="16" spans="1:10" hidden="1">
      <c r="A16" s="19"/>
      <c r="B16" s="19"/>
      <c r="C16" s="19"/>
      <c r="D16" s="32"/>
      <c r="E16" s="32"/>
      <c r="F16" s="14"/>
      <c r="G16" s="15"/>
      <c r="H16" s="6"/>
      <c r="I16" s="6"/>
    </row>
    <row r="17" spans="1:12">
      <c r="A17" s="19"/>
      <c r="B17" s="19"/>
      <c r="C17" s="19"/>
      <c r="D17" s="32"/>
      <c r="E17" s="32"/>
      <c r="F17" s="14"/>
      <c r="G17" s="15"/>
      <c r="H17" s="6"/>
      <c r="I17" s="6"/>
    </row>
    <row r="18" spans="1:12">
      <c r="A18" s="17" t="s">
        <v>23</v>
      </c>
      <c r="B18" s="19"/>
      <c r="C18" s="19"/>
      <c r="D18" s="32"/>
      <c r="E18" s="32"/>
      <c r="F18" s="14"/>
      <c r="G18" s="15"/>
      <c r="H18" s="6"/>
      <c r="I18" s="6"/>
    </row>
    <row r="19" spans="1:12">
      <c r="A19" s="25" t="s">
        <v>25</v>
      </c>
      <c r="B19" s="25" t="s">
        <v>22</v>
      </c>
      <c r="C19" s="25" t="s">
        <v>24</v>
      </c>
      <c r="D19" s="32">
        <f>24303.71+2916.45</f>
        <v>27220.16</v>
      </c>
      <c r="E19" s="36">
        <f>+D19/1.12</f>
        <v>24303.714285714283</v>
      </c>
      <c r="F19" s="14">
        <f>D19/1.12*10%</f>
        <v>2430.3714285714282</v>
      </c>
      <c r="G19" s="15">
        <f>D19-F19</f>
        <v>24789.788571428573</v>
      </c>
      <c r="H19" s="6" t="s">
        <v>32</v>
      </c>
      <c r="I19" s="6"/>
    </row>
    <row r="20" spans="1:12">
      <c r="A20" s="25"/>
      <c r="B20" s="25"/>
      <c r="C20" s="25"/>
      <c r="D20" s="32">
        <v>0</v>
      </c>
      <c r="E20" s="32"/>
      <c r="F20" s="14">
        <f>D20/1.12*0.05</f>
        <v>0</v>
      </c>
      <c r="G20" s="15">
        <f>D20-F20</f>
        <v>0</v>
      </c>
      <c r="H20" s="6"/>
      <c r="I20" s="6"/>
    </row>
    <row r="21" spans="1:12" hidden="1">
      <c r="A21" s="17"/>
      <c r="B21" s="19"/>
      <c r="C21" s="19"/>
      <c r="D21" s="34"/>
      <c r="E21" s="34"/>
      <c r="F21" s="14"/>
      <c r="G21" s="15"/>
      <c r="H21" s="6"/>
      <c r="I21" s="6"/>
    </row>
    <row r="22" spans="1:12" ht="16.5" hidden="1" customHeight="1">
      <c r="A22" s="17"/>
      <c r="B22" s="19"/>
      <c r="C22" s="19"/>
      <c r="D22" s="34"/>
      <c r="E22" s="34"/>
      <c r="F22" s="14"/>
      <c r="G22" s="15"/>
      <c r="H22" s="6"/>
      <c r="I22" s="6"/>
    </row>
    <row r="23" spans="1:12" hidden="1">
      <c r="A23" s="17"/>
      <c r="B23" s="19"/>
      <c r="C23" s="19"/>
      <c r="D23" s="34"/>
      <c r="E23" s="34"/>
      <c r="F23" s="14"/>
      <c r="G23" s="15"/>
      <c r="H23" s="6"/>
      <c r="I23" s="6"/>
    </row>
    <row r="24" spans="1:12" hidden="1">
      <c r="A24" s="17"/>
      <c r="B24" s="19"/>
      <c r="C24" s="19"/>
      <c r="D24" s="34"/>
      <c r="E24" s="34"/>
      <c r="F24" s="14"/>
      <c r="G24" s="15"/>
      <c r="H24" s="6"/>
      <c r="I24" s="6"/>
    </row>
    <row r="25" spans="1:12" hidden="1">
      <c r="A25" s="19"/>
      <c r="B25" s="19"/>
      <c r="C25" s="19"/>
      <c r="D25" s="34"/>
      <c r="E25" s="34"/>
      <c r="F25" s="14"/>
      <c r="G25" s="15"/>
      <c r="H25" s="6"/>
      <c r="I25" s="6"/>
    </row>
    <row r="26" spans="1:12" hidden="1">
      <c r="A26" s="19"/>
      <c r="B26" s="19"/>
      <c r="C26" s="19"/>
      <c r="D26" s="34"/>
      <c r="E26" s="34"/>
      <c r="F26" s="14"/>
      <c r="G26" s="15"/>
      <c r="H26" s="6"/>
      <c r="I26" s="6"/>
    </row>
    <row r="27" spans="1:12" hidden="1">
      <c r="A27" s="19"/>
      <c r="B27" s="19"/>
      <c r="C27" s="19"/>
      <c r="D27" s="34"/>
      <c r="E27" s="34"/>
      <c r="F27" s="14"/>
      <c r="G27" s="15"/>
      <c r="H27" s="6"/>
      <c r="I27" s="6"/>
    </row>
    <row r="28" spans="1:12" hidden="1">
      <c r="A28" s="19"/>
      <c r="B28" s="19"/>
      <c r="C28" s="19"/>
      <c r="D28" s="34"/>
      <c r="E28" s="34"/>
      <c r="F28" s="14"/>
      <c r="G28" s="15"/>
      <c r="H28" s="6"/>
      <c r="I28" s="6"/>
    </row>
    <row r="29" spans="1:12" hidden="1">
      <c r="A29" s="19"/>
      <c r="B29" s="19"/>
      <c r="C29" s="19"/>
      <c r="D29" s="34"/>
      <c r="E29" s="34"/>
      <c r="F29" s="14"/>
      <c r="G29" s="15"/>
      <c r="H29" s="6"/>
      <c r="I29" s="6"/>
    </row>
    <row r="30" spans="1:12">
      <c r="A30" s="19"/>
      <c r="B30" s="19"/>
      <c r="C30" s="19"/>
      <c r="D30" s="22"/>
      <c r="E30" s="22"/>
      <c r="F30" s="14"/>
      <c r="G30" s="15"/>
      <c r="J30" s="11"/>
      <c r="K30" s="6"/>
      <c r="L30" s="6"/>
    </row>
    <row r="31" spans="1:12">
      <c r="A31" s="19"/>
      <c r="B31" s="19"/>
      <c r="C31" s="25"/>
      <c r="D31" s="33"/>
      <c r="E31" s="33"/>
      <c r="F31" s="26"/>
      <c r="G31" s="15"/>
      <c r="J31" s="11"/>
      <c r="K31" s="6"/>
      <c r="L31" s="6"/>
    </row>
    <row r="32" spans="1:12">
      <c r="A32" s="17" t="s">
        <v>14</v>
      </c>
      <c r="B32" s="19"/>
      <c r="C32" s="25" t="s">
        <v>15</v>
      </c>
      <c r="D32" s="24">
        <v>14079.02</v>
      </c>
      <c r="E32" s="24">
        <f>+D32+D33</f>
        <v>27853.25</v>
      </c>
      <c r="F32" s="26">
        <f>D32*0.02</f>
        <v>281.5804</v>
      </c>
      <c r="G32" s="15">
        <f>D32-F32</f>
        <v>13797.4396</v>
      </c>
      <c r="H32" s="6" t="s">
        <v>33</v>
      </c>
      <c r="J32" s="11"/>
      <c r="K32" s="6"/>
      <c r="L32" s="6"/>
    </row>
    <row r="33" spans="1:12">
      <c r="A33" s="19"/>
      <c r="B33" s="19"/>
      <c r="C33" s="25" t="s">
        <v>16</v>
      </c>
      <c r="D33" s="37">
        <v>13774.23</v>
      </c>
      <c r="E33" s="37"/>
      <c r="F33" s="26">
        <f>D33*0.02</f>
        <v>275.4846</v>
      </c>
      <c r="G33" s="15">
        <f>D33-F33</f>
        <v>13498.7454</v>
      </c>
      <c r="H33" s="6" t="s">
        <v>34</v>
      </c>
      <c r="J33" s="11"/>
      <c r="K33" s="6"/>
      <c r="L33" s="6"/>
    </row>
    <row r="34" spans="1:12" hidden="1">
      <c r="A34" s="19"/>
      <c r="B34" s="19"/>
      <c r="C34" s="19"/>
      <c r="D34" s="24"/>
      <c r="E34" s="24"/>
      <c r="F34" s="22"/>
      <c r="G34" s="23"/>
      <c r="J34" s="11"/>
      <c r="K34" s="6"/>
      <c r="L34" s="6"/>
    </row>
    <row r="35" spans="1:12">
      <c r="A35" s="1"/>
      <c r="B35" s="1"/>
      <c r="C35" s="1"/>
      <c r="D35" s="9"/>
      <c r="E35" s="9"/>
      <c r="F35" s="8"/>
      <c r="G35" s="10"/>
      <c r="J35" s="6"/>
      <c r="K35" s="6"/>
      <c r="L35" s="6"/>
    </row>
    <row r="36" spans="1:12" ht="13.8" thickBot="1">
      <c r="D36" s="5" t="s">
        <v>11</v>
      </c>
      <c r="E36" s="5"/>
      <c r="F36" s="12">
        <f>SUM(F7:F35)</f>
        <v>12312.49</v>
      </c>
      <c r="H36" s="13"/>
    </row>
    <row r="37" spans="1:12" ht="13.8" thickTop="1"/>
    <row r="38" spans="1:12">
      <c r="E38" s="13">
        <f>+E7+E11+E14+E19</f>
        <v>210804.78571428571</v>
      </c>
    </row>
    <row r="41" spans="1:12">
      <c r="A41" s="1"/>
      <c r="B41" s="1"/>
      <c r="C41" s="1"/>
      <c r="D41" s="1"/>
      <c r="E41" s="1"/>
    </row>
    <row r="42" spans="1:12">
      <c r="A42" s="1"/>
      <c r="B42" s="1"/>
      <c r="C42" s="1"/>
      <c r="D42" s="1"/>
      <c r="E42" s="1"/>
    </row>
    <row r="43" spans="1:12">
      <c r="A43" s="2"/>
      <c r="B43" s="2"/>
      <c r="C43" s="2"/>
      <c r="D43" s="1"/>
      <c r="E43" s="1"/>
    </row>
    <row r="44" spans="1:12">
      <c r="A44" s="2"/>
      <c r="B44" s="2"/>
      <c r="C44" s="2"/>
      <c r="D44" s="1"/>
      <c r="E44" s="1"/>
    </row>
    <row r="45" spans="1:12">
      <c r="A45" s="2"/>
      <c r="B45" s="2"/>
      <c r="C45" s="2"/>
      <c r="D45" s="1"/>
      <c r="E45" s="1"/>
    </row>
    <row r="46" spans="1:12">
      <c r="A46" s="2"/>
      <c r="B46" s="2"/>
      <c r="C46" s="2"/>
      <c r="D46" s="1"/>
      <c r="E46" s="1"/>
    </row>
    <row r="47" spans="1:12">
      <c r="A47" s="2"/>
      <c r="B47" s="2"/>
      <c r="C47" s="2"/>
      <c r="D47" s="1"/>
      <c r="E47" s="1"/>
    </row>
    <row r="48" spans="1:12">
      <c r="A48" s="2"/>
      <c r="B48" s="2"/>
      <c r="C48" s="2"/>
      <c r="D48" s="1"/>
      <c r="E48" s="1"/>
    </row>
    <row r="49" spans="1:5">
      <c r="A49" s="2"/>
      <c r="B49" s="2"/>
      <c r="C49" s="2"/>
      <c r="D49" s="1"/>
      <c r="E49" s="1"/>
    </row>
    <row r="50" spans="1:5">
      <c r="A50" s="2"/>
      <c r="B50" s="2"/>
      <c r="C50" s="2"/>
      <c r="D50" s="2"/>
      <c r="E50" s="2"/>
    </row>
    <row r="51" spans="1:5">
      <c r="B51" s="2"/>
    </row>
    <row r="52" spans="1:5">
      <c r="B52" s="2"/>
    </row>
  </sheetData>
  <phoneticPr fontId="3" type="noConversion"/>
  <pageMargins left="0.75" right="0.75" top="1" bottom="1" header="0.5" footer="0.5"/>
  <pageSetup orientation="portrait" horizontalDpi="4294967293" verticalDpi="4294967293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December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toshvalero</dc:creator>
  <cp:lastModifiedBy>home Pc</cp:lastModifiedBy>
  <dcterms:created xsi:type="dcterms:W3CDTF">1996-10-14T23:33:28Z</dcterms:created>
  <dcterms:modified xsi:type="dcterms:W3CDTF">2019-01-21T22:20:31Z</dcterms:modified>
</cp:coreProperties>
</file>