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P171" i="4"/>
  <c r="P170"/>
  <c r="P169"/>
  <c r="P168"/>
  <c r="P176"/>
  <c r="P175"/>
  <c r="P174"/>
  <c r="P179"/>
  <c r="Q178"/>
  <c r="Q177"/>
  <c r="Q173"/>
  <c r="Q172"/>
  <c r="Q164" l="1"/>
  <c r="Q28"/>
  <c r="W54"/>
  <c r="W28"/>
  <c r="R162"/>
  <c r="R136"/>
  <c r="R110"/>
  <c r="R95"/>
  <c r="R69"/>
  <c r="R54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09"/>
  <c r="V108"/>
  <c r="V107"/>
  <c r="V106"/>
  <c r="V105"/>
  <c r="V104"/>
  <c r="V103"/>
  <c r="V102"/>
  <c r="V101"/>
  <c r="V100"/>
  <c r="V99"/>
  <c r="V98"/>
  <c r="V97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68"/>
  <c r="V67"/>
  <c r="V66"/>
  <c r="V65"/>
  <c r="V64"/>
  <c r="V63"/>
  <c r="V62"/>
  <c r="V61"/>
  <c r="V60"/>
  <c r="V59"/>
  <c r="V58"/>
  <c r="V57"/>
  <c r="V56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U28"/>
  <c r="T28"/>
  <c r="S28"/>
  <c r="V28" s="1"/>
  <c r="R28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09"/>
  <c r="W108"/>
  <c r="W107"/>
  <c r="W106"/>
  <c r="W105"/>
  <c r="W104"/>
  <c r="W103"/>
  <c r="W102"/>
  <c r="W101"/>
  <c r="W100"/>
  <c r="W99"/>
  <c r="W98"/>
  <c r="W97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68"/>
  <c r="W67"/>
  <c r="W66"/>
  <c r="W65"/>
  <c r="W64"/>
  <c r="W63"/>
  <c r="W62"/>
  <c r="W61"/>
  <c r="W60"/>
  <c r="W59"/>
  <c r="W58"/>
  <c r="W57"/>
  <c r="W56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110" l="1"/>
  <c r="W69"/>
  <c r="W136"/>
  <c r="Q136" s="1"/>
  <c r="V95"/>
  <c r="W95" s="1"/>
  <c r="V110"/>
  <c r="Q54"/>
  <c r="V136"/>
  <c r="V162"/>
  <c r="W162" s="1"/>
  <c r="V54"/>
  <c r="V69"/>
  <c r="Q95" l="1"/>
  <c r="Q110"/>
  <c r="Q162"/>
  <c r="Q69"/>
</calcChain>
</file>

<file path=xl/sharedStrings.xml><?xml version="1.0" encoding="utf-8"?>
<sst xmlns="http://schemas.openxmlformats.org/spreadsheetml/2006/main" count="1536" uniqueCount="97">
  <si>
    <t>NAME</t>
  </si>
  <si>
    <t>POSITION</t>
  </si>
  <si>
    <t>BASIC PAY</t>
  </si>
  <si>
    <t>DAILY RATE</t>
  </si>
  <si>
    <t>DAYS WORKED</t>
  </si>
  <si>
    <t>GROSS PAY</t>
  </si>
  <si>
    <t>ECOLA</t>
  </si>
  <si>
    <t>F. ALLOW</t>
  </si>
  <si>
    <t>LEAVE</t>
  </si>
  <si>
    <t>OVERTIME PAY ON A</t>
  </si>
  <si>
    <t>AMOUNT</t>
  </si>
  <si>
    <t>LEGAL HOLIDAY</t>
  </si>
  <si>
    <t>SPECIAL HOLIDAY</t>
  </si>
  <si>
    <t>NDS</t>
  </si>
  <si>
    <t>ADJUSTMENT</t>
  </si>
  <si>
    <t>TOTAL</t>
  </si>
  <si>
    <t xml:space="preserve">VACATION </t>
  </si>
  <si>
    <t>SICK</t>
  </si>
  <si>
    <t>BIRTHDAY</t>
  </si>
  <si>
    <t>REGULAR DAY</t>
  </si>
  <si>
    <t>Sanchez, Angelo</t>
  </si>
  <si>
    <t>Head Cook</t>
  </si>
  <si>
    <t>Briones, Christain Joy</t>
  </si>
  <si>
    <t>Asst. Cook</t>
  </si>
  <si>
    <t>ABSENT</t>
  </si>
  <si>
    <t>UT/LATE</t>
  </si>
  <si>
    <t>CHARGE LATE</t>
  </si>
  <si>
    <t>SSS</t>
  </si>
  <si>
    <t>SSS LOAN</t>
  </si>
  <si>
    <t>PHEALTH</t>
  </si>
  <si>
    <t>HDMF</t>
  </si>
  <si>
    <t>HDMF LOAN</t>
  </si>
  <si>
    <t>W/TAX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</si>
  <si>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</si>
  <si>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</si>
  <si>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</si>
  <si>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</si>
  <si>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</si>
  <si>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</si>
  <si>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M.T.Bookkeeper</t>
  </si>
  <si>
    <t>M.T.Purchaser</t>
  </si>
  <si>
    <t>M.T. Bookkeeper</t>
  </si>
  <si>
    <t>Cahilig,Benzen</t>
  </si>
  <si>
    <t>Cook</t>
  </si>
  <si>
    <t>Pantoja,Nancy</t>
  </si>
  <si>
    <t>Cashier</t>
  </si>
  <si>
    <t>Briones, Christian Joy</t>
  </si>
  <si>
    <t>h</t>
  </si>
  <si>
    <t>H</t>
  </si>
  <si>
    <t>ADJUSTMENT for minimum wage increase last cut off (Nov.22-23-24)</t>
  </si>
  <si>
    <t>Joyce F. Dino</t>
  </si>
  <si>
    <t>Anna Marie L. Sosa</t>
  </si>
  <si>
    <t>Ronald Glenn A. Biarcal</t>
  </si>
  <si>
    <t>Angelo F. Sanchez</t>
  </si>
  <si>
    <t>Christian Joy M. Briones</t>
  </si>
  <si>
    <t>Benzen Cahilig</t>
  </si>
  <si>
    <t>Nancy Pantoja</t>
  </si>
  <si>
    <t>OT</t>
  </si>
  <si>
    <t>Gross</t>
  </si>
  <si>
    <t>13th month</t>
  </si>
  <si>
    <t>SSS/PHIC/HDMF</t>
  </si>
  <si>
    <t>Salary</t>
  </si>
  <si>
    <t>287-595-094</t>
  </si>
  <si>
    <t>911-781-792</t>
  </si>
  <si>
    <t>177-845-809</t>
  </si>
  <si>
    <t>257-082-482</t>
  </si>
  <si>
    <t>100-000-001</t>
  </si>
  <si>
    <t>100-000-002</t>
  </si>
  <si>
    <t>100-000-003</t>
  </si>
  <si>
    <t>Biarcal</t>
  </si>
  <si>
    <t>Ronald Glenn</t>
  </si>
  <si>
    <t>Briones</t>
  </si>
  <si>
    <t>Christian Joy</t>
  </si>
  <si>
    <t>Cahilig</t>
  </si>
  <si>
    <t>Benzen</t>
  </si>
  <si>
    <t>Dino</t>
  </si>
  <si>
    <t>Joyce</t>
  </si>
  <si>
    <t>Pantoja</t>
  </si>
  <si>
    <t>Nancy</t>
  </si>
  <si>
    <t>Sanchez</t>
  </si>
  <si>
    <t>Angelo</t>
  </si>
  <si>
    <t>Sosa</t>
  </si>
  <si>
    <t>Anna Marie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</si>
  <si>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</si>
  <si>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</si>
  <si>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</si>
  <si>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</si>
  <si>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</si>
  <si>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</si>
  <si>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</si>
  <si>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</si>
  <si>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</si>
  <si>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</si>
  <si>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</si>
  <si>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</si>
  <si>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None</t>
  </si>
  <si>
    <t>none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</si>
</sst>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dd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43" fontId="5" fillId="3" borderId="6" xfId="3" applyFont="1" applyFill="1" applyBorder="1" applyAlignment="1" applyProtection="1">
      <alignment horizontal="center" vertical="center" wrapText="1"/>
      <protection locked="0"/>
    </xf>
    <xf numFmtId="43" fontId="5" fillId="3" borderId="7" xfId="3" applyFont="1" applyFill="1" applyBorder="1" applyAlignment="1" applyProtection="1">
      <alignment horizontal="center" vertical="center" wrapText="1"/>
      <protection locked="0"/>
    </xf>
    <xf numFmtId="0" fontId="6" fillId="0" borderId="9" xfId="2" applyFont="1" applyFill="1" applyBorder="1" applyAlignment="1" applyProtection="1">
      <alignment horizontal="center" vertical="center" wrapText="1"/>
      <protection locked="0"/>
    </xf>
    <xf numFmtId="0" fontId="3" fillId="2" borderId="9" xfId="2" applyFill="1" applyBorder="1" applyAlignment="1" applyProtection="1">
      <alignment horizontal="center" vertical="center" wrapText="1"/>
      <protection locked="0"/>
    </xf>
    <xf numFmtId="0" fontId="3" fillId="0" borderId="9" xfId="2" applyBorder="1" applyAlignment="1" applyProtection="1">
      <alignment horizontal="center" vertical="center" wrapText="1"/>
      <protection locked="0"/>
    </xf>
    <xf numFmtId="0" fontId="6" fillId="2" borderId="9" xfId="2" applyFont="1" applyFill="1" applyBorder="1" applyAlignment="1" applyProtection="1">
      <alignment horizontal="center" vertical="center" wrapText="1"/>
      <protection locked="0"/>
    </xf>
    <xf numFmtId="0" fontId="7" fillId="2" borderId="9" xfId="2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0" borderId="12" xfId="2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43" fontId="4" fillId="0" borderId="13" xfId="3" applyFont="1" applyFill="1" applyBorder="1" applyAlignment="1" applyProtection="1">
      <alignment horizontal="center" vertical="center" wrapText="1"/>
      <protection locked="0"/>
    </xf>
    <xf numFmtId="0" fontId="4" fillId="2" borderId="14" xfId="2" applyFont="1" applyFill="1" applyBorder="1" applyAlignment="1" applyProtection="1">
      <alignment horizontal="center" vertical="center" wrapText="1"/>
      <protection locked="0"/>
    </xf>
    <xf numFmtId="43" fontId="4" fillId="0" borderId="15" xfId="3" applyFont="1" applyFill="1" applyBorder="1" applyAlignment="1" applyProtection="1">
      <alignment horizontal="center" vertical="center" wrapText="1"/>
      <protection locked="0"/>
    </xf>
    <xf numFmtId="43" fontId="4" fillId="2" borderId="15" xfId="3" applyFont="1" applyFill="1" applyBorder="1" applyAlignment="1" applyProtection="1">
      <alignment horizontal="center" vertical="center" wrapText="1"/>
      <protection locked="0"/>
    </xf>
    <xf numFmtId="43" fontId="4" fillId="2" borderId="16" xfId="3" applyFont="1" applyFill="1" applyBorder="1" applyAlignment="1" applyProtection="1">
      <alignment horizontal="center" vertical="center" wrapText="1"/>
      <protection locked="0"/>
    </xf>
    <xf numFmtId="43" fontId="4" fillId="2" borderId="17" xfId="3" applyFont="1" applyFill="1" applyBorder="1" applyAlignment="1" applyProtection="1">
      <alignment horizontal="center" vertical="center" wrapText="1"/>
      <protection locked="0"/>
    </xf>
    <xf numFmtId="43" fontId="4" fillId="2" borderId="18" xfId="3" applyFont="1" applyFill="1" applyBorder="1" applyAlignment="1" applyProtection="1">
      <alignment horizontal="center" vertical="center" wrapText="1"/>
      <protection locked="0"/>
    </xf>
    <xf numFmtId="43" fontId="4" fillId="0" borderId="19" xfId="3" applyFont="1" applyFill="1" applyBorder="1" applyAlignment="1" applyProtection="1">
      <alignment horizontal="center" vertical="center" wrapText="1"/>
      <protection locked="0"/>
    </xf>
    <xf numFmtId="0" fontId="3" fillId="0" borderId="20" xfId="2" applyBorder="1" applyAlignment="1" applyProtection="1">
      <alignment horizontal="center" vertical="center" wrapText="1"/>
      <protection locked="0"/>
    </xf>
    <xf numFmtId="0" fontId="3" fillId="2" borderId="21" xfId="2" applyFill="1" applyBorder="1" applyAlignment="1" applyProtection="1">
      <alignment horizontal="center" vertical="center" wrapText="1"/>
      <protection locked="0"/>
    </xf>
    <xf numFmtId="0" fontId="3" fillId="0" borderId="22" xfId="2" applyBorder="1" applyAlignment="1" applyProtection="1">
      <alignment horizontal="center" vertical="center" wrapText="1"/>
      <protection locked="0"/>
    </xf>
    <xf numFmtId="0" fontId="6" fillId="2" borderId="22" xfId="2" applyFont="1" applyFill="1" applyBorder="1" applyAlignment="1" applyProtection="1">
      <alignment horizontal="center" vertical="center" wrapText="1"/>
      <protection locked="0"/>
    </xf>
    <xf numFmtId="43" fontId="4" fillId="2" borderId="23" xfId="3" applyFont="1" applyFill="1" applyBorder="1" applyAlignment="1" applyProtection="1">
      <alignment horizontal="center" vertical="center" wrapText="1"/>
      <protection locked="0"/>
    </xf>
    <xf numFmtId="0" fontId="6" fillId="2" borderId="24" xfId="2" applyFont="1" applyFill="1" applyBorder="1" applyAlignment="1" applyProtection="1">
      <alignment horizontal="center" vertical="center" wrapText="1"/>
      <protection locked="0"/>
    </xf>
    <xf numFmtId="0" fontId="3" fillId="2" borderId="25" xfId="2" applyFill="1" applyBorder="1" applyAlignment="1" applyProtection="1">
      <alignment horizontal="center" vertical="center" wrapText="1"/>
      <protection locked="0"/>
    </xf>
    <xf numFmtId="0" fontId="3" fillId="2" borderId="22" xfId="2" applyFill="1" applyBorder="1" applyAlignment="1" applyProtection="1">
      <alignment horizontal="center" vertical="center" wrapText="1"/>
      <protection locked="0"/>
    </xf>
    <xf numFmtId="0" fontId="6" fillId="0" borderId="26" xfId="2" applyFont="1" applyFill="1" applyBorder="1" applyAlignment="1" applyProtection="1">
      <alignment horizontal="center" vertical="center" wrapText="1"/>
      <protection locked="0"/>
    </xf>
    <xf numFmtId="43" fontId="4" fillId="0" borderId="1" xfId="3" applyFont="1" applyFill="1" applyBorder="1" applyAlignment="1" applyProtection="1">
      <alignment horizontal="center" vertical="center" wrapText="1"/>
      <protection locked="0"/>
    </xf>
    <xf numFmtId="43" fontId="4" fillId="2" borderId="1" xfId="3" applyFont="1" applyFill="1" applyBorder="1" applyAlignment="1" applyProtection="1">
      <alignment horizontal="center" vertical="center" wrapText="1"/>
      <protection locked="0"/>
    </xf>
    <xf numFmtId="43" fontId="4" fillId="2" borderId="2" xfId="3" applyFont="1" applyFill="1" applyBorder="1" applyAlignment="1" applyProtection="1">
      <alignment horizontal="center" vertical="center" wrapText="1"/>
      <protection locked="0"/>
    </xf>
    <xf numFmtId="43" fontId="4" fillId="2" borderId="3" xfId="3" applyFont="1" applyFill="1" applyBorder="1" applyAlignment="1" applyProtection="1">
      <alignment horizontal="center" vertical="center" wrapText="1"/>
      <protection locked="0"/>
    </xf>
    <xf numFmtId="43" fontId="4" fillId="2" borderId="4" xfId="3" applyFont="1" applyFill="1" applyBorder="1" applyAlignment="1" applyProtection="1">
      <alignment horizontal="center" vertical="center" wrapText="1"/>
      <protection locked="0"/>
    </xf>
    <xf numFmtId="43" fontId="4" fillId="2" borderId="5" xfId="3" applyFont="1" applyFill="1" applyBorder="1" applyAlignment="1" applyProtection="1">
      <alignment horizontal="center" vertical="center" wrapText="1"/>
      <protection locked="0"/>
    </xf>
    <xf numFmtId="43" fontId="4" fillId="0" borderId="8" xfId="3" applyFont="1" applyFill="1" applyBorder="1" applyAlignment="1" applyProtection="1">
      <alignment horizontal="center" vertical="center" wrapText="1"/>
      <protection locked="0"/>
    </xf>
    <xf numFmtId="43" fontId="4" fillId="2" borderId="10" xfId="3" applyFont="1" applyFill="1" applyBorder="1" applyAlignment="1" applyProtection="1">
      <alignment horizontal="center" vertical="center" wrapText="1"/>
      <protection locked="0"/>
    </xf>
    <xf numFmtId="16" fontId="0" fillId="0" borderId="0" xfId="0" applyNumberFormat="1"/>
    <xf numFmtId="43" fontId="0" fillId="0" borderId="0" xfId="1" applyFont="1"/>
    <xf numFmtId="43" fontId="4" fillId="2" borderId="0" xfId="3" applyFont="1" applyFill="1" applyBorder="1" applyAlignment="1" applyProtection="1">
      <alignment horizontal="center" vertical="center" wrapText="1"/>
      <protection locked="0"/>
    </xf>
    <xf numFmtId="43" fontId="4" fillId="2" borderId="22" xfId="3" applyFont="1" applyFill="1" applyBorder="1" applyAlignment="1" applyProtection="1">
      <alignment horizontal="center" vertical="center" wrapText="1"/>
      <protection locked="0"/>
    </xf>
    <xf numFmtId="43" fontId="4" fillId="2" borderId="27" xfId="3" applyFont="1" applyFill="1" applyBorder="1" applyAlignment="1" applyProtection="1">
      <alignment horizontal="center" vertical="center" wrapText="1"/>
      <protection locked="0"/>
    </xf>
    <xf numFmtId="43" fontId="4" fillId="2" borderId="28" xfId="3" applyFont="1" applyFill="1" applyBorder="1" applyAlignment="1" applyProtection="1">
      <alignment horizontal="center" vertical="center" wrapText="1"/>
      <protection locked="0"/>
    </xf>
    <xf numFmtId="43" fontId="4" fillId="2" borderId="29" xfId="3" applyFont="1" applyFill="1" applyBorder="1" applyAlignment="1" applyProtection="1">
      <alignment horizontal="center" vertical="center" wrapText="1"/>
      <protection locked="0"/>
    </xf>
    <xf numFmtId="43" fontId="2" fillId="0" borderId="0" xfId="1" applyFont="1"/>
    <xf numFmtId="0" fontId="2" fillId="0" borderId="0" xfId="0" applyFont="1"/>
    <xf numFmtId="43" fontId="0" fillId="0" borderId="0" xfId="0" applyNumberFormat="1"/>
    <xf numFmtId="166" fontId="0" fillId="0" borderId="0" xfId="0" applyNumberFormat="1"/>
  </cellXfs>
  <cellStyles count="4">
    <cellStyle name="Comma" xfId="1" builtinId="3"/>
    <cellStyle name="Comma 2 5" xfId="3"/>
    <cellStyle name="Normal" xfId="0" builtinId="0"/>
    <cellStyle name="Normal 2 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28"/>
  <sheetViews>
    <sheetView topLeftCell="A199" workbookViewId="0">
      <selection activeCell="C223" sqref="C223"/>
    </sheetView>
  </sheetViews>
  <sheetFormatPr defaultRowHeight="14.4"/>
  <cols>
    <col min="1" max="1" width="10.5546875" bestFit="1" customWidth="1"/>
    <col min="2" max="2" width="15.88671875" bestFit="1" customWidth="1"/>
    <col min="3" max="3" width="11.5546875" bestFit="1" customWidth="1"/>
    <col min="4" max="4" width="9" bestFit="1" customWidth="1"/>
    <col min="5" max="5" width="9.6640625" bestFit="1" customWidth="1"/>
    <col min="6" max="6" width="12" bestFit="1" customWidth="1"/>
    <col min="7" max="7" width="9.77734375" bestFit="1" customWidth="1"/>
    <col min="8" max="8" width="6.109375" bestFit="1" customWidth="1"/>
    <col min="9" max="9" width="8.33203125" bestFit="1" customWidth="1"/>
    <col min="10" max="10" width="7.44140625" bestFit="1" customWidth="1"/>
    <col min="11" max="11" width="3.77734375" bestFit="1" customWidth="1"/>
    <col min="12" max="12" width="7.33203125" bestFit="1" customWidth="1"/>
    <col min="13" max="13" width="7.6640625" bestFit="1" customWidth="1"/>
    <col min="14" max="15" width="7" bestFit="1" customWidth="1"/>
    <col min="16" max="16" width="7.44140625" bestFit="1" customWidth="1"/>
    <col min="17" max="17" width="12.88671875" bestFit="1" customWidth="1"/>
    <col min="18" max="18" width="7.44140625" bestFit="1" customWidth="1"/>
    <col min="19" max="19" width="14.33203125" bestFit="1" customWidth="1"/>
    <col min="20" max="20" width="7.44140625" bestFit="1" customWidth="1"/>
    <col min="21" max="21" width="4.44140625" bestFit="1" customWidth="1"/>
    <col min="22" max="22" width="7.44140625" bestFit="1" customWidth="1"/>
    <col min="23" max="23" width="10.88671875" bestFit="1" customWidth="1"/>
    <col min="24" max="24" width="8" bestFit="1" customWidth="1"/>
  </cols>
  <sheetData>
    <row r="1" spans="1:36" ht="15" thickBot="1"/>
    <row r="2" spans="1:36">
      <c r="B2" s="1" t="s">
        <v>0</v>
      </c>
      <c r="C2" s="29" t="s">
        <v>1</v>
      </c>
      <c r="D2" s="30" t="s">
        <v>2</v>
      </c>
      <c r="E2" s="29" t="s">
        <v>3</v>
      </c>
      <c r="F2" s="30" t="s">
        <v>4</v>
      </c>
      <c r="G2" s="29" t="s">
        <v>5</v>
      </c>
      <c r="H2" s="30" t="s">
        <v>6</v>
      </c>
      <c r="I2" s="31" t="s">
        <v>7</v>
      </c>
      <c r="J2" s="32" t="s">
        <v>8</v>
      </c>
      <c r="K2" s="33"/>
      <c r="L2" s="34"/>
      <c r="M2" s="2" t="s">
        <v>9</v>
      </c>
      <c r="N2" s="3"/>
      <c r="O2" s="3"/>
      <c r="P2" s="29" t="s">
        <v>10</v>
      </c>
      <c r="Q2" s="30" t="s">
        <v>11</v>
      </c>
      <c r="R2" s="29" t="s">
        <v>10</v>
      </c>
      <c r="S2" s="30" t="s">
        <v>12</v>
      </c>
      <c r="T2" s="29" t="s">
        <v>10</v>
      </c>
      <c r="U2" s="30" t="s">
        <v>13</v>
      </c>
      <c r="V2" s="29" t="s">
        <v>10</v>
      </c>
      <c r="W2" s="30" t="s">
        <v>14</v>
      </c>
      <c r="X2" s="35" t="s">
        <v>15</v>
      </c>
      <c r="Y2" s="12" t="s">
        <v>24</v>
      </c>
      <c r="Z2" s="13" t="s">
        <v>10</v>
      </c>
      <c r="AA2" s="14" t="s">
        <v>25</v>
      </c>
      <c r="AB2" s="15" t="s">
        <v>10</v>
      </c>
      <c r="AC2" s="16" t="s">
        <v>26</v>
      </c>
      <c r="AD2" s="17" t="s">
        <v>27</v>
      </c>
      <c r="AE2" s="18" t="s">
        <v>28</v>
      </c>
      <c r="AF2" s="15" t="s">
        <v>29</v>
      </c>
      <c r="AG2" s="15" t="s">
        <v>30</v>
      </c>
      <c r="AH2" s="15" t="s">
        <v>31</v>
      </c>
      <c r="AI2" s="15" t="s">
        <v>32</v>
      </c>
      <c r="AJ2" s="19" t="s">
        <v>15</v>
      </c>
    </row>
    <row r="3" spans="1:36" ht="21" thickBot="1">
      <c r="B3" s="4"/>
      <c r="C3" s="4"/>
      <c r="D3" s="5"/>
      <c r="E3" s="6"/>
      <c r="F3" s="5"/>
      <c r="G3" s="6"/>
      <c r="H3" s="7"/>
      <c r="I3" s="36"/>
      <c r="J3" s="8" t="s">
        <v>16</v>
      </c>
      <c r="K3" s="8" t="s">
        <v>17</v>
      </c>
      <c r="L3" s="8" t="s">
        <v>18</v>
      </c>
      <c r="M3" s="9" t="s">
        <v>19</v>
      </c>
      <c r="N3" s="9" t="s">
        <v>11</v>
      </c>
      <c r="O3" s="9" t="s">
        <v>12</v>
      </c>
      <c r="P3" s="4"/>
      <c r="Q3" s="5"/>
      <c r="R3" s="4"/>
      <c r="S3" s="5"/>
      <c r="T3" s="4"/>
      <c r="U3" s="5"/>
      <c r="V3" s="4"/>
      <c r="W3" s="7"/>
      <c r="X3" s="10"/>
      <c r="Y3" s="20"/>
      <c r="Z3" s="21"/>
      <c r="AA3" s="22"/>
      <c r="AB3" s="23"/>
      <c r="AC3" s="24"/>
      <c r="AD3" s="25"/>
      <c r="AE3" s="26"/>
      <c r="AF3" s="23"/>
      <c r="AG3" s="23"/>
      <c r="AH3" s="27"/>
      <c r="AI3" s="23"/>
      <c r="AJ3" s="28"/>
    </row>
    <row r="4" spans="1:36">
      <c r="A4" s="11">
        <v>43125</v>
      </c>
      <c r="B4" t="s">
        <v>33</v>
      </c>
      <c r="C4" t="s">
        <v>34</v>
      </c>
      <c r="D4">
        <v>6526</v>
      </c>
      <c r="E4">
        <v>502</v>
      </c>
      <c r="F4">
        <v>11.5</v>
      </c>
      <c r="G4">
        <v>6526</v>
      </c>
      <c r="H4">
        <v>130</v>
      </c>
      <c r="J4">
        <v>1.5</v>
      </c>
      <c r="K4">
        <v>0</v>
      </c>
      <c r="L4">
        <v>0</v>
      </c>
      <c r="M4">
        <v>0</v>
      </c>
      <c r="P4">
        <v>0</v>
      </c>
      <c r="R4">
        <v>0</v>
      </c>
      <c r="T4">
        <v>0</v>
      </c>
      <c r="U4">
        <v>8</v>
      </c>
      <c r="V4">
        <v>50.2</v>
      </c>
      <c r="X4">
        <v>6706.2</v>
      </c>
      <c r="Y4">
        <v>0</v>
      </c>
      <c r="Z4">
        <v>0</v>
      </c>
      <c r="AA4">
        <v>0</v>
      </c>
      <c r="AB4">
        <v>0</v>
      </c>
      <c r="AD4">
        <v>490.5</v>
      </c>
      <c r="AE4">
        <v>699.77</v>
      </c>
      <c r="AF4">
        <v>184.36928125</v>
      </c>
      <c r="AH4">
        <v>579.26</v>
      </c>
      <c r="AJ4">
        <v>4752.3007187499998</v>
      </c>
    </row>
    <row r="5" spans="1:36">
      <c r="A5" s="11">
        <v>43125</v>
      </c>
      <c r="B5" t="s">
        <v>20</v>
      </c>
      <c r="C5" t="s">
        <v>21</v>
      </c>
      <c r="D5">
        <v>6526</v>
      </c>
      <c r="E5">
        <v>502</v>
      </c>
      <c r="F5">
        <v>13</v>
      </c>
      <c r="G5">
        <v>6526</v>
      </c>
      <c r="H5">
        <v>130</v>
      </c>
      <c r="J5">
        <v>0</v>
      </c>
      <c r="K5">
        <v>0</v>
      </c>
      <c r="L5">
        <v>0</v>
      </c>
      <c r="M5">
        <v>0</v>
      </c>
      <c r="P5">
        <v>0</v>
      </c>
      <c r="R5">
        <v>0</v>
      </c>
      <c r="T5">
        <v>0</v>
      </c>
      <c r="U5">
        <v>9</v>
      </c>
      <c r="V5">
        <v>56.475000000000001</v>
      </c>
      <c r="X5">
        <v>6712.4750000000004</v>
      </c>
      <c r="Y5">
        <v>0</v>
      </c>
      <c r="Z5">
        <v>0</v>
      </c>
      <c r="AA5">
        <v>0.13333333333333333</v>
      </c>
      <c r="AB5">
        <v>8.3666666666666671</v>
      </c>
      <c r="AD5">
        <v>490.5</v>
      </c>
      <c r="AF5">
        <v>184.32614062499999</v>
      </c>
      <c r="AJ5">
        <v>6029.2821927083332</v>
      </c>
    </row>
    <row r="6" spans="1:36">
      <c r="A6" s="11">
        <v>43125</v>
      </c>
      <c r="B6" t="s">
        <v>35</v>
      </c>
      <c r="C6" t="s">
        <v>36</v>
      </c>
      <c r="D6">
        <v>10273</v>
      </c>
      <c r="E6">
        <v>790.23076923076928</v>
      </c>
      <c r="F6">
        <v>12</v>
      </c>
      <c r="G6">
        <v>10273</v>
      </c>
      <c r="H6">
        <v>130</v>
      </c>
      <c r="I6">
        <v>50</v>
      </c>
      <c r="J6">
        <v>1</v>
      </c>
      <c r="K6">
        <v>0</v>
      </c>
      <c r="L6">
        <v>0</v>
      </c>
      <c r="M6">
        <v>0</v>
      </c>
      <c r="P6">
        <v>0</v>
      </c>
      <c r="R6">
        <v>0</v>
      </c>
      <c r="T6">
        <v>0</v>
      </c>
      <c r="U6">
        <v>7.5</v>
      </c>
      <c r="V6">
        <v>74.084134615384613</v>
      </c>
      <c r="X6">
        <v>10527.084134615385</v>
      </c>
      <c r="Y6">
        <v>0</v>
      </c>
      <c r="Z6">
        <v>0</v>
      </c>
      <c r="AA6">
        <v>2.5</v>
      </c>
      <c r="AB6">
        <v>246.94711538461542</v>
      </c>
      <c r="AD6">
        <v>581.29999999999995</v>
      </c>
      <c r="AE6">
        <v>1476.64</v>
      </c>
      <c r="AF6">
        <v>273.19334254807688</v>
      </c>
      <c r="AJ6">
        <v>7949.0036766826943</v>
      </c>
    </row>
    <row r="7" spans="1:36">
      <c r="A7" s="11">
        <v>43125</v>
      </c>
      <c r="B7" t="s">
        <v>37</v>
      </c>
      <c r="C7" t="s">
        <v>38</v>
      </c>
      <c r="D7">
        <v>6526</v>
      </c>
      <c r="E7">
        <v>502</v>
      </c>
      <c r="F7">
        <v>13</v>
      </c>
      <c r="G7">
        <v>6526</v>
      </c>
      <c r="H7">
        <v>130</v>
      </c>
      <c r="J7">
        <v>0</v>
      </c>
      <c r="K7">
        <v>0</v>
      </c>
      <c r="L7">
        <v>0</v>
      </c>
      <c r="M7">
        <v>0</v>
      </c>
      <c r="P7">
        <v>0</v>
      </c>
      <c r="R7">
        <v>0</v>
      </c>
      <c r="T7">
        <v>0</v>
      </c>
      <c r="U7">
        <v>7.5</v>
      </c>
      <c r="V7">
        <v>47.0625</v>
      </c>
      <c r="X7">
        <v>6703.0625</v>
      </c>
      <c r="Y7">
        <v>0</v>
      </c>
      <c r="Z7">
        <v>0</v>
      </c>
      <c r="AA7">
        <v>0</v>
      </c>
      <c r="AB7">
        <v>0</v>
      </c>
      <c r="AD7">
        <v>490.5</v>
      </c>
      <c r="AE7">
        <v>0</v>
      </c>
      <c r="AF7">
        <v>182.26977083333333</v>
      </c>
      <c r="AH7">
        <v>448.73</v>
      </c>
      <c r="AJ7">
        <v>5581.562729166666</v>
      </c>
    </row>
    <row r="8" spans="1:36">
      <c r="A8" s="11">
        <v>43125</v>
      </c>
      <c r="B8" t="s">
        <v>22</v>
      </c>
      <c r="C8" t="s">
        <v>23</v>
      </c>
      <c r="D8">
        <v>6526</v>
      </c>
      <c r="E8">
        <v>502</v>
      </c>
      <c r="F8">
        <v>13</v>
      </c>
      <c r="G8">
        <v>6526</v>
      </c>
      <c r="H8">
        <v>130</v>
      </c>
      <c r="J8">
        <v>0</v>
      </c>
      <c r="K8">
        <v>0</v>
      </c>
      <c r="L8">
        <v>0</v>
      </c>
      <c r="M8">
        <v>2</v>
      </c>
      <c r="P8">
        <v>156.875</v>
      </c>
      <c r="R8">
        <v>0</v>
      </c>
      <c r="T8">
        <v>0</v>
      </c>
      <c r="U8">
        <v>0</v>
      </c>
      <c r="V8">
        <v>0</v>
      </c>
      <c r="X8">
        <v>6812.875</v>
      </c>
      <c r="Y8">
        <v>0</v>
      </c>
      <c r="Z8">
        <v>0</v>
      </c>
      <c r="AA8">
        <v>0</v>
      </c>
      <c r="AB8">
        <v>0</v>
      </c>
      <c r="AD8">
        <v>508.7</v>
      </c>
      <c r="AE8">
        <v>969.04</v>
      </c>
      <c r="AF8">
        <v>189.38078385416668</v>
      </c>
      <c r="AJ8">
        <v>5145.7542161458332</v>
      </c>
    </row>
    <row r="10" spans="1:36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M10" t="s">
        <v>9</v>
      </c>
      <c r="P10" t="s">
        <v>10</v>
      </c>
      <c r="Q10" t="s">
        <v>11</v>
      </c>
      <c r="R10" t="s">
        <v>10</v>
      </c>
      <c r="S10" t="s">
        <v>12</v>
      </c>
      <c r="T10" t="s">
        <v>10</v>
      </c>
      <c r="U10" t="s">
        <v>13</v>
      </c>
      <c r="V10" t="s">
        <v>10</v>
      </c>
      <c r="W10" t="s">
        <v>14</v>
      </c>
      <c r="X10" t="s">
        <v>15</v>
      </c>
      <c r="Y10" t="s">
        <v>24</v>
      </c>
      <c r="Z10" t="s">
        <v>10</v>
      </c>
      <c r="AA10" t="s">
        <v>25</v>
      </c>
      <c r="AB10" t="s">
        <v>10</v>
      </c>
      <c r="AC10" t="s">
        <v>26</v>
      </c>
      <c r="AD10" t="s">
        <v>27</v>
      </c>
      <c r="AE10" t="s">
        <v>28</v>
      </c>
      <c r="AF10" t="s">
        <v>29</v>
      </c>
      <c r="AG10" t="s">
        <v>30</v>
      </c>
      <c r="AH10" t="s">
        <v>31</v>
      </c>
      <c r="AI10" t="s">
        <v>32</v>
      </c>
      <c r="AJ10" t="s">
        <v>15</v>
      </c>
    </row>
    <row r="11" spans="1:36">
      <c r="J11" t="s">
        <v>16</v>
      </c>
      <c r="K11" t="s">
        <v>17</v>
      </c>
      <c r="L11" t="s">
        <v>18</v>
      </c>
      <c r="M11" t="s">
        <v>19</v>
      </c>
      <c r="N11" t="s">
        <v>11</v>
      </c>
      <c r="O11" t="s">
        <v>12</v>
      </c>
    </row>
    <row r="12" spans="1:36">
      <c r="A12" s="11">
        <v>43110</v>
      </c>
      <c r="B12" t="s">
        <v>33</v>
      </c>
      <c r="C12" t="s">
        <v>34</v>
      </c>
      <c r="D12">
        <v>6526</v>
      </c>
      <c r="E12">
        <v>502</v>
      </c>
      <c r="F12">
        <v>12</v>
      </c>
      <c r="G12">
        <v>6526</v>
      </c>
      <c r="H12">
        <v>120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56.475000000000001</v>
      </c>
      <c r="X12">
        <v>6702.4750000000004</v>
      </c>
      <c r="Y12">
        <v>0</v>
      </c>
      <c r="Z12">
        <v>0</v>
      </c>
      <c r="AA12">
        <v>0</v>
      </c>
      <c r="AB12">
        <v>0</v>
      </c>
      <c r="AE12">
        <v>500</v>
      </c>
      <c r="AG12">
        <v>100</v>
      </c>
      <c r="AH12">
        <v>579.26</v>
      </c>
      <c r="AJ12">
        <v>5523.2150000000001</v>
      </c>
    </row>
    <row r="13" spans="1:36">
      <c r="A13" s="11">
        <v>43110</v>
      </c>
      <c r="B13" t="s">
        <v>20</v>
      </c>
      <c r="C13" t="s">
        <v>21</v>
      </c>
      <c r="D13">
        <v>6526</v>
      </c>
      <c r="E13">
        <v>502</v>
      </c>
      <c r="F13">
        <v>12</v>
      </c>
      <c r="G13">
        <v>6526</v>
      </c>
      <c r="H13">
        <v>120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10.5</v>
      </c>
      <c r="V13">
        <v>65.887500000000003</v>
      </c>
      <c r="X13">
        <v>6711.8874999999998</v>
      </c>
      <c r="Y13">
        <v>0</v>
      </c>
      <c r="Z13">
        <v>0</v>
      </c>
      <c r="AA13">
        <v>0.16666666666666666</v>
      </c>
      <c r="AB13">
        <v>10.458333333333332</v>
      </c>
      <c r="AG13">
        <v>100</v>
      </c>
      <c r="AJ13">
        <v>6601.4291666666668</v>
      </c>
    </row>
    <row r="14" spans="1:36">
      <c r="A14" s="11">
        <v>43110</v>
      </c>
      <c r="B14" t="s">
        <v>35</v>
      </c>
      <c r="C14" t="s">
        <v>36</v>
      </c>
      <c r="D14">
        <v>10273</v>
      </c>
      <c r="E14">
        <v>790.23076923076928</v>
      </c>
      <c r="F14">
        <v>9.125</v>
      </c>
      <c r="G14">
        <v>10273</v>
      </c>
      <c r="H14">
        <v>111.25</v>
      </c>
      <c r="I14">
        <v>50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v>10434.25</v>
      </c>
      <c r="Y14">
        <v>0.875</v>
      </c>
      <c r="Z14">
        <v>691.45192307692309</v>
      </c>
      <c r="AA14">
        <v>0.55000000000000004</v>
      </c>
      <c r="AB14">
        <v>54.328365384615395</v>
      </c>
      <c r="AE14">
        <v>0</v>
      </c>
      <c r="AG14">
        <v>100</v>
      </c>
      <c r="AJ14">
        <v>9588.4697115384606</v>
      </c>
    </row>
    <row r="15" spans="1:36">
      <c r="A15" s="11">
        <v>43110</v>
      </c>
      <c r="B15" t="s">
        <v>37</v>
      </c>
      <c r="C15" t="s">
        <v>38</v>
      </c>
      <c r="D15">
        <v>6526</v>
      </c>
      <c r="E15">
        <v>502</v>
      </c>
      <c r="F15">
        <v>12</v>
      </c>
      <c r="G15">
        <v>6526</v>
      </c>
      <c r="H15">
        <v>120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10</v>
      </c>
      <c r="V15">
        <v>62.75</v>
      </c>
      <c r="X15">
        <v>6708.75</v>
      </c>
      <c r="Y15">
        <v>0</v>
      </c>
      <c r="Z15">
        <v>0</v>
      </c>
      <c r="AA15">
        <v>2.4833333333333334</v>
      </c>
      <c r="AB15">
        <v>155.82916666666668</v>
      </c>
      <c r="AE15">
        <v>0</v>
      </c>
      <c r="AG15">
        <v>100</v>
      </c>
      <c r="AH15">
        <v>500</v>
      </c>
      <c r="AJ15">
        <v>5952.9208333333336</v>
      </c>
    </row>
    <row r="16" spans="1:36">
      <c r="A16" s="11">
        <v>43110</v>
      </c>
      <c r="B16" t="s">
        <v>22</v>
      </c>
      <c r="C16" t="s">
        <v>23</v>
      </c>
      <c r="D16">
        <v>6526</v>
      </c>
      <c r="E16">
        <v>502</v>
      </c>
      <c r="F16">
        <v>12</v>
      </c>
      <c r="G16">
        <v>6526</v>
      </c>
      <c r="H16">
        <v>120</v>
      </c>
      <c r="J16">
        <v>0</v>
      </c>
      <c r="K16">
        <v>0</v>
      </c>
      <c r="L16">
        <v>0</v>
      </c>
      <c r="M16">
        <v>4.5</v>
      </c>
      <c r="N16">
        <v>0</v>
      </c>
      <c r="O16">
        <v>0</v>
      </c>
      <c r="P16">
        <v>352.96875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6998.96875</v>
      </c>
      <c r="Y16">
        <v>0</v>
      </c>
      <c r="Z16">
        <v>0</v>
      </c>
      <c r="AA16">
        <v>0.6166666666666667</v>
      </c>
      <c r="AB16">
        <v>38.695833333333333</v>
      </c>
      <c r="AG16">
        <v>100</v>
      </c>
      <c r="AH16">
        <v>986.7</v>
      </c>
      <c r="AJ16">
        <v>5873.572916666667</v>
      </c>
    </row>
    <row r="18" spans="1:36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M18" t="s">
        <v>9</v>
      </c>
      <c r="P18" t="s">
        <v>10</v>
      </c>
      <c r="Q18" t="s">
        <v>11</v>
      </c>
      <c r="R18" t="s">
        <v>10</v>
      </c>
      <c r="S18" t="s">
        <v>12</v>
      </c>
      <c r="T18" t="s">
        <v>10</v>
      </c>
      <c r="U18" t="s">
        <v>13</v>
      </c>
      <c r="V18" t="s">
        <v>10</v>
      </c>
      <c r="W18" t="s">
        <v>14</v>
      </c>
      <c r="X18" t="s">
        <v>15</v>
      </c>
      <c r="Y18" t="s">
        <v>24</v>
      </c>
      <c r="Z18" t="s">
        <v>10</v>
      </c>
      <c r="AA18" t="s">
        <v>25</v>
      </c>
      <c r="AB18" t="s">
        <v>10</v>
      </c>
      <c r="AC18" t="s">
        <v>26</v>
      </c>
      <c r="AD18" t="s">
        <v>27</v>
      </c>
      <c r="AE18" t="s">
        <v>28</v>
      </c>
      <c r="AF18" t="s">
        <v>29</v>
      </c>
      <c r="AG18" t="s">
        <v>30</v>
      </c>
      <c r="AH18" t="s">
        <v>31</v>
      </c>
      <c r="AI18" t="s">
        <v>32</v>
      </c>
      <c r="AJ18" t="s">
        <v>15</v>
      </c>
    </row>
    <row r="19" spans="1:36">
      <c r="J19" t="s">
        <v>16</v>
      </c>
      <c r="K19" t="s">
        <v>17</v>
      </c>
      <c r="L19" t="s">
        <v>18</v>
      </c>
      <c r="M19" t="s">
        <v>19</v>
      </c>
      <c r="N19" t="s">
        <v>11</v>
      </c>
      <c r="O19" t="s">
        <v>12</v>
      </c>
    </row>
    <row r="20" spans="1:36">
      <c r="A20" s="11">
        <v>43141</v>
      </c>
      <c r="B20" t="s">
        <v>33</v>
      </c>
      <c r="C20" t="s">
        <v>34</v>
      </c>
      <c r="D20">
        <v>6526</v>
      </c>
      <c r="E20">
        <v>502</v>
      </c>
      <c r="F20">
        <v>14</v>
      </c>
      <c r="G20">
        <v>6526</v>
      </c>
      <c r="H20">
        <v>140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13.5</v>
      </c>
      <c r="V20">
        <v>84.712500000000006</v>
      </c>
      <c r="X20">
        <v>6750.7124999999996</v>
      </c>
      <c r="Y20">
        <v>0</v>
      </c>
      <c r="Z20">
        <v>0</v>
      </c>
      <c r="AA20">
        <v>0.39</v>
      </c>
      <c r="AB20">
        <v>24.4725</v>
      </c>
      <c r="AE20">
        <v>500</v>
      </c>
      <c r="AG20">
        <v>100</v>
      </c>
      <c r="AH20">
        <v>579.26</v>
      </c>
      <c r="AJ20">
        <v>5546.98</v>
      </c>
    </row>
    <row r="21" spans="1:36">
      <c r="A21" s="11">
        <v>43141</v>
      </c>
      <c r="B21" t="s">
        <v>20</v>
      </c>
      <c r="C21" t="s">
        <v>21</v>
      </c>
      <c r="D21">
        <v>6526</v>
      </c>
      <c r="E21">
        <v>502</v>
      </c>
      <c r="F21">
        <v>14</v>
      </c>
      <c r="G21">
        <v>6526</v>
      </c>
      <c r="H21">
        <v>140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9</v>
      </c>
      <c r="V21">
        <v>56.475000000000001</v>
      </c>
      <c r="X21">
        <v>6722.4750000000004</v>
      </c>
      <c r="Y21">
        <v>0</v>
      </c>
      <c r="Z21">
        <v>0</v>
      </c>
      <c r="AA21">
        <v>0.08</v>
      </c>
      <c r="AB21">
        <v>5.0200000000000005</v>
      </c>
      <c r="AG21">
        <v>100</v>
      </c>
      <c r="AJ21">
        <v>6617.4549999999999</v>
      </c>
    </row>
    <row r="22" spans="1:36">
      <c r="A22" s="11">
        <v>43141</v>
      </c>
      <c r="B22" t="s">
        <v>35</v>
      </c>
      <c r="C22" t="s">
        <v>36</v>
      </c>
      <c r="D22">
        <v>10273</v>
      </c>
      <c r="E22">
        <v>790.23076923076928</v>
      </c>
      <c r="F22">
        <v>13</v>
      </c>
      <c r="G22">
        <v>10273</v>
      </c>
      <c r="H22">
        <v>140</v>
      </c>
      <c r="I22">
        <v>50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3</v>
      </c>
      <c r="V22">
        <v>29.633653846153848</v>
      </c>
      <c r="X22">
        <v>10492.633653846155</v>
      </c>
      <c r="Y22">
        <v>0</v>
      </c>
      <c r="Z22">
        <v>0</v>
      </c>
      <c r="AA22">
        <v>3.83</v>
      </c>
      <c r="AB22">
        <v>378.32298076923081</v>
      </c>
      <c r="AC22">
        <v>43.92</v>
      </c>
      <c r="AE22">
        <v>0</v>
      </c>
      <c r="AG22">
        <v>100</v>
      </c>
      <c r="AH22">
        <v>1878.89</v>
      </c>
      <c r="AJ22">
        <v>8091.5006730769228</v>
      </c>
    </row>
    <row r="23" spans="1:36">
      <c r="A23" s="11">
        <v>43141</v>
      </c>
      <c r="B23" t="s">
        <v>37</v>
      </c>
      <c r="C23" t="s">
        <v>38</v>
      </c>
      <c r="D23">
        <v>6526</v>
      </c>
      <c r="E23">
        <v>502</v>
      </c>
      <c r="F23">
        <v>13.5</v>
      </c>
      <c r="G23">
        <v>6526</v>
      </c>
      <c r="H23">
        <v>140</v>
      </c>
      <c r="J23">
        <v>0.5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1.5</v>
      </c>
      <c r="V23">
        <v>9.4125000000000014</v>
      </c>
      <c r="X23">
        <v>6675.4125000000004</v>
      </c>
      <c r="Y23">
        <v>0</v>
      </c>
      <c r="Z23">
        <v>0</v>
      </c>
      <c r="AA23">
        <v>0</v>
      </c>
      <c r="AB23">
        <v>0</v>
      </c>
      <c r="AG23">
        <v>100</v>
      </c>
      <c r="AH23">
        <v>500</v>
      </c>
      <c r="AJ23">
        <v>6075.4125000000004</v>
      </c>
    </row>
    <row r="24" spans="1:36">
      <c r="A24" s="11">
        <v>43141</v>
      </c>
      <c r="B24" t="s">
        <v>22</v>
      </c>
      <c r="C24" t="s">
        <v>23</v>
      </c>
      <c r="D24">
        <v>6526</v>
      </c>
      <c r="E24">
        <v>502</v>
      </c>
      <c r="F24">
        <v>12.5</v>
      </c>
      <c r="G24">
        <v>6526</v>
      </c>
      <c r="H24">
        <v>125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v>6651</v>
      </c>
      <c r="Y24">
        <v>1.5</v>
      </c>
      <c r="Z24">
        <v>753</v>
      </c>
      <c r="AA24">
        <v>0.41</v>
      </c>
      <c r="AB24">
        <v>25.727499999999999</v>
      </c>
      <c r="AG24">
        <v>100</v>
      </c>
      <c r="AH24">
        <v>986.7</v>
      </c>
      <c r="AJ24">
        <v>4785.5725000000002</v>
      </c>
    </row>
    <row r="26" spans="1:36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M26" t="s">
        <v>9</v>
      </c>
      <c r="P26" t="s">
        <v>10</v>
      </c>
      <c r="Q26" t="s">
        <v>11</v>
      </c>
      <c r="R26" t="s">
        <v>10</v>
      </c>
      <c r="S26" t="s">
        <v>12</v>
      </c>
      <c r="T26" t="s">
        <v>10</v>
      </c>
      <c r="U26" t="s">
        <v>13</v>
      </c>
      <c r="V26" t="s">
        <v>10</v>
      </c>
      <c r="W26" t="s">
        <v>14</v>
      </c>
      <c r="X26" t="s">
        <v>15</v>
      </c>
      <c r="Y26" t="s">
        <v>24</v>
      </c>
      <c r="Z26" t="s">
        <v>10</v>
      </c>
      <c r="AA26" t="s">
        <v>25</v>
      </c>
      <c r="AB26" t="s">
        <v>10</v>
      </c>
      <c r="AC26" t="s">
        <v>26</v>
      </c>
      <c r="AD26" t="s">
        <v>27</v>
      </c>
      <c r="AE26" t="s">
        <v>28</v>
      </c>
      <c r="AF26" t="s">
        <v>29</v>
      </c>
      <c r="AG26" t="s">
        <v>30</v>
      </c>
      <c r="AH26" t="s">
        <v>31</v>
      </c>
      <c r="AI26" t="s">
        <v>32</v>
      </c>
      <c r="AJ26" t="s">
        <v>15</v>
      </c>
    </row>
    <row r="27" spans="1:36">
      <c r="J27" t="s">
        <v>16</v>
      </c>
      <c r="K27" t="s">
        <v>17</v>
      </c>
      <c r="L27" t="s">
        <v>18</v>
      </c>
      <c r="M27" t="s">
        <v>19</v>
      </c>
      <c r="N27" t="s">
        <v>11</v>
      </c>
      <c r="O27" t="s">
        <v>12</v>
      </c>
    </row>
    <row r="28" spans="1:36">
      <c r="A28" s="37">
        <v>43156</v>
      </c>
      <c r="B28" t="s">
        <v>33</v>
      </c>
      <c r="C28" t="s">
        <v>34</v>
      </c>
      <c r="D28">
        <v>6526</v>
      </c>
      <c r="E28">
        <v>502</v>
      </c>
      <c r="F28">
        <v>11</v>
      </c>
      <c r="G28">
        <v>6526</v>
      </c>
      <c r="H28">
        <v>110</v>
      </c>
      <c r="J28">
        <v>0</v>
      </c>
      <c r="K28">
        <v>0</v>
      </c>
      <c r="L28">
        <v>0</v>
      </c>
      <c r="M28">
        <v>0</v>
      </c>
      <c r="P28">
        <v>0</v>
      </c>
      <c r="R28">
        <v>0</v>
      </c>
      <c r="T28">
        <v>0</v>
      </c>
      <c r="U28">
        <v>9</v>
      </c>
      <c r="V28">
        <v>56.475000000000001</v>
      </c>
      <c r="X28">
        <v>6692.4750000000004</v>
      </c>
      <c r="Y28">
        <v>0</v>
      </c>
      <c r="Z28">
        <v>0</v>
      </c>
      <c r="AA28">
        <v>0.17</v>
      </c>
      <c r="AB28">
        <v>10.6675</v>
      </c>
      <c r="AD28">
        <v>472.3</v>
      </c>
      <c r="AE28">
        <v>699.77</v>
      </c>
      <c r="AF28">
        <v>184.03388437500001</v>
      </c>
      <c r="AH28">
        <v>579.26</v>
      </c>
      <c r="AJ28">
        <v>4746.4436156250013</v>
      </c>
    </row>
    <row r="29" spans="1:36">
      <c r="A29" s="37">
        <v>43156</v>
      </c>
      <c r="B29" t="s">
        <v>20</v>
      </c>
      <c r="C29" t="s">
        <v>21</v>
      </c>
      <c r="D29">
        <v>6526</v>
      </c>
      <c r="E29">
        <v>502</v>
      </c>
      <c r="F29">
        <v>10</v>
      </c>
      <c r="G29">
        <v>6526</v>
      </c>
      <c r="H29">
        <v>110</v>
      </c>
      <c r="J29">
        <v>0</v>
      </c>
      <c r="K29">
        <v>0</v>
      </c>
      <c r="L29">
        <v>1</v>
      </c>
      <c r="M29">
        <v>3</v>
      </c>
      <c r="P29">
        <v>235.3125</v>
      </c>
      <c r="R29">
        <v>0</v>
      </c>
      <c r="T29">
        <v>0</v>
      </c>
      <c r="U29">
        <v>13.5</v>
      </c>
      <c r="V29">
        <v>84.712500000000006</v>
      </c>
      <c r="X29">
        <v>6956.0249999999996</v>
      </c>
      <c r="Y29">
        <v>0</v>
      </c>
      <c r="Z29">
        <v>0</v>
      </c>
      <c r="AA29">
        <v>0</v>
      </c>
      <c r="AB29">
        <v>0</v>
      </c>
      <c r="AD29">
        <v>472.3</v>
      </c>
      <c r="AF29">
        <v>187.78999479166666</v>
      </c>
      <c r="AJ29">
        <v>6295.9350052083328</v>
      </c>
    </row>
    <row r="30" spans="1:36">
      <c r="A30" s="37">
        <v>43156</v>
      </c>
      <c r="B30" t="s">
        <v>35</v>
      </c>
      <c r="C30" t="s">
        <v>36</v>
      </c>
      <c r="D30">
        <v>10273</v>
      </c>
      <c r="E30">
        <v>790.23076923076928</v>
      </c>
      <c r="F30">
        <v>11</v>
      </c>
      <c r="G30">
        <v>10273</v>
      </c>
      <c r="H30">
        <v>110</v>
      </c>
      <c r="I30">
        <v>50</v>
      </c>
      <c r="J30">
        <v>0</v>
      </c>
      <c r="K30">
        <v>0</v>
      </c>
      <c r="L30">
        <v>0</v>
      </c>
      <c r="M30">
        <v>0</v>
      </c>
      <c r="P30">
        <v>0</v>
      </c>
      <c r="R30">
        <v>0</v>
      </c>
      <c r="T30">
        <v>0</v>
      </c>
      <c r="U30">
        <v>0</v>
      </c>
      <c r="V30">
        <v>0</v>
      </c>
      <c r="X30">
        <v>10433</v>
      </c>
      <c r="Y30">
        <v>0</v>
      </c>
      <c r="Z30">
        <v>0</v>
      </c>
      <c r="AA30">
        <v>4.3499999999999996</v>
      </c>
      <c r="AB30">
        <v>429.68798076923076</v>
      </c>
      <c r="AD30">
        <v>581.29999999999995</v>
      </c>
      <c r="AE30">
        <v>1476.64</v>
      </c>
      <c r="AF30">
        <v>269.38699879807695</v>
      </c>
      <c r="AJ30">
        <v>7675.9850204326922</v>
      </c>
    </row>
    <row r="31" spans="1:36">
      <c r="A31" s="37">
        <v>43156</v>
      </c>
      <c r="B31" t="s">
        <v>37</v>
      </c>
      <c r="C31" t="s">
        <v>38</v>
      </c>
      <c r="D31">
        <v>6526</v>
      </c>
      <c r="E31">
        <v>502</v>
      </c>
      <c r="F31">
        <v>10</v>
      </c>
      <c r="G31">
        <v>6526</v>
      </c>
      <c r="H31">
        <v>110</v>
      </c>
      <c r="J31">
        <v>1</v>
      </c>
      <c r="K31">
        <v>0</v>
      </c>
      <c r="L31">
        <v>0</v>
      </c>
      <c r="M31">
        <v>0</v>
      </c>
      <c r="P31">
        <v>0</v>
      </c>
      <c r="R31">
        <v>0</v>
      </c>
      <c r="T31">
        <v>0</v>
      </c>
      <c r="U31">
        <v>4.5</v>
      </c>
      <c r="V31">
        <v>28.237500000000001</v>
      </c>
      <c r="X31">
        <v>6664.2375000000002</v>
      </c>
      <c r="Y31">
        <v>0</v>
      </c>
      <c r="Z31">
        <v>0</v>
      </c>
      <c r="AA31">
        <v>0</v>
      </c>
      <c r="AB31">
        <v>0</v>
      </c>
      <c r="AD31">
        <v>472.3</v>
      </c>
      <c r="AE31">
        <v>0</v>
      </c>
      <c r="AF31">
        <v>181.73592708333334</v>
      </c>
      <c r="AH31">
        <v>448.73</v>
      </c>
      <c r="AJ31">
        <v>5561.4715729166674</v>
      </c>
    </row>
    <row r="32" spans="1:36">
      <c r="A32" s="37">
        <v>43156</v>
      </c>
      <c r="B32" t="s">
        <v>22</v>
      </c>
      <c r="C32" t="s">
        <v>23</v>
      </c>
      <c r="D32">
        <v>6526</v>
      </c>
      <c r="E32">
        <v>502</v>
      </c>
      <c r="F32">
        <v>10</v>
      </c>
      <c r="G32">
        <v>6526</v>
      </c>
      <c r="H32">
        <v>100</v>
      </c>
      <c r="J32">
        <v>0</v>
      </c>
      <c r="K32">
        <v>0</v>
      </c>
      <c r="L32">
        <v>0</v>
      </c>
      <c r="M32">
        <v>3</v>
      </c>
      <c r="P32">
        <v>235.3125</v>
      </c>
      <c r="R32">
        <v>0</v>
      </c>
      <c r="T32">
        <v>0</v>
      </c>
      <c r="U32">
        <v>0</v>
      </c>
      <c r="V32">
        <v>0</v>
      </c>
      <c r="X32">
        <v>6861.3125</v>
      </c>
      <c r="Y32">
        <v>1</v>
      </c>
      <c r="Z32">
        <v>502</v>
      </c>
      <c r="AA32">
        <v>2.09</v>
      </c>
      <c r="AB32">
        <v>131.14749999999998</v>
      </c>
      <c r="AD32">
        <v>490.5</v>
      </c>
      <c r="AE32">
        <v>969.04</v>
      </c>
      <c r="AF32">
        <v>181.34102135416666</v>
      </c>
      <c r="AJ32">
        <v>4587.2839786458335</v>
      </c>
    </row>
    <row r="34" spans="1:36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M34" t="s">
        <v>9</v>
      </c>
      <c r="P34" t="s">
        <v>10</v>
      </c>
      <c r="Q34" t="s">
        <v>11</v>
      </c>
      <c r="R34" t="s">
        <v>10</v>
      </c>
      <c r="S34" t="s">
        <v>12</v>
      </c>
      <c r="T34" t="s">
        <v>10</v>
      </c>
      <c r="U34" t="s">
        <v>13</v>
      </c>
      <c r="V34" t="s">
        <v>10</v>
      </c>
      <c r="W34" t="s">
        <v>14</v>
      </c>
      <c r="X34" t="s">
        <v>15</v>
      </c>
      <c r="Y34" t="s">
        <v>24</v>
      </c>
      <c r="Z34" t="s">
        <v>10</v>
      </c>
      <c r="AA34" t="s">
        <v>25</v>
      </c>
      <c r="AB34" t="s">
        <v>10</v>
      </c>
      <c r="AC34" t="s">
        <v>26</v>
      </c>
      <c r="AD34" t="s">
        <v>27</v>
      </c>
      <c r="AE34" t="s">
        <v>28</v>
      </c>
      <c r="AF34" t="s">
        <v>29</v>
      </c>
      <c r="AG34" t="s">
        <v>30</v>
      </c>
      <c r="AH34" t="s">
        <v>31</v>
      </c>
      <c r="AI34" t="s">
        <v>32</v>
      </c>
      <c r="AJ34" t="s">
        <v>15</v>
      </c>
    </row>
    <row r="35" spans="1:36">
      <c r="J35" t="s">
        <v>16</v>
      </c>
      <c r="K35" t="s">
        <v>17</v>
      </c>
      <c r="L35" t="s">
        <v>18</v>
      </c>
      <c r="M35" t="s">
        <v>19</v>
      </c>
      <c r="N35" t="s">
        <v>11</v>
      </c>
      <c r="O35" t="s">
        <v>12</v>
      </c>
    </row>
    <row r="36" spans="1:36">
      <c r="A36" s="37">
        <v>43169</v>
      </c>
      <c r="B36" t="s">
        <v>33</v>
      </c>
      <c r="C36" t="s">
        <v>34</v>
      </c>
      <c r="D36">
        <v>6526</v>
      </c>
      <c r="E36">
        <v>502</v>
      </c>
      <c r="F36">
        <v>11</v>
      </c>
      <c r="G36">
        <v>6526</v>
      </c>
      <c r="H36">
        <v>120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0</v>
      </c>
      <c r="S36">
        <v>0</v>
      </c>
      <c r="T36">
        <v>0</v>
      </c>
      <c r="U36">
        <v>10.5</v>
      </c>
      <c r="V36">
        <v>65.887500000000003</v>
      </c>
      <c r="X36">
        <v>6711.8874999999998</v>
      </c>
      <c r="Y36">
        <v>0</v>
      </c>
      <c r="Z36">
        <v>0</v>
      </c>
      <c r="AB36">
        <v>0</v>
      </c>
      <c r="AE36">
        <v>500</v>
      </c>
      <c r="AG36">
        <v>100</v>
      </c>
      <c r="AH36">
        <v>579.26</v>
      </c>
      <c r="AJ36">
        <v>5532.6274999999996</v>
      </c>
    </row>
    <row r="37" spans="1:36">
      <c r="A37" s="37">
        <v>43169</v>
      </c>
      <c r="B37" t="s">
        <v>20</v>
      </c>
      <c r="C37" t="s">
        <v>21</v>
      </c>
      <c r="D37">
        <v>6526</v>
      </c>
      <c r="E37">
        <v>502</v>
      </c>
      <c r="F37">
        <v>11</v>
      </c>
      <c r="G37">
        <v>6526</v>
      </c>
      <c r="H37">
        <v>120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1.5</v>
      </c>
      <c r="V37">
        <v>9.4125000000000014</v>
      </c>
      <c r="X37">
        <v>6655.4125000000004</v>
      </c>
      <c r="Y37">
        <v>0</v>
      </c>
      <c r="Z37">
        <v>0</v>
      </c>
      <c r="AB37">
        <v>0</v>
      </c>
      <c r="AG37">
        <v>100</v>
      </c>
      <c r="AJ37">
        <v>6555.4125000000004</v>
      </c>
    </row>
    <row r="38" spans="1:36">
      <c r="A38" s="37">
        <v>43169</v>
      </c>
      <c r="B38" t="s">
        <v>35</v>
      </c>
      <c r="C38" t="s">
        <v>36</v>
      </c>
      <c r="D38">
        <v>10273</v>
      </c>
      <c r="E38">
        <v>790.23076923076928</v>
      </c>
      <c r="F38">
        <v>10.5</v>
      </c>
      <c r="G38">
        <v>10273</v>
      </c>
      <c r="H38">
        <v>120</v>
      </c>
      <c r="I38">
        <v>50</v>
      </c>
      <c r="J38">
        <v>1.5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v>0</v>
      </c>
      <c r="S38">
        <v>0</v>
      </c>
      <c r="T38">
        <v>0</v>
      </c>
      <c r="U38">
        <v>1.5</v>
      </c>
      <c r="V38">
        <v>14.816826923076924</v>
      </c>
      <c r="X38">
        <v>10457.816826923077</v>
      </c>
      <c r="Y38">
        <v>0</v>
      </c>
      <c r="Z38">
        <v>0</v>
      </c>
      <c r="AA38">
        <v>5.5</v>
      </c>
      <c r="AB38">
        <v>543.28365384615392</v>
      </c>
      <c r="AE38">
        <v>0</v>
      </c>
      <c r="AG38">
        <v>100</v>
      </c>
      <c r="AH38">
        <v>1878.89</v>
      </c>
      <c r="AJ38">
        <v>7935.6431730769227</v>
      </c>
    </row>
    <row r="39" spans="1:36">
      <c r="A39" s="37">
        <v>43169</v>
      </c>
      <c r="B39" t="s">
        <v>37</v>
      </c>
      <c r="C39" t="s">
        <v>39</v>
      </c>
      <c r="D39">
        <v>6526</v>
      </c>
      <c r="E39">
        <v>502</v>
      </c>
      <c r="F39">
        <v>12</v>
      </c>
      <c r="G39">
        <v>6526</v>
      </c>
      <c r="H39">
        <v>120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v>0</v>
      </c>
      <c r="S39">
        <v>0</v>
      </c>
      <c r="T39">
        <v>0</v>
      </c>
      <c r="U39">
        <v>6</v>
      </c>
      <c r="V39">
        <v>37.650000000000006</v>
      </c>
      <c r="X39">
        <v>6683.65</v>
      </c>
      <c r="Y39">
        <v>0</v>
      </c>
      <c r="Z39">
        <v>0</v>
      </c>
      <c r="AA39">
        <v>2.25</v>
      </c>
      <c r="AB39">
        <v>141.1875</v>
      </c>
      <c r="AE39">
        <v>600</v>
      </c>
      <c r="AG39">
        <v>100</v>
      </c>
      <c r="AH39">
        <v>500</v>
      </c>
      <c r="AJ39">
        <v>5342.4624999999996</v>
      </c>
    </row>
    <row r="40" spans="1:36">
      <c r="A40" s="37">
        <v>43169</v>
      </c>
      <c r="B40" t="s">
        <v>22</v>
      </c>
      <c r="C40" t="s">
        <v>23</v>
      </c>
      <c r="D40">
        <v>6526</v>
      </c>
      <c r="E40">
        <v>502</v>
      </c>
      <c r="F40">
        <v>11</v>
      </c>
      <c r="G40">
        <v>6526</v>
      </c>
      <c r="H40">
        <v>110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4.5</v>
      </c>
      <c r="V40">
        <v>28.237500000000001</v>
      </c>
      <c r="X40">
        <v>6664.2375000000002</v>
      </c>
      <c r="Y40">
        <v>1</v>
      </c>
      <c r="Z40">
        <v>502</v>
      </c>
      <c r="AB40">
        <v>0</v>
      </c>
      <c r="AG40">
        <v>100</v>
      </c>
      <c r="AH40">
        <v>986.7</v>
      </c>
      <c r="AJ40">
        <v>5075.5375000000004</v>
      </c>
    </row>
    <row r="42" spans="1:36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M42" t="s">
        <v>9</v>
      </c>
      <c r="P42" t="s">
        <v>10</v>
      </c>
      <c r="Q42" t="s">
        <v>11</v>
      </c>
      <c r="R42" t="s">
        <v>10</v>
      </c>
      <c r="S42" t="s">
        <v>12</v>
      </c>
      <c r="T42" t="s">
        <v>10</v>
      </c>
      <c r="U42" t="s">
        <v>13</v>
      </c>
      <c r="V42" t="s">
        <v>10</v>
      </c>
      <c r="W42" t="s">
        <v>14</v>
      </c>
      <c r="X42" t="s">
        <v>15</v>
      </c>
      <c r="Y42" t="s">
        <v>24</v>
      </c>
      <c r="Z42" t="s">
        <v>10</v>
      </c>
      <c r="AA42" t="s">
        <v>25</v>
      </c>
      <c r="AB42" t="s">
        <v>10</v>
      </c>
      <c r="AC42" t="s">
        <v>26</v>
      </c>
      <c r="AD42" t="s">
        <v>27</v>
      </c>
      <c r="AE42" t="s">
        <v>28</v>
      </c>
      <c r="AF42" t="s">
        <v>29</v>
      </c>
      <c r="AG42" t="s">
        <v>30</v>
      </c>
      <c r="AH42" t="s">
        <v>31</v>
      </c>
      <c r="AI42" t="s">
        <v>32</v>
      </c>
      <c r="AJ42" t="s">
        <v>15</v>
      </c>
    </row>
    <row r="43" spans="1:36">
      <c r="J43" t="s">
        <v>16</v>
      </c>
      <c r="K43" t="s">
        <v>17</v>
      </c>
      <c r="L43" t="s">
        <v>18</v>
      </c>
      <c r="M43" t="s">
        <v>19</v>
      </c>
      <c r="N43" t="s">
        <v>11</v>
      </c>
      <c r="O43" t="s">
        <v>12</v>
      </c>
    </row>
    <row r="44" spans="1:36">
      <c r="A44" s="37">
        <v>43184</v>
      </c>
      <c r="B44" t="s">
        <v>33</v>
      </c>
      <c r="C44" t="s">
        <v>34</v>
      </c>
      <c r="D44">
        <v>6526</v>
      </c>
      <c r="E44">
        <v>502</v>
      </c>
      <c r="F44">
        <v>12</v>
      </c>
      <c r="G44">
        <v>6526</v>
      </c>
      <c r="H44">
        <v>120</v>
      </c>
      <c r="J44">
        <v>0</v>
      </c>
      <c r="K44">
        <v>0</v>
      </c>
      <c r="L44">
        <v>0</v>
      </c>
      <c r="M44">
        <v>0</v>
      </c>
      <c r="P44">
        <v>0</v>
      </c>
      <c r="R44">
        <v>0</v>
      </c>
      <c r="T44">
        <v>0</v>
      </c>
      <c r="U44">
        <v>10</v>
      </c>
      <c r="V44">
        <v>62.75</v>
      </c>
      <c r="X44">
        <v>6708.75</v>
      </c>
      <c r="Y44">
        <v>0</v>
      </c>
      <c r="Z44">
        <v>0</v>
      </c>
      <c r="AA44">
        <v>0</v>
      </c>
      <c r="AB44">
        <v>0</v>
      </c>
      <c r="AD44">
        <v>472.3</v>
      </c>
      <c r="AE44">
        <v>699.77</v>
      </c>
      <c r="AF44">
        <v>184.40434375000001</v>
      </c>
      <c r="AH44">
        <v>579.26</v>
      </c>
      <c r="AJ44">
        <v>4773.0156562499997</v>
      </c>
    </row>
    <row r="45" spans="1:36">
      <c r="A45" s="37">
        <v>43184</v>
      </c>
      <c r="B45" t="s">
        <v>20</v>
      </c>
      <c r="C45" t="s">
        <v>21</v>
      </c>
      <c r="D45">
        <v>6526</v>
      </c>
      <c r="E45">
        <v>502</v>
      </c>
      <c r="F45">
        <v>12</v>
      </c>
      <c r="G45">
        <v>6526</v>
      </c>
      <c r="H45">
        <v>120</v>
      </c>
      <c r="J45">
        <v>0</v>
      </c>
      <c r="K45">
        <v>0</v>
      </c>
      <c r="L45">
        <v>0</v>
      </c>
      <c r="M45">
        <v>0</v>
      </c>
      <c r="P45">
        <v>0</v>
      </c>
      <c r="R45">
        <v>0</v>
      </c>
      <c r="T45">
        <v>0</v>
      </c>
      <c r="U45">
        <v>3</v>
      </c>
      <c r="V45">
        <v>18.825000000000003</v>
      </c>
      <c r="X45">
        <v>6664.8249999999998</v>
      </c>
      <c r="Y45">
        <v>0</v>
      </c>
      <c r="Z45">
        <v>0</v>
      </c>
      <c r="AA45">
        <v>0</v>
      </c>
      <c r="AB45">
        <v>0</v>
      </c>
      <c r="AD45">
        <v>472.3</v>
      </c>
      <c r="AF45">
        <v>183.78599479166667</v>
      </c>
      <c r="AJ45">
        <v>6008.7390052083329</v>
      </c>
    </row>
    <row r="46" spans="1:36">
      <c r="A46" s="37">
        <v>43184</v>
      </c>
      <c r="B46" t="s">
        <v>35</v>
      </c>
      <c r="C46" t="s">
        <v>36</v>
      </c>
      <c r="D46">
        <v>10273</v>
      </c>
      <c r="E46">
        <v>790.23076923076928</v>
      </c>
      <c r="F46">
        <v>11</v>
      </c>
      <c r="G46">
        <v>10273</v>
      </c>
      <c r="H46">
        <v>120</v>
      </c>
      <c r="I46">
        <v>50</v>
      </c>
      <c r="J46">
        <v>0</v>
      </c>
      <c r="K46">
        <v>1</v>
      </c>
      <c r="L46">
        <v>0</v>
      </c>
      <c r="M46">
        <v>0</v>
      </c>
      <c r="P46">
        <v>0</v>
      </c>
      <c r="R46">
        <v>0</v>
      </c>
      <c r="T46">
        <v>0</v>
      </c>
      <c r="U46">
        <v>1.5</v>
      </c>
      <c r="V46">
        <v>14.816826923076924</v>
      </c>
      <c r="X46">
        <v>10457.816826923077</v>
      </c>
      <c r="Y46">
        <v>0</v>
      </c>
      <c r="Z46">
        <v>0</v>
      </c>
      <c r="AA46">
        <v>6.28</v>
      </c>
      <c r="AB46">
        <v>620.33115384615394</v>
      </c>
      <c r="AD46">
        <v>581.29999999999995</v>
      </c>
      <c r="AE46">
        <v>1476.64</v>
      </c>
      <c r="AF46">
        <v>267.10688653846159</v>
      </c>
      <c r="AJ46">
        <v>7512.4387865384633</v>
      </c>
    </row>
    <row r="47" spans="1:36">
      <c r="A47" s="37">
        <v>43184</v>
      </c>
      <c r="B47" t="s">
        <v>37</v>
      </c>
      <c r="C47" t="s">
        <v>38</v>
      </c>
      <c r="D47">
        <v>6526</v>
      </c>
      <c r="E47">
        <v>502</v>
      </c>
      <c r="F47">
        <v>12</v>
      </c>
      <c r="G47">
        <v>6526</v>
      </c>
      <c r="H47">
        <v>120</v>
      </c>
      <c r="J47">
        <v>0</v>
      </c>
      <c r="K47">
        <v>0</v>
      </c>
      <c r="L47">
        <v>0</v>
      </c>
      <c r="M47">
        <v>0</v>
      </c>
      <c r="P47">
        <v>0</v>
      </c>
      <c r="R47">
        <v>0</v>
      </c>
      <c r="T47">
        <v>0</v>
      </c>
      <c r="U47">
        <v>7.5</v>
      </c>
      <c r="V47">
        <v>47.0625</v>
      </c>
      <c r="X47">
        <v>6693.0625</v>
      </c>
      <c r="Y47">
        <v>0</v>
      </c>
      <c r="Z47">
        <v>0</v>
      </c>
      <c r="AA47">
        <v>0.16</v>
      </c>
      <c r="AB47">
        <v>10.040000000000001</v>
      </c>
      <c r="AC47">
        <v>20.079999999999998</v>
      </c>
      <c r="AD47">
        <v>472.3</v>
      </c>
      <c r="AE47">
        <v>600</v>
      </c>
      <c r="AF47">
        <v>181.99422083333332</v>
      </c>
      <c r="AH47">
        <v>448.73</v>
      </c>
      <c r="AJ47">
        <v>4959.9182791666663</v>
      </c>
    </row>
    <row r="48" spans="1:36">
      <c r="A48" s="37">
        <v>43184</v>
      </c>
      <c r="B48" t="s">
        <v>22</v>
      </c>
      <c r="C48" t="s">
        <v>23</v>
      </c>
      <c r="D48">
        <v>6526</v>
      </c>
      <c r="E48">
        <v>502</v>
      </c>
      <c r="F48">
        <v>11</v>
      </c>
      <c r="G48">
        <v>6526</v>
      </c>
      <c r="H48">
        <v>120</v>
      </c>
      <c r="J48">
        <v>0</v>
      </c>
      <c r="K48">
        <v>0</v>
      </c>
      <c r="L48">
        <v>1</v>
      </c>
      <c r="M48">
        <v>0</v>
      </c>
      <c r="P48">
        <v>0</v>
      </c>
      <c r="R48">
        <v>0</v>
      </c>
      <c r="T48">
        <v>0</v>
      </c>
      <c r="U48">
        <v>7.5</v>
      </c>
      <c r="V48">
        <v>47.0625</v>
      </c>
      <c r="X48">
        <v>6693.0625</v>
      </c>
      <c r="Y48">
        <v>0</v>
      </c>
      <c r="Z48">
        <v>0</v>
      </c>
      <c r="AA48">
        <v>0.1</v>
      </c>
      <c r="AB48">
        <v>6.2750000000000004</v>
      </c>
      <c r="AD48">
        <v>490.5</v>
      </c>
      <c r="AE48">
        <v>969.04</v>
      </c>
      <c r="AF48">
        <v>187.64708072916667</v>
      </c>
      <c r="AJ48">
        <v>5039.6004192708333</v>
      </c>
    </row>
    <row r="50" spans="1:36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M50" t="s">
        <v>9</v>
      </c>
      <c r="P50" t="s">
        <v>10</v>
      </c>
      <c r="Q50" t="s">
        <v>11</v>
      </c>
      <c r="R50" t="s">
        <v>10</v>
      </c>
      <c r="S50" t="s">
        <v>12</v>
      </c>
      <c r="T50" t="s">
        <v>10</v>
      </c>
      <c r="U50" t="s">
        <v>13</v>
      </c>
      <c r="V50" t="s">
        <v>10</v>
      </c>
      <c r="W50" t="s">
        <v>14</v>
      </c>
      <c r="X50" t="s">
        <v>15</v>
      </c>
      <c r="Y50" t="s">
        <v>24</v>
      </c>
      <c r="Z50" t="s">
        <v>10</v>
      </c>
      <c r="AA50" t="s">
        <v>25</v>
      </c>
      <c r="AB50" t="s">
        <v>10</v>
      </c>
      <c r="AC50" t="s">
        <v>26</v>
      </c>
      <c r="AD50" t="s">
        <v>27</v>
      </c>
      <c r="AE50" t="s">
        <v>28</v>
      </c>
      <c r="AF50" t="s">
        <v>29</v>
      </c>
      <c r="AG50" t="s">
        <v>30</v>
      </c>
      <c r="AH50" t="s">
        <v>31</v>
      </c>
      <c r="AI50" t="s">
        <v>32</v>
      </c>
      <c r="AJ50" t="s">
        <v>15</v>
      </c>
    </row>
    <row r="51" spans="1:36">
      <c r="J51" t="s">
        <v>16</v>
      </c>
      <c r="K51" t="s">
        <v>17</v>
      </c>
      <c r="L51" t="s">
        <v>18</v>
      </c>
      <c r="M51" t="s">
        <v>19</v>
      </c>
      <c r="N51" t="s">
        <v>11</v>
      </c>
      <c r="O51" t="s">
        <v>12</v>
      </c>
    </row>
    <row r="52" spans="1:36">
      <c r="A52" s="37">
        <v>43200</v>
      </c>
      <c r="B52" t="s">
        <v>33</v>
      </c>
      <c r="C52" t="s">
        <v>34</v>
      </c>
      <c r="D52">
        <v>6526</v>
      </c>
      <c r="E52">
        <v>502</v>
      </c>
      <c r="F52">
        <v>10</v>
      </c>
      <c r="G52">
        <v>6526</v>
      </c>
      <c r="H52">
        <v>100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v>0</v>
      </c>
      <c r="S52">
        <v>0</v>
      </c>
      <c r="T52">
        <v>0</v>
      </c>
      <c r="U52">
        <v>12</v>
      </c>
      <c r="V52">
        <v>75.300000000000011</v>
      </c>
      <c r="X52">
        <v>6701.3</v>
      </c>
      <c r="Y52">
        <v>0</v>
      </c>
      <c r="Z52">
        <v>0</v>
      </c>
      <c r="AB52">
        <v>0</v>
      </c>
      <c r="AE52">
        <v>500</v>
      </c>
      <c r="AG52">
        <v>100</v>
      </c>
      <c r="AH52">
        <v>579.26</v>
      </c>
      <c r="AJ52">
        <v>5522.04</v>
      </c>
    </row>
    <row r="53" spans="1:36">
      <c r="A53" s="37">
        <v>43200</v>
      </c>
      <c r="B53" t="s">
        <v>20</v>
      </c>
      <c r="C53" t="s">
        <v>21</v>
      </c>
      <c r="D53">
        <v>6526</v>
      </c>
      <c r="E53">
        <v>502</v>
      </c>
      <c r="F53">
        <v>10</v>
      </c>
      <c r="G53">
        <v>6526</v>
      </c>
      <c r="H53">
        <v>100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0</v>
      </c>
      <c r="S53">
        <v>0</v>
      </c>
      <c r="T53">
        <v>0</v>
      </c>
      <c r="U53">
        <v>9</v>
      </c>
      <c r="V53">
        <v>56.475000000000001</v>
      </c>
      <c r="X53">
        <v>6682.4750000000004</v>
      </c>
      <c r="Y53">
        <v>0</v>
      </c>
      <c r="Z53">
        <v>0</v>
      </c>
      <c r="AA53">
        <v>0.1</v>
      </c>
      <c r="AB53">
        <v>6.2750000000000004</v>
      </c>
      <c r="AG53">
        <v>100</v>
      </c>
      <c r="AJ53">
        <v>6576.2000000000007</v>
      </c>
    </row>
    <row r="54" spans="1:36">
      <c r="A54" s="37">
        <v>43200</v>
      </c>
      <c r="B54" t="s">
        <v>35</v>
      </c>
      <c r="C54" t="s">
        <v>36</v>
      </c>
      <c r="D54">
        <v>10273</v>
      </c>
      <c r="E54">
        <v>790.23076923076928</v>
      </c>
      <c r="F54">
        <v>7.5</v>
      </c>
      <c r="G54">
        <v>10273</v>
      </c>
      <c r="H54">
        <v>100</v>
      </c>
      <c r="I54">
        <v>50</v>
      </c>
      <c r="J54">
        <v>2.5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v>10423</v>
      </c>
      <c r="Y54">
        <v>0</v>
      </c>
      <c r="Z54">
        <v>0</v>
      </c>
      <c r="AA54">
        <v>0.76</v>
      </c>
      <c r="AB54">
        <v>75.071923076923085</v>
      </c>
      <c r="AC54">
        <v>10.79</v>
      </c>
      <c r="AE54">
        <v>0</v>
      </c>
      <c r="AG54">
        <v>100</v>
      </c>
      <c r="AH54">
        <v>1878.89</v>
      </c>
      <c r="AJ54">
        <v>8358.248076923077</v>
      </c>
    </row>
    <row r="55" spans="1:36">
      <c r="A55" s="37">
        <v>43200</v>
      </c>
      <c r="B55" t="s">
        <v>37</v>
      </c>
      <c r="C55" t="s">
        <v>39</v>
      </c>
      <c r="D55">
        <v>6526</v>
      </c>
      <c r="E55">
        <v>502</v>
      </c>
      <c r="F55">
        <v>9</v>
      </c>
      <c r="G55">
        <v>6526</v>
      </c>
      <c r="H55">
        <v>100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v>0</v>
      </c>
      <c r="S55">
        <v>0</v>
      </c>
      <c r="T55">
        <v>0</v>
      </c>
      <c r="U55">
        <v>4.5</v>
      </c>
      <c r="V55">
        <v>28.237500000000001</v>
      </c>
      <c r="X55">
        <v>6654.2375000000002</v>
      </c>
      <c r="Y55">
        <v>0</v>
      </c>
      <c r="Z55">
        <v>0</v>
      </c>
      <c r="AA55">
        <v>0</v>
      </c>
      <c r="AB55">
        <v>0</v>
      </c>
      <c r="AE55">
        <v>600</v>
      </c>
      <c r="AG55">
        <v>100</v>
      </c>
      <c r="AH55">
        <v>500</v>
      </c>
      <c r="AJ55">
        <v>5454.2375000000002</v>
      </c>
    </row>
    <row r="56" spans="1:36">
      <c r="A56" s="37">
        <v>43200</v>
      </c>
      <c r="B56" t="s">
        <v>22</v>
      </c>
      <c r="C56" t="s">
        <v>23</v>
      </c>
      <c r="D56">
        <v>6526</v>
      </c>
      <c r="E56">
        <v>502</v>
      </c>
      <c r="F56">
        <v>10</v>
      </c>
      <c r="G56">
        <v>6526</v>
      </c>
      <c r="H56">
        <v>100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4.5</v>
      </c>
      <c r="V56">
        <v>28.237500000000001</v>
      </c>
      <c r="X56">
        <v>6654.2375000000002</v>
      </c>
      <c r="Y56">
        <v>0</v>
      </c>
      <c r="Z56">
        <v>0</v>
      </c>
      <c r="AA56">
        <v>1</v>
      </c>
      <c r="AB56">
        <v>62.75</v>
      </c>
      <c r="AG56">
        <v>100</v>
      </c>
      <c r="AH56">
        <v>986.7</v>
      </c>
      <c r="AJ56">
        <v>5504.7875000000004</v>
      </c>
    </row>
    <row r="58" spans="1:36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M58" t="s">
        <v>9</v>
      </c>
      <c r="P58" t="s">
        <v>10</v>
      </c>
      <c r="Q58" t="s">
        <v>11</v>
      </c>
      <c r="R58" t="s">
        <v>10</v>
      </c>
      <c r="S58" t="s">
        <v>12</v>
      </c>
      <c r="T58" t="s">
        <v>10</v>
      </c>
      <c r="U58" t="s">
        <v>13</v>
      </c>
      <c r="V58" t="s">
        <v>10</v>
      </c>
      <c r="W58" t="s">
        <v>14</v>
      </c>
      <c r="X58" t="s">
        <v>15</v>
      </c>
      <c r="Y58" t="s">
        <v>24</v>
      </c>
      <c r="Z58" t="s">
        <v>10</v>
      </c>
      <c r="AA58" t="s">
        <v>25</v>
      </c>
      <c r="AB58" t="s">
        <v>10</v>
      </c>
      <c r="AC58" t="s">
        <v>26</v>
      </c>
      <c r="AD58" t="s">
        <v>27</v>
      </c>
      <c r="AE58" t="s">
        <v>28</v>
      </c>
      <c r="AF58" t="s">
        <v>29</v>
      </c>
      <c r="AG58" t="s">
        <v>30</v>
      </c>
      <c r="AH58" t="s">
        <v>31</v>
      </c>
      <c r="AI58" t="s">
        <v>32</v>
      </c>
      <c r="AJ58" t="s">
        <v>15</v>
      </c>
    </row>
    <row r="59" spans="1:36">
      <c r="J59" t="s">
        <v>16</v>
      </c>
      <c r="K59" t="s">
        <v>17</v>
      </c>
      <c r="L59" t="s">
        <v>18</v>
      </c>
      <c r="M59" t="s">
        <v>19</v>
      </c>
      <c r="N59" t="s">
        <v>11</v>
      </c>
      <c r="O59" t="s">
        <v>12</v>
      </c>
    </row>
    <row r="60" spans="1:36">
      <c r="A60" s="11">
        <v>43215</v>
      </c>
      <c r="B60" t="s">
        <v>33</v>
      </c>
      <c r="C60" t="s">
        <v>34</v>
      </c>
      <c r="D60">
        <v>6526</v>
      </c>
      <c r="E60">
        <v>502</v>
      </c>
      <c r="F60">
        <v>13</v>
      </c>
      <c r="G60">
        <v>6526</v>
      </c>
      <c r="H60">
        <v>130</v>
      </c>
      <c r="J60">
        <v>0</v>
      </c>
      <c r="K60">
        <v>0</v>
      </c>
      <c r="L60">
        <v>0</v>
      </c>
      <c r="M60">
        <v>0</v>
      </c>
      <c r="P60">
        <v>0</v>
      </c>
      <c r="R60">
        <v>0</v>
      </c>
      <c r="T60">
        <v>0</v>
      </c>
      <c r="U60">
        <v>20.5</v>
      </c>
      <c r="V60">
        <v>128.63750000000002</v>
      </c>
      <c r="X60">
        <v>6784.6374999999998</v>
      </c>
      <c r="Y60">
        <v>0</v>
      </c>
      <c r="Z60">
        <v>0</v>
      </c>
      <c r="AA60">
        <v>0</v>
      </c>
      <c r="AB60">
        <v>0</v>
      </c>
      <c r="AD60">
        <v>490.5</v>
      </c>
      <c r="AE60">
        <v>699.77</v>
      </c>
      <c r="AF60">
        <v>185.57721874999999</v>
      </c>
      <c r="AH60">
        <v>579.26</v>
      </c>
      <c r="AJ60">
        <v>4829.5302812500004</v>
      </c>
    </row>
    <row r="61" spans="1:36">
      <c r="A61" s="11">
        <v>43215</v>
      </c>
      <c r="B61" t="s">
        <v>20</v>
      </c>
      <c r="C61" t="s">
        <v>21</v>
      </c>
      <c r="D61">
        <v>6526</v>
      </c>
      <c r="E61">
        <v>502</v>
      </c>
      <c r="F61">
        <v>13</v>
      </c>
      <c r="G61">
        <v>6526</v>
      </c>
      <c r="H61">
        <v>130</v>
      </c>
      <c r="J61">
        <v>0</v>
      </c>
      <c r="K61">
        <v>0</v>
      </c>
      <c r="L61">
        <v>0</v>
      </c>
      <c r="M61">
        <v>0</v>
      </c>
      <c r="P61">
        <v>0</v>
      </c>
      <c r="R61">
        <v>0</v>
      </c>
      <c r="T61">
        <v>0</v>
      </c>
      <c r="U61">
        <v>1.5</v>
      </c>
      <c r="V61">
        <v>9.4125000000000014</v>
      </c>
      <c r="X61">
        <v>6665.4125000000004</v>
      </c>
      <c r="Y61">
        <v>0</v>
      </c>
      <c r="Z61">
        <v>0</v>
      </c>
      <c r="AA61">
        <v>0</v>
      </c>
      <c r="AB61">
        <v>0</v>
      </c>
      <c r="AD61">
        <v>490.5</v>
      </c>
      <c r="AF61">
        <v>183.07506250000003</v>
      </c>
      <c r="AJ61">
        <v>5991.8374375000003</v>
      </c>
    </row>
    <row r="62" spans="1:36">
      <c r="A62" s="11">
        <v>43215</v>
      </c>
      <c r="B62" t="s">
        <v>35</v>
      </c>
      <c r="C62" t="s">
        <v>36</v>
      </c>
      <c r="D62">
        <v>10273</v>
      </c>
      <c r="E62">
        <v>790.23076923076928</v>
      </c>
      <c r="F62">
        <v>13</v>
      </c>
      <c r="G62">
        <v>10273</v>
      </c>
      <c r="H62">
        <v>130</v>
      </c>
      <c r="I62">
        <v>50</v>
      </c>
      <c r="J62">
        <v>0</v>
      </c>
      <c r="K62">
        <v>0</v>
      </c>
      <c r="L62">
        <v>0</v>
      </c>
      <c r="M62">
        <v>0</v>
      </c>
      <c r="P62">
        <v>0</v>
      </c>
      <c r="R62">
        <v>0</v>
      </c>
      <c r="T62">
        <v>0</v>
      </c>
      <c r="U62">
        <v>1.5</v>
      </c>
      <c r="V62">
        <v>14.816826923076924</v>
      </c>
      <c r="X62">
        <v>10467.816826923077</v>
      </c>
      <c r="Y62">
        <v>0</v>
      </c>
      <c r="Z62">
        <v>0</v>
      </c>
      <c r="AA62">
        <v>2.02</v>
      </c>
      <c r="AB62">
        <v>199.53326923076924</v>
      </c>
      <c r="AD62">
        <v>581.29999999999995</v>
      </c>
      <c r="AE62">
        <v>1476.64</v>
      </c>
      <c r="AF62">
        <v>275.93499867788461</v>
      </c>
      <c r="AJ62">
        <v>7934.408559014425</v>
      </c>
    </row>
    <row r="63" spans="1:36">
      <c r="A63" s="11">
        <v>43215</v>
      </c>
      <c r="B63" t="s">
        <v>37</v>
      </c>
      <c r="C63" t="s">
        <v>38</v>
      </c>
      <c r="D63">
        <v>6526</v>
      </c>
      <c r="E63">
        <v>502</v>
      </c>
      <c r="F63">
        <v>12</v>
      </c>
      <c r="G63">
        <v>6526</v>
      </c>
      <c r="H63">
        <v>130</v>
      </c>
      <c r="J63">
        <v>0</v>
      </c>
      <c r="K63">
        <v>1</v>
      </c>
      <c r="L63">
        <v>0</v>
      </c>
      <c r="M63">
        <v>0</v>
      </c>
      <c r="P63">
        <v>0</v>
      </c>
      <c r="R63">
        <v>0</v>
      </c>
      <c r="T63">
        <v>0</v>
      </c>
      <c r="U63">
        <v>7.5</v>
      </c>
      <c r="V63">
        <v>47.0625</v>
      </c>
      <c r="X63">
        <v>6703.0625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472.3</v>
      </c>
      <c r="AE63">
        <v>600</v>
      </c>
      <c r="AF63">
        <v>181.88150520833335</v>
      </c>
      <c r="AH63">
        <v>448.73</v>
      </c>
      <c r="AJ63">
        <v>5000.1509947916657</v>
      </c>
    </row>
    <row r="64" spans="1:36">
      <c r="A64" s="11">
        <v>43215</v>
      </c>
      <c r="B64" t="s">
        <v>22</v>
      </c>
      <c r="C64" t="s">
        <v>23</v>
      </c>
      <c r="D64">
        <v>6526</v>
      </c>
      <c r="E64">
        <v>502</v>
      </c>
      <c r="F64">
        <v>13</v>
      </c>
      <c r="G64">
        <v>6526</v>
      </c>
      <c r="H64">
        <v>130</v>
      </c>
      <c r="J64">
        <v>0</v>
      </c>
      <c r="K64">
        <v>0</v>
      </c>
      <c r="L64">
        <v>0</v>
      </c>
      <c r="M64">
        <v>0</v>
      </c>
      <c r="P64">
        <v>0</v>
      </c>
      <c r="R64">
        <v>0</v>
      </c>
      <c r="T64">
        <v>0</v>
      </c>
      <c r="U64">
        <v>12</v>
      </c>
      <c r="V64">
        <v>75.300000000000011</v>
      </c>
      <c r="X64">
        <v>6731.3</v>
      </c>
      <c r="Y64">
        <v>0</v>
      </c>
      <c r="Z64">
        <v>0</v>
      </c>
      <c r="AA64">
        <v>2.4</v>
      </c>
      <c r="AB64">
        <v>150.6</v>
      </c>
      <c r="AD64">
        <v>472.3</v>
      </c>
      <c r="AE64">
        <v>969.04</v>
      </c>
      <c r="AF64">
        <v>177.72473697916666</v>
      </c>
      <c r="AJ64">
        <v>4961.635263020833</v>
      </c>
    </row>
    <row r="66" spans="1:36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M66" t="s">
        <v>9</v>
      </c>
      <c r="P66" t="s">
        <v>10</v>
      </c>
      <c r="Q66" t="s">
        <v>11</v>
      </c>
      <c r="R66" t="s">
        <v>10</v>
      </c>
      <c r="S66" t="s">
        <v>12</v>
      </c>
      <c r="T66" t="s">
        <v>10</v>
      </c>
      <c r="U66" t="s">
        <v>13</v>
      </c>
      <c r="V66" t="s">
        <v>10</v>
      </c>
      <c r="W66" t="s">
        <v>14</v>
      </c>
      <c r="X66" t="s">
        <v>15</v>
      </c>
      <c r="Y66" t="s">
        <v>24</v>
      </c>
      <c r="Z66" t="s">
        <v>10</v>
      </c>
      <c r="AA66" t="s">
        <v>25</v>
      </c>
      <c r="AB66" t="s">
        <v>10</v>
      </c>
      <c r="AC66" t="s">
        <v>26</v>
      </c>
      <c r="AD66" t="s">
        <v>27</v>
      </c>
      <c r="AE66" t="s">
        <v>28</v>
      </c>
      <c r="AF66" t="s">
        <v>29</v>
      </c>
      <c r="AG66" t="s">
        <v>30</v>
      </c>
      <c r="AH66" t="s">
        <v>31</v>
      </c>
      <c r="AI66" t="s">
        <v>32</v>
      </c>
      <c r="AJ66" t="s">
        <v>15</v>
      </c>
    </row>
    <row r="67" spans="1:36">
      <c r="J67" t="s">
        <v>16</v>
      </c>
      <c r="K67" t="s">
        <v>17</v>
      </c>
      <c r="L67" t="s">
        <v>18</v>
      </c>
      <c r="M67" t="s">
        <v>19</v>
      </c>
      <c r="N67" t="s">
        <v>11</v>
      </c>
      <c r="O67" t="s">
        <v>12</v>
      </c>
    </row>
    <row r="68" spans="1:36">
      <c r="A68" s="11">
        <v>43230</v>
      </c>
      <c r="B68" t="s">
        <v>33</v>
      </c>
      <c r="C68" t="s">
        <v>40</v>
      </c>
      <c r="D68">
        <v>6526</v>
      </c>
      <c r="E68">
        <v>502</v>
      </c>
      <c r="F68">
        <v>12</v>
      </c>
      <c r="G68">
        <v>6526</v>
      </c>
      <c r="H68">
        <v>120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v>0</v>
      </c>
      <c r="S68">
        <v>0</v>
      </c>
      <c r="T68">
        <v>0</v>
      </c>
      <c r="U68">
        <v>6</v>
      </c>
      <c r="V68">
        <v>37.650000000000006</v>
      </c>
      <c r="X68">
        <v>6683.65</v>
      </c>
      <c r="Y68">
        <v>0</v>
      </c>
      <c r="Z68">
        <v>0</v>
      </c>
      <c r="AB68">
        <v>0</v>
      </c>
      <c r="AE68">
        <v>500</v>
      </c>
      <c r="AG68">
        <v>100</v>
      </c>
      <c r="AH68">
        <v>579.26</v>
      </c>
      <c r="AJ68">
        <v>5504.3899999999994</v>
      </c>
    </row>
    <row r="69" spans="1:36">
      <c r="A69" s="11">
        <v>43230</v>
      </c>
      <c r="B69" t="s">
        <v>20</v>
      </c>
      <c r="C69" t="s">
        <v>21</v>
      </c>
      <c r="D69">
        <v>6526</v>
      </c>
      <c r="E69">
        <v>502</v>
      </c>
      <c r="F69">
        <v>12</v>
      </c>
      <c r="G69">
        <v>6526</v>
      </c>
      <c r="H69">
        <v>120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156.875</v>
      </c>
      <c r="R69">
        <v>0</v>
      </c>
      <c r="S69">
        <v>0</v>
      </c>
      <c r="T69">
        <v>0</v>
      </c>
      <c r="U69">
        <v>3</v>
      </c>
      <c r="V69">
        <v>18.825000000000003</v>
      </c>
      <c r="X69">
        <v>6821.7</v>
      </c>
      <c r="Y69">
        <v>0</v>
      </c>
      <c r="Z69">
        <v>0</v>
      </c>
      <c r="AB69">
        <v>0</v>
      </c>
      <c r="AG69">
        <v>100</v>
      </c>
      <c r="AJ69">
        <v>6721.7</v>
      </c>
    </row>
    <row r="70" spans="1:36">
      <c r="A70" s="11">
        <v>43230</v>
      </c>
      <c r="B70" t="s">
        <v>35</v>
      </c>
      <c r="C70" t="s">
        <v>36</v>
      </c>
      <c r="D70">
        <v>10273</v>
      </c>
      <c r="E70">
        <v>790.23076923076928</v>
      </c>
      <c r="F70">
        <v>11.5</v>
      </c>
      <c r="G70">
        <v>10273</v>
      </c>
      <c r="H70">
        <v>120</v>
      </c>
      <c r="I70">
        <v>50</v>
      </c>
      <c r="J70">
        <v>0.5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1</v>
      </c>
      <c r="V70">
        <v>9.877884615384616</v>
      </c>
      <c r="X70">
        <v>10452.877884615385</v>
      </c>
      <c r="Y70">
        <v>0</v>
      </c>
      <c r="Z70">
        <v>0</v>
      </c>
      <c r="AA70">
        <v>3.53</v>
      </c>
      <c r="AB70">
        <v>348.68932692307692</v>
      </c>
      <c r="AE70">
        <v>0</v>
      </c>
      <c r="AG70">
        <v>100</v>
      </c>
      <c r="AH70">
        <v>1878.89</v>
      </c>
      <c r="AJ70">
        <v>8125.2985576923083</v>
      </c>
    </row>
    <row r="71" spans="1:36">
      <c r="A71" s="11">
        <v>43230</v>
      </c>
      <c r="B71" t="s">
        <v>37</v>
      </c>
      <c r="C71" t="s">
        <v>39</v>
      </c>
      <c r="D71">
        <v>6526</v>
      </c>
      <c r="E71">
        <v>502</v>
      </c>
      <c r="F71">
        <v>12</v>
      </c>
      <c r="G71">
        <v>6526</v>
      </c>
      <c r="H71">
        <v>120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9</v>
      </c>
      <c r="V71">
        <v>56.475000000000001</v>
      </c>
      <c r="X71">
        <v>6702.4750000000004</v>
      </c>
      <c r="Y71">
        <v>0</v>
      </c>
      <c r="Z71">
        <v>0</v>
      </c>
      <c r="AB71">
        <v>0</v>
      </c>
      <c r="AE71">
        <v>600</v>
      </c>
      <c r="AG71">
        <v>100</v>
      </c>
      <c r="AH71">
        <v>0</v>
      </c>
      <c r="AJ71">
        <v>6002.4750000000004</v>
      </c>
    </row>
    <row r="72" spans="1:36">
      <c r="A72" s="11">
        <v>43230</v>
      </c>
      <c r="B72" t="s">
        <v>22</v>
      </c>
      <c r="C72" t="s">
        <v>23</v>
      </c>
      <c r="D72">
        <v>6526</v>
      </c>
      <c r="E72">
        <v>502</v>
      </c>
      <c r="F72">
        <v>10</v>
      </c>
      <c r="G72">
        <v>6526</v>
      </c>
      <c r="H72">
        <v>110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9</v>
      </c>
      <c r="V72">
        <v>56.475000000000001</v>
      </c>
      <c r="X72">
        <v>6692.4750000000004</v>
      </c>
      <c r="Y72">
        <v>1</v>
      </c>
      <c r="Z72">
        <v>502</v>
      </c>
      <c r="AA72">
        <v>0.98</v>
      </c>
      <c r="AB72">
        <v>61.494999999999997</v>
      </c>
      <c r="AG72">
        <v>100</v>
      </c>
      <c r="AH72">
        <v>986.7</v>
      </c>
      <c r="AJ72">
        <v>5042.2800000000007</v>
      </c>
    </row>
    <row r="74" spans="1:36"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M74" t="s">
        <v>9</v>
      </c>
      <c r="P74" t="s">
        <v>10</v>
      </c>
      <c r="Q74" t="s">
        <v>11</v>
      </c>
      <c r="R74" t="s">
        <v>10</v>
      </c>
      <c r="S74" t="s">
        <v>12</v>
      </c>
      <c r="T74" t="s">
        <v>10</v>
      </c>
      <c r="U74" t="s">
        <v>13</v>
      </c>
      <c r="V74" t="s">
        <v>10</v>
      </c>
      <c r="W74" t="s">
        <v>14</v>
      </c>
      <c r="X74" t="s">
        <v>15</v>
      </c>
      <c r="Y74" t="s">
        <v>24</v>
      </c>
      <c r="Z74" t="s">
        <v>10</v>
      </c>
      <c r="AA74" t="s">
        <v>25</v>
      </c>
      <c r="AB74" t="s">
        <v>10</v>
      </c>
      <c r="AC74" t="s">
        <v>26</v>
      </c>
      <c r="AD74" t="s">
        <v>27</v>
      </c>
      <c r="AE74" t="s">
        <v>28</v>
      </c>
      <c r="AF74" t="s">
        <v>29</v>
      </c>
      <c r="AG74" t="s">
        <v>30</v>
      </c>
      <c r="AH74" t="s">
        <v>31</v>
      </c>
      <c r="AI74" t="s">
        <v>32</v>
      </c>
      <c r="AJ74" t="s">
        <v>15</v>
      </c>
    </row>
    <row r="75" spans="1:36">
      <c r="J75" t="s">
        <v>16</v>
      </c>
      <c r="K75" t="s">
        <v>17</v>
      </c>
      <c r="L75" t="s">
        <v>18</v>
      </c>
      <c r="M75" t="s">
        <v>19</v>
      </c>
      <c r="N75" t="s">
        <v>11</v>
      </c>
      <c r="O75" t="s">
        <v>12</v>
      </c>
    </row>
    <row r="76" spans="1:36">
      <c r="A76" s="11">
        <v>43245</v>
      </c>
      <c r="B76" t="s">
        <v>33</v>
      </c>
      <c r="C76" t="s">
        <v>34</v>
      </c>
      <c r="D76">
        <v>6526</v>
      </c>
      <c r="E76">
        <v>502</v>
      </c>
      <c r="F76">
        <v>10.5</v>
      </c>
      <c r="G76">
        <v>6526</v>
      </c>
      <c r="H76">
        <v>120</v>
      </c>
      <c r="J76">
        <v>1.5</v>
      </c>
      <c r="K76">
        <v>0</v>
      </c>
      <c r="L76">
        <v>0</v>
      </c>
      <c r="M76">
        <v>0</v>
      </c>
      <c r="P76">
        <v>0</v>
      </c>
      <c r="R76">
        <v>0</v>
      </c>
      <c r="T76">
        <v>0</v>
      </c>
      <c r="U76">
        <v>9</v>
      </c>
      <c r="V76">
        <v>56.475000000000001</v>
      </c>
      <c r="X76">
        <v>6702.4750000000004</v>
      </c>
      <c r="Y76">
        <v>0</v>
      </c>
      <c r="Z76">
        <v>0</v>
      </c>
      <c r="AA76">
        <v>1</v>
      </c>
      <c r="AB76">
        <v>62.75</v>
      </c>
      <c r="AD76">
        <v>490.5</v>
      </c>
      <c r="AE76">
        <v>699.77</v>
      </c>
      <c r="AF76">
        <v>183.584671875</v>
      </c>
      <c r="AH76">
        <v>579.26</v>
      </c>
      <c r="AJ76">
        <v>4686.6103281249998</v>
      </c>
    </row>
    <row r="77" spans="1:36">
      <c r="A77" s="11">
        <v>43245</v>
      </c>
      <c r="B77" t="s">
        <v>20</v>
      </c>
      <c r="C77" t="s">
        <v>21</v>
      </c>
      <c r="D77">
        <v>6526</v>
      </c>
      <c r="E77">
        <v>502</v>
      </c>
      <c r="F77">
        <v>12</v>
      </c>
      <c r="G77">
        <v>6526</v>
      </c>
      <c r="H77">
        <v>120</v>
      </c>
      <c r="J77">
        <v>0</v>
      </c>
      <c r="K77">
        <v>0</v>
      </c>
      <c r="L77">
        <v>0</v>
      </c>
      <c r="M77">
        <v>1</v>
      </c>
      <c r="P77">
        <v>78.4375</v>
      </c>
      <c r="R77">
        <v>0</v>
      </c>
      <c r="T77">
        <v>0</v>
      </c>
      <c r="U77">
        <v>6</v>
      </c>
      <c r="V77">
        <v>37.650000000000006</v>
      </c>
      <c r="X77">
        <v>6762.0874999999996</v>
      </c>
      <c r="Y77">
        <v>0</v>
      </c>
      <c r="Z77">
        <v>0</v>
      </c>
      <c r="AA77">
        <v>0</v>
      </c>
      <c r="AB77">
        <v>0</v>
      </c>
      <c r="AD77">
        <v>490.5</v>
      </c>
      <c r="AF77">
        <v>184.40434375000001</v>
      </c>
      <c r="AJ77">
        <v>6087.1831562499992</v>
      </c>
    </row>
    <row r="78" spans="1:36">
      <c r="A78" s="11">
        <v>43245</v>
      </c>
      <c r="B78" t="s">
        <v>35</v>
      </c>
      <c r="C78" t="s">
        <v>36</v>
      </c>
      <c r="D78">
        <v>10273</v>
      </c>
      <c r="E78">
        <v>790.23076923076928</v>
      </c>
      <c r="F78">
        <v>10</v>
      </c>
      <c r="G78">
        <v>10273</v>
      </c>
      <c r="H78">
        <v>120</v>
      </c>
      <c r="I78">
        <v>50</v>
      </c>
      <c r="J78">
        <v>0</v>
      </c>
      <c r="K78">
        <v>2</v>
      </c>
      <c r="L78">
        <v>0</v>
      </c>
      <c r="M78">
        <v>0</v>
      </c>
      <c r="P78">
        <v>0</v>
      </c>
      <c r="R78">
        <v>0</v>
      </c>
      <c r="T78">
        <v>0</v>
      </c>
      <c r="U78">
        <v>2.5</v>
      </c>
      <c r="V78">
        <v>24.69471153846154</v>
      </c>
      <c r="X78">
        <v>10467.694711538461</v>
      </c>
      <c r="Y78">
        <v>0</v>
      </c>
      <c r="Z78">
        <v>0</v>
      </c>
      <c r="AA78">
        <v>0.4</v>
      </c>
      <c r="AB78">
        <v>39.511538461538464</v>
      </c>
      <c r="AD78">
        <v>581.29999999999995</v>
      </c>
      <c r="AE78">
        <v>1476.64</v>
      </c>
      <c r="AF78">
        <v>278.13361838942308</v>
      </c>
      <c r="AJ78">
        <v>8092.1095546875013</v>
      </c>
    </row>
    <row r="79" spans="1:36">
      <c r="A79" s="11">
        <v>43245</v>
      </c>
      <c r="B79" t="s">
        <v>37</v>
      </c>
      <c r="C79" t="s">
        <v>41</v>
      </c>
      <c r="D79">
        <v>6526</v>
      </c>
      <c r="E79">
        <v>502</v>
      </c>
      <c r="F79">
        <v>11</v>
      </c>
      <c r="G79">
        <v>6526</v>
      </c>
      <c r="H79">
        <v>120</v>
      </c>
      <c r="J79">
        <v>1</v>
      </c>
      <c r="K79">
        <v>0</v>
      </c>
      <c r="L79">
        <v>0</v>
      </c>
      <c r="M79">
        <v>0</v>
      </c>
      <c r="P79">
        <v>0</v>
      </c>
      <c r="R79">
        <v>0</v>
      </c>
      <c r="T79">
        <v>0</v>
      </c>
      <c r="U79">
        <v>6</v>
      </c>
      <c r="V79">
        <v>37.650000000000006</v>
      </c>
      <c r="X79">
        <v>6683.65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472.3</v>
      </c>
      <c r="AE79">
        <v>600</v>
      </c>
      <c r="AF79">
        <v>181.61458333333331</v>
      </c>
      <c r="AJ79">
        <v>5429.7354166666664</v>
      </c>
    </row>
    <row r="80" spans="1:36">
      <c r="A80" s="11">
        <v>43245</v>
      </c>
      <c r="B80" t="s">
        <v>22</v>
      </c>
      <c r="C80" t="s">
        <v>23</v>
      </c>
      <c r="D80">
        <v>6526</v>
      </c>
      <c r="E80">
        <v>502</v>
      </c>
      <c r="F80">
        <v>11</v>
      </c>
      <c r="G80">
        <v>6526</v>
      </c>
      <c r="H80">
        <v>110</v>
      </c>
      <c r="J80">
        <v>0</v>
      </c>
      <c r="K80">
        <v>0</v>
      </c>
      <c r="L80">
        <v>0</v>
      </c>
      <c r="M80">
        <v>0</v>
      </c>
      <c r="P80">
        <v>0</v>
      </c>
      <c r="R80">
        <v>0</v>
      </c>
      <c r="T80">
        <v>0</v>
      </c>
      <c r="U80">
        <v>12</v>
      </c>
      <c r="V80">
        <v>75.300000000000011</v>
      </c>
      <c r="X80">
        <v>6711.3</v>
      </c>
      <c r="Y80">
        <v>1</v>
      </c>
      <c r="Z80">
        <v>502</v>
      </c>
      <c r="AA80">
        <v>0.18</v>
      </c>
      <c r="AB80">
        <v>11.295</v>
      </c>
      <c r="AD80">
        <v>472.3</v>
      </c>
      <c r="AE80">
        <v>969.04</v>
      </c>
      <c r="AF80">
        <v>172.46268072916669</v>
      </c>
      <c r="AJ80">
        <v>4584.202319270833</v>
      </c>
    </row>
    <row r="82" spans="1:36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M82" t="s">
        <v>9</v>
      </c>
      <c r="P82" t="s">
        <v>10</v>
      </c>
      <c r="Q82" t="s">
        <v>11</v>
      </c>
      <c r="R82" t="s">
        <v>10</v>
      </c>
      <c r="S82" t="s">
        <v>12</v>
      </c>
      <c r="T82" t="s">
        <v>10</v>
      </c>
      <c r="U82" t="s">
        <v>13</v>
      </c>
      <c r="V82" t="s">
        <v>10</v>
      </c>
      <c r="W82" t="s">
        <v>14</v>
      </c>
      <c r="X82" t="s">
        <v>15</v>
      </c>
      <c r="Y82" t="s">
        <v>24</v>
      </c>
      <c r="Z82" t="s">
        <v>10</v>
      </c>
      <c r="AA82" t="s">
        <v>25</v>
      </c>
      <c r="AB82" t="s">
        <v>10</v>
      </c>
      <c r="AC82" t="s">
        <v>26</v>
      </c>
      <c r="AD82" t="s">
        <v>27</v>
      </c>
      <c r="AE82" t="s">
        <v>28</v>
      </c>
      <c r="AF82" t="s">
        <v>29</v>
      </c>
      <c r="AG82" t="s">
        <v>30</v>
      </c>
      <c r="AH82" t="s">
        <v>31</v>
      </c>
      <c r="AI82" t="s">
        <v>32</v>
      </c>
      <c r="AJ82" t="s">
        <v>15</v>
      </c>
    </row>
    <row r="83" spans="1:36">
      <c r="J83" t="s">
        <v>16</v>
      </c>
      <c r="K83" t="s">
        <v>17</v>
      </c>
      <c r="L83" t="s">
        <v>18</v>
      </c>
      <c r="M83" t="s">
        <v>19</v>
      </c>
      <c r="N83" t="s">
        <v>11</v>
      </c>
      <c r="O83" t="s">
        <v>12</v>
      </c>
    </row>
    <row r="84" spans="1:36">
      <c r="A84" s="11">
        <v>43261</v>
      </c>
      <c r="B84" t="s">
        <v>33</v>
      </c>
      <c r="C84" t="s">
        <v>40</v>
      </c>
      <c r="D84">
        <v>6526</v>
      </c>
      <c r="E84">
        <v>502</v>
      </c>
      <c r="F84">
        <v>13</v>
      </c>
      <c r="G84">
        <v>6526</v>
      </c>
      <c r="H84">
        <v>130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7.5</v>
      </c>
      <c r="V84">
        <v>47.0625</v>
      </c>
      <c r="X84">
        <v>6703.0625</v>
      </c>
      <c r="Y84">
        <v>0</v>
      </c>
      <c r="Z84">
        <v>0</v>
      </c>
      <c r="AB84">
        <v>0</v>
      </c>
      <c r="AE84">
        <v>500</v>
      </c>
      <c r="AG84">
        <v>100</v>
      </c>
      <c r="AH84">
        <v>579.26</v>
      </c>
      <c r="AJ84">
        <v>5523.8024999999998</v>
      </c>
    </row>
    <row r="85" spans="1:36">
      <c r="A85" s="11">
        <v>43261</v>
      </c>
      <c r="B85" t="s">
        <v>20</v>
      </c>
      <c r="C85" t="s">
        <v>21</v>
      </c>
      <c r="D85">
        <v>6526</v>
      </c>
      <c r="E85">
        <v>502</v>
      </c>
      <c r="F85">
        <v>13</v>
      </c>
      <c r="G85">
        <v>6526</v>
      </c>
      <c r="H85">
        <v>130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0</v>
      </c>
      <c r="T85">
        <v>0</v>
      </c>
      <c r="U85">
        <v>7.5</v>
      </c>
      <c r="V85">
        <v>47.0625</v>
      </c>
      <c r="X85">
        <v>6703.0625</v>
      </c>
      <c r="Y85">
        <v>0</v>
      </c>
      <c r="Z85">
        <v>0</v>
      </c>
      <c r="AA85">
        <v>0.74</v>
      </c>
      <c r="AB85">
        <v>46.435000000000002</v>
      </c>
      <c r="AG85">
        <v>100</v>
      </c>
      <c r="AJ85">
        <v>6556.6274999999996</v>
      </c>
    </row>
    <row r="86" spans="1:36">
      <c r="A86" s="11">
        <v>43261</v>
      </c>
      <c r="B86" t="s">
        <v>35</v>
      </c>
      <c r="C86" t="s">
        <v>36</v>
      </c>
      <c r="D86">
        <v>10273</v>
      </c>
      <c r="E86">
        <v>790.23076923076928</v>
      </c>
      <c r="F86">
        <v>7.5</v>
      </c>
      <c r="G86">
        <v>10273</v>
      </c>
      <c r="H86">
        <v>105</v>
      </c>
      <c r="I86">
        <v>50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R86">
        <v>0</v>
      </c>
      <c r="S86">
        <v>0</v>
      </c>
      <c r="T86">
        <v>0</v>
      </c>
      <c r="V86">
        <v>0</v>
      </c>
      <c r="X86">
        <v>10428</v>
      </c>
      <c r="Y86">
        <v>2.5</v>
      </c>
      <c r="Z86">
        <v>1975.5769230769233</v>
      </c>
      <c r="AA86">
        <v>0.21</v>
      </c>
      <c r="AB86">
        <v>20.743557692307693</v>
      </c>
      <c r="AE86">
        <v>0</v>
      </c>
      <c r="AG86">
        <v>100</v>
      </c>
      <c r="AH86">
        <v>1878.89</v>
      </c>
      <c r="AJ86">
        <v>6452.7895192307687</v>
      </c>
    </row>
    <row r="87" spans="1:36">
      <c r="A87" s="11">
        <v>43261</v>
      </c>
      <c r="B87" t="s">
        <v>37</v>
      </c>
      <c r="C87" t="s">
        <v>39</v>
      </c>
      <c r="D87">
        <v>6526</v>
      </c>
      <c r="E87">
        <v>502</v>
      </c>
      <c r="F87">
        <v>13</v>
      </c>
      <c r="G87">
        <v>6526</v>
      </c>
      <c r="H87">
        <v>130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7.5</v>
      </c>
      <c r="V87">
        <v>47.0625</v>
      </c>
      <c r="X87">
        <v>6703.0625</v>
      </c>
      <c r="Y87">
        <v>0</v>
      </c>
      <c r="Z87">
        <v>0</v>
      </c>
      <c r="AB87">
        <v>0</v>
      </c>
      <c r="AE87">
        <v>600</v>
      </c>
      <c r="AG87">
        <v>100</v>
      </c>
      <c r="AH87">
        <v>0</v>
      </c>
      <c r="AJ87">
        <v>6003.0625</v>
      </c>
    </row>
    <row r="88" spans="1:36">
      <c r="A88" s="11">
        <v>43261</v>
      </c>
      <c r="B88" t="s">
        <v>22</v>
      </c>
      <c r="C88" t="s">
        <v>23</v>
      </c>
      <c r="D88">
        <v>6526</v>
      </c>
      <c r="E88">
        <v>502</v>
      </c>
      <c r="F88">
        <v>12</v>
      </c>
      <c r="G88">
        <v>6526</v>
      </c>
      <c r="H88">
        <v>120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7.5</v>
      </c>
      <c r="V88">
        <v>47.0625</v>
      </c>
      <c r="X88">
        <v>6693.0625</v>
      </c>
      <c r="Y88">
        <v>1</v>
      </c>
      <c r="Z88">
        <v>502</v>
      </c>
      <c r="AA88">
        <v>0</v>
      </c>
      <c r="AB88">
        <v>0</v>
      </c>
      <c r="AG88">
        <v>100</v>
      </c>
      <c r="AH88">
        <v>986.7</v>
      </c>
      <c r="AJ88">
        <v>5104.3625000000002</v>
      </c>
    </row>
    <row r="90" spans="1:36"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I90" t="s">
        <v>7</v>
      </c>
      <c r="J90" t="s">
        <v>8</v>
      </c>
      <c r="M90" t="s">
        <v>9</v>
      </c>
      <c r="P90" t="s">
        <v>10</v>
      </c>
      <c r="Q90" t="s">
        <v>11</v>
      </c>
      <c r="R90" t="s">
        <v>10</v>
      </c>
      <c r="S90" t="s">
        <v>12</v>
      </c>
      <c r="T90" t="s">
        <v>10</v>
      </c>
      <c r="U90" t="s">
        <v>13</v>
      </c>
      <c r="V90" t="s">
        <v>10</v>
      </c>
      <c r="W90" t="s">
        <v>14</v>
      </c>
      <c r="X90" t="s">
        <v>15</v>
      </c>
      <c r="Y90" t="s">
        <v>24</v>
      </c>
      <c r="Z90" t="s">
        <v>10</v>
      </c>
      <c r="AA90" t="s">
        <v>25</v>
      </c>
      <c r="AB90" t="s">
        <v>10</v>
      </c>
      <c r="AC90" t="s">
        <v>26</v>
      </c>
      <c r="AD90" t="s">
        <v>27</v>
      </c>
      <c r="AE90" t="s">
        <v>28</v>
      </c>
      <c r="AF90" t="s">
        <v>29</v>
      </c>
      <c r="AG90" t="s">
        <v>30</v>
      </c>
      <c r="AH90" t="s">
        <v>31</v>
      </c>
      <c r="AI90" t="s">
        <v>32</v>
      </c>
      <c r="AJ90" t="s">
        <v>15</v>
      </c>
    </row>
    <row r="91" spans="1:36">
      <c r="J91" t="s">
        <v>16</v>
      </c>
      <c r="K91" t="s">
        <v>17</v>
      </c>
      <c r="L91" t="s">
        <v>18</v>
      </c>
      <c r="M91" t="s">
        <v>19</v>
      </c>
      <c r="N91" t="s">
        <v>11</v>
      </c>
      <c r="O91" t="s">
        <v>12</v>
      </c>
    </row>
    <row r="92" spans="1:36">
      <c r="A92" s="11">
        <v>43276</v>
      </c>
      <c r="B92" t="s">
        <v>33</v>
      </c>
      <c r="C92" t="s">
        <v>34</v>
      </c>
      <c r="D92">
        <v>6526</v>
      </c>
      <c r="E92">
        <v>502</v>
      </c>
      <c r="F92">
        <v>10</v>
      </c>
      <c r="G92">
        <v>6526</v>
      </c>
      <c r="H92">
        <v>110</v>
      </c>
      <c r="J92">
        <v>1</v>
      </c>
      <c r="K92">
        <v>0</v>
      </c>
      <c r="L92">
        <v>0</v>
      </c>
      <c r="M92">
        <v>0</v>
      </c>
      <c r="P92">
        <v>0</v>
      </c>
      <c r="R92">
        <v>0</v>
      </c>
      <c r="T92">
        <v>0</v>
      </c>
      <c r="U92">
        <v>7.5</v>
      </c>
      <c r="V92">
        <v>47.0625</v>
      </c>
      <c r="X92">
        <v>6683.0625</v>
      </c>
      <c r="Y92">
        <v>0</v>
      </c>
      <c r="Z92">
        <v>0</v>
      </c>
      <c r="AB92">
        <v>0</v>
      </c>
      <c r="AD92">
        <v>490.5</v>
      </c>
      <c r="AE92">
        <v>699.77</v>
      </c>
      <c r="AF92">
        <v>184.18056250000001</v>
      </c>
      <c r="AH92">
        <v>579.26</v>
      </c>
      <c r="AJ92">
        <v>4729.3519374999996</v>
      </c>
    </row>
    <row r="93" spans="1:36">
      <c r="A93" s="11">
        <v>43276</v>
      </c>
      <c r="B93" t="s">
        <v>20</v>
      </c>
      <c r="C93" t="s">
        <v>21</v>
      </c>
      <c r="D93">
        <v>6526</v>
      </c>
      <c r="E93">
        <v>502</v>
      </c>
      <c r="F93">
        <v>10</v>
      </c>
      <c r="G93">
        <v>6526</v>
      </c>
      <c r="H93">
        <v>110</v>
      </c>
      <c r="J93">
        <v>1</v>
      </c>
      <c r="K93">
        <v>0</v>
      </c>
      <c r="L93">
        <v>0</v>
      </c>
      <c r="M93">
        <v>1</v>
      </c>
      <c r="P93">
        <v>78.4375</v>
      </c>
      <c r="R93">
        <v>0</v>
      </c>
      <c r="T93">
        <v>0</v>
      </c>
      <c r="U93">
        <v>3</v>
      </c>
      <c r="V93">
        <v>18.825000000000003</v>
      </c>
      <c r="X93">
        <v>6733.2624999999998</v>
      </c>
      <c r="Y93">
        <v>0</v>
      </c>
      <c r="Z93">
        <v>0</v>
      </c>
      <c r="AB93">
        <v>0</v>
      </c>
      <c r="AD93">
        <v>490.5</v>
      </c>
      <c r="AF93">
        <v>184.00800000000001</v>
      </c>
      <c r="AJ93">
        <v>6058.7545</v>
      </c>
    </row>
    <row r="94" spans="1:36">
      <c r="A94" s="11">
        <v>43276</v>
      </c>
      <c r="B94" t="s">
        <v>35</v>
      </c>
      <c r="C94" t="s">
        <v>36</v>
      </c>
      <c r="D94">
        <v>10273</v>
      </c>
      <c r="E94">
        <v>790.23076923076928</v>
      </c>
      <c r="F94">
        <v>8.5</v>
      </c>
      <c r="G94">
        <v>10273</v>
      </c>
      <c r="H94">
        <v>105</v>
      </c>
      <c r="I94">
        <v>50</v>
      </c>
      <c r="J94">
        <v>1</v>
      </c>
      <c r="K94">
        <v>1</v>
      </c>
      <c r="L94">
        <v>0</v>
      </c>
      <c r="M94">
        <v>0</v>
      </c>
      <c r="P94">
        <v>0</v>
      </c>
      <c r="R94">
        <v>0</v>
      </c>
      <c r="T94">
        <v>0</v>
      </c>
      <c r="U94">
        <v>3</v>
      </c>
      <c r="V94">
        <v>29.633653846153848</v>
      </c>
      <c r="X94">
        <v>10457.633653846155</v>
      </c>
      <c r="Y94">
        <v>0.5</v>
      </c>
      <c r="Z94">
        <v>395.11538461538464</v>
      </c>
      <c r="AA94">
        <v>2.71</v>
      </c>
      <c r="AB94">
        <v>267.69067307692308</v>
      </c>
      <c r="AD94">
        <v>581.29999999999995</v>
      </c>
      <c r="AE94">
        <v>1476.64</v>
      </c>
      <c r="AF94">
        <v>269.42497920673077</v>
      </c>
      <c r="AJ94">
        <v>7467.4626169471176</v>
      </c>
    </row>
    <row r="95" spans="1:36">
      <c r="A95" s="11">
        <v>43276</v>
      </c>
      <c r="B95" t="s">
        <v>37</v>
      </c>
      <c r="C95" t="s">
        <v>41</v>
      </c>
      <c r="D95">
        <v>6526</v>
      </c>
      <c r="E95">
        <v>502</v>
      </c>
      <c r="F95">
        <v>11</v>
      </c>
      <c r="G95">
        <v>6526</v>
      </c>
      <c r="H95">
        <v>110</v>
      </c>
      <c r="J95">
        <v>0</v>
      </c>
      <c r="K95">
        <v>0</v>
      </c>
      <c r="L95">
        <v>0</v>
      </c>
      <c r="M95">
        <v>0</v>
      </c>
      <c r="P95">
        <v>0</v>
      </c>
      <c r="R95">
        <v>0</v>
      </c>
      <c r="T95">
        <v>0</v>
      </c>
      <c r="U95">
        <v>6</v>
      </c>
      <c r="V95">
        <v>37.650000000000006</v>
      </c>
      <c r="X95">
        <v>6673.65</v>
      </c>
      <c r="Y95">
        <v>0</v>
      </c>
      <c r="Z95">
        <v>0</v>
      </c>
      <c r="AA95">
        <v>0.12</v>
      </c>
      <c r="AB95">
        <v>7.5299999999999994</v>
      </c>
      <c r="AC95">
        <v>0</v>
      </c>
      <c r="AD95">
        <v>472.3</v>
      </c>
      <c r="AE95">
        <v>600</v>
      </c>
      <c r="AF95">
        <v>181.37354583333334</v>
      </c>
      <c r="AJ95">
        <v>5412.4464541666666</v>
      </c>
    </row>
    <row r="96" spans="1:36">
      <c r="A96" s="11">
        <v>43276</v>
      </c>
      <c r="B96" t="s">
        <v>22</v>
      </c>
      <c r="C96" t="s">
        <v>23</v>
      </c>
      <c r="D96">
        <v>6526</v>
      </c>
      <c r="E96">
        <v>502</v>
      </c>
      <c r="F96">
        <v>10</v>
      </c>
      <c r="G96">
        <v>6526</v>
      </c>
      <c r="H96">
        <v>100</v>
      </c>
      <c r="J96">
        <v>0</v>
      </c>
      <c r="K96">
        <v>0</v>
      </c>
      <c r="L96">
        <v>0</v>
      </c>
      <c r="M96">
        <v>0</v>
      </c>
      <c r="P96">
        <v>0</v>
      </c>
      <c r="R96">
        <v>0</v>
      </c>
      <c r="T96">
        <v>0</v>
      </c>
      <c r="U96">
        <v>7.5</v>
      </c>
      <c r="V96">
        <v>47.0625</v>
      </c>
      <c r="X96">
        <v>6673.0625</v>
      </c>
      <c r="Y96">
        <v>1</v>
      </c>
      <c r="Z96">
        <v>502</v>
      </c>
      <c r="AB96">
        <v>0</v>
      </c>
      <c r="AD96">
        <v>472.3</v>
      </c>
      <c r="AE96">
        <v>969.04</v>
      </c>
      <c r="AF96">
        <v>172.09222135416667</v>
      </c>
      <c r="AJ96">
        <v>4557.6302786458327</v>
      </c>
    </row>
    <row r="97" spans="1:36">
      <c r="A97" s="11">
        <v>43276</v>
      </c>
      <c r="B97" t="s">
        <v>42</v>
      </c>
      <c r="C97" t="s">
        <v>43</v>
      </c>
      <c r="D97">
        <v>6526</v>
      </c>
      <c r="E97">
        <v>502</v>
      </c>
      <c r="F97">
        <v>9.5</v>
      </c>
      <c r="G97">
        <v>6526</v>
      </c>
      <c r="H97">
        <v>95</v>
      </c>
      <c r="J97">
        <v>0</v>
      </c>
      <c r="K97">
        <v>0</v>
      </c>
      <c r="L97">
        <v>0</v>
      </c>
      <c r="M97">
        <v>0</v>
      </c>
      <c r="P97">
        <v>0</v>
      </c>
      <c r="R97">
        <v>0</v>
      </c>
      <c r="T97">
        <v>0</v>
      </c>
      <c r="U97">
        <v>4.5</v>
      </c>
      <c r="V97">
        <v>28.237500000000001</v>
      </c>
      <c r="X97">
        <v>6649.2375000000002</v>
      </c>
      <c r="Y97">
        <v>1.5</v>
      </c>
      <c r="Z97">
        <v>753</v>
      </c>
      <c r="AA97">
        <v>1.93</v>
      </c>
      <c r="AB97">
        <v>121.1075</v>
      </c>
      <c r="AD97">
        <v>472.3</v>
      </c>
      <c r="AE97">
        <v>484.52</v>
      </c>
      <c r="AF97">
        <v>148.4</v>
      </c>
      <c r="AG97">
        <v>100</v>
      </c>
      <c r="AH97">
        <v>428.48</v>
      </c>
      <c r="AJ97">
        <v>4141.43</v>
      </c>
    </row>
    <row r="98" spans="1:36">
      <c r="A98" s="11">
        <v>43276</v>
      </c>
      <c r="B98" t="s">
        <v>44</v>
      </c>
      <c r="C98" t="s">
        <v>45</v>
      </c>
      <c r="D98">
        <v>6526</v>
      </c>
      <c r="E98">
        <v>502</v>
      </c>
      <c r="F98">
        <v>10</v>
      </c>
      <c r="G98">
        <v>6526</v>
      </c>
      <c r="H98">
        <v>100</v>
      </c>
      <c r="J98">
        <v>0</v>
      </c>
      <c r="K98">
        <v>0</v>
      </c>
      <c r="L98">
        <v>0</v>
      </c>
      <c r="M98">
        <v>0</v>
      </c>
      <c r="P98">
        <v>0</v>
      </c>
      <c r="R98">
        <v>0</v>
      </c>
      <c r="T98">
        <v>0</v>
      </c>
      <c r="U98">
        <v>10.5</v>
      </c>
      <c r="V98">
        <v>65.887500000000003</v>
      </c>
      <c r="X98">
        <v>6691.8874999999998</v>
      </c>
      <c r="Y98">
        <v>1</v>
      </c>
      <c r="Z98">
        <v>502</v>
      </c>
      <c r="AA98">
        <v>0.59</v>
      </c>
      <c r="AB98">
        <v>37.022500000000001</v>
      </c>
      <c r="AD98">
        <v>472.3</v>
      </c>
      <c r="AE98">
        <v>507.6</v>
      </c>
      <c r="AF98">
        <v>151.86000000000001</v>
      </c>
      <c r="AG98">
        <v>100</v>
      </c>
      <c r="AH98">
        <v>149.55000000000001</v>
      </c>
      <c r="AJ98">
        <v>4771.5549999999994</v>
      </c>
    </row>
    <row r="100" spans="1:36"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M100" t="s">
        <v>9</v>
      </c>
      <c r="P100" t="s">
        <v>10</v>
      </c>
      <c r="Q100" t="s">
        <v>11</v>
      </c>
      <c r="R100" t="s">
        <v>10</v>
      </c>
      <c r="S100" t="s">
        <v>12</v>
      </c>
      <c r="T100" t="s">
        <v>10</v>
      </c>
      <c r="U100" t="s">
        <v>13</v>
      </c>
      <c r="V100" t="s">
        <v>10</v>
      </c>
      <c r="W100" t="s">
        <v>14</v>
      </c>
      <c r="X100" t="s">
        <v>15</v>
      </c>
      <c r="Y100" t="s">
        <v>24</v>
      </c>
      <c r="Z100" t="s">
        <v>10</v>
      </c>
      <c r="AA100" t="s">
        <v>25</v>
      </c>
      <c r="AB100" t="s">
        <v>10</v>
      </c>
      <c r="AC100" t="s">
        <v>26</v>
      </c>
      <c r="AD100" t="s">
        <v>27</v>
      </c>
      <c r="AE100" t="s">
        <v>28</v>
      </c>
      <c r="AF100" t="s">
        <v>29</v>
      </c>
      <c r="AG100" t="s">
        <v>30</v>
      </c>
      <c r="AH100" t="s">
        <v>31</v>
      </c>
      <c r="AI100" t="s">
        <v>32</v>
      </c>
      <c r="AJ100" t="s">
        <v>15</v>
      </c>
    </row>
    <row r="101" spans="1:36">
      <c r="J101" t="s">
        <v>16</v>
      </c>
      <c r="K101" t="s">
        <v>17</v>
      </c>
      <c r="L101" t="s">
        <v>18</v>
      </c>
      <c r="M101" t="s">
        <v>19</v>
      </c>
      <c r="N101" t="s">
        <v>11</v>
      </c>
      <c r="O101" t="s">
        <v>12</v>
      </c>
    </row>
    <row r="102" spans="1:36">
      <c r="A102" s="37">
        <v>43656</v>
      </c>
      <c r="B102" t="s">
        <v>33</v>
      </c>
      <c r="C102" t="s">
        <v>40</v>
      </c>
      <c r="D102">
        <v>6526</v>
      </c>
      <c r="E102">
        <v>502</v>
      </c>
      <c r="F102">
        <v>13</v>
      </c>
      <c r="G102">
        <v>6526</v>
      </c>
      <c r="H102">
        <v>130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6</v>
      </c>
      <c r="V102">
        <v>37.650000000000006</v>
      </c>
      <c r="X102">
        <v>6693.65</v>
      </c>
      <c r="Y102">
        <v>0</v>
      </c>
      <c r="Z102">
        <v>0</v>
      </c>
      <c r="AA102">
        <v>0</v>
      </c>
      <c r="AB102">
        <v>0</v>
      </c>
      <c r="AE102">
        <v>500</v>
      </c>
      <c r="AG102">
        <v>100</v>
      </c>
      <c r="AH102">
        <v>579.26</v>
      </c>
      <c r="AJ102">
        <v>5514.3899999999994</v>
      </c>
    </row>
    <row r="103" spans="1:36">
      <c r="A103" s="37">
        <v>43656</v>
      </c>
      <c r="B103" t="s">
        <v>20</v>
      </c>
      <c r="C103" t="s">
        <v>21</v>
      </c>
      <c r="D103">
        <v>6526</v>
      </c>
      <c r="E103">
        <v>502</v>
      </c>
      <c r="F103">
        <v>13</v>
      </c>
      <c r="G103">
        <v>6526</v>
      </c>
      <c r="H103">
        <v>130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>
        <v>0</v>
      </c>
      <c r="S103">
        <v>0</v>
      </c>
      <c r="T103">
        <v>0</v>
      </c>
      <c r="U103">
        <v>8</v>
      </c>
      <c r="V103">
        <v>50.2</v>
      </c>
      <c r="X103">
        <v>6706.2</v>
      </c>
      <c r="Y103">
        <v>0</v>
      </c>
      <c r="Z103">
        <v>0</v>
      </c>
      <c r="AA103">
        <v>0</v>
      </c>
      <c r="AB103">
        <v>0</v>
      </c>
      <c r="AG103">
        <v>100</v>
      </c>
      <c r="AJ103">
        <v>6606.2</v>
      </c>
    </row>
    <row r="104" spans="1:36">
      <c r="A104" s="37">
        <v>43656</v>
      </c>
      <c r="B104" t="s">
        <v>35</v>
      </c>
      <c r="C104" t="s">
        <v>36</v>
      </c>
      <c r="D104">
        <v>10273</v>
      </c>
      <c r="E104">
        <v>790.23076923076928</v>
      </c>
      <c r="F104">
        <v>12</v>
      </c>
      <c r="G104">
        <v>10273</v>
      </c>
      <c r="H104">
        <v>120</v>
      </c>
      <c r="I104">
        <v>50</v>
      </c>
      <c r="J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>
        <v>0</v>
      </c>
      <c r="T104">
        <v>0</v>
      </c>
      <c r="V104">
        <v>0</v>
      </c>
      <c r="X104">
        <v>10443</v>
      </c>
      <c r="Y104">
        <v>1.5</v>
      </c>
      <c r="Z104">
        <v>1185.3461538461538</v>
      </c>
      <c r="AA104">
        <v>2.46</v>
      </c>
      <c r="AB104">
        <v>242.99596153846156</v>
      </c>
      <c r="AE104">
        <v>0</v>
      </c>
      <c r="AG104">
        <v>100</v>
      </c>
      <c r="AH104">
        <v>1878.89</v>
      </c>
      <c r="AJ104">
        <v>7035.767884615384</v>
      </c>
    </row>
    <row r="105" spans="1:36">
      <c r="A105" s="37">
        <v>43656</v>
      </c>
      <c r="B105" t="s">
        <v>37</v>
      </c>
      <c r="C105" t="s">
        <v>39</v>
      </c>
      <c r="D105">
        <v>6526</v>
      </c>
      <c r="E105">
        <v>502</v>
      </c>
      <c r="F105">
        <v>13</v>
      </c>
      <c r="G105">
        <v>6526</v>
      </c>
      <c r="H105">
        <v>130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0</v>
      </c>
      <c r="T105">
        <v>0</v>
      </c>
      <c r="U105">
        <v>4</v>
      </c>
      <c r="V105">
        <v>25.1</v>
      </c>
      <c r="X105">
        <v>6681.1</v>
      </c>
      <c r="Y105">
        <v>0</v>
      </c>
      <c r="Z105">
        <v>0</v>
      </c>
      <c r="AA105">
        <v>0</v>
      </c>
      <c r="AB105">
        <v>0</v>
      </c>
      <c r="AE105">
        <v>600</v>
      </c>
      <c r="AG105">
        <v>100</v>
      </c>
      <c r="AH105">
        <v>567</v>
      </c>
      <c r="AJ105">
        <v>5414.1</v>
      </c>
    </row>
    <row r="106" spans="1:36">
      <c r="A106" s="37">
        <v>43656</v>
      </c>
      <c r="B106" t="s">
        <v>22</v>
      </c>
      <c r="C106" t="s">
        <v>23</v>
      </c>
      <c r="D106">
        <v>6526</v>
      </c>
      <c r="E106">
        <v>502</v>
      </c>
      <c r="F106">
        <v>12</v>
      </c>
      <c r="G106">
        <v>6526</v>
      </c>
      <c r="H106">
        <v>120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156.875</v>
      </c>
      <c r="R106">
        <v>0</v>
      </c>
      <c r="S106">
        <v>0</v>
      </c>
      <c r="T106">
        <v>0</v>
      </c>
      <c r="U106">
        <v>4</v>
      </c>
      <c r="V106">
        <v>25.1</v>
      </c>
      <c r="X106">
        <v>6827.9750000000004</v>
      </c>
      <c r="Y106">
        <v>1</v>
      </c>
      <c r="Z106">
        <v>502</v>
      </c>
      <c r="AA106">
        <v>1</v>
      </c>
      <c r="AB106">
        <v>62.75</v>
      </c>
      <c r="AG106">
        <v>100</v>
      </c>
      <c r="AH106">
        <v>986.7</v>
      </c>
      <c r="AJ106">
        <v>5176.5250000000005</v>
      </c>
    </row>
    <row r="107" spans="1:36">
      <c r="A107" s="37">
        <v>43656</v>
      </c>
      <c r="B107" t="s">
        <v>42</v>
      </c>
      <c r="C107" t="s">
        <v>43</v>
      </c>
      <c r="D107">
        <v>6526</v>
      </c>
      <c r="E107">
        <v>502</v>
      </c>
      <c r="F107">
        <v>12</v>
      </c>
      <c r="G107">
        <v>6526</v>
      </c>
      <c r="H107">
        <v>120</v>
      </c>
      <c r="P107">
        <v>0</v>
      </c>
      <c r="R107">
        <v>0</v>
      </c>
      <c r="T107">
        <v>0</v>
      </c>
      <c r="U107">
        <v>6</v>
      </c>
      <c r="V107">
        <v>37.650000000000006</v>
      </c>
      <c r="X107">
        <v>6683.65</v>
      </c>
      <c r="Y107">
        <v>1</v>
      </c>
      <c r="Z107">
        <v>502</v>
      </c>
      <c r="AB107">
        <v>0</v>
      </c>
      <c r="AE107">
        <v>507.6</v>
      </c>
      <c r="AG107">
        <v>100</v>
      </c>
      <c r="AH107">
        <v>432.98</v>
      </c>
      <c r="AJ107">
        <v>5141.07</v>
      </c>
    </row>
    <row r="108" spans="1:36">
      <c r="A108" s="37">
        <v>43656</v>
      </c>
      <c r="B108" t="s">
        <v>44</v>
      </c>
      <c r="C108" t="s">
        <v>45</v>
      </c>
      <c r="D108">
        <v>6526</v>
      </c>
      <c r="E108">
        <v>502</v>
      </c>
      <c r="F108">
        <v>12</v>
      </c>
      <c r="G108">
        <v>6526</v>
      </c>
      <c r="H108">
        <v>120</v>
      </c>
      <c r="M108">
        <v>1</v>
      </c>
      <c r="P108">
        <v>78.4375</v>
      </c>
      <c r="R108">
        <v>0</v>
      </c>
      <c r="T108">
        <v>0</v>
      </c>
      <c r="U108">
        <v>8.5</v>
      </c>
      <c r="V108">
        <v>53.337500000000006</v>
      </c>
      <c r="X108">
        <v>6777.7749999999996</v>
      </c>
      <c r="Y108">
        <v>1</v>
      </c>
      <c r="Z108">
        <v>502</v>
      </c>
      <c r="AA108">
        <v>0.83</v>
      </c>
      <c r="AB108">
        <v>52.082499999999996</v>
      </c>
      <c r="AE108">
        <v>507.6</v>
      </c>
      <c r="AG108">
        <v>100</v>
      </c>
      <c r="AJ108">
        <v>5616.0924999999988</v>
      </c>
    </row>
    <row r="110" spans="1:36">
      <c r="B110" t="s">
        <v>0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 t="s">
        <v>6</v>
      </c>
      <c r="I110" t="s">
        <v>7</v>
      </c>
      <c r="J110" t="s">
        <v>8</v>
      </c>
      <c r="M110" t="s">
        <v>9</v>
      </c>
      <c r="P110" t="s">
        <v>10</v>
      </c>
      <c r="Q110" t="s">
        <v>11</v>
      </c>
      <c r="R110" t="s">
        <v>10</v>
      </c>
      <c r="S110" t="s">
        <v>12</v>
      </c>
      <c r="T110" t="s">
        <v>10</v>
      </c>
      <c r="U110" t="s">
        <v>13</v>
      </c>
      <c r="V110" t="s">
        <v>10</v>
      </c>
      <c r="W110" t="s">
        <v>14</v>
      </c>
      <c r="X110" t="s">
        <v>15</v>
      </c>
      <c r="Y110" t="s">
        <v>24</v>
      </c>
      <c r="Z110" t="s">
        <v>10</v>
      </c>
      <c r="AA110" t="s">
        <v>25</v>
      </c>
      <c r="AB110" t="s">
        <v>10</v>
      </c>
      <c r="AC110" t="s">
        <v>26</v>
      </c>
      <c r="AD110" t="s">
        <v>27</v>
      </c>
      <c r="AE110" t="s">
        <v>28</v>
      </c>
      <c r="AF110" t="s">
        <v>29</v>
      </c>
      <c r="AG110" t="s">
        <v>30</v>
      </c>
      <c r="AH110" t="s">
        <v>31</v>
      </c>
      <c r="AI110" t="s">
        <v>32</v>
      </c>
      <c r="AJ110" t="s">
        <v>15</v>
      </c>
    </row>
    <row r="111" spans="1:36">
      <c r="J111" t="s">
        <v>16</v>
      </c>
      <c r="K111" t="s">
        <v>17</v>
      </c>
      <c r="L111" t="s">
        <v>18</v>
      </c>
      <c r="M111" t="s">
        <v>19</v>
      </c>
      <c r="N111" t="s">
        <v>11</v>
      </c>
      <c r="O111" t="s">
        <v>12</v>
      </c>
    </row>
    <row r="112" spans="1:36">
      <c r="A112" s="11">
        <v>43306</v>
      </c>
      <c r="B112" t="s">
        <v>33</v>
      </c>
      <c r="C112" t="s">
        <v>34</v>
      </c>
      <c r="D112">
        <v>6526</v>
      </c>
      <c r="E112">
        <v>502</v>
      </c>
      <c r="F112">
        <v>13</v>
      </c>
      <c r="G112">
        <v>6526</v>
      </c>
      <c r="H112">
        <v>130</v>
      </c>
      <c r="J112">
        <v>0</v>
      </c>
      <c r="K112">
        <v>0</v>
      </c>
      <c r="L112">
        <v>0</v>
      </c>
      <c r="M112">
        <v>0</v>
      </c>
      <c r="P112">
        <v>0</v>
      </c>
      <c r="R112">
        <v>0</v>
      </c>
      <c r="T112">
        <v>0</v>
      </c>
      <c r="U112">
        <v>5</v>
      </c>
      <c r="V112">
        <v>31.375</v>
      </c>
      <c r="X112">
        <v>6687.375</v>
      </c>
      <c r="Y112">
        <v>0</v>
      </c>
      <c r="Z112">
        <v>0</v>
      </c>
      <c r="AB112">
        <v>0</v>
      </c>
      <c r="AD112">
        <v>490.5</v>
      </c>
      <c r="AE112">
        <v>699.77</v>
      </c>
      <c r="AF112">
        <v>184.23985937500001</v>
      </c>
      <c r="AH112">
        <v>579.26</v>
      </c>
      <c r="AJ112">
        <v>4733.605140624999</v>
      </c>
    </row>
    <row r="113" spans="1:36">
      <c r="A113" s="11">
        <v>43306</v>
      </c>
      <c r="B113" t="s">
        <v>20</v>
      </c>
      <c r="C113" t="s">
        <v>21</v>
      </c>
      <c r="D113">
        <v>6526</v>
      </c>
      <c r="E113">
        <v>502</v>
      </c>
      <c r="F113">
        <v>12</v>
      </c>
      <c r="G113">
        <v>6526</v>
      </c>
      <c r="H113">
        <v>130</v>
      </c>
      <c r="J113">
        <v>1</v>
      </c>
      <c r="K113">
        <v>0</v>
      </c>
      <c r="L113">
        <v>0</v>
      </c>
      <c r="M113">
        <v>0</v>
      </c>
      <c r="P113">
        <v>0</v>
      </c>
      <c r="R113">
        <v>0</v>
      </c>
      <c r="T113">
        <v>0</v>
      </c>
      <c r="U113">
        <v>5</v>
      </c>
      <c r="V113">
        <v>31.375</v>
      </c>
      <c r="X113">
        <v>6687.375</v>
      </c>
      <c r="Y113">
        <v>0</v>
      </c>
      <c r="Z113">
        <v>0</v>
      </c>
      <c r="AB113">
        <v>0</v>
      </c>
      <c r="AD113">
        <v>490.5</v>
      </c>
      <c r="AF113">
        <v>183.37704687500002</v>
      </c>
      <c r="AJ113">
        <v>6013.4979531250001</v>
      </c>
    </row>
    <row r="114" spans="1:36">
      <c r="A114" s="11">
        <v>43306</v>
      </c>
      <c r="B114" t="s">
        <v>35</v>
      </c>
      <c r="C114" t="s">
        <v>36</v>
      </c>
      <c r="D114">
        <v>10273</v>
      </c>
      <c r="E114">
        <v>790.23076923076928</v>
      </c>
      <c r="F114">
        <v>11</v>
      </c>
      <c r="G114">
        <v>10273</v>
      </c>
      <c r="H114">
        <v>130</v>
      </c>
      <c r="I114">
        <v>50</v>
      </c>
      <c r="J114">
        <v>1</v>
      </c>
      <c r="K114">
        <v>1</v>
      </c>
      <c r="L114">
        <v>0</v>
      </c>
      <c r="M114">
        <v>0</v>
      </c>
      <c r="P114">
        <v>0</v>
      </c>
      <c r="R114">
        <v>0</v>
      </c>
      <c r="T114">
        <v>0</v>
      </c>
      <c r="U114">
        <v>4</v>
      </c>
      <c r="V114">
        <v>39.511538461538464</v>
      </c>
      <c r="X114">
        <v>10492.511538461538</v>
      </c>
      <c r="Y114">
        <v>0</v>
      </c>
      <c r="Z114">
        <v>0</v>
      </c>
      <c r="AA114">
        <v>6.14</v>
      </c>
      <c r="AB114">
        <v>606.50211538461542</v>
      </c>
      <c r="AD114">
        <v>581.29999999999995</v>
      </c>
      <c r="AE114">
        <v>1476.64</v>
      </c>
      <c r="AF114">
        <v>270.67872932692308</v>
      </c>
      <c r="AJ114">
        <v>7557.3906937499996</v>
      </c>
    </row>
    <row r="115" spans="1:36">
      <c r="A115" s="11">
        <v>43306</v>
      </c>
      <c r="B115" t="s">
        <v>37</v>
      </c>
      <c r="C115" t="s">
        <v>41</v>
      </c>
      <c r="D115">
        <v>6526</v>
      </c>
      <c r="E115">
        <v>502</v>
      </c>
      <c r="F115">
        <v>12</v>
      </c>
      <c r="G115">
        <v>6526</v>
      </c>
      <c r="H115">
        <v>130</v>
      </c>
      <c r="J115">
        <v>1</v>
      </c>
      <c r="K115">
        <v>0</v>
      </c>
      <c r="L115">
        <v>0</v>
      </c>
      <c r="M115">
        <v>0</v>
      </c>
      <c r="P115">
        <v>0</v>
      </c>
      <c r="R115">
        <v>0</v>
      </c>
      <c r="T115">
        <v>0</v>
      </c>
      <c r="U115">
        <v>3</v>
      </c>
      <c r="V115">
        <v>18.825000000000003</v>
      </c>
      <c r="X115">
        <v>6674.8249999999998</v>
      </c>
      <c r="Y115">
        <v>0</v>
      </c>
      <c r="Z115">
        <v>0</v>
      </c>
      <c r="AA115">
        <v>0.37</v>
      </c>
      <c r="AB115">
        <v>23.217500000000001</v>
      </c>
      <c r="AC115">
        <v>12.55</v>
      </c>
      <c r="AD115">
        <v>472.3</v>
      </c>
      <c r="AE115">
        <v>600</v>
      </c>
      <c r="AF115">
        <v>181.17399895833333</v>
      </c>
      <c r="AH115">
        <v>567</v>
      </c>
      <c r="AJ115">
        <v>4818.5835010416668</v>
      </c>
    </row>
    <row r="116" spans="1:36">
      <c r="A116" s="11">
        <v>43306</v>
      </c>
      <c r="B116" t="s">
        <v>22</v>
      </c>
      <c r="C116" t="s">
        <v>23</v>
      </c>
      <c r="D116">
        <v>6526</v>
      </c>
      <c r="E116">
        <v>502</v>
      </c>
      <c r="F116">
        <v>12</v>
      </c>
      <c r="G116">
        <v>6526</v>
      </c>
      <c r="H116">
        <v>120</v>
      </c>
      <c r="J116">
        <v>0</v>
      </c>
      <c r="K116">
        <v>0</v>
      </c>
      <c r="L116">
        <v>0</v>
      </c>
      <c r="M116">
        <v>0</v>
      </c>
      <c r="P116">
        <v>0</v>
      </c>
      <c r="R116">
        <v>0</v>
      </c>
      <c r="T116">
        <v>0</v>
      </c>
      <c r="U116">
        <v>6</v>
      </c>
      <c r="V116">
        <v>37.650000000000006</v>
      </c>
      <c r="X116">
        <v>6683.65</v>
      </c>
      <c r="Y116">
        <v>1</v>
      </c>
      <c r="Z116">
        <v>502</v>
      </c>
      <c r="AA116">
        <v>0.94</v>
      </c>
      <c r="AB116">
        <v>58.984999999999999</v>
      </c>
      <c r="AD116">
        <v>472.3</v>
      </c>
      <c r="AE116">
        <v>969.04</v>
      </c>
      <c r="AF116">
        <v>171.42675572916667</v>
      </c>
      <c r="AJ116">
        <v>4509.8982442708329</v>
      </c>
    </row>
    <row r="117" spans="1:36">
      <c r="A117" s="11">
        <v>43306</v>
      </c>
      <c r="B117" t="s">
        <v>42</v>
      </c>
      <c r="C117" t="s">
        <v>43</v>
      </c>
      <c r="D117">
        <v>6526</v>
      </c>
      <c r="E117">
        <v>502</v>
      </c>
      <c r="F117">
        <v>11.5</v>
      </c>
      <c r="G117">
        <v>6526</v>
      </c>
      <c r="H117">
        <v>115</v>
      </c>
      <c r="J117">
        <v>0</v>
      </c>
      <c r="K117">
        <v>0</v>
      </c>
      <c r="L117">
        <v>0</v>
      </c>
      <c r="M117">
        <v>1</v>
      </c>
      <c r="P117">
        <v>78.4375</v>
      </c>
      <c r="R117">
        <v>0</v>
      </c>
      <c r="T117">
        <v>0</v>
      </c>
      <c r="U117">
        <v>5</v>
      </c>
      <c r="V117">
        <v>31.375</v>
      </c>
      <c r="X117">
        <v>6750.8125</v>
      </c>
      <c r="Y117">
        <v>0</v>
      </c>
      <c r="Z117">
        <v>0</v>
      </c>
      <c r="AA117">
        <v>5.79</v>
      </c>
      <c r="AB117">
        <v>363.32249999999999</v>
      </c>
      <c r="AD117">
        <v>472.3</v>
      </c>
      <c r="AE117">
        <v>507.6</v>
      </c>
      <c r="AF117">
        <v>148.4</v>
      </c>
      <c r="AG117">
        <v>0</v>
      </c>
      <c r="AH117">
        <v>432.98</v>
      </c>
      <c r="AJ117">
        <v>4826.2099999999991</v>
      </c>
    </row>
    <row r="118" spans="1:36">
      <c r="A118" s="11">
        <v>43306</v>
      </c>
      <c r="B118" t="s">
        <v>44</v>
      </c>
      <c r="C118" t="s">
        <v>45</v>
      </c>
      <c r="D118">
        <v>6526</v>
      </c>
      <c r="E118">
        <v>502</v>
      </c>
      <c r="F118">
        <v>12</v>
      </c>
      <c r="G118">
        <v>6526</v>
      </c>
      <c r="H118">
        <v>120</v>
      </c>
      <c r="J118">
        <v>0</v>
      </c>
      <c r="K118">
        <v>0</v>
      </c>
      <c r="L118">
        <v>0</v>
      </c>
      <c r="M118">
        <v>1</v>
      </c>
      <c r="P118">
        <v>78.4375</v>
      </c>
      <c r="R118">
        <v>0</v>
      </c>
      <c r="T118">
        <v>0</v>
      </c>
      <c r="U118">
        <v>10</v>
      </c>
      <c r="V118">
        <v>62.75</v>
      </c>
      <c r="X118">
        <v>6787.1875</v>
      </c>
      <c r="Y118">
        <v>1</v>
      </c>
      <c r="Z118">
        <v>502</v>
      </c>
      <c r="AA118">
        <v>1.29</v>
      </c>
      <c r="AB118">
        <v>80.947500000000005</v>
      </c>
      <c r="AD118">
        <v>472.3</v>
      </c>
      <c r="AE118">
        <v>507.6</v>
      </c>
      <c r="AF118">
        <v>151.86000000000001</v>
      </c>
      <c r="AG118">
        <v>0</v>
      </c>
      <c r="AH118">
        <v>0</v>
      </c>
      <c r="AJ118">
        <v>5072.4799999999996</v>
      </c>
    </row>
    <row r="120" spans="1:36">
      <c r="B120" t="s">
        <v>0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I120" t="s">
        <v>6</v>
      </c>
      <c r="J120" t="s">
        <v>7</v>
      </c>
      <c r="K120" t="s">
        <v>8</v>
      </c>
      <c r="M120" t="s">
        <v>9</v>
      </c>
      <c r="P120" t="s">
        <v>10</v>
      </c>
      <c r="Q120" t="s">
        <v>11</v>
      </c>
      <c r="R120" t="s">
        <v>10</v>
      </c>
      <c r="S120" t="s">
        <v>12</v>
      </c>
      <c r="T120" t="s">
        <v>10</v>
      </c>
      <c r="U120" t="s">
        <v>13</v>
      </c>
      <c r="V120" t="s">
        <v>10</v>
      </c>
      <c r="W120" t="s">
        <v>14</v>
      </c>
      <c r="X120" t="s">
        <v>15</v>
      </c>
      <c r="Y120" t="s">
        <v>24</v>
      </c>
      <c r="Z120" t="s">
        <v>10</v>
      </c>
      <c r="AA120" t="s">
        <v>25</v>
      </c>
      <c r="AB120" t="s">
        <v>10</v>
      </c>
      <c r="AC120" t="s">
        <v>26</v>
      </c>
      <c r="AD120" t="s">
        <v>27</v>
      </c>
      <c r="AE120" t="s">
        <v>28</v>
      </c>
      <c r="AF120" t="s">
        <v>29</v>
      </c>
      <c r="AG120" t="s">
        <v>30</v>
      </c>
      <c r="AH120" t="s">
        <v>31</v>
      </c>
      <c r="AI120" t="s">
        <v>32</v>
      </c>
      <c r="AJ120" t="s">
        <v>15</v>
      </c>
    </row>
    <row r="121" spans="1:36">
      <c r="K121" t="s">
        <v>16</v>
      </c>
      <c r="L121" t="s">
        <v>18</v>
      </c>
      <c r="M121" t="s">
        <v>19</v>
      </c>
      <c r="N121" t="s">
        <v>11</v>
      </c>
      <c r="O121" t="s">
        <v>12</v>
      </c>
      <c r="AA121" t="s">
        <v>47</v>
      </c>
    </row>
    <row r="122" spans="1:36">
      <c r="A122" s="11">
        <v>43322</v>
      </c>
      <c r="B122" t="s">
        <v>33</v>
      </c>
      <c r="C122" t="s">
        <v>40</v>
      </c>
      <c r="D122">
        <v>6526</v>
      </c>
      <c r="E122">
        <v>502</v>
      </c>
      <c r="F122">
        <v>14</v>
      </c>
      <c r="G122">
        <v>6526</v>
      </c>
      <c r="I122">
        <v>140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1</v>
      </c>
      <c r="V122">
        <v>6.2750000000000004</v>
      </c>
      <c r="X122">
        <v>6672.2749999999996</v>
      </c>
      <c r="Y122">
        <v>0</v>
      </c>
      <c r="Z122">
        <v>0</v>
      </c>
      <c r="AA122">
        <v>2</v>
      </c>
      <c r="AB122">
        <v>177.79166666666669</v>
      </c>
      <c r="AE122">
        <v>500</v>
      </c>
      <c r="AG122">
        <v>100</v>
      </c>
      <c r="AH122">
        <v>579.26</v>
      </c>
      <c r="AJ122">
        <v>5315.2233333333324</v>
      </c>
    </row>
    <row r="123" spans="1:36">
      <c r="A123" s="11">
        <v>43322</v>
      </c>
      <c r="B123" t="s">
        <v>20</v>
      </c>
      <c r="C123" t="s">
        <v>21</v>
      </c>
      <c r="D123">
        <v>6526</v>
      </c>
      <c r="E123">
        <v>502</v>
      </c>
      <c r="F123">
        <v>13</v>
      </c>
      <c r="G123">
        <v>6526</v>
      </c>
      <c r="I123">
        <v>140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R123">
        <v>0</v>
      </c>
      <c r="S123">
        <v>0</v>
      </c>
      <c r="T123">
        <v>0</v>
      </c>
      <c r="U123">
        <v>7</v>
      </c>
      <c r="V123">
        <v>43.925000000000004</v>
      </c>
      <c r="X123">
        <v>6709.9250000000002</v>
      </c>
      <c r="Y123">
        <v>0</v>
      </c>
      <c r="Z123">
        <v>0</v>
      </c>
      <c r="AB123">
        <v>0</v>
      </c>
      <c r="AE123">
        <v>1245.9100000000001</v>
      </c>
      <c r="AG123">
        <v>100</v>
      </c>
      <c r="AJ123">
        <v>5364.0150000000003</v>
      </c>
    </row>
    <row r="124" spans="1:36">
      <c r="A124" s="11">
        <v>43322</v>
      </c>
      <c r="B124" t="s">
        <v>35</v>
      </c>
      <c r="C124" t="s">
        <v>36</v>
      </c>
      <c r="D124">
        <v>10273</v>
      </c>
      <c r="E124">
        <v>790.23076923076928</v>
      </c>
      <c r="F124">
        <v>12</v>
      </c>
      <c r="G124">
        <v>10273</v>
      </c>
      <c r="I124">
        <v>130</v>
      </c>
      <c r="J124">
        <v>50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R124">
        <v>0</v>
      </c>
      <c r="S124">
        <v>0</v>
      </c>
      <c r="T124">
        <v>0</v>
      </c>
      <c r="U124">
        <v>5</v>
      </c>
      <c r="V124">
        <v>49.38942307692308</v>
      </c>
      <c r="X124">
        <v>10502.389423076924</v>
      </c>
      <c r="Y124">
        <v>1</v>
      </c>
      <c r="Z124">
        <v>790.23076923076928</v>
      </c>
      <c r="AA124">
        <v>3</v>
      </c>
      <c r="AB124">
        <v>325.97019230769229</v>
      </c>
      <c r="AE124">
        <v>0</v>
      </c>
      <c r="AG124">
        <v>100</v>
      </c>
      <c r="AH124">
        <v>1878.89</v>
      </c>
      <c r="AJ124">
        <v>7407.2984615384621</v>
      </c>
    </row>
    <row r="125" spans="1:36">
      <c r="A125" s="11">
        <v>43322</v>
      </c>
      <c r="B125" t="s">
        <v>37</v>
      </c>
      <c r="C125" t="s">
        <v>39</v>
      </c>
      <c r="D125">
        <v>6526</v>
      </c>
      <c r="E125">
        <v>502</v>
      </c>
      <c r="F125">
        <v>14</v>
      </c>
      <c r="G125">
        <v>6526</v>
      </c>
      <c r="I125">
        <v>140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R125">
        <v>0</v>
      </c>
      <c r="S125">
        <v>0</v>
      </c>
      <c r="T125">
        <v>0</v>
      </c>
      <c r="U125">
        <v>1</v>
      </c>
      <c r="V125">
        <v>6.2750000000000004</v>
      </c>
      <c r="X125">
        <v>6672.2749999999996</v>
      </c>
      <c r="Y125">
        <v>0</v>
      </c>
      <c r="Z125">
        <v>0</v>
      </c>
      <c r="AA125">
        <v>3</v>
      </c>
      <c r="AB125">
        <v>199.75416666666666</v>
      </c>
      <c r="AC125">
        <v>7.53</v>
      </c>
      <c r="AE125">
        <v>600</v>
      </c>
      <c r="AG125">
        <v>100</v>
      </c>
      <c r="AH125">
        <v>567</v>
      </c>
      <c r="AJ125">
        <v>5197.9908333333333</v>
      </c>
    </row>
    <row r="126" spans="1:36">
      <c r="A126" s="11">
        <v>43322</v>
      </c>
      <c r="B126" t="s">
        <v>46</v>
      </c>
      <c r="C126" t="s">
        <v>23</v>
      </c>
      <c r="D126">
        <v>6526</v>
      </c>
      <c r="E126">
        <v>502</v>
      </c>
      <c r="F126">
        <v>13</v>
      </c>
      <c r="G126">
        <v>6526</v>
      </c>
      <c r="I126">
        <v>130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78.4375</v>
      </c>
      <c r="R126">
        <v>0</v>
      </c>
      <c r="S126">
        <v>0</v>
      </c>
      <c r="T126">
        <v>0</v>
      </c>
      <c r="U126">
        <v>4</v>
      </c>
      <c r="V126">
        <v>25.1</v>
      </c>
      <c r="X126">
        <v>6759.5375000000004</v>
      </c>
      <c r="Y126">
        <v>1</v>
      </c>
      <c r="Z126">
        <v>502</v>
      </c>
      <c r="AB126">
        <v>49.154166666666669</v>
      </c>
      <c r="AG126">
        <v>100</v>
      </c>
      <c r="AH126">
        <v>986.7</v>
      </c>
      <c r="AJ126">
        <v>5121.6833333333343</v>
      </c>
    </row>
    <row r="127" spans="1:36">
      <c r="A127" s="11">
        <v>43322</v>
      </c>
      <c r="B127" t="s">
        <v>42</v>
      </c>
      <c r="C127" t="s">
        <v>43</v>
      </c>
      <c r="D127">
        <v>6526</v>
      </c>
      <c r="E127">
        <v>502</v>
      </c>
      <c r="F127">
        <v>14</v>
      </c>
      <c r="G127">
        <v>6526</v>
      </c>
      <c r="I127">
        <v>140</v>
      </c>
      <c r="M127">
        <v>0</v>
      </c>
      <c r="P127">
        <v>0</v>
      </c>
      <c r="R127">
        <v>0</v>
      </c>
      <c r="T127">
        <v>0</v>
      </c>
      <c r="U127">
        <v>8</v>
      </c>
      <c r="V127">
        <v>50.2</v>
      </c>
      <c r="X127">
        <v>6716.2</v>
      </c>
      <c r="Y127">
        <v>0.5</v>
      </c>
      <c r="Z127">
        <v>251</v>
      </c>
      <c r="AB127">
        <v>0</v>
      </c>
      <c r="AE127">
        <v>507.6</v>
      </c>
      <c r="AG127">
        <v>100</v>
      </c>
      <c r="AH127">
        <v>432.98</v>
      </c>
      <c r="AJ127">
        <v>5424.619999999999</v>
      </c>
    </row>
    <row r="128" spans="1:36">
      <c r="A128" s="11">
        <v>43322</v>
      </c>
      <c r="B128" t="s">
        <v>44</v>
      </c>
      <c r="C128" t="s">
        <v>45</v>
      </c>
      <c r="D128">
        <v>6526</v>
      </c>
      <c r="E128">
        <v>502</v>
      </c>
      <c r="F128">
        <v>13</v>
      </c>
      <c r="G128">
        <v>6526</v>
      </c>
      <c r="I128">
        <v>130</v>
      </c>
      <c r="M128">
        <v>0</v>
      </c>
      <c r="P128">
        <v>0</v>
      </c>
      <c r="R128">
        <v>0</v>
      </c>
      <c r="T128">
        <v>0</v>
      </c>
      <c r="U128">
        <v>12</v>
      </c>
      <c r="V128">
        <v>75.300000000000011</v>
      </c>
      <c r="X128">
        <v>6731.3</v>
      </c>
      <c r="Y128">
        <v>1</v>
      </c>
      <c r="Z128">
        <v>502</v>
      </c>
      <c r="AA128">
        <v>1</v>
      </c>
      <c r="AB128">
        <v>120.27083333333333</v>
      </c>
      <c r="AE128">
        <v>507.6</v>
      </c>
      <c r="AG128">
        <v>100</v>
      </c>
      <c r="AJ128">
        <v>5501.4291666666668</v>
      </c>
    </row>
    <row r="130" spans="1:36">
      <c r="B130" t="s">
        <v>0</v>
      </c>
      <c r="C130" t="s">
        <v>1</v>
      </c>
      <c r="D130" t="s">
        <v>2</v>
      </c>
      <c r="E130" t="s">
        <v>3</v>
      </c>
      <c r="G130" t="s">
        <v>5</v>
      </c>
      <c r="H130" t="s">
        <v>6</v>
      </c>
      <c r="I130" t="s">
        <v>7</v>
      </c>
      <c r="J130" t="s">
        <v>8</v>
      </c>
      <c r="M130" t="s">
        <v>9</v>
      </c>
      <c r="P130" t="s">
        <v>10</v>
      </c>
      <c r="Q130" t="s">
        <v>11</v>
      </c>
      <c r="R130" t="s">
        <v>10</v>
      </c>
      <c r="S130" t="s">
        <v>12</v>
      </c>
      <c r="T130" t="s">
        <v>10</v>
      </c>
      <c r="U130" t="s">
        <v>13</v>
      </c>
      <c r="V130" t="s">
        <v>10</v>
      </c>
      <c r="W130" t="s">
        <v>14</v>
      </c>
      <c r="X130" t="s">
        <v>15</v>
      </c>
      <c r="Y130" t="s">
        <v>24</v>
      </c>
      <c r="Z130" t="s">
        <v>10</v>
      </c>
      <c r="AA130" t="s">
        <v>25</v>
      </c>
      <c r="AB130" t="s">
        <v>10</v>
      </c>
      <c r="AC130" t="s">
        <v>26</v>
      </c>
      <c r="AD130" t="s">
        <v>27</v>
      </c>
      <c r="AE130" t="s">
        <v>28</v>
      </c>
      <c r="AF130" t="s">
        <v>29</v>
      </c>
      <c r="AG130" t="s">
        <v>30</v>
      </c>
      <c r="AH130" t="s">
        <v>31</v>
      </c>
      <c r="AI130" t="s">
        <v>32</v>
      </c>
      <c r="AJ130" t="s">
        <v>15</v>
      </c>
    </row>
    <row r="131" spans="1:36">
      <c r="J131" t="s">
        <v>16</v>
      </c>
      <c r="K131" t="s">
        <v>17</v>
      </c>
      <c r="L131" t="s">
        <v>18</v>
      </c>
      <c r="M131" t="s">
        <v>19</v>
      </c>
      <c r="N131" t="s">
        <v>11</v>
      </c>
      <c r="O131" t="s">
        <v>12</v>
      </c>
    </row>
    <row r="132" spans="1:36">
      <c r="A132" s="11">
        <v>43337</v>
      </c>
      <c r="B132" t="s">
        <v>33</v>
      </c>
      <c r="C132" t="s">
        <v>40</v>
      </c>
      <c r="D132">
        <v>6526</v>
      </c>
      <c r="E132">
        <v>502</v>
      </c>
      <c r="F132">
        <v>11.5</v>
      </c>
      <c r="G132">
        <v>6526</v>
      </c>
      <c r="H132">
        <v>120</v>
      </c>
      <c r="J132">
        <v>0.5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R132">
        <v>0</v>
      </c>
      <c r="S132">
        <v>0</v>
      </c>
      <c r="T132">
        <v>0</v>
      </c>
      <c r="U132">
        <v>3</v>
      </c>
      <c r="V132">
        <v>18.825000000000003</v>
      </c>
      <c r="X132">
        <v>6664.8249999999998</v>
      </c>
      <c r="Y132">
        <v>0</v>
      </c>
      <c r="Z132">
        <v>0</v>
      </c>
      <c r="AB132">
        <v>0</v>
      </c>
      <c r="AD132">
        <v>490.5</v>
      </c>
      <c r="AE132">
        <v>699.77</v>
      </c>
      <c r="AF132">
        <v>183.99</v>
      </c>
      <c r="AH132">
        <v>579.05999999999995</v>
      </c>
      <c r="AJ132">
        <v>4711.505000000001</v>
      </c>
    </row>
    <row r="133" spans="1:36">
      <c r="A133" s="11">
        <v>43337</v>
      </c>
      <c r="B133" t="s">
        <v>20</v>
      </c>
      <c r="C133" t="s">
        <v>21</v>
      </c>
      <c r="D133">
        <v>6526</v>
      </c>
      <c r="E133">
        <v>502</v>
      </c>
      <c r="F133">
        <v>12</v>
      </c>
      <c r="G133">
        <v>6526</v>
      </c>
      <c r="H133">
        <v>120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R133">
        <v>0</v>
      </c>
      <c r="S133">
        <v>0</v>
      </c>
      <c r="T133">
        <v>0</v>
      </c>
      <c r="U133">
        <v>4</v>
      </c>
      <c r="V133">
        <v>25.1</v>
      </c>
      <c r="X133">
        <v>6671.1</v>
      </c>
      <c r="Y133">
        <v>0</v>
      </c>
      <c r="Z133">
        <v>0</v>
      </c>
      <c r="AB133">
        <v>0</v>
      </c>
      <c r="AD133">
        <v>490.5</v>
      </c>
      <c r="AF133">
        <v>183.18</v>
      </c>
      <c r="AJ133">
        <v>5997.42</v>
      </c>
    </row>
    <row r="134" spans="1:36">
      <c r="A134" s="11">
        <v>43337</v>
      </c>
      <c r="B134" t="s">
        <v>35</v>
      </c>
      <c r="C134" t="s">
        <v>36</v>
      </c>
      <c r="D134">
        <v>10273</v>
      </c>
      <c r="E134">
        <v>790.23076923076928</v>
      </c>
      <c r="F134">
        <v>9</v>
      </c>
      <c r="G134">
        <v>10273</v>
      </c>
      <c r="H134">
        <v>110</v>
      </c>
      <c r="I134">
        <v>50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R134">
        <v>0</v>
      </c>
      <c r="S134">
        <v>0</v>
      </c>
      <c r="T134">
        <v>0</v>
      </c>
      <c r="U134">
        <v>5</v>
      </c>
      <c r="V134">
        <v>49.38942307692308</v>
      </c>
      <c r="X134">
        <v>10482.389423076924</v>
      </c>
      <c r="Y134">
        <v>1</v>
      </c>
      <c r="Z134">
        <v>790.23076923076928</v>
      </c>
      <c r="AA134">
        <v>1.55</v>
      </c>
      <c r="AB134">
        <v>153.10721153846154</v>
      </c>
      <c r="AC134">
        <v>16.940000000000001</v>
      </c>
      <c r="AD134">
        <v>581.29999999999995</v>
      </c>
      <c r="AE134">
        <v>1476.64</v>
      </c>
      <c r="AF134">
        <v>264.06</v>
      </c>
      <c r="AJ134">
        <v>7200.1114423076933</v>
      </c>
    </row>
    <row r="135" spans="1:36">
      <c r="A135" s="11">
        <v>43337</v>
      </c>
      <c r="B135" t="s">
        <v>37</v>
      </c>
      <c r="C135" t="s">
        <v>39</v>
      </c>
      <c r="D135">
        <v>6526</v>
      </c>
      <c r="E135">
        <v>502</v>
      </c>
      <c r="F135">
        <v>10</v>
      </c>
      <c r="G135">
        <v>6526</v>
      </c>
      <c r="H135">
        <v>110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R135">
        <v>0</v>
      </c>
      <c r="S135">
        <v>0</v>
      </c>
      <c r="T135">
        <v>0</v>
      </c>
      <c r="U135">
        <v>4</v>
      </c>
      <c r="V135">
        <v>25.1</v>
      </c>
      <c r="X135">
        <v>6661.1</v>
      </c>
      <c r="Y135">
        <v>1</v>
      </c>
      <c r="Z135">
        <v>502</v>
      </c>
      <c r="AB135">
        <v>0</v>
      </c>
      <c r="AD135">
        <v>472.3</v>
      </c>
      <c r="AE135">
        <v>600</v>
      </c>
      <c r="AF135">
        <v>181.92</v>
      </c>
      <c r="AH135">
        <v>567</v>
      </c>
      <c r="AJ135">
        <v>4337.88</v>
      </c>
    </row>
    <row r="136" spans="1:36">
      <c r="A136" s="11">
        <v>43337</v>
      </c>
      <c r="B136" t="s">
        <v>46</v>
      </c>
      <c r="C136" t="s">
        <v>23</v>
      </c>
      <c r="D136">
        <v>6526</v>
      </c>
      <c r="E136">
        <v>502</v>
      </c>
      <c r="F136">
        <v>11</v>
      </c>
      <c r="G136">
        <v>6526</v>
      </c>
      <c r="H136">
        <v>110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R136">
        <v>0</v>
      </c>
      <c r="S136">
        <v>0</v>
      </c>
      <c r="T136">
        <v>0</v>
      </c>
      <c r="U136">
        <v>5</v>
      </c>
      <c r="V136">
        <v>31.375</v>
      </c>
      <c r="X136">
        <v>6667.375</v>
      </c>
      <c r="Y136">
        <v>1</v>
      </c>
      <c r="Z136">
        <v>502</v>
      </c>
      <c r="AB136">
        <v>0</v>
      </c>
      <c r="AD136">
        <v>454.2</v>
      </c>
      <c r="AE136">
        <v>969.04</v>
      </c>
      <c r="AF136">
        <v>169.75</v>
      </c>
      <c r="AJ136">
        <v>4572.3850000000002</v>
      </c>
    </row>
    <row r="137" spans="1:36">
      <c r="A137" s="11">
        <v>43337</v>
      </c>
      <c r="B137" t="s">
        <v>42</v>
      </c>
      <c r="C137" t="s">
        <v>43</v>
      </c>
      <c r="D137">
        <v>6526</v>
      </c>
      <c r="E137">
        <v>502</v>
      </c>
      <c r="F137">
        <v>11</v>
      </c>
      <c r="G137">
        <v>6526</v>
      </c>
      <c r="H137">
        <v>110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78.4375</v>
      </c>
      <c r="R137">
        <v>0</v>
      </c>
      <c r="T137">
        <v>0</v>
      </c>
      <c r="U137">
        <v>4</v>
      </c>
      <c r="V137">
        <v>25.1</v>
      </c>
      <c r="X137">
        <v>6739.5375000000004</v>
      </c>
      <c r="Y137">
        <v>1</v>
      </c>
      <c r="Z137">
        <v>502</v>
      </c>
      <c r="AB137">
        <v>0</v>
      </c>
      <c r="AD137">
        <v>436</v>
      </c>
      <c r="AE137">
        <v>507.6</v>
      </c>
      <c r="AF137">
        <v>167.05</v>
      </c>
      <c r="AH137">
        <v>432.98</v>
      </c>
      <c r="AJ137">
        <v>4693.9074999999993</v>
      </c>
    </row>
    <row r="138" spans="1:36">
      <c r="A138" s="11">
        <v>43337</v>
      </c>
      <c r="B138" t="s">
        <v>44</v>
      </c>
      <c r="C138" t="s">
        <v>45</v>
      </c>
      <c r="D138">
        <v>6526</v>
      </c>
      <c r="E138">
        <v>502</v>
      </c>
      <c r="F138">
        <v>11</v>
      </c>
      <c r="G138">
        <v>6526</v>
      </c>
      <c r="H138">
        <v>110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R138">
        <v>0</v>
      </c>
      <c r="T138">
        <v>0</v>
      </c>
      <c r="U138">
        <v>8</v>
      </c>
      <c r="V138">
        <v>50.2</v>
      </c>
      <c r="X138">
        <v>6686.2</v>
      </c>
      <c r="Y138">
        <v>1</v>
      </c>
      <c r="Z138">
        <v>502</v>
      </c>
      <c r="AA138">
        <v>1.65</v>
      </c>
      <c r="AB138">
        <v>103.53749999999999</v>
      </c>
      <c r="AD138">
        <v>454.2</v>
      </c>
      <c r="AE138">
        <v>507.6</v>
      </c>
      <c r="AF138">
        <v>169.19</v>
      </c>
      <c r="AJ138">
        <v>4949.6724999999997</v>
      </c>
    </row>
    <row r="140" spans="1:36">
      <c r="B140" t="s">
        <v>0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 t="s">
        <v>6</v>
      </c>
      <c r="I140" t="s">
        <v>7</v>
      </c>
      <c r="J140" t="s">
        <v>8</v>
      </c>
      <c r="M140" t="s">
        <v>9</v>
      </c>
      <c r="P140" t="s">
        <v>10</v>
      </c>
      <c r="Q140" t="s">
        <v>11</v>
      </c>
      <c r="R140" t="s">
        <v>10</v>
      </c>
      <c r="S140" t="s">
        <v>12</v>
      </c>
      <c r="T140" t="s">
        <v>10</v>
      </c>
      <c r="U140" t="s">
        <v>13</v>
      </c>
      <c r="V140" t="s">
        <v>10</v>
      </c>
      <c r="W140" t="s">
        <v>14</v>
      </c>
      <c r="X140" t="s">
        <v>15</v>
      </c>
      <c r="Y140" t="s">
        <v>24</v>
      </c>
      <c r="Z140" t="s">
        <v>10</v>
      </c>
      <c r="AA140" t="s">
        <v>25</v>
      </c>
      <c r="AB140" t="s">
        <v>10</v>
      </c>
      <c r="AC140" t="s">
        <v>26</v>
      </c>
      <c r="AD140" t="s">
        <v>27</v>
      </c>
      <c r="AE140" t="s">
        <v>28</v>
      </c>
      <c r="AF140" t="s">
        <v>29</v>
      </c>
      <c r="AG140" t="s">
        <v>30</v>
      </c>
      <c r="AH140" t="s">
        <v>31</v>
      </c>
      <c r="AI140" t="s">
        <v>32</v>
      </c>
      <c r="AJ140" t="s">
        <v>15</v>
      </c>
    </row>
    <row r="141" spans="1:36">
      <c r="J141" t="s">
        <v>16</v>
      </c>
      <c r="K141" t="s">
        <v>17</v>
      </c>
      <c r="L141" t="s">
        <v>18</v>
      </c>
      <c r="M141" t="s">
        <v>19</v>
      </c>
      <c r="N141" t="s">
        <v>11</v>
      </c>
      <c r="O141" t="s">
        <v>12</v>
      </c>
    </row>
    <row r="142" spans="1:36">
      <c r="A142" s="37">
        <v>43353</v>
      </c>
      <c r="B142" t="s">
        <v>33</v>
      </c>
      <c r="C142" t="s">
        <v>40</v>
      </c>
      <c r="D142">
        <v>6526</v>
      </c>
      <c r="E142">
        <v>502</v>
      </c>
      <c r="F142">
        <v>11</v>
      </c>
      <c r="G142">
        <v>6526</v>
      </c>
      <c r="H142">
        <v>120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3</v>
      </c>
      <c r="V142">
        <v>18.825000000000003</v>
      </c>
      <c r="X142">
        <v>6664.8249999999998</v>
      </c>
      <c r="Y142">
        <v>0</v>
      </c>
      <c r="Z142">
        <v>0</v>
      </c>
      <c r="AA142">
        <v>0.32</v>
      </c>
      <c r="AB142">
        <v>20.080000000000002</v>
      </c>
      <c r="AE142">
        <v>500</v>
      </c>
      <c r="AG142">
        <v>100</v>
      </c>
      <c r="AH142">
        <v>579.26</v>
      </c>
      <c r="AJ142">
        <v>5465.4849999999997</v>
      </c>
    </row>
    <row r="143" spans="1:36">
      <c r="A143" s="37">
        <v>43353</v>
      </c>
      <c r="B143" t="s">
        <v>20</v>
      </c>
      <c r="C143" t="s">
        <v>21</v>
      </c>
      <c r="D143">
        <v>6526</v>
      </c>
      <c r="E143">
        <v>502</v>
      </c>
      <c r="F143">
        <v>12</v>
      </c>
      <c r="G143">
        <v>6526</v>
      </c>
      <c r="H143">
        <v>120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R143">
        <v>0</v>
      </c>
      <c r="S143">
        <v>0</v>
      </c>
      <c r="T143">
        <v>0</v>
      </c>
      <c r="U143">
        <v>5</v>
      </c>
      <c r="V143">
        <v>31.375</v>
      </c>
      <c r="X143">
        <v>6677.375</v>
      </c>
      <c r="Y143">
        <v>0</v>
      </c>
      <c r="Z143">
        <v>0</v>
      </c>
      <c r="AA143">
        <v>0</v>
      </c>
      <c r="AB143">
        <v>0</v>
      </c>
      <c r="AE143">
        <v>1245.9100000000001</v>
      </c>
      <c r="AG143">
        <v>100</v>
      </c>
      <c r="AJ143">
        <v>5331.4650000000001</v>
      </c>
    </row>
    <row r="144" spans="1:36">
      <c r="A144" s="37">
        <v>43353</v>
      </c>
      <c r="B144" t="s">
        <v>35</v>
      </c>
      <c r="C144" t="s">
        <v>36</v>
      </c>
      <c r="D144">
        <v>10273</v>
      </c>
      <c r="E144">
        <v>790.23076923076928</v>
      </c>
      <c r="F144">
        <v>11</v>
      </c>
      <c r="G144">
        <v>10273</v>
      </c>
      <c r="H144">
        <v>110</v>
      </c>
      <c r="I144">
        <v>50</v>
      </c>
      <c r="J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R144">
        <v>0</v>
      </c>
      <c r="S144">
        <v>0</v>
      </c>
      <c r="T144">
        <v>0</v>
      </c>
      <c r="U144">
        <v>1</v>
      </c>
      <c r="V144">
        <v>9.877884615384616</v>
      </c>
      <c r="X144">
        <v>10442.877884615385</v>
      </c>
      <c r="Y144">
        <v>1</v>
      </c>
      <c r="Z144">
        <v>790.23076923076928</v>
      </c>
      <c r="AA144">
        <v>5.36</v>
      </c>
      <c r="AB144">
        <v>529.45461538461541</v>
      </c>
      <c r="AE144">
        <v>0</v>
      </c>
      <c r="AG144">
        <v>100</v>
      </c>
      <c r="AH144">
        <v>1878.89</v>
      </c>
      <c r="AJ144">
        <v>7144.3025000000007</v>
      </c>
    </row>
    <row r="145" spans="1:36">
      <c r="A145" s="37">
        <v>43353</v>
      </c>
      <c r="B145" t="s">
        <v>37</v>
      </c>
      <c r="C145" t="s">
        <v>39</v>
      </c>
      <c r="D145">
        <v>6526</v>
      </c>
      <c r="E145">
        <v>502</v>
      </c>
      <c r="F145">
        <v>11</v>
      </c>
      <c r="G145">
        <v>6526</v>
      </c>
      <c r="H145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R145">
        <v>0</v>
      </c>
      <c r="S145">
        <v>0</v>
      </c>
      <c r="T145">
        <v>0</v>
      </c>
      <c r="U145">
        <v>2</v>
      </c>
      <c r="V145">
        <v>12.55</v>
      </c>
      <c r="X145">
        <v>6648.55</v>
      </c>
      <c r="Y145">
        <v>1</v>
      </c>
      <c r="Z145">
        <v>502</v>
      </c>
      <c r="AA145">
        <v>0</v>
      </c>
      <c r="AB145">
        <v>0</v>
      </c>
      <c r="AE145">
        <v>600</v>
      </c>
      <c r="AG145">
        <v>100</v>
      </c>
      <c r="AH145">
        <v>567</v>
      </c>
      <c r="AJ145">
        <v>4879.55</v>
      </c>
    </row>
    <row r="146" spans="1:36">
      <c r="A146" s="37">
        <v>43353</v>
      </c>
      <c r="B146" t="s">
        <v>46</v>
      </c>
      <c r="C146" t="s">
        <v>23</v>
      </c>
      <c r="D146">
        <v>6526</v>
      </c>
      <c r="E146">
        <v>502</v>
      </c>
      <c r="F146">
        <v>11</v>
      </c>
      <c r="G146">
        <v>5522</v>
      </c>
      <c r="H146">
        <v>120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502</v>
      </c>
      <c r="S146">
        <v>0</v>
      </c>
      <c r="T146">
        <v>0</v>
      </c>
      <c r="U146">
        <v>5</v>
      </c>
      <c r="V146">
        <v>31.375</v>
      </c>
      <c r="X146">
        <v>6175.375</v>
      </c>
      <c r="Y146">
        <v>0</v>
      </c>
      <c r="Z146">
        <v>0</v>
      </c>
      <c r="AA146">
        <v>1.1100000000000001</v>
      </c>
      <c r="AB146">
        <v>69.652500000000003</v>
      </c>
      <c r="AG146">
        <v>100</v>
      </c>
      <c r="AH146">
        <v>986.7</v>
      </c>
      <c r="AJ146">
        <v>5019.0225</v>
      </c>
    </row>
    <row r="147" spans="1:36">
      <c r="A147" s="37">
        <v>43353</v>
      </c>
      <c r="B147" t="s">
        <v>42</v>
      </c>
      <c r="C147" t="s">
        <v>43</v>
      </c>
      <c r="D147">
        <v>6526</v>
      </c>
      <c r="E147">
        <v>502</v>
      </c>
      <c r="F147">
        <v>11</v>
      </c>
      <c r="G147">
        <v>5522</v>
      </c>
      <c r="H147">
        <v>120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502</v>
      </c>
      <c r="T147">
        <v>0</v>
      </c>
      <c r="U147">
        <v>5</v>
      </c>
      <c r="V147">
        <v>31.375</v>
      </c>
      <c r="X147">
        <v>6175.375</v>
      </c>
      <c r="Y147">
        <v>0</v>
      </c>
      <c r="Z147">
        <v>0</v>
      </c>
      <c r="AA147">
        <v>0</v>
      </c>
      <c r="AB147">
        <v>0</v>
      </c>
      <c r="AE147">
        <v>507.6</v>
      </c>
      <c r="AG147">
        <v>100</v>
      </c>
      <c r="AH147">
        <v>432.98</v>
      </c>
      <c r="AJ147">
        <v>5134.7950000000001</v>
      </c>
    </row>
    <row r="148" spans="1:36">
      <c r="A148" s="37">
        <v>43353</v>
      </c>
      <c r="B148" t="s">
        <v>44</v>
      </c>
      <c r="C148" t="s">
        <v>45</v>
      </c>
      <c r="D148">
        <v>6526</v>
      </c>
      <c r="E148">
        <v>502</v>
      </c>
      <c r="F148">
        <v>12</v>
      </c>
      <c r="G148">
        <v>6024</v>
      </c>
      <c r="H148">
        <v>130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502</v>
      </c>
      <c r="T148">
        <v>0</v>
      </c>
      <c r="U148">
        <v>10</v>
      </c>
      <c r="V148">
        <v>62.75</v>
      </c>
      <c r="X148">
        <v>6718.75</v>
      </c>
      <c r="Y148">
        <v>0</v>
      </c>
      <c r="Z148">
        <v>0</v>
      </c>
      <c r="AA148">
        <v>3.05</v>
      </c>
      <c r="AB148">
        <v>191.38749999999999</v>
      </c>
      <c r="AE148">
        <v>507.6</v>
      </c>
      <c r="AG148">
        <v>100</v>
      </c>
      <c r="AJ148">
        <v>5919.7624999999998</v>
      </c>
    </row>
    <row r="150" spans="1:36">
      <c r="B150" t="s">
        <v>0</v>
      </c>
      <c r="C150" t="s">
        <v>1</v>
      </c>
      <c r="D150" t="s">
        <v>2</v>
      </c>
      <c r="E150" t="s">
        <v>3</v>
      </c>
      <c r="G150" t="s">
        <v>5</v>
      </c>
      <c r="H150" t="s">
        <v>6</v>
      </c>
      <c r="I150" t="s">
        <v>7</v>
      </c>
      <c r="J150" t="s">
        <v>8</v>
      </c>
      <c r="M150" t="s">
        <v>9</v>
      </c>
      <c r="P150" t="s">
        <v>10</v>
      </c>
      <c r="Q150" t="s">
        <v>11</v>
      </c>
      <c r="R150" t="s">
        <v>10</v>
      </c>
      <c r="S150" t="s">
        <v>12</v>
      </c>
      <c r="T150" t="s">
        <v>10</v>
      </c>
      <c r="U150" t="s">
        <v>13</v>
      </c>
      <c r="V150" t="s">
        <v>10</v>
      </c>
      <c r="W150" t="s">
        <v>14</v>
      </c>
      <c r="X150" t="s">
        <v>15</v>
      </c>
      <c r="Y150" t="s">
        <v>24</v>
      </c>
      <c r="Z150" t="s">
        <v>10</v>
      </c>
      <c r="AA150" t="s">
        <v>25</v>
      </c>
      <c r="AB150" t="s">
        <v>10</v>
      </c>
      <c r="AC150" t="s">
        <v>26</v>
      </c>
      <c r="AD150" t="s">
        <v>27</v>
      </c>
      <c r="AE150" t="s">
        <v>28</v>
      </c>
      <c r="AF150" t="s">
        <v>29</v>
      </c>
      <c r="AG150" t="s">
        <v>30</v>
      </c>
      <c r="AH150" t="s">
        <v>31</v>
      </c>
      <c r="AI150" t="s">
        <v>32</v>
      </c>
      <c r="AJ150" t="s">
        <v>15</v>
      </c>
    </row>
    <row r="151" spans="1:36">
      <c r="J151" t="s">
        <v>16</v>
      </c>
      <c r="K151" t="s">
        <v>17</v>
      </c>
      <c r="L151" t="s">
        <v>18</v>
      </c>
      <c r="M151" t="s">
        <v>19</v>
      </c>
      <c r="N151" t="s">
        <v>11</v>
      </c>
      <c r="O151" t="s">
        <v>12</v>
      </c>
    </row>
    <row r="152" spans="1:36">
      <c r="A152" s="11">
        <v>43368</v>
      </c>
      <c r="B152" t="s">
        <v>33</v>
      </c>
      <c r="C152" t="s">
        <v>40</v>
      </c>
      <c r="D152">
        <v>6526</v>
      </c>
      <c r="E152">
        <v>502</v>
      </c>
      <c r="F152">
        <v>12</v>
      </c>
      <c r="G152">
        <v>6526</v>
      </c>
      <c r="H152">
        <v>130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2</v>
      </c>
      <c r="V152">
        <v>12.55</v>
      </c>
      <c r="X152">
        <v>6668.55</v>
      </c>
      <c r="Y152">
        <v>0</v>
      </c>
      <c r="Z152">
        <v>0</v>
      </c>
      <c r="AA152">
        <v>2</v>
      </c>
      <c r="AB152">
        <v>125.5</v>
      </c>
      <c r="AD152">
        <v>490.5</v>
      </c>
      <c r="AE152">
        <v>699.77</v>
      </c>
      <c r="AF152">
        <v>187.5</v>
      </c>
      <c r="AH152">
        <v>579.05999999999995</v>
      </c>
      <c r="AJ152">
        <v>4586.2200000000012</v>
      </c>
    </row>
    <row r="153" spans="1:36">
      <c r="A153" s="11">
        <v>43368</v>
      </c>
      <c r="B153" t="s">
        <v>20</v>
      </c>
      <c r="C153" t="s">
        <v>21</v>
      </c>
      <c r="D153">
        <v>6526</v>
      </c>
      <c r="E153">
        <v>502</v>
      </c>
      <c r="F153">
        <v>13</v>
      </c>
      <c r="G153">
        <v>6526</v>
      </c>
      <c r="H153">
        <v>130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5</v>
      </c>
      <c r="V153">
        <v>31.375</v>
      </c>
      <c r="X153">
        <v>6687.375</v>
      </c>
      <c r="Y153">
        <v>0</v>
      </c>
      <c r="Z153">
        <v>0</v>
      </c>
      <c r="AB153">
        <v>0</v>
      </c>
      <c r="AD153">
        <v>490.5</v>
      </c>
      <c r="AF153">
        <v>187.5</v>
      </c>
      <c r="AJ153">
        <v>6009.375</v>
      </c>
    </row>
    <row r="154" spans="1:36">
      <c r="A154" s="11">
        <v>43368</v>
      </c>
      <c r="B154" t="s">
        <v>35</v>
      </c>
      <c r="C154" t="s">
        <v>36</v>
      </c>
      <c r="D154">
        <v>10273</v>
      </c>
      <c r="E154">
        <v>790.23076923076928</v>
      </c>
      <c r="F154">
        <v>13</v>
      </c>
      <c r="G154">
        <v>10273</v>
      </c>
      <c r="H154">
        <v>130</v>
      </c>
      <c r="I154">
        <v>50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8</v>
      </c>
      <c r="V154">
        <v>79.023076923076928</v>
      </c>
      <c r="X154">
        <v>10532.023076923077</v>
      </c>
      <c r="Y154">
        <v>0</v>
      </c>
      <c r="Z154">
        <v>0</v>
      </c>
      <c r="AA154">
        <v>7.5</v>
      </c>
      <c r="AB154">
        <v>740.84134615384619</v>
      </c>
      <c r="AD154">
        <v>581.29999999999995</v>
      </c>
      <c r="AF154">
        <v>262.5</v>
      </c>
      <c r="AJ154">
        <v>8947.3817307692316</v>
      </c>
    </row>
    <row r="155" spans="1:36">
      <c r="A155" s="11">
        <v>43368</v>
      </c>
      <c r="B155" t="s">
        <v>37</v>
      </c>
      <c r="C155" t="s">
        <v>39</v>
      </c>
      <c r="D155">
        <v>6526</v>
      </c>
      <c r="E155">
        <v>502</v>
      </c>
      <c r="F155">
        <v>13</v>
      </c>
      <c r="G155">
        <v>6526</v>
      </c>
      <c r="H155">
        <v>130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3</v>
      </c>
      <c r="V155">
        <v>18.825000000000003</v>
      </c>
      <c r="X155">
        <v>6674.8249999999998</v>
      </c>
      <c r="Y155">
        <v>0</v>
      </c>
      <c r="Z155">
        <v>0</v>
      </c>
      <c r="AA155">
        <v>2</v>
      </c>
      <c r="AB155">
        <v>125.5</v>
      </c>
      <c r="AD155">
        <v>472.3</v>
      </c>
      <c r="AE155">
        <v>600</v>
      </c>
      <c r="AF155">
        <v>175</v>
      </c>
      <c r="AH155">
        <v>567</v>
      </c>
      <c r="AJ155">
        <v>4735.0249999999996</v>
      </c>
    </row>
    <row r="156" spans="1:36">
      <c r="A156" s="11">
        <v>43368</v>
      </c>
      <c r="B156" t="s">
        <v>46</v>
      </c>
      <c r="C156" t="s">
        <v>23</v>
      </c>
      <c r="D156">
        <v>6526</v>
      </c>
      <c r="E156">
        <v>502</v>
      </c>
      <c r="F156">
        <v>13</v>
      </c>
      <c r="G156">
        <v>6526</v>
      </c>
      <c r="H156">
        <v>130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156.875</v>
      </c>
      <c r="R156">
        <v>0</v>
      </c>
      <c r="S156">
        <v>0</v>
      </c>
      <c r="T156">
        <v>0</v>
      </c>
      <c r="U156">
        <v>7</v>
      </c>
      <c r="V156">
        <v>43.925000000000004</v>
      </c>
      <c r="X156">
        <v>6856.8</v>
      </c>
      <c r="Y156">
        <v>0</v>
      </c>
      <c r="Z156">
        <v>0</v>
      </c>
      <c r="AA156">
        <v>2</v>
      </c>
      <c r="AB156">
        <v>125.5</v>
      </c>
      <c r="AD156">
        <v>454.2</v>
      </c>
      <c r="AE156">
        <v>969.04</v>
      </c>
      <c r="AF156">
        <v>157.5</v>
      </c>
      <c r="AJ156">
        <v>5150.5600000000004</v>
      </c>
    </row>
    <row r="157" spans="1:36">
      <c r="A157" s="11">
        <v>43368</v>
      </c>
      <c r="B157" t="s">
        <v>42</v>
      </c>
      <c r="C157" t="s">
        <v>43</v>
      </c>
      <c r="D157">
        <v>6526</v>
      </c>
      <c r="E157">
        <v>502</v>
      </c>
      <c r="F157">
        <v>13</v>
      </c>
      <c r="G157">
        <v>6526</v>
      </c>
      <c r="H157">
        <v>130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78.4375</v>
      </c>
      <c r="R157">
        <v>0</v>
      </c>
      <c r="T157">
        <v>0</v>
      </c>
      <c r="U157">
        <v>4</v>
      </c>
      <c r="V157">
        <v>25.1</v>
      </c>
      <c r="X157">
        <v>6759.5375000000004</v>
      </c>
      <c r="Y157">
        <v>0</v>
      </c>
      <c r="Z157">
        <v>0</v>
      </c>
      <c r="AA157">
        <v>0.22</v>
      </c>
      <c r="AB157">
        <v>13.805</v>
      </c>
      <c r="AD157">
        <v>436</v>
      </c>
      <c r="AE157">
        <v>507.6</v>
      </c>
      <c r="AF157">
        <v>182.5</v>
      </c>
      <c r="AH157">
        <v>432.98</v>
      </c>
      <c r="AJ157">
        <v>5186.6525000000001</v>
      </c>
    </row>
    <row r="158" spans="1:36">
      <c r="A158" s="11">
        <v>43368</v>
      </c>
      <c r="B158" t="s">
        <v>44</v>
      </c>
      <c r="C158" t="s">
        <v>45</v>
      </c>
      <c r="D158">
        <v>6526</v>
      </c>
      <c r="E158">
        <v>502</v>
      </c>
      <c r="F158">
        <v>12</v>
      </c>
      <c r="G158">
        <v>6526</v>
      </c>
      <c r="H158">
        <v>120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R158">
        <v>0</v>
      </c>
      <c r="T158">
        <v>0</v>
      </c>
      <c r="U158">
        <v>11</v>
      </c>
      <c r="V158">
        <v>69.025000000000006</v>
      </c>
      <c r="X158">
        <v>6715.0249999999996</v>
      </c>
      <c r="Y158">
        <v>1</v>
      </c>
      <c r="Z158">
        <v>502</v>
      </c>
      <c r="AA158">
        <v>2.2999999999999998</v>
      </c>
      <c r="AB158">
        <v>144.32499999999999</v>
      </c>
      <c r="AD158">
        <v>454.2</v>
      </c>
      <c r="AE158">
        <v>507.6</v>
      </c>
      <c r="AF158">
        <v>169.19</v>
      </c>
      <c r="AJ158">
        <v>4937.71</v>
      </c>
    </row>
    <row r="160" spans="1:36"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I160" t="s">
        <v>6</v>
      </c>
      <c r="J160" t="s">
        <v>7</v>
      </c>
      <c r="K160" t="s">
        <v>8</v>
      </c>
      <c r="M160" t="s">
        <v>9</v>
      </c>
      <c r="P160" t="s">
        <v>10</v>
      </c>
      <c r="Q160" t="s">
        <v>11</v>
      </c>
      <c r="R160" t="s">
        <v>10</v>
      </c>
      <c r="S160" t="s">
        <v>12</v>
      </c>
      <c r="T160" t="s">
        <v>10</v>
      </c>
      <c r="U160" t="s">
        <v>13</v>
      </c>
      <c r="V160" t="s">
        <v>10</v>
      </c>
      <c r="W160" t="s">
        <v>14</v>
      </c>
      <c r="X160" t="s">
        <v>15</v>
      </c>
      <c r="Y160" t="s">
        <v>24</v>
      </c>
      <c r="Z160" t="s">
        <v>10</v>
      </c>
      <c r="AA160" t="s">
        <v>25</v>
      </c>
      <c r="AB160" t="s">
        <v>10</v>
      </c>
      <c r="AC160" t="s">
        <v>26</v>
      </c>
      <c r="AD160" t="s">
        <v>27</v>
      </c>
      <c r="AE160" t="s">
        <v>28</v>
      </c>
      <c r="AF160" t="s">
        <v>29</v>
      </c>
      <c r="AG160" t="s">
        <v>30</v>
      </c>
      <c r="AH160" t="s">
        <v>31</v>
      </c>
      <c r="AI160" t="s">
        <v>32</v>
      </c>
      <c r="AJ160" t="s">
        <v>15</v>
      </c>
    </row>
    <row r="161" spans="1:36">
      <c r="K161" t="s">
        <v>16</v>
      </c>
      <c r="L161" t="s">
        <v>18</v>
      </c>
      <c r="M161" t="s">
        <v>19</v>
      </c>
      <c r="N161" t="s">
        <v>11</v>
      </c>
      <c r="O161" t="s">
        <v>12</v>
      </c>
      <c r="AA161" t="s">
        <v>48</v>
      </c>
    </row>
    <row r="162" spans="1:36">
      <c r="A162" s="11">
        <v>43383</v>
      </c>
      <c r="B162" t="s">
        <v>33</v>
      </c>
      <c r="C162" t="s">
        <v>40</v>
      </c>
      <c r="D162">
        <v>6526</v>
      </c>
      <c r="E162">
        <v>502</v>
      </c>
      <c r="F162">
        <v>11</v>
      </c>
      <c r="G162">
        <v>6526</v>
      </c>
      <c r="I162">
        <v>120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R162">
        <v>0</v>
      </c>
      <c r="S162">
        <v>0</v>
      </c>
      <c r="T162">
        <v>0</v>
      </c>
      <c r="U162">
        <v>3</v>
      </c>
      <c r="V162">
        <v>18.825000000000003</v>
      </c>
      <c r="X162">
        <v>6664.8249999999998</v>
      </c>
      <c r="Y162">
        <v>0</v>
      </c>
      <c r="Z162">
        <v>0</v>
      </c>
      <c r="AB162">
        <v>0</v>
      </c>
      <c r="AE162">
        <v>500</v>
      </c>
      <c r="AG162">
        <v>100</v>
      </c>
      <c r="AH162">
        <v>579.26</v>
      </c>
      <c r="AJ162">
        <v>5485.5649999999996</v>
      </c>
    </row>
    <row r="163" spans="1:36">
      <c r="A163" s="11">
        <v>43383</v>
      </c>
      <c r="B163" t="s">
        <v>20</v>
      </c>
      <c r="C163" t="s">
        <v>21</v>
      </c>
      <c r="D163">
        <v>6526</v>
      </c>
      <c r="E163">
        <v>502</v>
      </c>
      <c r="F163">
        <v>13</v>
      </c>
      <c r="G163">
        <v>6526</v>
      </c>
      <c r="I163">
        <v>130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156.875</v>
      </c>
      <c r="R163">
        <v>0</v>
      </c>
      <c r="S163">
        <v>0</v>
      </c>
      <c r="T163">
        <v>0</v>
      </c>
      <c r="U163">
        <v>5</v>
      </c>
      <c r="V163">
        <v>31.375</v>
      </c>
      <c r="X163">
        <v>6844.25</v>
      </c>
      <c r="Y163">
        <v>0</v>
      </c>
      <c r="Z163">
        <v>0</v>
      </c>
      <c r="AB163">
        <v>0</v>
      </c>
      <c r="AE163">
        <v>1245.9100000000001</v>
      </c>
      <c r="AG163">
        <v>100</v>
      </c>
      <c r="AJ163">
        <v>5498.34</v>
      </c>
    </row>
    <row r="164" spans="1:36">
      <c r="A164" s="11">
        <v>43383</v>
      </c>
      <c r="B164" t="s">
        <v>35</v>
      </c>
      <c r="C164" t="s">
        <v>36</v>
      </c>
      <c r="D164">
        <v>10273</v>
      </c>
      <c r="E164">
        <v>790.23076923076928</v>
      </c>
      <c r="F164">
        <v>12</v>
      </c>
      <c r="G164">
        <v>10273</v>
      </c>
      <c r="I164">
        <v>130</v>
      </c>
      <c r="J164">
        <v>50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R164">
        <v>0</v>
      </c>
      <c r="S164">
        <v>0</v>
      </c>
      <c r="T164">
        <v>0</v>
      </c>
      <c r="U164">
        <v>5</v>
      </c>
      <c r="V164">
        <v>49.38942307692308</v>
      </c>
      <c r="X164">
        <v>10502.389423076924</v>
      </c>
      <c r="Y164">
        <v>0</v>
      </c>
      <c r="Z164">
        <v>0</v>
      </c>
      <c r="AA164">
        <v>3</v>
      </c>
      <c r="AB164">
        <v>311.15336538461537</v>
      </c>
      <c r="AC164">
        <v>38.9</v>
      </c>
      <c r="AE164">
        <v>0</v>
      </c>
      <c r="AG164">
        <v>100</v>
      </c>
      <c r="AH164">
        <v>1878.89</v>
      </c>
      <c r="AJ164">
        <v>8173.4460576923102</v>
      </c>
    </row>
    <row r="165" spans="1:36">
      <c r="A165" s="11">
        <v>43383</v>
      </c>
      <c r="B165" t="s">
        <v>37</v>
      </c>
      <c r="C165" t="s">
        <v>39</v>
      </c>
      <c r="D165">
        <v>6526</v>
      </c>
      <c r="E165">
        <v>502</v>
      </c>
      <c r="F165">
        <v>11</v>
      </c>
      <c r="G165">
        <v>6526</v>
      </c>
      <c r="I165">
        <v>120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R165">
        <v>0</v>
      </c>
      <c r="S165">
        <v>0</v>
      </c>
      <c r="T165">
        <v>0</v>
      </c>
      <c r="U165">
        <v>3</v>
      </c>
      <c r="V165">
        <v>18.825000000000003</v>
      </c>
      <c r="X165">
        <v>6664.8249999999998</v>
      </c>
      <c r="Y165">
        <v>1</v>
      </c>
      <c r="Z165">
        <v>502</v>
      </c>
      <c r="AB165">
        <v>10.458333333333332</v>
      </c>
      <c r="AE165">
        <v>600</v>
      </c>
      <c r="AG165">
        <v>100</v>
      </c>
      <c r="AH165">
        <v>567</v>
      </c>
      <c r="AJ165">
        <v>4885.3666666666668</v>
      </c>
    </row>
    <row r="166" spans="1:36">
      <c r="A166" s="11">
        <v>43383</v>
      </c>
      <c r="B166" t="s">
        <v>46</v>
      </c>
      <c r="C166" t="s">
        <v>23</v>
      </c>
      <c r="D166">
        <v>6526</v>
      </c>
      <c r="E166">
        <v>502</v>
      </c>
      <c r="F166">
        <v>12</v>
      </c>
      <c r="G166">
        <v>6526</v>
      </c>
      <c r="I166">
        <v>130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R166">
        <v>0</v>
      </c>
      <c r="S166">
        <v>0</v>
      </c>
      <c r="T166">
        <v>0</v>
      </c>
      <c r="U166">
        <v>6</v>
      </c>
      <c r="V166">
        <v>37.650000000000006</v>
      </c>
      <c r="X166">
        <v>6693.65</v>
      </c>
      <c r="Y166">
        <v>0</v>
      </c>
      <c r="Z166">
        <v>0</v>
      </c>
      <c r="AA166">
        <v>1</v>
      </c>
      <c r="AB166">
        <v>90.987499999999997</v>
      </c>
      <c r="AG166">
        <v>100</v>
      </c>
      <c r="AH166">
        <v>986.7</v>
      </c>
      <c r="AJ166">
        <v>5515.9624999999996</v>
      </c>
    </row>
    <row r="167" spans="1:36">
      <c r="A167" s="11">
        <v>43383</v>
      </c>
      <c r="B167" t="s">
        <v>42</v>
      </c>
      <c r="C167" t="s">
        <v>43</v>
      </c>
      <c r="D167">
        <v>6526</v>
      </c>
      <c r="E167">
        <v>502</v>
      </c>
      <c r="F167">
        <v>13</v>
      </c>
      <c r="G167">
        <v>6526</v>
      </c>
      <c r="I167">
        <v>130</v>
      </c>
      <c r="M167">
        <v>0</v>
      </c>
      <c r="P167">
        <v>0</v>
      </c>
      <c r="R167">
        <v>0</v>
      </c>
      <c r="T167">
        <v>0</v>
      </c>
      <c r="U167">
        <v>4</v>
      </c>
      <c r="V167">
        <v>25.1</v>
      </c>
      <c r="X167">
        <v>6681.1</v>
      </c>
      <c r="Y167">
        <v>0</v>
      </c>
      <c r="Z167">
        <v>0</v>
      </c>
      <c r="AA167">
        <v>2</v>
      </c>
      <c r="AB167">
        <v>135.95833333333331</v>
      </c>
      <c r="AE167">
        <v>507.6</v>
      </c>
      <c r="AG167">
        <v>100</v>
      </c>
      <c r="AH167">
        <v>432.98</v>
      </c>
      <c r="AJ167">
        <v>5504.5616666666665</v>
      </c>
    </row>
    <row r="168" spans="1:36">
      <c r="A168" s="11">
        <v>43383</v>
      </c>
      <c r="B168" t="s">
        <v>44</v>
      </c>
      <c r="C168" t="s">
        <v>45</v>
      </c>
      <c r="D168">
        <v>6526</v>
      </c>
      <c r="E168">
        <v>502</v>
      </c>
      <c r="F168">
        <v>13</v>
      </c>
      <c r="G168">
        <v>6526</v>
      </c>
      <c r="I168">
        <v>130</v>
      </c>
      <c r="M168">
        <v>0</v>
      </c>
      <c r="P168">
        <v>0</v>
      </c>
      <c r="R168">
        <v>0</v>
      </c>
      <c r="T168">
        <v>0</v>
      </c>
      <c r="U168">
        <v>11</v>
      </c>
      <c r="V168">
        <v>69.025000000000006</v>
      </c>
      <c r="X168">
        <v>6725.0249999999996</v>
      </c>
      <c r="Y168">
        <v>0</v>
      </c>
      <c r="Z168">
        <v>0</v>
      </c>
      <c r="AA168">
        <v>4</v>
      </c>
      <c r="AB168">
        <v>269.82499999999999</v>
      </c>
      <c r="AE168">
        <v>507.6</v>
      </c>
      <c r="AG168">
        <v>100</v>
      </c>
      <c r="AJ168">
        <v>5847.5999999999995</v>
      </c>
    </row>
    <row r="170" spans="1:36">
      <c r="B170" t="s">
        <v>0</v>
      </c>
      <c r="C170" t="s">
        <v>1</v>
      </c>
      <c r="D170" t="s">
        <v>2</v>
      </c>
      <c r="E170" t="s">
        <v>3</v>
      </c>
      <c r="G170" t="s">
        <v>5</v>
      </c>
      <c r="H170" t="s">
        <v>6</v>
      </c>
      <c r="I170" t="s">
        <v>7</v>
      </c>
      <c r="J170" t="s">
        <v>8</v>
      </c>
      <c r="M170" t="s">
        <v>9</v>
      </c>
      <c r="P170" t="s">
        <v>10</v>
      </c>
      <c r="Q170" t="s">
        <v>11</v>
      </c>
      <c r="R170" t="s">
        <v>10</v>
      </c>
      <c r="S170" t="s">
        <v>12</v>
      </c>
      <c r="T170" t="s">
        <v>10</v>
      </c>
      <c r="U170" t="s">
        <v>13</v>
      </c>
      <c r="V170" t="s">
        <v>10</v>
      </c>
      <c r="W170" t="s">
        <v>14</v>
      </c>
      <c r="X170" t="s">
        <v>15</v>
      </c>
      <c r="Y170" t="s">
        <v>24</v>
      </c>
      <c r="Z170" t="s">
        <v>10</v>
      </c>
      <c r="AA170" t="s">
        <v>25</v>
      </c>
      <c r="AB170" t="s">
        <v>10</v>
      </c>
      <c r="AC170" t="s">
        <v>26</v>
      </c>
      <c r="AD170" t="s">
        <v>27</v>
      </c>
      <c r="AE170" t="s">
        <v>28</v>
      </c>
      <c r="AF170" t="s">
        <v>29</v>
      </c>
      <c r="AG170" t="s">
        <v>30</v>
      </c>
      <c r="AH170" t="s">
        <v>31</v>
      </c>
      <c r="AI170" t="s">
        <v>32</v>
      </c>
      <c r="AJ170" t="s">
        <v>15</v>
      </c>
    </row>
    <row r="171" spans="1:36">
      <c r="J171" t="s">
        <v>16</v>
      </c>
      <c r="K171" t="s">
        <v>17</v>
      </c>
      <c r="L171" t="s">
        <v>18</v>
      </c>
      <c r="M171" t="s">
        <v>19</v>
      </c>
      <c r="N171" t="s">
        <v>11</v>
      </c>
      <c r="O171" t="s">
        <v>12</v>
      </c>
    </row>
    <row r="172" spans="1:36">
      <c r="A172" s="11">
        <v>43398</v>
      </c>
      <c r="B172" t="s">
        <v>33</v>
      </c>
      <c r="C172" t="s">
        <v>40</v>
      </c>
      <c r="D172">
        <v>6526</v>
      </c>
      <c r="E172">
        <v>502</v>
      </c>
      <c r="F172">
        <v>12.5</v>
      </c>
      <c r="G172">
        <v>6526</v>
      </c>
      <c r="H172">
        <v>130</v>
      </c>
      <c r="J172">
        <v>0.5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R172">
        <v>0</v>
      </c>
      <c r="S172">
        <v>0</v>
      </c>
      <c r="T172">
        <v>0</v>
      </c>
      <c r="U172">
        <v>3</v>
      </c>
      <c r="V172">
        <v>18.825000000000003</v>
      </c>
      <c r="X172">
        <v>6674.8249999999998</v>
      </c>
      <c r="Y172">
        <v>0</v>
      </c>
      <c r="Z172">
        <v>0</v>
      </c>
      <c r="AB172">
        <v>0</v>
      </c>
      <c r="AD172">
        <v>490.5</v>
      </c>
      <c r="AE172">
        <v>699.77</v>
      </c>
      <c r="AF172">
        <v>187.5</v>
      </c>
      <c r="AH172">
        <v>579.05999999999995</v>
      </c>
      <c r="AJ172">
        <v>4717.9950000000008</v>
      </c>
    </row>
    <row r="173" spans="1:36">
      <c r="A173" s="11">
        <v>43398</v>
      </c>
      <c r="B173" t="s">
        <v>20</v>
      </c>
      <c r="C173" t="s">
        <v>21</v>
      </c>
      <c r="D173">
        <v>6526</v>
      </c>
      <c r="E173">
        <v>502</v>
      </c>
      <c r="F173">
        <v>12</v>
      </c>
      <c r="G173">
        <v>6526</v>
      </c>
      <c r="H173">
        <v>130</v>
      </c>
      <c r="J173">
        <v>1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156.875</v>
      </c>
      <c r="R173">
        <v>0</v>
      </c>
      <c r="S173">
        <v>0</v>
      </c>
      <c r="T173">
        <v>0</v>
      </c>
      <c r="U173">
        <v>5</v>
      </c>
      <c r="V173">
        <v>31.375</v>
      </c>
      <c r="X173">
        <v>6844.25</v>
      </c>
      <c r="Y173">
        <v>0</v>
      </c>
      <c r="Z173">
        <v>0</v>
      </c>
      <c r="AB173">
        <v>0</v>
      </c>
      <c r="AD173">
        <v>490.5</v>
      </c>
      <c r="AF173">
        <v>187.5</v>
      </c>
      <c r="AJ173">
        <v>6166.25</v>
      </c>
    </row>
    <row r="174" spans="1:36">
      <c r="A174" s="11">
        <v>43398</v>
      </c>
      <c r="B174" t="s">
        <v>35</v>
      </c>
      <c r="C174" t="s">
        <v>36</v>
      </c>
      <c r="D174">
        <v>10273</v>
      </c>
      <c r="E174">
        <v>790.23076923076928</v>
      </c>
      <c r="F174">
        <v>11</v>
      </c>
      <c r="G174">
        <v>10273</v>
      </c>
      <c r="H174">
        <v>130</v>
      </c>
      <c r="I174">
        <v>50</v>
      </c>
      <c r="J174">
        <v>0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5</v>
      </c>
      <c r="V174">
        <v>49.38942307692308</v>
      </c>
      <c r="X174">
        <v>10502.389423076924</v>
      </c>
      <c r="Y174">
        <v>0</v>
      </c>
      <c r="Z174">
        <v>0</v>
      </c>
      <c r="AA174">
        <v>2.33</v>
      </c>
      <c r="AB174">
        <v>230.15471153846156</v>
      </c>
      <c r="AD174">
        <v>581.29999999999995</v>
      </c>
      <c r="AF174">
        <v>275</v>
      </c>
      <c r="AJ174">
        <v>9415.9347115384626</v>
      </c>
    </row>
    <row r="175" spans="1:36">
      <c r="A175" s="11">
        <v>43398</v>
      </c>
      <c r="B175" t="s">
        <v>37</v>
      </c>
      <c r="C175" t="s">
        <v>39</v>
      </c>
      <c r="D175">
        <v>6526</v>
      </c>
      <c r="E175">
        <v>502</v>
      </c>
      <c r="F175">
        <v>13</v>
      </c>
      <c r="G175">
        <v>6526</v>
      </c>
      <c r="H175">
        <v>130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3</v>
      </c>
      <c r="V175">
        <v>18.825000000000003</v>
      </c>
      <c r="X175">
        <v>6674.8249999999998</v>
      </c>
      <c r="Y175">
        <v>0</v>
      </c>
      <c r="Z175">
        <v>0</v>
      </c>
      <c r="AA175">
        <v>0.25</v>
      </c>
      <c r="AB175">
        <v>15.6875</v>
      </c>
      <c r="AC175">
        <v>6.28</v>
      </c>
      <c r="AD175">
        <v>490.5</v>
      </c>
      <c r="AE175">
        <v>600</v>
      </c>
      <c r="AF175">
        <v>175</v>
      </c>
      <c r="AH175">
        <v>567</v>
      </c>
      <c r="AJ175">
        <v>4820.3575000000001</v>
      </c>
    </row>
    <row r="176" spans="1:36">
      <c r="A176" s="11">
        <v>43398</v>
      </c>
      <c r="B176" t="s">
        <v>46</v>
      </c>
      <c r="C176" t="s">
        <v>23</v>
      </c>
      <c r="D176">
        <v>6526</v>
      </c>
      <c r="E176">
        <v>502</v>
      </c>
      <c r="F176">
        <v>13</v>
      </c>
      <c r="G176">
        <v>6526</v>
      </c>
      <c r="H176">
        <v>130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4</v>
      </c>
      <c r="V176">
        <v>25.1</v>
      </c>
      <c r="X176">
        <v>6681.1</v>
      </c>
      <c r="Y176">
        <v>0</v>
      </c>
      <c r="Z176">
        <v>0</v>
      </c>
      <c r="AA176">
        <v>1</v>
      </c>
      <c r="AB176">
        <v>62.75</v>
      </c>
      <c r="AD176">
        <v>454.2</v>
      </c>
      <c r="AE176">
        <v>969.04</v>
      </c>
      <c r="AF176">
        <v>175</v>
      </c>
      <c r="AJ176">
        <v>5020.1100000000006</v>
      </c>
    </row>
    <row r="177" spans="1:36">
      <c r="A177" s="11">
        <v>43398</v>
      </c>
      <c r="B177" t="s">
        <v>42</v>
      </c>
      <c r="C177" t="s">
        <v>43</v>
      </c>
      <c r="D177">
        <v>6526</v>
      </c>
      <c r="E177">
        <v>502</v>
      </c>
      <c r="F177">
        <v>12</v>
      </c>
      <c r="G177">
        <v>6024</v>
      </c>
      <c r="H177">
        <v>120</v>
      </c>
      <c r="J177">
        <v>1</v>
      </c>
      <c r="K177">
        <v>0</v>
      </c>
      <c r="L177">
        <v>0</v>
      </c>
      <c r="M177">
        <v>3</v>
      </c>
      <c r="N177">
        <v>0</v>
      </c>
      <c r="O177">
        <v>0</v>
      </c>
      <c r="P177">
        <v>235.3125</v>
      </c>
      <c r="R177">
        <v>0</v>
      </c>
      <c r="T177">
        <v>0</v>
      </c>
      <c r="U177">
        <v>6</v>
      </c>
      <c r="V177">
        <v>37.650000000000006</v>
      </c>
      <c r="X177">
        <v>6416.9624999999996</v>
      </c>
      <c r="Y177">
        <v>0</v>
      </c>
      <c r="Z177">
        <v>0</v>
      </c>
      <c r="AB177">
        <v>0</v>
      </c>
      <c r="AD177">
        <v>436</v>
      </c>
      <c r="AE177">
        <v>507.6</v>
      </c>
      <c r="AF177">
        <v>182.5</v>
      </c>
      <c r="AH177">
        <v>432.98</v>
      </c>
      <c r="AJ177">
        <v>4857.8824999999997</v>
      </c>
    </row>
    <row r="178" spans="1:36">
      <c r="A178" s="11">
        <v>43398</v>
      </c>
      <c r="B178" t="s">
        <v>44</v>
      </c>
      <c r="C178" t="s">
        <v>45</v>
      </c>
      <c r="D178">
        <v>6526</v>
      </c>
      <c r="E178">
        <v>502</v>
      </c>
      <c r="F178">
        <v>11</v>
      </c>
      <c r="G178">
        <v>5522</v>
      </c>
      <c r="H178">
        <v>110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R178">
        <v>0</v>
      </c>
      <c r="T178">
        <v>0</v>
      </c>
      <c r="U178">
        <v>7</v>
      </c>
      <c r="V178">
        <v>43.925000000000004</v>
      </c>
      <c r="X178">
        <v>5675.9250000000002</v>
      </c>
      <c r="Y178">
        <v>0</v>
      </c>
      <c r="Z178">
        <v>0</v>
      </c>
      <c r="AA178">
        <v>1.1200000000000001</v>
      </c>
      <c r="AB178">
        <v>70.28</v>
      </c>
      <c r="AD178">
        <v>417.8</v>
      </c>
      <c r="AE178">
        <v>507.6</v>
      </c>
      <c r="AF178">
        <v>162.5</v>
      </c>
      <c r="AJ178">
        <v>4517.7449999999999</v>
      </c>
    </row>
    <row r="180" spans="1:36">
      <c r="B180" t="s">
        <v>0</v>
      </c>
      <c r="C180" t="s">
        <v>1</v>
      </c>
      <c r="D180" t="s">
        <v>2</v>
      </c>
      <c r="E180" t="s">
        <v>3</v>
      </c>
      <c r="G180" t="s">
        <v>5</v>
      </c>
      <c r="H180" t="s">
        <v>6</v>
      </c>
      <c r="I180" t="s">
        <v>7</v>
      </c>
      <c r="J180" t="s">
        <v>8</v>
      </c>
      <c r="M180" t="s">
        <v>9</v>
      </c>
      <c r="P180" t="s">
        <v>10</v>
      </c>
      <c r="Q180" t="s">
        <v>11</v>
      </c>
      <c r="R180" t="s">
        <v>10</v>
      </c>
      <c r="S180" t="s">
        <v>12</v>
      </c>
      <c r="T180" t="s">
        <v>10</v>
      </c>
      <c r="U180" t="s">
        <v>13</v>
      </c>
      <c r="V180" t="s">
        <v>10</v>
      </c>
      <c r="W180" t="s">
        <v>14</v>
      </c>
      <c r="X180" t="s">
        <v>15</v>
      </c>
      <c r="Y180" t="s">
        <v>24</v>
      </c>
      <c r="Z180" t="s">
        <v>10</v>
      </c>
      <c r="AA180" t="s">
        <v>25</v>
      </c>
      <c r="AB180" t="s">
        <v>10</v>
      </c>
      <c r="AC180" t="s">
        <v>26</v>
      </c>
      <c r="AD180" t="s">
        <v>27</v>
      </c>
      <c r="AE180" t="s">
        <v>28</v>
      </c>
      <c r="AF180" t="s">
        <v>29</v>
      </c>
      <c r="AG180" t="s">
        <v>30</v>
      </c>
      <c r="AH180" t="s">
        <v>31</v>
      </c>
      <c r="AI180" t="s">
        <v>32</v>
      </c>
      <c r="AJ180" t="s">
        <v>15</v>
      </c>
    </row>
    <row r="181" spans="1:36">
      <c r="J181" t="s">
        <v>16</v>
      </c>
      <c r="K181" t="s">
        <v>17</v>
      </c>
      <c r="L181" t="s">
        <v>18</v>
      </c>
      <c r="M181" t="s">
        <v>19</v>
      </c>
      <c r="N181" t="s">
        <v>11</v>
      </c>
      <c r="O181" t="s">
        <v>12</v>
      </c>
    </row>
    <row r="182" spans="1:36">
      <c r="A182" s="11">
        <v>43414</v>
      </c>
      <c r="B182" t="s">
        <v>33</v>
      </c>
      <c r="C182" t="s">
        <v>40</v>
      </c>
      <c r="D182">
        <v>6526</v>
      </c>
      <c r="E182">
        <v>502</v>
      </c>
      <c r="F182">
        <v>11.5</v>
      </c>
      <c r="G182">
        <v>6526</v>
      </c>
      <c r="H182">
        <v>120</v>
      </c>
      <c r="J182">
        <v>0.5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R182">
        <v>0</v>
      </c>
      <c r="S182">
        <v>0</v>
      </c>
      <c r="T182">
        <v>0</v>
      </c>
      <c r="U182">
        <v>2</v>
      </c>
      <c r="V182">
        <v>12.55</v>
      </c>
      <c r="X182">
        <v>6658.55</v>
      </c>
      <c r="Y182">
        <v>0</v>
      </c>
      <c r="Z182">
        <v>0</v>
      </c>
      <c r="AB182">
        <v>0</v>
      </c>
      <c r="AG182">
        <v>100</v>
      </c>
      <c r="AH182">
        <v>579.26</v>
      </c>
      <c r="AJ182">
        <v>5979.29</v>
      </c>
    </row>
    <row r="183" spans="1:36">
      <c r="A183" s="11">
        <v>43414</v>
      </c>
      <c r="B183" t="s">
        <v>20</v>
      </c>
      <c r="C183" t="s">
        <v>21</v>
      </c>
      <c r="D183">
        <v>6526</v>
      </c>
      <c r="E183">
        <v>502</v>
      </c>
      <c r="F183">
        <v>12</v>
      </c>
      <c r="G183">
        <v>6526</v>
      </c>
      <c r="H183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R183">
        <v>0</v>
      </c>
      <c r="S183">
        <v>0</v>
      </c>
      <c r="T183">
        <v>0</v>
      </c>
      <c r="U183">
        <v>3</v>
      </c>
      <c r="V183">
        <v>18.825000000000003</v>
      </c>
      <c r="X183">
        <v>6664.8249999999998</v>
      </c>
      <c r="Y183">
        <v>0</v>
      </c>
      <c r="Z183">
        <v>0</v>
      </c>
      <c r="AA183">
        <v>0.18333333333333332</v>
      </c>
      <c r="AB183">
        <v>11.504166666666666</v>
      </c>
      <c r="AE183">
        <v>1245.9100000000001</v>
      </c>
      <c r="AG183">
        <v>100</v>
      </c>
      <c r="AJ183">
        <v>5307.4108333333334</v>
      </c>
    </row>
    <row r="184" spans="1:36">
      <c r="A184" s="11">
        <v>43414</v>
      </c>
      <c r="B184" t="s">
        <v>35</v>
      </c>
      <c r="C184" t="s">
        <v>36</v>
      </c>
      <c r="D184">
        <v>10273</v>
      </c>
      <c r="E184">
        <v>790.23076923076928</v>
      </c>
      <c r="F184">
        <v>12</v>
      </c>
      <c r="G184">
        <v>10273</v>
      </c>
      <c r="H184">
        <v>120</v>
      </c>
      <c r="I184">
        <v>50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R184">
        <v>0</v>
      </c>
      <c r="S184">
        <v>0</v>
      </c>
      <c r="T184">
        <v>0</v>
      </c>
      <c r="U184">
        <v>5</v>
      </c>
      <c r="V184">
        <v>49.38942307692308</v>
      </c>
      <c r="X184">
        <v>10492.389423076924</v>
      </c>
      <c r="Y184">
        <v>0</v>
      </c>
      <c r="Z184">
        <v>0</v>
      </c>
      <c r="AA184">
        <v>5.2799999999999994</v>
      </c>
      <c r="AB184">
        <v>521.55230769230764</v>
      </c>
      <c r="AG184">
        <v>100</v>
      </c>
      <c r="AH184">
        <v>1878.89</v>
      </c>
      <c r="AJ184">
        <v>7991.9471153846162</v>
      </c>
    </row>
    <row r="185" spans="1:36">
      <c r="A185" s="11">
        <v>43414</v>
      </c>
      <c r="B185" t="s">
        <v>37</v>
      </c>
      <c r="C185" t="s">
        <v>39</v>
      </c>
      <c r="D185">
        <v>6526</v>
      </c>
      <c r="E185">
        <v>502</v>
      </c>
      <c r="F185">
        <v>12</v>
      </c>
      <c r="G185">
        <v>6526</v>
      </c>
      <c r="H185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R185">
        <v>0</v>
      </c>
      <c r="S185">
        <v>0</v>
      </c>
      <c r="T185">
        <v>0</v>
      </c>
      <c r="U185">
        <v>4</v>
      </c>
      <c r="V185">
        <v>25.1</v>
      </c>
      <c r="X185">
        <v>6671.1</v>
      </c>
      <c r="Y185">
        <v>0</v>
      </c>
      <c r="Z185">
        <v>0</v>
      </c>
      <c r="AA185">
        <v>2.23</v>
      </c>
      <c r="AB185">
        <v>139.9325</v>
      </c>
      <c r="AE185">
        <v>600</v>
      </c>
      <c r="AG185">
        <v>100</v>
      </c>
      <c r="AH185">
        <v>567</v>
      </c>
      <c r="AJ185">
        <v>5264.1675000000005</v>
      </c>
    </row>
    <row r="186" spans="1:36">
      <c r="A186" s="11">
        <v>43414</v>
      </c>
      <c r="B186" t="s">
        <v>46</v>
      </c>
      <c r="C186" t="s">
        <v>23</v>
      </c>
      <c r="D186">
        <v>6526</v>
      </c>
      <c r="E186">
        <v>502</v>
      </c>
      <c r="F186">
        <v>11</v>
      </c>
      <c r="G186">
        <v>5522</v>
      </c>
      <c r="H186">
        <v>110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78.4375</v>
      </c>
      <c r="R186">
        <v>0</v>
      </c>
      <c r="S186">
        <v>0</v>
      </c>
      <c r="T186">
        <v>0</v>
      </c>
      <c r="U186">
        <v>7</v>
      </c>
      <c r="V186">
        <v>43.925000000000004</v>
      </c>
      <c r="X186">
        <v>5754.3625000000002</v>
      </c>
      <c r="Y186">
        <v>0</v>
      </c>
      <c r="Z186">
        <v>0</v>
      </c>
      <c r="AA186">
        <v>1.96</v>
      </c>
      <c r="AB186">
        <v>122.99</v>
      </c>
      <c r="AG186">
        <v>100</v>
      </c>
      <c r="AH186">
        <v>986.7</v>
      </c>
      <c r="AJ186">
        <v>4544.6725000000006</v>
      </c>
    </row>
    <row r="187" spans="1:36">
      <c r="A187" s="11">
        <v>43414</v>
      </c>
      <c r="B187" t="s">
        <v>42</v>
      </c>
      <c r="C187" t="s">
        <v>43</v>
      </c>
      <c r="D187">
        <v>6526</v>
      </c>
      <c r="E187">
        <v>502</v>
      </c>
      <c r="F187">
        <v>11.5</v>
      </c>
      <c r="G187">
        <v>5773</v>
      </c>
      <c r="H187">
        <v>115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R187">
        <v>0</v>
      </c>
      <c r="T187">
        <v>0</v>
      </c>
      <c r="U187">
        <v>2</v>
      </c>
      <c r="V187">
        <v>12.55</v>
      </c>
      <c r="X187">
        <v>5900.55</v>
      </c>
      <c r="Y187">
        <v>0</v>
      </c>
      <c r="Z187">
        <v>0</v>
      </c>
      <c r="AA187">
        <v>0.51666666666666672</v>
      </c>
      <c r="AB187">
        <v>32.420833333333334</v>
      </c>
      <c r="AE187">
        <v>507.6</v>
      </c>
      <c r="AG187">
        <v>100</v>
      </c>
      <c r="AJ187">
        <v>5260.5291666666662</v>
      </c>
    </row>
    <row r="188" spans="1:36">
      <c r="A188" s="11">
        <v>43414</v>
      </c>
      <c r="B188" t="s">
        <v>44</v>
      </c>
      <c r="C188" t="s">
        <v>45</v>
      </c>
      <c r="D188">
        <v>6526</v>
      </c>
      <c r="E188">
        <v>502</v>
      </c>
      <c r="F188">
        <v>10</v>
      </c>
      <c r="G188">
        <v>5020</v>
      </c>
      <c r="H188">
        <v>100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R188">
        <v>0</v>
      </c>
      <c r="T188">
        <v>0</v>
      </c>
      <c r="U188">
        <v>8</v>
      </c>
      <c r="V188">
        <v>50.2</v>
      </c>
      <c r="X188">
        <v>5170.2</v>
      </c>
      <c r="Y188">
        <v>0</v>
      </c>
      <c r="Z188">
        <v>0</v>
      </c>
      <c r="AA188">
        <v>4.08</v>
      </c>
      <c r="AB188">
        <v>256.02</v>
      </c>
      <c r="AE188">
        <v>507.6</v>
      </c>
      <c r="AG188">
        <v>100</v>
      </c>
      <c r="AJ188">
        <v>4306.58</v>
      </c>
    </row>
    <row r="190" spans="1:36" ht="14.4" customHeight="1">
      <c r="B190" t="s">
        <v>0</v>
      </c>
      <c r="C190" t="s">
        <v>1</v>
      </c>
      <c r="D190" t="s">
        <v>2</v>
      </c>
      <c r="E190" t="s">
        <v>3</v>
      </c>
      <c r="G190" t="s">
        <v>5</v>
      </c>
      <c r="H190" t="s">
        <v>6</v>
      </c>
      <c r="I190" t="s">
        <v>7</v>
      </c>
      <c r="J190" t="s">
        <v>8</v>
      </c>
      <c r="M190" t="s">
        <v>9</v>
      </c>
      <c r="P190" t="s">
        <v>10</v>
      </c>
      <c r="Q190" t="s">
        <v>11</v>
      </c>
      <c r="R190" t="s">
        <v>10</v>
      </c>
      <c r="S190" t="s">
        <v>12</v>
      </c>
      <c r="T190" t="s">
        <v>10</v>
      </c>
      <c r="U190" t="s">
        <v>13</v>
      </c>
      <c r="V190" t="s">
        <v>10</v>
      </c>
      <c r="W190" t="s">
        <v>14</v>
      </c>
      <c r="X190" t="s">
        <v>15</v>
      </c>
      <c r="Y190" t="s">
        <v>24</v>
      </c>
      <c r="Z190" t="s">
        <v>10</v>
      </c>
      <c r="AA190" t="s">
        <v>25</v>
      </c>
      <c r="AB190" t="s">
        <v>10</v>
      </c>
      <c r="AC190" t="s">
        <v>26</v>
      </c>
      <c r="AD190" t="s">
        <v>27</v>
      </c>
      <c r="AE190" t="s">
        <v>28</v>
      </c>
      <c r="AF190" t="s">
        <v>29</v>
      </c>
      <c r="AG190" t="s">
        <v>30</v>
      </c>
      <c r="AH190" t="s">
        <v>31</v>
      </c>
      <c r="AI190" t="s">
        <v>32</v>
      </c>
      <c r="AJ190" t="s">
        <v>15</v>
      </c>
    </row>
    <row r="191" spans="1:36">
      <c r="J191" t="s">
        <v>16</v>
      </c>
      <c r="K191" t="s">
        <v>17</v>
      </c>
      <c r="L191" t="s">
        <v>18</v>
      </c>
      <c r="M191" t="s">
        <v>19</v>
      </c>
      <c r="N191" t="s">
        <v>11</v>
      </c>
      <c r="O191" t="s">
        <v>12</v>
      </c>
    </row>
    <row r="192" spans="1:36">
      <c r="A192" s="11">
        <v>43429</v>
      </c>
      <c r="B192" t="s">
        <v>33</v>
      </c>
      <c r="C192" t="s">
        <v>40</v>
      </c>
      <c r="D192">
        <v>6526</v>
      </c>
      <c r="E192">
        <v>502</v>
      </c>
      <c r="F192">
        <v>11</v>
      </c>
      <c r="G192">
        <v>6526</v>
      </c>
      <c r="H192">
        <v>120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2</v>
      </c>
      <c r="V192">
        <v>12.55</v>
      </c>
      <c r="X192">
        <v>6658.55</v>
      </c>
      <c r="Y192">
        <v>0</v>
      </c>
      <c r="Z192">
        <v>0</v>
      </c>
      <c r="AB192">
        <v>0</v>
      </c>
      <c r="AD192">
        <v>490.5</v>
      </c>
      <c r="AF192">
        <v>187.5</v>
      </c>
      <c r="AH192">
        <v>579.05999999999995</v>
      </c>
      <c r="AJ192">
        <v>5401.49</v>
      </c>
    </row>
    <row r="193" spans="1:36">
      <c r="A193" s="11">
        <v>43429</v>
      </c>
      <c r="B193" t="s">
        <v>20</v>
      </c>
      <c r="C193" t="s">
        <v>21</v>
      </c>
      <c r="D193">
        <v>6526</v>
      </c>
      <c r="E193">
        <v>502</v>
      </c>
      <c r="F193">
        <v>12</v>
      </c>
      <c r="G193">
        <v>6526</v>
      </c>
      <c r="H193">
        <v>120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6</v>
      </c>
      <c r="V193">
        <v>37.650000000000006</v>
      </c>
      <c r="X193">
        <v>6683.65</v>
      </c>
      <c r="Y193">
        <v>0</v>
      </c>
      <c r="Z193">
        <v>0</v>
      </c>
      <c r="AA193">
        <v>0.33333333333333331</v>
      </c>
      <c r="AB193">
        <v>20.916666666666664</v>
      </c>
      <c r="AD193">
        <v>490.5</v>
      </c>
      <c r="AF193">
        <v>187.5</v>
      </c>
      <c r="AJ193">
        <v>5984.7333333333327</v>
      </c>
    </row>
    <row r="194" spans="1:36">
      <c r="A194" s="11">
        <v>43429</v>
      </c>
      <c r="B194" t="s">
        <v>35</v>
      </c>
      <c r="C194" t="s">
        <v>36</v>
      </c>
      <c r="D194">
        <v>10273</v>
      </c>
      <c r="E194">
        <v>790.23076923076928</v>
      </c>
      <c r="F194">
        <v>12</v>
      </c>
      <c r="G194">
        <v>10273</v>
      </c>
      <c r="H194">
        <v>120</v>
      </c>
      <c r="I194">
        <v>50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R194">
        <v>0</v>
      </c>
      <c r="S194">
        <v>0</v>
      </c>
      <c r="T194">
        <v>0</v>
      </c>
      <c r="U194">
        <v>6</v>
      </c>
      <c r="V194">
        <v>59.267307692307696</v>
      </c>
      <c r="X194">
        <v>10502.267307692307</v>
      </c>
      <c r="Y194">
        <v>0</v>
      </c>
      <c r="Z194">
        <v>0</v>
      </c>
      <c r="AA194">
        <v>5.5299999999999994</v>
      </c>
      <c r="AB194">
        <v>546.24701923076918</v>
      </c>
      <c r="AC194">
        <v>25.1</v>
      </c>
      <c r="AD194">
        <v>581.29999999999995</v>
      </c>
      <c r="AF194">
        <v>275</v>
      </c>
      <c r="AJ194">
        <v>9074.6202884615395</v>
      </c>
    </row>
    <row r="195" spans="1:36">
      <c r="A195" s="11">
        <v>43429</v>
      </c>
      <c r="B195" t="s">
        <v>37</v>
      </c>
      <c r="C195" t="s">
        <v>39</v>
      </c>
      <c r="D195">
        <v>6526</v>
      </c>
      <c r="E195">
        <v>502</v>
      </c>
      <c r="F195">
        <v>11</v>
      </c>
      <c r="G195">
        <v>6526</v>
      </c>
      <c r="H195">
        <v>120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R195">
        <v>0</v>
      </c>
      <c r="S195">
        <v>0</v>
      </c>
      <c r="T195">
        <v>0</v>
      </c>
      <c r="U195">
        <v>3</v>
      </c>
      <c r="V195">
        <v>18.825000000000003</v>
      </c>
      <c r="X195">
        <v>6664.8249999999998</v>
      </c>
      <c r="Y195">
        <v>0</v>
      </c>
      <c r="Z195">
        <v>0</v>
      </c>
      <c r="AA195">
        <v>1.73</v>
      </c>
      <c r="AB195">
        <v>108.5575</v>
      </c>
      <c r="AD195">
        <v>417.8</v>
      </c>
      <c r="AE195">
        <v>600</v>
      </c>
      <c r="AF195">
        <v>175</v>
      </c>
      <c r="AH195">
        <v>567</v>
      </c>
      <c r="AJ195">
        <v>4796.4674999999997</v>
      </c>
    </row>
    <row r="196" spans="1:36">
      <c r="A196" s="11">
        <v>43429</v>
      </c>
      <c r="B196" t="s">
        <v>46</v>
      </c>
      <c r="C196" t="s">
        <v>23</v>
      </c>
      <c r="D196">
        <v>6526</v>
      </c>
      <c r="E196">
        <v>502</v>
      </c>
      <c r="F196">
        <v>12</v>
      </c>
      <c r="G196">
        <v>6024</v>
      </c>
      <c r="H196">
        <v>120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R196">
        <v>0</v>
      </c>
      <c r="S196">
        <v>0</v>
      </c>
      <c r="T196">
        <v>0</v>
      </c>
      <c r="U196">
        <v>7</v>
      </c>
      <c r="V196">
        <v>43.925000000000004</v>
      </c>
      <c r="X196">
        <v>6187.9250000000002</v>
      </c>
      <c r="Y196">
        <v>0</v>
      </c>
      <c r="Z196">
        <v>0</v>
      </c>
      <c r="AA196">
        <v>0.85</v>
      </c>
      <c r="AB196">
        <v>53.337499999999999</v>
      </c>
      <c r="AD196">
        <v>454.2</v>
      </c>
      <c r="AE196">
        <v>969.04</v>
      </c>
      <c r="AF196">
        <v>175</v>
      </c>
      <c r="AJ196">
        <v>4536.3475000000008</v>
      </c>
    </row>
    <row r="197" spans="1:36">
      <c r="A197" s="11">
        <v>43429</v>
      </c>
      <c r="B197" t="s">
        <v>42</v>
      </c>
      <c r="C197" t="s">
        <v>43</v>
      </c>
      <c r="D197">
        <v>6526</v>
      </c>
      <c r="E197">
        <v>502</v>
      </c>
      <c r="F197">
        <v>10</v>
      </c>
      <c r="G197">
        <v>5020</v>
      </c>
      <c r="H197">
        <v>100</v>
      </c>
      <c r="J197">
        <v>0</v>
      </c>
      <c r="K197">
        <v>0</v>
      </c>
      <c r="L197">
        <v>0</v>
      </c>
      <c r="M197">
        <v>4</v>
      </c>
      <c r="N197">
        <v>0</v>
      </c>
      <c r="O197">
        <v>0</v>
      </c>
      <c r="P197">
        <v>313.75</v>
      </c>
      <c r="R197">
        <v>0</v>
      </c>
      <c r="T197">
        <v>0</v>
      </c>
      <c r="U197">
        <v>3</v>
      </c>
      <c r="V197">
        <v>18.825000000000003</v>
      </c>
      <c r="X197">
        <v>5452.5749999999998</v>
      </c>
      <c r="Y197">
        <v>0</v>
      </c>
      <c r="Z197">
        <v>0</v>
      </c>
      <c r="AA197">
        <v>0.71666666666666667</v>
      </c>
      <c r="AB197">
        <v>44.970833333333331</v>
      </c>
      <c r="AD197">
        <v>436</v>
      </c>
      <c r="AE197">
        <v>507.6</v>
      </c>
      <c r="AF197">
        <v>182.5</v>
      </c>
      <c r="AH197">
        <v>432.98</v>
      </c>
      <c r="AJ197">
        <v>3848.5241666666657</v>
      </c>
    </row>
    <row r="198" spans="1:36">
      <c r="A198" s="11">
        <v>43429</v>
      </c>
      <c r="B198" t="s">
        <v>44</v>
      </c>
      <c r="C198" t="s">
        <v>45</v>
      </c>
      <c r="D198">
        <v>6526</v>
      </c>
      <c r="E198">
        <v>502</v>
      </c>
      <c r="F198">
        <v>12</v>
      </c>
      <c r="G198">
        <v>6024</v>
      </c>
      <c r="H198">
        <v>120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R198">
        <v>0</v>
      </c>
      <c r="T198">
        <v>0</v>
      </c>
      <c r="U198">
        <v>10</v>
      </c>
      <c r="V198">
        <v>62.75</v>
      </c>
      <c r="X198">
        <v>6206.75</v>
      </c>
      <c r="Y198">
        <v>0</v>
      </c>
      <c r="Z198">
        <v>0</v>
      </c>
      <c r="AA198">
        <v>3.46</v>
      </c>
      <c r="AB198">
        <v>217.11500000000001</v>
      </c>
      <c r="AD198">
        <v>490.5</v>
      </c>
      <c r="AE198">
        <v>507.6</v>
      </c>
      <c r="AF198">
        <v>162.5</v>
      </c>
      <c r="AJ198">
        <v>4829.0349999999999</v>
      </c>
    </row>
    <row r="200" spans="1:36">
      <c r="B200" t="s">
        <v>0</v>
      </c>
      <c r="C200" t="s">
        <v>1</v>
      </c>
      <c r="D200" t="s">
        <v>2</v>
      </c>
      <c r="E200" t="s">
        <v>3</v>
      </c>
      <c r="G200" t="s">
        <v>5</v>
      </c>
      <c r="H200" t="s">
        <v>6</v>
      </c>
      <c r="I200" t="s">
        <v>7</v>
      </c>
      <c r="J200" t="s">
        <v>8</v>
      </c>
      <c r="M200" t="s">
        <v>9</v>
      </c>
      <c r="P200" t="s">
        <v>10</v>
      </c>
      <c r="Q200" t="s">
        <v>11</v>
      </c>
      <c r="R200" t="s">
        <v>10</v>
      </c>
      <c r="S200" t="s">
        <v>12</v>
      </c>
      <c r="T200" t="s">
        <v>10</v>
      </c>
      <c r="U200" t="s">
        <v>13</v>
      </c>
      <c r="V200" t="s">
        <v>10</v>
      </c>
      <c r="W200" t="s">
        <v>49</v>
      </c>
      <c r="X200" t="s">
        <v>15</v>
      </c>
      <c r="Y200" t="s">
        <v>24</v>
      </c>
      <c r="Z200" t="s">
        <v>10</v>
      </c>
      <c r="AA200" t="s">
        <v>25</v>
      </c>
      <c r="AB200" t="s">
        <v>10</v>
      </c>
      <c r="AC200" t="s">
        <v>26</v>
      </c>
      <c r="AD200" t="s">
        <v>27</v>
      </c>
      <c r="AE200" t="s">
        <v>28</v>
      </c>
      <c r="AF200" t="s">
        <v>29</v>
      </c>
      <c r="AG200" t="s">
        <v>30</v>
      </c>
      <c r="AH200" t="s">
        <v>31</v>
      </c>
      <c r="AI200" t="s">
        <v>32</v>
      </c>
      <c r="AJ200" t="s">
        <v>15</v>
      </c>
    </row>
    <row r="201" spans="1:36">
      <c r="J201" t="s">
        <v>16</v>
      </c>
      <c r="K201" t="s">
        <v>17</v>
      </c>
      <c r="L201" t="s">
        <v>18</v>
      </c>
      <c r="M201" t="s">
        <v>19</v>
      </c>
      <c r="N201" t="s">
        <v>11</v>
      </c>
      <c r="O201" t="s">
        <v>12</v>
      </c>
    </row>
    <row r="202" spans="1:36">
      <c r="A202" s="11">
        <v>43444</v>
      </c>
      <c r="B202" t="s">
        <v>33</v>
      </c>
      <c r="C202" t="s">
        <v>40</v>
      </c>
      <c r="D202">
        <v>6851</v>
      </c>
      <c r="E202">
        <v>527</v>
      </c>
      <c r="F202">
        <v>12</v>
      </c>
      <c r="G202">
        <v>6851</v>
      </c>
      <c r="H202">
        <v>120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R202">
        <v>0</v>
      </c>
      <c r="S202">
        <v>0</v>
      </c>
      <c r="T202">
        <v>0</v>
      </c>
      <c r="U202">
        <v>4</v>
      </c>
      <c r="V202">
        <v>26.35</v>
      </c>
      <c r="W202">
        <v>75</v>
      </c>
      <c r="X202">
        <v>7072.35</v>
      </c>
      <c r="Y202">
        <v>0</v>
      </c>
      <c r="Z202">
        <v>0</v>
      </c>
      <c r="AB202">
        <v>0</v>
      </c>
      <c r="AE202">
        <v>622.96</v>
      </c>
      <c r="AG202">
        <v>100</v>
      </c>
      <c r="AJ202">
        <v>6349.39</v>
      </c>
    </row>
    <row r="203" spans="1:36">
      <c r="A203" s="11">
        <v>43444</v>
      </c>
      <c r="B203" t="s">
        <v>20</v>
      </c>
      <c r="C203" t="s">
        <v>21</v>
      </c>
      <c r="D203">
        <v>6851</v>
      </c>
      <c r="E203">
        <v>527</v>
      </c>
      <c r="F203">
        <v>11.5</v>
      </c>
      <c r="G203">
        <v>6851</v>
      </c>
      <c r="H203">
        <v>120</v>
      </c>
      <c r="J203">
        <v>0.5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R203">
        <v>0</v>
      </c>
      <c r="S203">
        <v>1</v>
      </c>
      <c r="T203">
        <v>158.1</v>
      </c>
      <c r="U203">
        <v>4</v>
      </c>
      <c r="V203">
        <v>26.35</v>
      </c>
      <c r="W203">
        <v>75</v>
      </c>
      <c r="X203">
        <v>7230.4500000000007</v>
      </c>
      <c r="Y203">
        <v>0</v>
      </c>
      <c r="Z203">
        <v>0</v>
      </c>
      <c r="AA203">
        <v>1.2</v>
      </c>
      <c r="AB203">
        <v>79.05</v>
      </c>
      <c r="AE203">
        <v>1245.9100000000001</v>
      </c>
      <c r="AG203">
        <v>100</v>
      </c>
      <c r="AJ203">
        <v>5805.4900000000007</v>
      </c>
    </row>
    <row r="204" spans="1:36">
      <c r="A204" s="11">
        <v>43444</v>
      </c>
      <c r="B204" t="s">
        <v>35</v>
      </c>
      <c r="C204" t="s">
        <v>36</v>
      </c>
      <c r="D204">
        <v>10273</v>
      </c>
      <c r="E204">
        <v>790.23076923076928</v>
      </c>
      <c r="F204">
        <v>11</v>
      </c>
      <c r="G204">
        <v>10273</v>
      </c>
      <c r="H204">
        <v>120</v>
      </c>
      <c r="I204">
        <v>50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R204">
        <v>0</v>
      </c>
      <c r="S204">
        <v>0</v>
      </c>
      <c r="T204">
        <v>0</v>
      </c>
      <c r="U204">
        <v>5</v>
      </c>
      <c r="V204">
        <v>49.38942307692308</v>
      </c>
      <c r="X204">
        <v>10492.389423076924</v>
      </c>
      <c r="Y204">
        <v>0</v>
      </c>
      <c r="Z204">
        <v>0</v>
      </c>
      <c r="AA204">
        <v>3.48</v>
      </c>
      <c r="AB204">
        <v>343.75038461538463</v>
      </c>
      <c r="AG204">
        <v>100</v>
      </c>
      <c r="AJ204">
        <v>10048.639038461539</v>
      </c>
    </row>
    <row r="205" spans="1:36">
      <c r="A205" s="11">
        <v>43444</v>
      </c>
      <c r="B205" t="s">
        <v>37</v>
      </c>
      <c r="C205" t="s">
        <v>39</v>
      </c>
      <c r="D205">
        <v>6851</v>
      </c>
      <c r="E205">
        <v>527</v>
      </c>
      <c r="F205">
        <v>12</v>
      </c>
      <c r="G205">
        <v>6851</v>
      </c>
      <c r="H205">
        <v>120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R205">
        <v>0</v>
      </c>
      <c r="S205">
        <v>0</v>
      </c>
      <c r="T205">
        <v>0</v>
      </c>
      <c r="U205">
        <v>3</v>
      </c>
      <c r="V205">
        <v>19.762500000000003</v>
      </c>
      <c r="W205">
        <v>75</v>
      </c>
      <c r="X205">
        <v>7065.7624999999998</v>
      </c>
      <c r="Y205">
        <v>0</v>
      </c>
      <c r="Z205">
        <v>0</v>
      </c>
      <c r="AA205">
        <v>1.08</v>
      </c>
      <c r="AB205">
        <v>71.14500000000001</v>
      </c>
      <c r="AE205">
        <v>600</v>
      </c>
      <c r="AG205">
        <v>100</v>
      </c>
      <c r="AH205">
        <v>567</v>
      </c>
      <c r="AJ205">
        <v>5727.6174999999994</v>
      </c>
    </row>
    <row r="206" spans="1:36">
      <c r="A206" s="11">
        <v>43444</v>
      </c>
      <c r="B206" t="s">
        <v>46</v>
      </c>
      <c r="C206" t="s">
        <v>23</v>
      </c>
      <c r="D206">
        <v>6851</v>
      </c>
      <c r="E206">
        <v>527</v>
      </c>
      <c r="F206">
        <v>11</v>
      </c>
      <c r="G206">
        <v>5797</v>
      </c>
      <c r="H206">
        <v>120</v>
      </c>
      <c r="J206">
        <v>0</v>
      </c>
      <c r="K206">
        <v>0</v>
      </c>
      <c r="L206">
        <v>0</v>
      </c>
      <c r="M206">
        <v>4</v>
      </c>
      <c r="N206">
        <v>0</v>
      </c>
      <c r="O206">
        <v>0</v>
      </c>
      <c r="P206">
        <v>329.375</v>
      </c>
      <c r="Q206">
        <v>1</v>
      </c>
      <c r="R206">
        <v>527</v>
      </c>
      <c r="S206">
        <v>1</v>
      </c>
      <c r="T206">
        <v>158.1</v>
      </c>
      <c r="U206">
        <v>5</v>
      </c>
      <c r="V206">
        <v>32.9375</v>
      </c>
      <c r="W206">
        <v>75</v>
      </c>
      <c r="X206">
        <v>7039.4125000000004</v>
      </c>
      <c r="Y206">
        <v>0</v>
      </c>
      <c r="Z206">
        <v>0</v>
      </c>
      <c r="AA206">
        <v>1.41</v>
      </c>
      <c r="AB206">
        <v>92.883749999999992</v>
      </c>
      <c r="AG206">
        <v>100</v>
      </c>
      <c r="AH206">
        <v>986.7</v>
      </c>
      <c r="AJ206">
        <v>5859.8287500000006</v>
      </c>
    </row>
    <row r="207" spans="1:36">
      <c r="A207" s="11">
        <v>43444</v>
      </c>
      <c r="B207" t="s">
        <v>42</v>
      </c>
      <c r="C207" t="s">
        <v>43</v>
      </c>
      <c r="D207">
        <v>6851</v>
      </c>
      <c r="E207">
        <v>527</v>
      </c>
      <c r="F207">
        <v>11</v>
      </c>
      <c r="G207">
        <v>5797</v>
      </c>
      <c r="H207">
        <v>120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527</v>
      </c>
      <c r="S207">
        <v>1</v>
      </c>
      <c r="T207">
        <v>158.1</v>
      </c>
      <c r="U207">
        <v>5</v>
      </c>
      <c r="V207">
        <v>32.9375</v>
      </c>
      <c r="W207">
        <v>75</v>
      </c>
      <c r="X207">
        <v>6710.0375000000004</v>
      </c>
      <c r="Y207">
        <v>0</v>
      </c>
      <c r="Z207">
        <v>0</v>
      </c>
      <c r="AA207">
        <v>2.13</v>
      </c>
      <c r="AB207">
        <v>140.31375</v>
      </c>
      <c r="AE207">
        <v>507.6</v>
      </c>
      <c r="AG207">
        <v>100</v>
      </c>
      <c r="AJ207">
        <v>5962.1237499999997</v>
      </c>
    </row>
    <row r="208" spans="1:36">
      <c r="A208" s="11">
        <v>43444</v>
      </c>
      <c r="B208" t="s">
        <v>44</v>
      </c>
      <c r="C208" t="s">
        <v>45</v>
      </c>
      <c r="D208">
        <v>6851</v>
      </c>
      <c r="E208">
        <v>527</v>
      </c>
      <c r="F208">
        <v>11</v>
      </c>
      <c r="G208">
        <v>5797</v>
      </c>
      <c r="H208">
        <v>120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527</v>
      </c>
      <c r="S208">
        <v>1</v>
      </c>
      <c r="T208">
        <v>158.1</v>
      </c>
      <c r="U208">
        <v>10</v>
      </c>
      <c r="V208">
        <v>65.875</v>
      </c>
      <c r="W208">
        <v>75</v>
      </c>
      <c r="X208">
        <v>6742.9750000000004</v>
      </c>
      <c r="Y208">
        <v>0</v>
      </c>
      <c r="Z208">
        <v>0</v>
      </c>
      <c r="AA208">
        <v>2.66</v>
      </c>
      <c r="AB208">
        <v>175.22750000000002</v>
      </c>
      <c r="AE208">
        <v>507.6</v>
      </c>
      <c r="AG208">
        <v>100</v>
      </c>
      <c r="AJ208">
        <v>5960.1475</v>
      </c>
    </row>
    <row r="210" spans="1:36">
      <c r="B210" t="s">
        <v>0</v>
      </c>
      <c r="C210" t="s">
        <v>1</v>
      </c>
      <c r="D210" t="s">
        <v>2</v>
      </c>
      <c r="E210" t="s">
        <v>3</v>
      </c>
      <c r="G210" t="s">
        <v>5</v>
      </c>
      <c r="H210" t="s">
        <v>6</v>
      </c>
      <c r="I210" t="s">
        <v>7</v>
      </c>
      <c r="J210" t="s">
        <v>8</v>
      </c>
      <c r="M210" t="s">
        <v>9</v>
      </c>
      <c r="P210" t="s">
        <v>10</v>
      </c>
      <c r="Q210" t="s">
        <v>11</v>
      </c>
      <c r="R210" t="s">
        <v>10</v>
      </c>
      <c r="S210" t="s">
        <v>12</v>
      </c>
      <c r="T210" t="s">
        <v>10</v>
      </c>
      <c r="U210" t="s">
        <v>13</v>
      </c>
      <c r="V210" t="s">
        <v>10</v>
      </c>
      <c r="W210" t="s">
        <v>14</v>
      </c>
      <c r="X210" t="s">
        <v>15</v>
      </c>
      <c r="Y210" t="s">
        <v>24</v>
      </c>
      <c r="Z210" t="s">
        <v>10</v>
      </c>
      <c r="AA210" t="s">
        <v>25</v>
      </c>
      <c r="AB210" t="s">
        <v>10</v>
      </c>
      <c r="AC210" t="s">
        <v>26</v>
      </c>
      <c r="AD210" t="s">
        <v>27</v>
      </c>
      <c r="AE210" t="s">
        <v>28</v>
      </c>
      <c r="AF210" t="s">
        <v>29</v>
      </c>
      <c r="AG210" t="s">
        <v>30</v>
      </c>
      <c r="AH210" t="s">
        <v>31</v>
      </c>
      <c r="AI210" t="s">
        <v>32</v>
      </c>
      <c r="AJ210" t="s">
        <v>15</v>
      </c>
    </row>
    <row r="211" spans="1:36">
      <c r="J211" t="s">
        <v>16</v>
      </c>
      <c r="K211" t="s">
        <v>17</v>
      </c>
      <c r="L211" t="s">
        <v>18</v>
      </c>
      <c r="M211" t="s">
        <v>19</v>
      </c>
      <c r="N211" t="s">
        <v>11</v>
      </c>
      <c r="O211" t="s">
        <v>12</v>
      </c>
    </row>
    <row r="212" spans="1:36">
      <c r="A212" s="11">
        <v>43459</v>
      </c>
      <c r="B212" t="s">
        <v>33</v>
      </c>
      <c r="C212" t="s">
        <v>40</v>
      </c>
      <c r="D212">
        <v>6851</v>
      </c>
      <c r="E212">
        <v>527</v>
      </c>
      <c r="F212">
        <v>11</v>
      </c>
      <c r="G212">
        <v>6851</v>
      </c>
      <c r="H212">
        <v>110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3</v>
      </c>
      <c r="V212">
        <v>19.762500000000003</v>
      </c>
      <c r="X212">
        <v>6980.7624999999998</v>
      </c>
      <c r="Y212">
        <v>0</v>
      </c>
      <c r="Z212">
        <v>0</v>
      </c>
      <c r="AA212">
        <v>0</v>
      </c>
      <c r="AB212">
        <v>0</v>
      </c>
      <c r="AD212">
        <v>490.5</v>
      </c>
      <c r="AF212">
        <v>187.5</v>
      </c>
      <c r="AH212">
        <v>579.05999999999995</v>
      </c>
      <c r="AJ212">
        <v>5723.7024999999994</v>
      </c>
    </row>
    <row r="213" spans="1:36">
      <c r="A213" s="11">
        <v>43459</v>
      </c>
      <c r="B213" t="s">
        <v>20</v>
      </c>
      <c r="C213" t="s">
        <v>21</v>
      </c>
      <c r="D213">
        <v>6851</v>
      </c>
      <c r="E213">
        <v>527</v>
      </c>
      <c r="F213">
        <v>11</v>
      </c>
      <c r="G213">
        <v>6851</v>
      </c>
      <c r="H213">
        <v>110</v>
      </c>
      <c r="J213">
        <v>0</v>
      </c>
      <c r="K213">
        <v>0</v>
      </c>
      <c r="L213">
        <v>0</v>
      </c>
      <c r="M213">
        <v>3</v>
      </c>
      <c r="N213">
        <v>0</v>
      </c>
      <c r="O213">
        <v>0</v>
      </c>
      <c r="P213">
        <v>247.03125</v>
      </c>
      <c r="R213">
        <v>0</v>
      </c>
      <c r="S213">
        <v>0</v>
      </c>
      <c r="T213">
        <v>0</v>
      </c>
      <c r="U213">
        <v>4</v>
      </c>
      <c r="V213">
        <v>26.35</v>
      </c>
      <c r="X213">
        <v>7234.3812500000004</v>
      </c>
      <c r="Y213">
        <v>0</v>
      </c>
      <c r="Z213">
        <v>0</v>
      </c>
      <c r="AA213">
        <v>1.1499999999999999</v>
      </c>
      <c r="AB213">
        <v>75.756249999999994</v>
      </c>
      <c r="AD213">
        <v>490.5</v>
      </c>
      <c r="AF213">
        <v>187.5</v>
      </c>
      <c r="AJ213">
        <v>6480.625</v>
      </c>
    </row>
    <row r="214" spans="1:36">
      <c r="A214" s="11">
        <v>43459</v>
      </c>
      <c r="B214" t="s">
        <v>35</v>
      </c>
      <c r="C214" t="s">
        <v>36</v>
      </c>
      <c r="D214">
        <v>10273</v>
      </c>
      <c r="E214">
        <v>790.23076923076928</v>
      </c>
      <c r="F214">
        <v>10.5</v>
      </c>
      <c r="G214">
        <v>10273</v>
      </c>
      <c r="H214">
        <v>110</v>
      </c>
      <c r="I214">
        <v>50</v>
      </c>
      <c r="J214">
        <v>0.5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R214">
        <v>0</v>
      </c>
      <c r="S214">
        <v>0</v>
      </c>
      <c r="T214">
        <v>0</v>
      </c>
      <c r="U214">
        <v>6</v>
      </c>
      <c r="V214">
        <v>59.267307692307696</v>
      </c>
      <c r="X214">
        <v>10492.267307692307</v>
      </c>
      <c r="Y214">
        <v>0</v>
      </c>
      <c r="Z214">
        <v>0</v>
      </c>
      <c r="AA214">
        <v>3.54</v>
      </c>
      <c r="AB214">
        <v>349.67711538461543</v>
      </c>
      <c r="AD214">
        <v>581.29999999999995</v>
      </c>
      <c r="AF214">
        <v>275</v>
      </c>
      <c r="AJ214">
        <v>9286.2901923076934</v>
      </c>
    </row>
    <row r="215" spans="1:36">
      <c r="A215" s="11">
        <v>43459</v>
      </c>
      <c r="B215" t="s">
        <v>37</v>
      </c>
      <c r="C215" t="s">
        <v>39</v>
      </c>
      <c r="D215">
        <v>6851</v>
      </c>
      <c r="E215">
        <v>527</v>
      </c>
      <c r="F215">
        <v>11</v>
      </c>
      <c r="G215">
        <v>6851</v>
      </c>
      <c r="H215">
        <v>110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R215">
        <v>0</v>
      </c>
      <c r="S215">
        <v>0</v>
      </c>
      <c r="T215">
        <v>0</v>
      </c>
      <c r="U215">
        <v>1</v>
      </c>
      <c r="V215">
        <v>6.5875000000000004</v>
      </c>
      <c r="X215">
        <v>6967.5874999999996</v>
      </c>
      <c r="Y215">
        <v>0</v>
      </c>
      <c r="Z215">
        <v>0</v>
      </c>
      <c r="AA215">
        <v>3</v>
      </c>
      <c r="AB215">
        <v>197.625</v>
      </c>
      <c r="AD215">
        <v>417.8</v>
      </c>
      <c r="AE215">
        <v>600</v>
      </c>
      <c r="AF215">
        <v>175</v>
      </c>
      <c r="AH215">
        <v>567</v>
      </c>
      <c r="AJ215">
        <v>5010.1624999999995</v>
      </c>
    </row>
    <row r="216" spans="1:36">
      <c r="A216" s="11">
        <v>43459</v>
      </c>
      <c r="B216" t="s">
        <v>46</v>
      </c>
      <c r="C216" t="s">
        <v>23</v>
      </c>
      <c r="D216">
        <v>6851</v>
      </c>
      <c r="E216">
        <v>527</v>
      </c>
      <c r="F216">
        <v>10</v>
      </c>
      <c r="G216">
        <v>5270</v>
      </c>
      <c r="H216">
        <v>110</v>
      </c>
      <c r="J216">
        <v>1</v>
      </c>
      <c r="K216">
        <v>0</v>
      </c>
      <c r="L216">
        <v>0</v>
      </c>
      <c r="M216">
        <v>4</v>
      </c>
      <c r="N216">
        <v>0</v>
      </c>
      <c r="O216">
        <v>0</v>
      </c>
      <c r="P216">
        <v>329.375</v>
      </c>
      <c r="Q216">
        <v>1</v>
      </c>
      <c r="R216">
        <v>527</v>
      </c>
      <c r="S216">
        <v>0</v>
      </c>
      <c r="T216">
        <v>0</v>
      </c>
      <c r="U216">
        <v>5</v>
      </c>
      <c r="V216">
        <v>32.9375</v>
      </c>
      <c r="X216">
        <v>6269.3125</v>
      </c>
      <c r="Y216">
        <v>0</v>
      </c>
      <c r="Z216">
        <v>0</v>
      </c>
      <c r="AA216">
        <v>0</v>
      </c>
      <c r="AB216">
        <v>0</v>
      </c>
      <c r="AD216">
        <v>454.2</v>
      </c>
      <c r="AE216">
        <v>969.04</v>
      </c>
      <c r="AF216">
        <v>175</v>
      </c>
      <c r="AJ216">
        <v>4671.0725000000002</v>
      </c>
    </row>
    <row r="217" spans="1:36">
      <c r="A217" s="11">
        <v>43459</v>
      </c>
      <c r="B217" t="s">
        <v>42</v>
      </c>
      <c r="C217" t="s">
        <v>43</v>
      </c>
      <c r="D217">
        <v>6851</v>
      </c>
      <c r="E217">
        <v>527</v>
      </c>
      <c r="F217">
        <v>11</v>
      </c>
      <c r="G217">
        <v>5797</v>
      </c>
      <c r="H217">
        <v>110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82.34375</v>
      </c>
      <c r="Q217">
        <v>1</v>
      </c>
      <c r="R217">
        <v>527</v>
      </c>
      <c r="T217">
        <v>0</v>
      </c>
      <c r="U217">
        <v>4</v>
      </c>
      <c r="V217">
        <v>26.35</v>
      </c>
      <c r="X217">
        <v>6542.6937500000004</v>
      </c>
      <c r="Y217">
        <v>0</v>
      </c>
      <c r="Z217">
        <v>0</v>
      </c>
      <c r="AA217">
        <v>0.2</v>
      </c>
      <c r="AB217">
        <v>13.175000000000001</v>
      </c>
      <c r="AD217">
        <v>436</v>
      </c>
      <c r="AE217">
        <v>507.6</v>
      </c>
      <c r="AF217">
        <v>182.5</v>
      </c>
      <c r="AH217">
        <v>432.98</v>
      </c>
      <c r="AJ217">
        <v>4970.4387499999993</v>
      </c>
    </row>
    <row r="218" spans="1:36">
      <c r="A218" s="11">
        <v>43459</v>
      </c>
      <c r="B218" t="s">
        <v>44</v>
      </c>
      <c r="C218" t="s">
        <v>45</v>
      </c>
      <c r="D218">
        <v>6851</v>
      </c>
      <c r="E218">
        <v>527</v>
      </c>
      <c r="F218">
        <v>11</v>
      </c>
      <c r="G218">
        <v>5797</v>
      </c>
      <c r="H218">
        <v>120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164.6875</v>
      </c>
      <c r="Q218">
        <v>1</v>
      </c>
      <c r="R218">
        <v>527</v>
      </c>
      <c r="T218">
        <v>0</v>
      </c>
      <c r="U218">
        <v>9</v>
      </c>
      <c r="V218">
        <v>59.287500000000001</v>
      </c>
      <c r="W218">
        <v>180</v>
      </c>
      <c r="X218">
        <v>6847.9750000000004</v>
      </c>
      <c r="Y218">
        <v>0</v>
      </c>
      <c r="Z218">
        <v>0</v>
      </c>
      <c r="AA218">
        <v>1.88</v>
      </c>
      <c r="AB218">
        <v>123.845</v>
      </c>
      <c r="AD218">
        <v>490.5</v>
      </c>
      <c r="AE218">
        <v>507.6</v>
      </c>
      <c r="AF218">
        <v>162.5</v>
      </c>
      <c r="AJ218">
        <v>5563.53</v>
      </c>
    </row>
    <row r="222" spans="1:36">
      <c r="B222" t="s">
        <v>50</v>
      </c>
      <c r="C222" s="44">
        <v>20545.960000000006</v>
      </c>
    </row>
    <row r="223" spans="1:36">
      <c r="B223" t="s">
        <v>51</v>
      </c>
      <c r="C223" s="38">
        <v>13160.333333333334</v>
      </c>
    </row>
    <row r="224" spans="1:36">
      <c r="B224" t="s">
        <v>52</v>
      </c>
      <c r="C224" s="44">
        <v>13160.333333333334</v>
      </c>
    </row>
    <row r="225" spans="2:3">
      <c r="B225" t="s">
        <v>53</v>
      </c>
      <c r="C225" s="44">
        <v>13160.333333333334</v>
      </c>
    </row>
    <row r="226" spans="2:3">
      <c r="B226" t="s">
        <v>54</v>
      </c>
      <c r="C226" s="45">
        <v>11002.163333333334</v>
      </c>
    </row>
    <row r="227" spans="2:3">
      <c r="B227" t="s">
        <v>55</v>
      </c>
      <c r="C227" s="45">
        <v>6881.5866666666661</v>
      </c>
    </row>
    <row r="228" spans="2:3">
      <c r="B228" t="s">
        <v>56</v>
      </c>
      <c r="C228" s="45">
        <v>6902.496666666666</v>
      </c>
    </row>
  </sheetData>
  <mergeCells count="31">
    <mergeCell ref="AJ2:AJ3"/>
    <mergeCell ref="AD2:AD3"/>
    <mergeCell ref="AE2:AE3"/>
    <mergeCell ref="AF2:AF3"/>
    <mergeCell ref="AG2:AG3"/>
    <mergeCell ref="AH2:AH3"/>
    <mergeCell ref="AI2:AI3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H2:H3"/>
    <mergeCell ref="I2:I3"/>
    <mergeCell ref="J2:L2"/>
    <mergeCell ref="M2:O2"/>
    <mergeCell ref="P2:P3"/>
    <mergeCell ref="Q2:Q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79"/>
  <sheetViews>
    <sheetView tabSelected="1" topLeftCell="A136" workbookViewId="0">
      <selection activeCell="P171" sqref="P168:P171"/>
    </sheetView>
  </sheetViews>
  <sheetFormatPr defaultRowHeight="14.4"/>
  <cols>
    <col min="1" max="1" width="11.33203125" bestFit="1" customWidth="1"/>
    <col min="2" max="2" width="18.44140625" hidden="1" customWidth="1"/>
    <col min="3" max="3" width="11.5546875" hidden="1" customWidth="1"/>
    <col min="4" max="4" width="9.77734375" hidden="1" customWidth="1"/>
    <col min="5" max="5" width="6.109375" hidden="1" customWidth="1"/>
    <col min="6" max="6" width="8.33203125" hidden="1" customWidth="1"/>
    <col min="7" max="10" width="7.44140625" hidden="1" customWidth="1"/>
    <col min="11" max="11" width="10.88671875" hidden="1" customWidth="1"/>
    <col min="12" max="14" width="0" hidden="1" customWidth="1"/>
    <col min="15" max="16" width="13.21875" customWidth="1"/>
    <col min="17" max="17" width="12.5546875" bestFit="1" customWidth="1"/>
    <col min="18" max="18" width="10.109375" bestFit="1" customWidth="1"/>
    <col min="19" max="21" width="8.88671875" hidden="1" customWidth="1"/>
    <col min="22" max="22" width="10.109375" bestFit="1" customWidth="1"/>
    <col min="23" max="24" width="11.109375" bestFit="1" customWidth="1"/>
  </cols>
  <sheetData>
    <row r="1" spans="1:23" ht="15" thickBot="1"/>
    <row r="2" spans="1:23" ht="14.4" customHeight="1">
      <c r="B2" s="1" t="s">
        <v>0</v>
      </c>
      <c r="C2" s="29" t="s">
        <v>1</v>
      </c>
      <c r="D2" s="29" t="s">
        <v>5</v>
      </c>
      <c r="E2" s="30" t="s">
        <v>6</v>
      </c>
      <c r="F2" s="31" t="s">
        <v>7</v>
      </c>
      <c r="G2" s="29" t="s">
        <v>57</v>
      </c>
      <c r="H2" s="30" t="s">
        <v>11</v>
      </c>
      <c r="I2" s="30" t="s">
        <v>12</v>
      </c>
      <c r="J2" s="30" t="s">
        <v>13</v>
      </c>
      <c r="K2" s="30" t="s">
        <v>14</v>
      </c>
      <c r="L2" s="12" t="s">
        <v>24</v>
      </c>
      <c r="M2" s="14" t="s">
        <v>25</v>
      </c>
      <c r="N2" s="16" t="s">
        <v>26</v>
      </c>
      <c r="O2" s="39"/>
      <c r="P2" s="39"/>
      <c r="R2" s="43"/>
      <c r="S2" s="41" t="s">
        <v>27</v>
      </c>
      <c r="T2" s="15" t="s">
        <v>29</v>
      </c>
      <c r="U2" s="15" t="s">
        <v>30</v>
      </c>
      <c r="W2" s="43"/>
    </row>
    <row r="3" spans="1:23" ht="15" thickBot="1">
      <c r="B3" s="4"/>
      <c r="C3" s="4"/>
      <c r="D3" s="6"/>
      <c r="E3" s="7"/>
      <c r="F3" s="36"/>
      <c r="G3" s="4"/>
      <c r="H3" s="5"/>
      <c r="I3" s="5"/>
      <c r="J3" s="5"/>
      <c r="K3" s="7"/>
      <c r="L3" s="20"/>
      <c r="M3" s="22"/>
      <c r="N3" s="24"/>
      <c r="O3" s="39"/>
      <c r="P3" s="39"/>
      <c r="Q3" t="s">
        <v>58</v>
      </c>
      <c r="R3" s="43" t="s">
        <v>59</v>
      </c>
      <c r="S3" s="42"/>
      <c r="T3" s="40"/>
      <c r="U3" s="40"/>
      <c r="V3" t="s">
        <v>60</v>
      </c>
      <c r="W3" s="43" t="s">
        <v>61</v>
      </c>
    </row>
    <row r="4" spans="1:23" hidden="1">
      <c r="A4" s="11">
        <v>43110</v>
      </c>
      <c r="B4" t="s">
        <v>33</v>
      </c>
      <c r="C4" t="s">
        <v>34</v>
      </c>
      <c r="D4">
        <v>6526</v>
      </c>
      <c r="E4">
        <v>120</v>
      </c>
      <c r="G4">
        <v>0</v>
      </c>
      <c r="H4">
        <v>0</v>
      </c>
      <c r="I4">
        <v>0</v>
      </c>
      <c r="J4">
        <v>56.475000000000001</v>
      </c>
      <c r="L4">
        <v>0</v>
      </c>
      <c r="M4">
        <v>0</v>
      </c>
      <c r="U4">
        <v>100</v>
      </c>
      <c r="W4">
        <f>D4+E4+F4+G4+H4+I4+J4+K4-L4-N4-M4</f>
        <v>6702.4750000000004</v>
      </c>
    </row>
    <row r="5" spans="1:23" hidden="1">
      <c r="A5" s="11">
        <v>43125</v>
      </c>
      <c r="B5" t="s">
        <v>33</v>
      </c>
      <c r="C5" t="s">
        <v>34</v>
      </c>
      <c r="D5">
        <v>6526</v>
      </c>
      <c r="E5">
        <v>130</v>
      </c>
      <c r="G5">
        <v>0</v>
      </c>
      <c r="H5">
        <v>0</v>
      </c>
      <c r="I5">
        <v>0</v>
      </c>
      <c r="J5">
        <v>50.2</v>
      </c>
      <c r="L5">
        <v>0</v>
      </c>
      <c r="M5">
        <v>0</v>
      </c>
      <c r="S5">
        <v>490.5</v>
      </c>
      <c r="T5">
        <v>184.36928125</v>
      </c>
      <c r="W5">
        <f>D5+E5+F5+G5+H5+I5+J5+K5-L5-N5-M5</f>
        <v>6706.2</v>
      </c>
    </row>
    <row r="6" spans="1:23" hidden="1">
      <c r="A6" s="11">
        <v>43141</v>
      </c>
      <c r="B6" t="s">
        <v>33</v>
      </c>
      <c r="C6" t="s">
        <v>34</v>
      </c>
      <c r="D6">
        <v>6526</v>
      </c>
      <c r="E6">
        <v>140</v>
      </c>
      <c r="G6">
        <v>0</v>
      </c>
      <c r="H6">
        <v>0</v>
      </c>
      <c r="I6">
        <v>0</v>
      </c>
      <c r="J6">
        <v>84.712500000000006</v>
      </c>
      <c r="L6">
        <v>0</v>
      </c>
      <c r="M6">
        <v>24.4725</v>
      </c>
      <c r="U6">
        <v>100</v>
      </c>
      <c r="W6">
        <f>D6+E6+F6+G6+H6+I6+J6+K6-L6-N6-M6</f>
        <v>6726.24</v>
      </c>
    </row>
    <row r="7" spans="1:23" hidden="1">
      <c r="A7" s="37">
        <v>43156</v>
      </c>
      <c r="B7" t="s">
        <v>33</v>
      </c>
      <c r="C7" t="s">
        <v>34</v>
      </c>
      <c r="D7">
        <v>6526</v>
      </c>
      <c r="E7">
        <v>110</v>
      </c>
      <c r="G7">
        <v>0</v>
      </c>
      <c r="H7">
        <v>0</v>
      </c>
      <c r="I7">
        <v>0</v>
      </c>
      <c r="J7">
        <v>56.475000000000001</v>
      </c>
      <c r="L7">
        <v>0</v>
      </c>
      <c r="M7">
        <v>10.6675</v>
      </c>
      <c r="S7">
        <v>472.3</v>
      </c>
      <c r="T7">
        <v>184.03388437500001</v>
      </c>
      <c r="W7">
        <f>D7+E7+F7+G7+H7+I7+J7+K7-L7-N7-M7</f>
        <v>6681.8075000000008</v>
      </c>
    </row>
    <row r="8" spans="1:23" hidden="1">
      <c r="A8" s="37">
        <v>43169</v>
      </c>
      <c r="B8" t="s">
        <v>33</v>
      </c>
      <c r="C8" t="s">
        <v>34</v>
      </c>
      <c r="D8">
        <v>6526</v>
      </c>
      <c r="E8">
        <v>120</v>
      </c>
      <c r="G8">
        <v>0</v>
      </c>
      <c r="H8">
        <v>0</v>
      </c>
      <c r="I8">
        <v>0</v>
      </c>
      <c r="J8">
        <v>65.887500000000003</v>
      </c>
      <c r="L8">
        <v>0</v>
      </c>
      <c r="M8">
        <v>0</v>
      </c>
      <c r="U8">
        <v>100</v>
      </c>
      <c r="W8">
        <f>D8+E8+F8+G8+H8+I8+J8+K8-L8-N8-M8</f>
        <v>6711.8874999999998</v>
      </c>
    </row>
    <row r="9" spans="1:23" hidden="1">
      <c r="A9" s="37">
        <v>43184</v>
      </c>
      <c r="B9" t="s">
        <v>33</v>
      </c>
      <c r="C9" t="s">
        <v>34</v>
      </c>
      <c r="D9">
        <v>6526</v>
      </c>
      <c r="E9">
        <v>120</v>
      </c>
      <c r="G9">
        <v>0</v>
      </c>
      <c r="H9">
        <v>0</v>
      </c>
      <c r="I9">
        <v>0</v>
      </c>
      <c r="J9">
        <v>62.75</v>
      </c>
      <c r="L9">
        <v>0</v>
      </c>
      <c r="M9">
        <v>0</v>
      </c>
      <c r="S9">
        <v>472.3</v>
      </c>
      <c r="T9">
        <v>184.40434375000001</v>
      </c>
      <c r="W9">
        <f>D9+E9+F9+G9+H9+I9+J9+K9-L9-N9-M9</f>
        <v>6708.75</v>
      </c>
    </row>
    <row r="10" spans="1:23" hidden="1">
      <c r="A10" s="37">
        <v>43200</v>
      </c>
      <c r="B10" t="s">
        <v>33</v>
      </c>
      <c r="C10" t="s">
        <v>34</v>
      </c>
      <c r="D10">
        <v>6526</v>
      </c>
      <c r="E10">
        <v>100</v>
      </c>
      <c r="G10">
        <v>0</v>
      </c>
      <c r="H10">
        <v>0</v>
      </c>
      <c r="I10">
        <v>0</v>
      </c>
      <c r="J10">
        <v>75.300000000000011</v>
      </c>
      <c r="L10">
        <v>0</v>
      </c>
      <c r="M10">
        <v>0</v>
      </c>
      <c r="U10">
        <v>100</v>
      </c>
      <c r="W10">
        <f>D10+E10+F10+G10+H10+I10+J10+K10-L10-N10-M10</f>
        <v>6701.3</v>
      </c>
    </row>
    <row r="11" spans="1:23" hidden="1">
      <c r="A11" s="11">
        <v>43215</v>
      </c>
      <c r="B11" t="s">
        <v>33</v>
      </c>
      <c r="C11" t="s">
        <v>34</v>
      </c>
      <c r="D11">
        <v>6526</v>
      </c>
      <c r="E11">
        <v>130</v>
      </c>
      <c r="G11">
        <v>0</v>
      </c>
      <c r="H11">
        <v>0</v>
      </c>
      <c r="I11">
        <v>0</v>
      </c>
      <c r="J11">
        <v>128.63750000000002</v>
      </c>
      <c r="L11">
        <v>0</v>
      </c>
      <c r="M11">
        <v>0</v>
      </c>
      <c r="S11">
        <v>490.5</v>
      </c>
      <c r="T11">
        <v>185.57721874999999</v>
      </c>
      <c r="W11">
        <f>D11+E11+F11+G11+H11+I11+J11+K11-L11-N11-M11</f>
        <v>6784.6374999999998</v>
      </c>
    </row>
    <row r="12" spans="1:23" hidden="1">
      <c r="A12" s="11">
        <v>43230</v>
      </c>
      <c r="B12" t="s">
        <v>33</v>
      </c>
      <c r="C12" t="s">
        <v>40</v>
      </c>
      <c r="D12">
        <v>6526</v>
      </c>
      <c r="E12">
        <v>120</v>
      </c>
      <c r="G12">
        <v>0</v>
      </c>
      <c r="H12">
        <v>0</v>
      </c>
      <c r="I12">
        <v>0</v>
      </c>
      <c r="J12">
        <v>37.650000000000006</v>
      </c>
      <c r="L12">
        <v>0</v>
      </c>
      <c r="M12">
        <v>0</v>
      </c>
      <c r="U12">
        <v>100</v>
      </c>
      <c r="W12">
        <f>D12+E12+F12+G12+H12+I12+J12+K12-L12-N12-M12</f>
        <v>6683.65</v>
      </c>
    </row>
    <row r="13" spans="1:23" hidden="1">
      <c r="A13" s="11">
        <v>43245</v>
      </c>
      <c r="B13" t="s">
        <v>33</v>
      </c>
      <c r="C13" t="s">
        <v>34</v>
      </c>
      <c r="D13">
        <v>6526</v>
      </c>
      <c r="E13">
        <v>120</v>
      </c>
      <c r="G13">
        <v>0</v>
      </c>
      <c r="H13">
        <v>0</v>
      </c>
      <c r="I13">
        <v>0</v>
      </c>
      <c r="J13">
        <v>56.475000000000001</v>
      </c>
      <c r="L13">
        <v>0</v>
      </c>
      <c r="M13">
        <v>62.75</v>
      </c>
      <c r="S13">
        <v>490.5</v>
      </c>
      <c r="T13">
        <v>183.584671875</v>
      </c>
      <c r="W13">
        <f>D13+E13+F13+G13+H13+I13+J13+K13-L13-N13-M13</f>
        <v>6639.7250000000004</v>
      </c>
    </row>
    <row r="14" spans="1:23" hidden="1">
      <c r="A14" s="11">
        <v>43261</v>
      </c>
      <c r="B14" t="s">
        <v>33</v>
      </c>
      <c r="C14" t="s">
        <v>40</v>
      </c>
      <c r="D14">
        <v>6526</v>
      </c>
      <c r="E14">
        <v>130</v>
      </c>
      <c r="G14">
        <v>0</v>
      </c>
      <c r="H14">
        <v>0</v>
      </c>
      <c r="I14">
        <v>0</v>
      </c>
      <c r="J14">
        <v>47.0625</v>
      </c>
      <c r="L14">
        <v>0</v>
      </c>
      <c r="M14">
        <v>0</v>
      </c>
      <c r="U14">
        <v>100</v>
      </c>
      <c r="W14">
        <f>D14+E14+F14+G14+H14+I14+J14+K14-L14-N14-M14</f>
        <v>6703.0625</v>
      </c>
    </row>
    <row r="15" spans="1:23" hidden="1">
      <c r="A15" s="11">
        <v>43276</v>
      </c>
      <c r="B15" t="s">
        <v>33</v>
      </c>
      <c r="C15" t="s">
        <v>34</v>
      </c>
      <c r="D15">
        <v>6526</v>
      </c>
      <c r="E15">
        <v>110</v>
      </c>
      <c r="G15">
        <v>0</v>
      </c>
      <c r="H15">
        <v>0</v>
      </c>
      <c r="I15">
        <v>0</v>
      </c>
      <c r="J15">
        <v>47.0625</v>
      </c>
      <c r="L15">
        <v>0</v>
      </c>
      <c r="M15">
        <v>0</v>
      </c>
      <c r="S15">
        <v>490.5</v>
      </c>
      <c r="T15">
        <v>184.18056250000001</v>
      </c>
      <c r="W15">
        <f>D15+E15+F15+G15+H15+I15+J15+K15-L15-N15-M15</f>
        <v>6683.0625</v>
      </c>
    </row>
    <row r="16" spans="1:23" hidden="1">
      <c r="A16" s="37">
        <v>43291</v>
      </c>
      <c r="B16" t="s">
        <v>33</v>
      </c>
      <c r="C16" t="s">
        <v>40</v>
      </c>
      <c r="D16">
        <v>6526</v>
      </c>
      <c r="E16">
        <v>130</v>
      </c>
      <c r="G16">
        <v>0</v>
      </c>
      <c r="H16">
        <v>0</v>
      </c>
      <c r="I16">
        <v>0</v>
      </c>
      <c r="J16">
        <v>37.650000000000006</v>
      </c>
      <c r="L16">
        <v>0</v>
      </c>
      <c r="M16">
        <v>0</v>
      </c>
      <c r="U16">
        <v>100</v>
      </c>
      <c r="W16">
        <f>D16+E16+F16+G16+H16+I16+J16+K16-L16-N16-M16</f>
        <v>6693.65</v>
      </c>
    </row>
    <row r="17" spans="1:24" hidden="1">
      <c r="A17" s="11">
        <v>43306</v>
      </c>
      <c r="B17" t="s">
        <v>33</v>
      </c>
      <c r="C17" t="s">
        <v>34</v>
      </c>
      <c r="D17">
        <v>6526</v>
      </c>
      <c r="E17">
        <v>130</v>
      </c>
      <c r="G17">
        <v>0</v>
      </c>
      <c r="H17">
        <v>0</v>
      </c>
      <c r="I17">
        <v>0</v>
      </c>
      <c r="J17">
        <v>31.375</v>
      </c>
      <c r="L17">
        <v>0</v>
      </c>
      <c r="M17">
        <v>0</v>
      </c>
      <c r="S17">
        <v>490.5</v>
      </c>
      <c r="T17">
        <v>184.23985937500001</v>
      </c>
      <c r="W17">
        <f>D17+E17+F17+G17+H17+I17+J17+K17-L17-N17-M17</f>
        <v>6687.375</v>
      </c>
    </row>
    <row r="18" spans="1:24" hidden="1">
      <c r="A18" s="11">
        <v>43322</v>
      </c>
      <c r="B18" t="s">
        <v>33</v>
      </c>
      <c r="C18" t="s">
        <v>40</v>
      </c>
      <c r="D18">
        <v>6526</v>
      </c>
      <c r="F18">
        <v>140</v>
      </c>
      <c r="G18">
        <v>0</v>
      </c>
      <c r="H18">
        <v>0</v>
      </c>
      <c r="I18">
        <v>0</v>
      </c>
      <c r="J18">
        <v>6.2750000000000004</v>
      </c>
      <c r="L18">
        <v>0</v>
      </c>
      <c r="M18">
        <v>177.79166666666669</v>
      </c>
      <c r="U18">
        <v>100</v>
      </c>
      <c r="W18">
        <f>D18+E18+F18+G18+H18+I18+J18+K18-L18-N18-M18</f>
        <v>6494.4833333333327</v>
      </c>
    </row>
    <row r="19" spans="1:24" hidden="1">
      <c r="A19" s="11">
        <v>43337</v>
      </c>
      <c r="B19" t="s">
        <v>33</v>
      </c>
      <c r="C19" t="s">
        <v>40</v>
      </c>
      <c r="D19">
        <v>6526</v>
      </c>
      <c r="E19">
        <v>120</v>
      </c>
      <c r="G19">
        <v>0</v>
      </c>
      <c r="H19">
        <v>0</v>
      </c>
      <c r="I19">
        <v>0</v>
      </c>
      <c r="J19">
        <v>18.825000000000003</v>
      </c>
      <c r="L19">
        <v>0</v>
      </c>
      <c r="M19">
        <v>0</v>
      </c>
      <c r="S19">
        <v>490.5</v>
      </c>
      <c r="T19">
        <v>183.99</v>
      </c>
      <c r="W19">
        <f>D19+E19+F19+G19+H19+I19+J19+K19-L19-N19-M19</f>
        <v>6664.8249999999998</v>
      </c>
    </row>
    <row r="20" spans="1:24" hidden="1">
      <c r="A20" s="37">
        <v>43353</v>
      </c>
      <c r="B20" t="s">
        <v>33</v>
      </c>
      <c r="C20" t="s">
        <v>40</v>
      </c>
      <c r="D20">
        <v>6526</v>
      </c>
      <c r="E20">
        <v>120</v>
      </c>
      <c r="G20">
        <v>0</v>
      </c>
      <c r="H20">
        <v>0</v>
      </c>
      <c r="I20">
        <v>0</v>
      </c>
      <c r="J20">
        <v>18.825000000000003</v>
      </c>
      <c r="L20">
        <v>0</v>
      </c>
      <c r="M20">
        <v>20.080000000000002</v>
      </c>
      <c r="U20">
        <v>100</v>
      </c>
      <c r="W20">
        <f>D20+E20+F20+G20+H20+I20+J20+K20-L20-N20-M20</f>
        <v>6644.7449999999999</v>
      </c>
    </row>
    <row r="21" spans="1:24" hidden="1">
      <c r="A21" s="11">
        <v>43368</v>
      </c>
      <c r="B21" t="s">
        <v>33</v>
      </c>
      <c r="C21" t="s">
        <v>40</v>
      </c>
      <c r="D21">
        <v>6526</v>
      </c>
      <c r="E21">
        <v>130</v>
      </c>
      <c r="G21">
        <v>0</v>
      </c>
      <c r="H21">
        <v>0</v>
      </c>
      <c r="I21">
        <v>0</v>
      </c>
      <c r="J21">
        <v>12.55</v>
      </c>
      <c r="L21">
        <v>0</v>
      </c>
      <c r="M21">
        <v>125.5</v>
      </c>
      <c r="S21">
        <v>490.5</v>
      </c>
      <c r="T21">
        <v>187.5</v>
      </c>
      <c r="W21">
        <f>D21+E21+F21+G21+H21+I21+J21+K21-L21-N21-M21</f>
        <v>6543.05</v>
      </c>
    </row>
    <row r="22" spans="1:24" hidden="1">
      <c r="A22" s="11">
        <v>43383</v>
      </c>
      <c r="B22" t="s">
        <v>33</v>
      </c>
      <c r="C22" t="s">
        <v>40</v>
      </c>
      <c r="D22">
        <v>6526</v>
      </c>
      <c r="F22">
        <v>120</v>
      </c>
      <c r="G22">
        <v>0</v>
      </c>
      <c r="H22">
        <v>0</v>
      </c>
      <c r="I22">
        <v>0</v>
      </c>
      <c r="J22">
        <v>18.825000000000003</v>
      </c>
      <c r="L22">
        <v>0</v>
      </c>
      <c r="M22">
        <v>0</v>
      </c>
      <c r="U22">
        <v>100</v>
      </c>
      <c r="W22">
        <f>D22+E22+F22+G22+H22+I22+J22+K22-L22-N22-M22</f>
        <v>6664.8249999999998</v>
      </c>
    </row>
    <row r="23" spans="1:24" hidden="1">
      <c r="A23" s="11">
        <v>43398</v>
      </c>
      <c r="B23" t="s">
        <v>33</v>
      </c>
      <c r="C23" t="s">
        <v>40</v>
      </c>
      <c r="D23">
        <v>6526</v>
      </c>
      <c r="E23">
        <v>130</v>
      </c>
      <c r="G23">
        <v>0</v>
      </c>
      <c r="H23">
        <v>0</v>
      </c>
      <c r="I23">
        <v>0</v>
      </c>
      <c r="J23">
        <v>18.825000000000003</v>
      </c>
      <c r="L23">
        <v>0</v>
      </c>
      <c r="M23">
        <v>0</v>
      </c>
      <c r="S23">
        <v>490.5</v>
      </c>
      <c r="T23">
        <v>187.5</v>
      </c>
      <c r="W23">
        <f>D23+E23+F23+G23+H23+I23+J23+K23-L23-N23-M23</f>
        <v>6674.8249999999998</v>
      </c>
    </row>
    <row r="24" spans="1:24" hidden="1">
      <c r="A24" s="11">
        <v>43414</v>
      </c>
      <c r="B24" t="s">
        <v>33</v>
      </c>
      <c r="C24" t="s">
        <v>40</v>
      </c>
      <c r="D24">
        <v>6526</v>
      </c>
      <c r="E24">
        <v>120</v>
      </c>
      <c r="G24">
        <v>0</v>
      </c>
      <c r="H24">
        <v>0</v>
      </c>
      <c r="I24">
        <v>0</v>
      </c>
      <c r="J24">
        <v>12.55</v>
      </c>
      <c r="L24">
        <v>0</v>
      </c>
      <c r="M24">
        <v>0</v>
      </c>
      <c r="U24">
        <v>100</v>
      </c>
      <c r="W24">
        <f>D24+E24+F24+G24+H24+I24+J24+K24-L24-N24-M24</f>
        <v>6658.55</v>
      </c>
    </row>
    <row r="25" spans="1:24" hidden="1">
      <c r="A25" s="11">
        <v>43429</v>
      </c>
      <c r="B25" t="s">
        <v>33</v>
      </c>
      <c r="C25" t="s">
        <v>40</v>
      </c>
      <c r="D25">
        <v>6526</v>
      </c>
      <c r="E25">
        <v>120</v>
      </c>
      <c r="G25">
        <v>0</v>
      </c>
      <c r="H25">
        <v>0</v>
      </c>
      <c r="I25">
        <v>0</v>
      </c>
      <c r="J25">
        <v>12.55</v>
      </c>
      <c r="L25">
        <v>0</v>
      </c>
      <c r="M25">
        <v>0</v>
      </c>
      <c r="S25">
        <v>490.5</v>
      </c>
      <c r="T25">
        <v>187.5</v>
      </c>
      <c r="W25">
        <f>D25+E25+F25+G25+H25+I25+J25+K25-L25-N25-M25</f>
        <v>6658.55</v>
      </c>
    </row>
    <row r="26" spans="1:24" hidden="1">
      <c r="A26" s="11">
        <v>43444</v>
      </c>
      <c r="B26" t="s">
        <v>33</v>
      </c>
      <c r="C26" t="s">
        <v>40</v>
      </c>
      <c r="D26">
        <v>6851</v>
      </c>
      <c r="E26">
        <v>120</v>
      </c>
      <c r="G26">
        <v>0</v>
      </c>
      <c r="H26">
        <v>0</v>
      </c>
      <c r="I26">
        <v>0</v>
      </c>
      <c r="J26">
        <v>26.35</v>
      </c>
      <c r="K26">
        <v>75</v>
      </c>
      <c r="L26">
        <v>0</v>
      </c>
      <c r="M26">
        <v>0</v>
      </c>
      <c r="U26">
        <v>100</v>
      </c>
      <c r="W26">
        <f>D26+E26+F26+G26+H26+I26+J26+K26-L26-N26-M26</f>
        <v>7072.35</v>
      </c>
    </row>
    <row r="27" spans="1:24" hidden="1">
      <c r="A27" s="11">
        <v>43459</v>
      </c>
      <c r="B27" t="s">
        <v>33</v>
      </c>
      <c r="C27" t="s">
        <v>40</v>
      </c>
      <c r="D27">
        <v>6851</v>
      </c>
      <c r="E27">
        <v>110</v>
      </c>
      <c r="G27">
        <v>0</v>
      </c>
      <c r="H27">
        <v>0</v>
      </c>
      <c r="I27">
        <v>0</v>
      </c>
      <c r="J27">
        <v>19.762500000000003</v>
      </c>
      <c r="L27">
        <v>0</v>
      </c>
      <c r="M27">
        <v>0</v>
      </c>
      <c r="R27">
        <v>13160.333333333334</v>
      </c>
      <c r="S27">
        <v>490.5</v>
      </c>
      <c r="T27">
        <v>187.5</v>
      </c>
      <c r="W27">
        <f>D27+E27+F27+G27+H27+I27+J27+K27-L27-N27-M27</f>
        <v>6980.7624999999998</v>
      </c>
    </row>
    <row r="28" spans="1:24">
      <c r="A28" s="11" t="s">
        <v>62</v>
      </c>
      <c r="B28" t="s">
        <v>33</v>
      </c>
      <c r="O28" t="s">
        <v>69</v>
      </c>
      <c r="P28" t="s">
        <v>70</v>
      </c>
      <c r="Q28" s="38">
        <f>+R28+V28+W28</f>
        <v>174031.12166666667</v>
      </c>
      <c r="R28" s="38">
        <f t="shared" ref="R28:U28" si="0">SUM(R4:R27)</f>
        <v>13160.333333333334</v>
      </c>
      <c r="S28" s="38">
        <f t="shared" si="0"/>
        <v>5849.6</v>
      </c>
      <c r="T28" s="38">
        <f t="shared" si="0"/>
        <v>2224.3798218749998</v>
      </c>
      <c r="U28" s="38">
        <f t="shared" si="0"/>
        <v>1200</v>
      </c>
      <c r="V28" s="38">
        <f>+S28+T28+U28</f>
        <v>9273.9798218750002</v>
      </c>
      <c r="W28" s="38">
        <f>SUM(W4:W27)-V28</f>
        <v>151596.80851145834</v>
      </c>
      <c r="X28" s="46"/>
    </row>
    <row r="29" spans="1:24" hidden="1">
      <c r="A29" s="11"/>
      <c r="Q29" s="38"/>
      <c r="R29" s="38"/>
      <c r="S29" s="38"/>
      <c r="T29" s="38"/>
      <c r="U29" s="38"/>
      <c r="V29" s="38"/>
      <c r="W29" s="38"/>
    </row>
    <row r="30" spans="1:24" hidden="1">
      <c r="A30" s="11">
        <v>43110</v>
      </c>
      <c r="B30" t="s">
        <v>22</v>
      </c>
      <c r="C30" t="s">
        <v>23</v>
      </c>
      <c r="D30">
        <v>6526</v>
      </c>
      <c r="E30">
        <v>120</v>
      </c>
      <c r="G30">
        <v>352.96875</v>
      </c>
      <c r="H30">
        <v>0</v>
      </c>
      <c r="I30">
        <v>0</v>
      </c>
      <c r="J30">
        <v>0</v>
      </c>
      <c r="L30">
        <v>0</v>
      </c>
      <c r="M30">
        <v>38.695833333333333</v>
      </c>
      <c r="Q30" s="38"/>
      <c r="R30" s="38"/>
      <c r="S30" s="38"/>
      <c r="T30" s="38"/>
      <c r="U30" s="38">
        <v>100</v>
      </c>
      <c r="V30" s="38">
        <f t="shared" ref="V30:V53" si="1">+S30+T30+U30</f>
        <v>100</v>
      </c>
      <c r="W30" s="38">
        <f>D30+E30+F30+G30+H30+I30+J30+K30-L30-N30-M30</f>
        <v>6960.2729166666668</v>
      </c>
    </row>
    <row r="31" spans="1:24" hidden="1">
      <c r="A31" s="11">
        <v>43125</v>
      </c>
      <c r="B31" t="s">
        <v>22</v>
      </c>
      <c r="C31" t="s">
        <v>23</v>
      </c>
      <c r="D31">
        <v>6526</v>
      </c>
      <c r="E31">
        <v>130</v>
      </c>
      <c r="G31">
        <v>156.875</v>
      </c>
      <c r="H31">
        <v>0</v>
      </c>
      <c r="I31">
        <v>0</v>
      </c>
      <c r="J31">
        <v>0</v>
      </c>
      <c r="L31">
        <v>0</v>
      </c>
      <c r="M31">
        <v>0</v>
      </c>
      <c r="Q31" s="38"/>
      <c r="R31" s="38"/>
      <c r="S31" s="38">
        <v>508.7</v>
      </c>
      <c r="T31" s="38">
        <v>189.38078385416668</v>
      </c>
      <c r="U31" s="38"/>
      <c r="V31" s="38">
        <f t="shared" si="1"/>
        <v>698.08078385416661</v>
      </c>
      <c r="W31" s="38">
        <f>D31+E31+F31+G31+H31+I31+J31+K31-L31-N31-M31</f>
        <v>6812.875</v>
      </c>
    </row>
    <row r="32" spans="1:24" hidden="1">
      <c r="A32" s="11">
        <v>43141</v>
      </c>
      <c r="B32" t="s">
        <v>22</v>
      </c>
      <c r="C32" t="s">
        <v>23</v>
      </c>
      <c r="D32">
        <v>6526</v>
      </c>
      <c r="E32">
        <v>125</v>
      </c>
      <c r="G32">
        <v>0</v>
      </c>
      <c r="H32">
        <v>0</v>
      </c>
      <c r="I32">
        <v>0</v>
      </c>
      <c r="J32">
        <v>0</v>
      </c>
      <c r="L32">
        <v>753</v>
      </c>
      <c r="M32">
        <v>25.727499999999999</v>
      </c>
      <c r="Q32" s="38"/>
      <c r="R32" s="38"/>
      <c r="S32" s="38"/>
      <c r="T32" s="38"/>
      <c r="U32" s="38">
        <v>100</v>
      </c>
      <c r="V32" s="38">
        <f t="shared" si="1"/>
        <v>100</v>
      </c>
      <c r="W32" s="38">
        <f>D32+E32+F32+G32+H32+I32+J32+K32-L32-N32-M32</f>
        <v>5872.2725</v>
      </c>
    </row>
    <row r="33" spans="1:23" hidden="1">
      <c r="A33" s="37">
        <v>43156</v>
      </c>
      <c r="B33" t="s">
        <v>22</v>
      </c>
      <c r="C33" t="s">
        <v>23</v>
      </c>
      <c r="D33">
        <v>6526</v>
      </c>
      <c r="E33">
        <v>100</v>
      </c>
      <c r="G33">
        <v>235.3125</v>
      </c>
      <c r="H33">
        <v>0</v>
      </c>
      <c r="I33">
        <v>0</v>
      </c>
      <c r="J33">
        <v>0</v>
      </c>
      <c r="L33">
        <v>502</v>
      </c>
      <c r="M33">
        <v>131.14749999999998</v>
      </c>
      <c r="Q33" s="38"/>
      <c r="R33" s="38"/>
      <c r="S33" s="38">
        <v>490.5</v>
      </c>
      <c r="T33" s="38">
        <v>181.34102135416666</v>
      </c>
      <c r="U33" s="38"/>
      <c r="V33" s="38">
        <f t="shared" si="1"/>
        <v>671.84102135416663</v>
      </c>
      <c r="W33" s="38">
        <f>D33+E33+F33+G33+H33+I33+J33+K33-L33-N33-M33</f>
        <v>6228.165</v>
      </c>
    </row>
    <row r="34" spans="1:23" hidden="1">
      <c r="A34" s="37">
        <v>43169</v>
      </c>
      <c r="B34" t="s">
        <v>22</v>
      </c>
      <c r="C34" t="s">
        <v>23</v>
      </c>
      <c r="D34">
        <v>6526</v>
      </c>
      <c r="E34">
        <v>110</v>
      </c>
      <c r="G34">
        <v>0</v>
      </c>
      <c r="H34">
        <v>0</v>
      </c>
      <c r="I34">
        <v>0</v>
      </c>
      <c r="J34">
        <v>28.237500000000001</v>
      </c>
      <c r="L34">
        <v>502</v>
      </c>
      <c r="M34">
        <v>0</v>
      </c>
      <c r="Q34" s="38"/>
      <c r="R34" s="38"/>
      <c r="S34" s="38"/>
      <c r="T34" s="38"/>
      <c r="U34" s="38">
        <v>100</v>
      </c>
      <c r="V34" s="38">
        <f t="shared" si="1"/>
        <v>100</v>
      </c>
      <c r="W34" s="38">
        <f>D34+E34+F34+G34+H34+I34+J34+K34-L34-N34-M34</f>
        <v>6162.2375000000002</v>
      </c>
    </row>
    <row r="35" spans="1:23" hidden="1">
      <c r="A35" s="37">
        <v>43184</v>
      </c>
      <c r="B35" t="s">
        <v>22</v>
      </c>
      <c r="C35" t="s">
        <v>23</v>
      </c>
      <c r="D35">
        <v>6526</v>
      </c>
      <c r="E35">
        <v>120</v>
      </c>
      <c r="G35">
        <v>0</v>
      </c>
      <c r="H35">
        <v>0</v>
      </c>
      <c r="I35">
        <v>0</v>
      </c>
      <c r="J35">
        <v>47.0625</v>
      </c>
      <c r="L35">
        <v>0</v>
      </c>
      <c r="M35">
        <v>6.2750000000000004</v>
      </c>
      <c r="Q35" s="38"/>
      <c r="R35" s="38"/>
      <c r="S35" s="38">
        <v>490.5</v>
      </c>
      <c r="T35" s="38">
        <v>187.64708072916667</v>
      </c>
      <c r="U35" s="38"/>
      <c r="V35" s="38">
        <f t="shared" si="1"/>
        <v>678.14708072916665</v>
      </c>
      <c r="W35" s="38">
        <f>D35+E35+F35+G35+H35+I35+J35+K35-L35-N35-M35</f>
        <v>6686.7875000000004</v>
      </c>
    </row>
    <row r="36" spans="1:23" hidden="1">
      <c r="A36" s="37">
        <v>43200</v>
      </c>
      <c r="B36" t="s">
        <v>22</v>
      </c>
      <c r="C36" t="s">
        <v>23</v>
      </c>
      <c r="D36">
        <v>6526</v>
      </c>
      <c r="E36">
        <v>100</v>
      </c>
      <c r="G36">
        <v>0</v>
      </c>
      <c r="H36">
        <v>0</v>
      </c>
      <c r="I36">
        <v>0</v>
      </c>
      <c r="J36">
        <v>28.237500000000001</v>
      </c>
      <c r="L36">
        <v>0</v>
      </c>
      <c r="M36">
        <v>62.75</v>
      </c>
      <c r="Q36" s="38"/>
      <c r="R36" s="38"/>
      <c r="S36" s="38"/>
      <c r="T36" s="38"/>
      <c r="U36" s="38">
        <v>100</v>
      </c>
      <c r="V36" s="38">
        <f t="shared" si="1"/>
        <v>100</v>
      </c>
      <c r="W36" s="38">
        <f>D36+E36+F36+G36+H36+I36+J36+K36-L36-N36-M36</f>
        <v>6591.4875000000002</v>
      </c>
    </row>
    <row r="37" spans="1:23" hidden="1">
      <c r="A37" s="11">
        <v>43215</v>
      </c>
      <c r="B37" t="s">
        <v>22</v>
      </c>
      <c r="C37" t="s">
        <v>23</v>
      </c>
      <c r="D37">
        <v>6526</v>
      </c>
      <c r="E37">
        <v>130</v>
      </c>
      <c r="G37">
        <v>0</v>
      </c>
      <c r="H37">
        <v>0</v>
      </c>
      <c r="I37">
        <v>0</v>
      </c>
      <c r="J37">
        <v>75.300000000000011</v>
      </c>
      <c r="L37">
        <v>0</v>
      </c>
      <c r="M37">
        <v>150.6</v>
      </c>
      <c r="Q37" s="38"/>
      <c r="R37" s="38"/>
      <c r="S37" s="38">
        <v>472.3</v>
      </c>
      <c r="T37" s="38">
        <v>177.72473697916666</v>
      </c>
      <c r="U37" s="38"/>
      <c r="V37" s="38">
        <f t="shared" si="1"/>
        <v>650.02473697916662</v>
      </c>
      <c r="W37" s="38">
        <f>D37+E37+F37+G37+H37+I37+J37+K37-L37-N37-M37</f>
        <v>6580.7</v>
      </c>
    </row>
    <row r="38" spans="1:23" hidden="1">
      <c r="A38" s="11">
        <v>43230</v>
      </c>
      <c r="B38" t="s">
        <v>22</v>
      </c>
      <c r="C38" t="s">
        <v>23</v>
      </c>
      <c r="D38">
        <v>6526</v>
      </c>
      <c r="E38">
        <v>110</v>
      </c>
      <c r="G38">
        <v>0</v>
      </c>
      <c r="H38">
        <v>0</v>
      </c>
      <c r="I38">
        <v>0</v>
      </c>
      <c r="J38">
        <v>56.475000000000001</v>
      </c>
      <c r="L38">
        <v>502</v>
      </c>
      <c r="M38">
        <v>61.494999999999997</v>
      </c>
      <c r="Q38" s="38"/>
      <c r="R38" s="38"/>
      <c r="S38" s="38"/>
      <c r="T38" s="38"/>
      <c r="U38" s="38">
        <v>100</v>
      </c>
      <c r="V38" s="38">
        <f t="shared" si="1"/>
        <v>100</v>
      </c>
      <c r="W38" s="38">
        <f>D38+E38+F38+G38+H38+I38+J38+K38-L38-N38-M38</f>
        <v>6128.9800000000005</v>
      </c>
    </row>
    <row r="39" spans="1:23" hidden="1">
      <c r="A39" s="11">
        <v>43245</v>
      </c>
      <c r="B39" t="s">
        <v>22</v>
      </c>
      <c r="C39" t="s">
        <v>23</v>
      </c>
      <c r="D39">
        <v>6526</v>
      </c>
      <c r="E39">
        <v>110</v>
      </c>
      <c r="G39">
        <v>0</v>
      </c>
      <c r="H39">
        <v>0</v>
      </c>
      <c r="I39">
        <v>0</v>
      </c>
      <c r="J39">
        <v>75.300000000000011</v>
      </c>
      <c r="L39">
        <v>502</v>
      </c>
      <c r="M39">
        <v>11.295</v>
      </c>
      <c r="Q39" s="38"/>
      <c r="R39" s="38"/>
      <c r="S39" s="38">
        <v>472.3</v>
      </c>
      <c r="T39" s="38">
        <v>172.46268072916669</v>
      </c>
      <c r="U39" s="38"/>
      <c r="V39" s="38">
        <f t="shared" si="1"/>
        <v>644.76268072916673</v>
      </c>
      <c r="W39" s="38">
        <f>D39+E39+F39+G39+H39+I39+J39+K39-L39-N39-M39</f>
        <v>6198.0050000000001</v>
      </c>
    </row>
    <row r="40" spans="1:23" hidden="1">
      <c r="A40" s="11">
        <v>43261</v>
      </c>
      <c r="B40" t="s">
        <v>22</v>
      </c>
      <c r="C40" t="s">
        <v>23</v>
      </c>
      <c r="D40">
        <v>6526</v>
      </c>
      <c r="E40">
        <v>120</v>
      </c>
      <c r="G40">
        <v>0</v>
      </c>
      <c r="H40">
        <v>0</v>
      </c>
      <c r="I40">
        <v>0</v>
      </c>
      <c r="J40">
        <v>47.0625</v>
      </c>
      <c r="L40">
        <v>502</v>
      </c>
      <c r="M40">
        <v>0</v>
      </c>
      <c r="Q40" s="38"/>
      <c r="R40" s="38"/>
      <c r="S40" s="38"/>
      <c r="T40" s="38"/>
      <c r="U40" s="38">
        <v>100</v>
      </c>
      <c r="V40" s="38">
        <f t="shared" si="1"/>
        <v>100</v>
      </c>
      <c r="W40" s="38">
        <f>D40+E40+F40+G40+H40+I40+J40+K40-L40-N40-M40</f>
        <v>6191.0625</v>
      </c>
    </row>
    <row r="41" spans="1:23" hidden="1">
      <c r="A41" s="11">
        <v>43276</v>
      </c>
      <c r="B41" t="s">
        <v>22</v>
      </c>
      <c r="C41" t="s">
        <v>23</v>
      </c>
      <c r="D41">
        <v>6526</v>
      </c>
      <c r="E41">
        <v>100</v>
      </c>
      <c r="G41">
        <v>0</v>
      </c>
      <c r="H41">
        <v>0</v>
      </c>
      <c r="I41">
        <v>0</v>
      </c>
      <c r="J41">
        <v>47.0625</v>
      </c>
      <c r="L41">
        <v>502</v>
      </c>
      <c r="M41">
        <v>0</v>
      </c>
      <c r="Q41" s="38"/>
      <c r="R41" s="38"/>
      <c r="S41" s="38">
        <v>472.3</v>
      </c>
      <c r="T41" s="38">
        <v>172.09222135416667</v>
      </c>
      <c r="U41" s="38"/>
      <c r="V41" s="38">
        <f t="shared" si="1"/>
        <v>644.39222135416662</v>
      </c>
      <c r="W41" s="38">
        <f>D41+E41+F41+G41+H41+I41+J41+K41-L41-N41-M41</f>
        <v>6171.0625</v>
      </c>
    </row>
    <row r="42" spans="1:23" hidden="1">
      <c r="A42" s="37">
        <v>43291</v>
      </c>
      <c r="B42" t="s">
        <v>22</v>
      </c>
      <c r="C42" t="s">
        <v>23</v>
      </c>
      <c r="D42">
        <v>6526</v>
      </c>
      <c r="E42">
        <v>120</v>
      </c>
      <c r="G42">
        <v>156.875</v>
      </c>
      <c r="H42">
        <v>0</v>
      </c>
      <c r="I42">
        <v>0</v>
      </c>
      <c r="J42">
        <v>25.1</v>
      </c>
      <c r="L42">
        <v>502</v>
      </c>
      <c r="M42">
        <v>62.75</v>
      </c>
      <c r="Q42" s="38"/>
      <c r="R42" s="38"/>
      <c r="S42" s="38"/>
      <c r="T42" s="38"/>
      <c r="U42" s="38">
        <v>100</v>
      </c>
      <c r="V42" s="38">
        <f t="shared" si="1"/>
        <v>100</v>
      </c>
      <c r="W42" s="38">
        <f>D42+E42+F42+G42+H42+I42+J42+K42-L42-N42-M42</f>
        <v>6263.2250000000004</v>
      </c>
    </row>
    <row r="43" spans="1:23" hidden="1">
      <c r="A43" s="11">
        <v>43306</v>
      </c>
      <c r="B43" t="s">
        <v>22</v>
      </c>
      <c r="C43" t="s">
        <v>23</v>
      </c>
      <c r="D43">
        <v>6526</v>
      </c>
      <c r="E43">
        <v>120</v>
      </c>
      <c r="G43">
        <v>0</v>
      </c>
      <c r="H43">
        <v>0</v>
      </c>
      <c r="I43">
        <v>0</v>
      </c>
      <c r="J43">
        <v>37.650000000000006</v>
      </c>
      <c r="L43">
        <v>502</v>
      </c>
      <c r="M43">
        <v>58.984999999999999</v>
      </c>
      <c r="Q43" s="38"/>
      <c r="R43" s="38"/>
      <c r="S43" s="38">
        <v>472.3</v>
      </c>
      <c r="T43" s="38">
        <v>171.42675572916667</v>
      </c>
      <c r="U43" s="38"/>
      <c r="V43" s="38">
        <f t="shared" si="1"/>
        <v>643.72675572916671</v>
      </c>
      <c r="W43" s="38">
        <f>D43+E43+F43+G43+H43+I43+J43+K43-L43-N43-M43</f>
        <v>6122.665</v>
      </c>
    </row>
    <row r="44" spans="1:23" hidden="1">
      <c r="A44" s="11">
        <v>43322</v>
      </c>
      <c r="B44" t="s">
        <v>46</v>
      </c>
      <c r="C44" t="s">
        <v>23</v>
      </c>
      <c r="D44">
        <v>6526</v>
      </c>
      <c r="F44">
        <v>130</v>
      </c>
      <c r="G44">
        <v>78.4375</v>
      </c>
      <c r="H44">
        <v>0</v>
      </c>
      <c r="I44">
        <v>0</v>
      </c>
      <c r="J44">
        <v>25.1</v>
      </c>
      <c r="L44">
        <v>502</v>
      </c>
      <c r="M44">
        <v>49.154166666666669</v>
      </c>
      <c r="Q44" s="38"/>
      <c r="R44" s="38"/>
      <c r="S44" s="38"/>
      <c r="T44" s="38"/>
      <c r="U44" s="38">
        <v>100</v>
      </c>
      <c r="V44" s="38">
        <f t="shared" si="1"/>
        <v>100</v>
      </c>
      <c r="W44" s="38">
        <f>D44+E44+F44+G44+H44+I44+J44+K44-L44-N44-M44</f>
        <v>6208.3833333333341</v>
      </c>
    </row>
    <row r="45" spans="1:23" hidden="1">
      <c r="A45" s="11">
        <v>43337</v>
      </c>
      <c r="B45" t="s">
        <v>46</v>
      </c>
      <c r="C45" t="s">
        <v>23</v>
      </c>
      <c r="D45">
        <v>6526</v>
      </c>
      <c r="E45">
        <v>110</v>
      </c>
      <c r="G45">
        <v>0</v>
      </c>
      <c r="H45">
        <v>0</v>
      </c>
      <c r="I45">
        <v>0</v>
      </c>
      <c r="J45">
        <v>31.375</v>
      </c>
      <c r="L45">
        <v>502</v>
      </c>
      <c r="M45">
        <v>0</v>
      </c>
      <c r="Q45" s="38"/>
      <c r="R45" s="38"/>
      <c r="S45" s="38">
        <v>454.2</v>
      </c>
      <c r="T45" s="38">
        <v>169.75</v>
      </c>
      <c r="U45" s="38"/>
      <c r="V45" s="38">
        <f t="shared" si="1"/>
        <v>623.95000000000005</v>
      </c>
      <c r="W45" s="38">
        <f>D45+E45+F45+G45+H45+I45+J45+K45-L45-N45-M45</f>
        <v>6165.375</v>
      </c>
    </row>
    <row r="46" spans="1:23" hidden="1">
      <c r="A46" s="37">
        <v>43353</v>
      </c>
      <c r="B46" t="s">
        <v>46</v>
      </c>
      <c r="C46" t="s">
        <v>23</v>
      </c>
      <c r="D46">
        <v>5522</v>
      </c>
      <c r="E46">
        <v>120</v>
      </c>
      <c r="G46">
        <v>0</v>
      </c>
      <c r="H46">
        <v>502</v>
      </c>
      <c r="I46">
        <v>0</v>
      </c>
      <c r="J46">
        <v>31.375</v>
      </c>
      <c r="L46">
        <v>0</v>
      </c>
      <c r="M46">
        <v>69.652500000000003</v>
      </c>
      <c r="Q46" s="38"/>
      <c r="R46" s="38"/>
      <c r="S46" s="38"/>
      <c r="T46" s="38"/>
      <c r="U46" s="38">
        <v>100</v>
      </c>
      <c r="V46" s="38">
        <f t="shared" si="1"/>
        <v>100</v>
      </c>
      <c r="W46" s="38">
        <f>D46+E46+F46+G46+H46+I46+J46+K46-L46-N46-M46</f>
        <v>6105.7224999999999</v>
      </c>
    </row>
    <row r="47" spans="1:23" hidden="1">
      <c r="A47" s="11">
        <v>43368</v>
      </c>
      <c r="B47" t="s">
        <v>46</v>
      </c>
      <c r="C47" t="s">
        <v>23</v>
      </c>
      <c r="D47">
        <v>6526</v>
      </c>
      <c r="E47">
        <v>130</v>
      </c>
      <c r="G47">
        <v>156.875</v>
      </c>
      <c r="H47">
        <v>0</v>
      </c>
      <c r="I47">
        <v>0</v>
      </c>
      <c r="J47">
        <v>43.925000000000004</v>
      </c>
      <c r="L47">
        <v>0</v>
      </c>
      <c r="M47">
        <v>125.5</v>
      </c>
      <c r="Q47" s="38"/>
      <c r="R47" s="38"/>
      <c r="S47" s="38">
        <v>454.2</v>
      </c>
      <c r="T47" s="38">
        <v>157.5</v>
      </c>
      <c r="U47" s="38"/>
      <c r="V47" s="38">
        <f t="shared" si="1"/>
        <v>611.70000000000005</v>
      </c>
      <c r="W47" s="38">
        <f>D47+E47+F47+G47+H47+I47+J47+K47-L47-N47-M47</f>
        <v>6731.3</v>
      </c>
    </row>
    <row r="48" spans="1:23" hidden="1">
      <c r="A48" s="11">
        <v>43383</v>
      </c>
      <c r="B48" t="s">
        <v>46</v>
      </c>
      <c r="C48" t="s">
        <v>23</v>
      </c>
      <c r="D48">
        <v>6526</v>
      </c>
      <c r="F48">
        <v>130</v>
      </c>
      <c r="G48">
        <v>0</v>
      </c>
      <c r="H48">
        <v>0</v>
      </c>
      <c r="I48">
        <v>0</v>
      </c>
      <c r="J48">
        <v>37.650000000000006</v>
      </c>
      <c r="L48">
        <v>0</v>
      </c>
      <c r="M48">
        <v>90.987499999999997</v>
      </c>
      <c r="Q48" s="38"/>
      <c r="R48" s="38"/>
      <c r="S48" s="38"/>
      <c r="T48" s="38"/>
      <c r="U48" s="38">
        <v>100</v>
      </c>
      <c r="V48" s="38">
        <f t="shared" si="1"/>
        <v>100</v>
      </c>
      <c r="W48" s="38">
        <f>D48+E48+F48+G48+H48+I48+J48+K48-L48-N48-M48</f>
        <v>6602.6624999999995</v>
      </c>
    </row>
    <row r="49" spans="1:24" hidden="1">
      <c r="A49" s="11">
        <v>43398</v>
      </c>
      <c r="B49" t="s">
        <v>46</v>
      </c>
      <c r="C49" t="s">
        <v>23</v>
      </c>
      <c r="D49">
        <v>6526</v>
      </c>
      <c r="E49">
        <v>130</v>
      </c>
      <c r="G49">
        <v>0</v>
      </c>
      <c r="H49">
        <v>0</v>
      </c>
      <c r="I49">
        <v>0</v>
      </c>
      <c r="J49">
        <v>25.1</v>
      </c>
      <c r="L49">
        <v>0</v>
      </c>
      <c r="M49">
        <v>62.75</v>
      </c>
      <c r="Q49" s="38"/>
      <c r="R49" s="38"/>
      <c r="S49" s="38">
        <v>454.2</v>
      </c>
      <c r="T49" s="38">
        <v>175</v>
      </c>
      <c r="U49" s="38"/>
      <c r="V49" s="38">
        <f t="shared" si="1"/>
        <v>629.20000000000005</v>
      </c>
      <c r="W49" s="38">
        <f>D49+E49+F49+G49+H49+I49+J49+K49-L49-N49-M49</f>
        <v>6618.35</v>
      </c>
    </row>
    <row r="50" spans="1:24" hidden="1">
      <c r="A50" s="11">
        <v>43414</v>
      </c>
      <c r="B50" t="s">
        <v>46</v>
      </c>
      <c r="C50" t="s">
        <v>23</v>
      </c>
      <c r="D50">
        <v>5522</v>
      </c>
      <c r="E50">
        <v>110</v>
      </c>
      <c r="G50">
        <v>78.4375</v>
      </c>
      <c r="H50">
        <v>0</v>
      </c>
      <c r="I50">
        <v>0</v>
      </c>
      <c r="J50">
        <v>43.925000000000004</v>
      </c>
      <c r="L50">
        <v>0</v>
      </c>
      <c r="M50">
        <v>122.99</v>
      </c>
      <c r="Q50" s="38"/>
      <c r="R50" s="38"/>
      <c r="S50" s="38"/>
      <c r="T50" s="38"/>
      <c r="U50" s="38">
        <v>100</v>
      </c>
      <c r="V50" s="38">
        <f t="shared" si="1"/>
        <v>100</v>
      </c>
      <c r="W50" s="38">
        <f>D50+E50+F50+G50+H50+I50+J50+K50-L50-N50-M50</f>
        <v>5631.3725000000004</v>
      </c>
    </row>
    <row r="51" spans="1:24" hidden="1">
      <c r="A51" s="11">
        <v>43429</v>
      </c>
      <c r="B51" t="s">
        <v>46</v>
      </c>
      <c r="C51" t="s">
        <v>23</v>
      </c>
      <c r="D51">
        <v>6024</v>
      </c>
      <c r="E51">
        <v>120</v>
      </c>
      <c r="G51">
        <v>0</v>
      </c>
      <c r="H51">
        <v>0</v>
      </c>
      <c r="I51">
        <v>0</v>
      </c>
      <c r="J51">
        <v>43.925000000000004</v>
      </c>
      <c r="L51">
        <v>0</v>
      </c>
      <c r="M51">
        <v>53.337499999999999</v>
      </c>
      <c r="Q51" s="38"/>
      <c r="R51" s="38"/>
      <c r="S51" s="38">
        <v>454.2</v>
      </c>
      <c r="T51" s="38">
        <v>175</v>
      </c>
      <c r="U51" s="38"/>
      <c r="V51" s="38">
        <f t="shared" si="1"/>
        <v>629.20000000000005</v>
      </c>
      <c r="W51" s="38">
        <f>D51+E51+F51+G51+H51+I51+J51+K51-L51-N51-M51</f>
        <v>6134.5875000000005</v>
      </c>
    </row>
    <row r="52" spans="1:24" hidden="1">
      <c r="A52" s="11">
        <v>43444</v>
      </c>
      <c r="B52" t="s">
        <v>46</v>
      </c>
      <c r="C52" t="s">
        <v>23</v>
      </c>
      <c r="D52">
        <v>5797</v>
      </c>
      <c r="E52">
        <v>120</v>
      </c>
      <c r="G52">
        <v>329.375</v>
      </c>
      <c r="H52">
        <v>527</v>
      </c>
      <c r="I52">
        <v>158.1</v>
      </c>
      <c r="J52">
        <v>32.9375</v>
      </c>
      <c r="K52">
        <v>75</v>
      </c>
      <c r="L52">
        <v>0</v>
      </c>
      <c r="M52">
        <v>92.883749999999992</v>
      </c>
      <c r="Q52" s="38"/>
      <c r="R52" s="38"/>
      <c r="S52" s="38"/>
      <c r="T52" s="38"/>
      <c r="U52" s="38">
        <v>100</v>
      </c>
      <c r="V52" s="38">
        <f t="shared" si="1"/>
        <v>100</v>
      </c>
      <c r="W52" s="38">
        <f>D52+E52+F52+G52+H52+I52+J52+K52-L52-N52-M52</f>
        <v>6946.5287500000004</v>
      </c>
    </row>
    <row r="53" spans="1:24" hidden="1">
      <c r="A53" s="11">
        <v>43459</v>
      </c>
      <c r="B53" t="s">
        <v>46</v>
      </c>
      <c r="C53" t="s">
        <v>23</v>
      </c>
      <c r="D53">
        <v>5270</v>
      </c>
      <c r="E53">
        <v>110</v>
      </c>
      <c r="G53">
        <v>329.375</v>
      </c>
      <c r="H53">
        <v>527</v>
      </c>
      <c r="I53">
        <v>0</v>
      </c>
      <c r="J53">
        <v>32.9375</v>
      </c>
      <c r="L53">
        <v>0</v>
      </c>
      <c r="M53">
        <v>0</v>
      </c>
      <c r="Q53" s="38"/>
      <c r="R53" s="38">
        <v>11002.163333333334</v>
      </c>
      <c r="S53" s="38">
        <v>454.2</v>
      </c>
      <c r="T53" s="38">
        <v>175</v>
      </c>
      <c r="U53" s="38"/>
      <c r="V53" s="38">
        <f t="shared" si="1"/>
        <v>629.20000000000005</v>
      </c>
      <c r="W53" s="38">
        <f>D53+E53+F53+G53+H53+I53+J53+K53-L53-N53-M53</f>
        <v>6269.3125</v>
      </c>
    </row>
    <row r="54" spans="1:24">
      <c r="A54" s="11" t="s">
        <v>66</v>
      </c>
      <c r="B54" t="s">
        <v>46</v>
      </c>
      <c r="O54" t="s">
        <v>71</v>
      </c>
      <c r="P54" t="s">
        <v>72</v>
      </c>
      <c r="Q54" s="38">
        <f>+R54+V54+W54</f>
        <v>163385.55583333335</v>
      </c>
      <c r="R54" s="38">
        <f>SUM(R30:R53)</f>
        <v>11002.163333333334</v>
      </c>
      <c r="S54" s="38"/>
      <c r="T54" s="38"/>
      <c r="U54" s="38"/>
      <c r="V54" s="38">
        <f>SUM(V30:V53)</f>
        <v>8954.2252807291679</v>
      </c>
      <c r="W54" s="38">
        <f>SUM(W30:W53)-V54</f>
        <v>143429.16721927084</v>
      </c>
      <c r="X54" s="46"/>
    </row>
    <row r="55" spans="1:24" hidden="1">
      <c r="A55" s="11"/>
      <c r="Q55" s="38"/>
      <c r="R55" s="38"/>
      <c r="S55" s="38"/>
      <c r="T55" s="38"/>
      <c r="U55" s="38"/>
      <c r="V55" s="38"/>
      <c r="W55" s="38"/>
    </row>
    <row r="56" spans="1:24" hidden="1">
      <c r="A56" s="11">
        <v>43276</v>
      </c>
      <c r="B56" t="s">
        <v>42</v>
      </c>
      <c r="C56" t="s">
        <v>43</v>
      </c>
      <c r="D56">
        <v>6526</v>
      </c>
      <c r="E56">
        <v>95</v>
      </c>
      <c r="G56">
        <v>0</v>
      </c>
      <c r="H56">
        <v>0</v>
      </c>
      <c r="I56">
        <v>0</v>
      </c>
      <c r="J56">
        <v>28.237500000000001</v>
      </c>
      <c r="L56">
        <v>753</v>
      </c>
      <c r="M56">
        <v>121.1075</v>
      </c>
      <c r="Q56" s="38"/>
      <c r="R56" s="38"/>
      <c r="S56" s="38">
        <v>472.3</v>
      </c>
      <c r="T56" s="38">
        <v>148.4</v>
      </c>
      <c r="U56" s="38">
        <v>100</v>
      </c>
      <c r="V56" s="38">
        <f t="shared" ref="V56:V68" si="2">+S56+T56+U56</f>
        <v>720.7</v>
      </c>
      <c r="W56" s="38">
        <f t="shared" ref="W56:W68" si="3">D56+E56+F56+G56+H56+I56+J56+K56-L56-N56-M56</f>
        <v>5775.13</v>
      </c>
    </row>
    <row r="57" spans="1:24" hidden="1">
      <c r="A57" s="37">
        <v>43291</v>
      </c>
      <c r="B57" t="s">
        <v>42</v>
      </c>
      <c r="C57" t="s">
        <v>43</v>
      </c>
      <c r="D57">
        <v>6526</v>
      </c>
      <c r="E57">
        <v>120</v>
      </c>
      <c r="G57">
        <v>0</v>
      </c>
      <c r="H57">
        <v>0</v>
      </c>
      <c r="I57">
        <v>0</v>
      </c>
      <c r="J57">
        <v>37.650000000000006</v>
      </c>
      <c r="L57">
        <v>502</v>
      </c>
      <c r="M57">
        <v>0</v>
      </c>
      <c r="Q57" s="38"/>
      <c r="R57" s="38"/>
      <c r="S57" s="38"/>
      <c r="T57" s="38"/>
      <c r="U57" s="38">
        <v>100</v>
      </c>
      <c r="V57" s="38">
        <f t="shared" si="2"/>
        <v>100</v>
      </c>
      <c r="W57" s="38">
        <f t="shared" si="3"/>
        <v>6181.65</v>
      </c>
    </row>
    <row r="58" spans="1:24" hidden="1">
      <c r="A58" s="11">
        <v>43306</v>
      </c>
      <c r="B58" t="s">
        <v>42</v>
      </c>
      <c r="C58" t="s">
        <v>43</v>
      </c>
      <c r="D58">
        <v>6526</v>
      </c>
      <c r="E58">
        <v>115</v>
      </c>
      <c r="G58">
        <v>78.4375</v>
      </c>
      <c r="H58">
        <v>0</v>
      </c>
      <c r="I58">
        <v>0</v>
      </c>
      <c r="J58">
        <v>31.375</v>
      </c>
      <c r="L58">
        <v>0</v>
      </c>
      <c r="M58">
        <v>363.32249999999999</v>
      </c>
      <c r="Q58" s="38"/>
      <c r="R58" s="38"/>
      <c r="S58" s="38">
        <v>472.3</v>
      </c>
      <c r="T58" s="38">
        <v>148.4</v>
      </c>
      <c r="U58" s="38">
        <v>0</v>
      </c>
      <c r="V58" s="38">
        <f t="shared" si="2"/>
        <v>620.70000000000005</v>
      </c>
      <c r="W58" s="38">
        <f t="shared" si="3"/>
        <v>6387.49</v>
      </c>
    </row>
    <row r="59" spans="1:24" hidden="1">
      <c r="A59" s="11">
        <v>43322</v>
      </c>
      <c r="B59" t="s">
        <v>42</v>
      </c>
      <c r="C59" t="s">
        <v>43</v>
      </c>
      <c r="D59">
        <v>6526</v>
      </c>
      <c r="F59">
        <v>140</v>
      </c>
      <c r="G59">
        <v>0</v>
      </c>
      <c r="H59">
        <v>0</v>
      </c>
      <c r="I59">
        <v>0</v>
      </c>
      <c r="J59">
        <v>50.2</v>
      </c>
      <c r="L59">
        <v>251</v>
      </c>
      <c r="M59">
        <v>0</v>
      </c>
      <c r="Q59" s="38"/>
      <c r="R59" s="38"/>
      <c r="S59" s="38"/>
      <c r="T59" s="38"/>
      <c r="U59" s="38">
        <v>100</v>
      </c>
      <c r="V59" s="38">
        <f t="shared" si="2"/>
        <v>100</v>
      </c>
      <c r="W59" s="38">
        <f t="shared" si="3"/>
        <v>6465.2</v>
      </c>
    </row>
    <row r="60" spans="1:24" hidden="1">
      <c r="A60" s="11">
        <v>43337</v>
      </c>
      <c r="B60" t="s">
        <v>42</v>
      </c>
      <c r="C60" t="s">
        <v>43</v>
      </c>
      <c r="D60">
        <v>6526</v>
      </c>
      <c r="E60">
        <v>110</v>
      </c>
      <c r="G60">
        <v>78.4375</v>
      </c>
      <c r="H60">
        <v>0</v>
      </c>
      <c r="I60">
        <v>0</v>
      </c>
      <c r="J60">
        <v>25.1</v>
      </c>
      <c r="L60">
        <v>502</v>
      </c>
      <c r="M60">
        <v>0</v>
      </c>
      <c r="Q60" s="38"/>
      <c r="R60" s="38"/>
      <c r="S60" s="38">
        <v>436</v>
      </c>
      <c r="T60" s="38">
        <v>167.05</v>
      </c>
      <c r="U60" s="38"/>
      <c r="V60" s="38">
        <f t="shared" si="2"/>
        <v>603.04999999999995</v>
      </c>
      <c r="W60" s="38">
        <f t="shared" si="3"/>
        <v>6237.5375000000004</v>
      </c>
    </row>
    <row r="61" spans="1:24" hidden="1">
      <c r="A61" s="37">
        <v>43353</v>
      </c>
      <c r="B61" t="s">
        <v>42</v>
      </c>
      <c r="C61" t="s">
        <v>43</v>
      </c>
      <c r="D61">
        <v>5522</v>
      </c>
      <c r="E61">
        <v>120</v>
      </c>
      <c r="G61">
        <v>0</v>
      </c>
      <c r="H61">
        <v>502</v>
      </c>
      <c r="I61">
        <v>0</v>
      </c>
      <c r="J61">
        <v>31.375</v>
      </c>
      <c r="L61">
        <v>0</v>
      </c>
      <c r="M61">
        <v>0</v>
      </c>
      <c r="Q61" s="38"/>
      <c r="R61" s="38"/>
      <c r="S61" s="38"/>
      <c r="T61" s="38"/>
      <c r="U61" s="38">
        <v>100</v>
      </c>
      <c r="V61" s="38">
        <f t="shared" si="2"/>
        <v>100</v>
      </c>
      <c r="W61" s="38">
        <f t="shared" si="3"/>
        <v>6175.375</v>
      </c>
    </row>
    <row r="62" spans="1:24" hidden="1">
      <c r="A62" s="11">
        <v>43368</v>
      </c>
      <c r="B62" t="s">
        <v>42</v>
      </c>
      <c r="C62" t="s">
        <v>43</v>
      </c>
      <c r="D62">
        <v>6526</v>
      </c>
      <c r="E62">
        <v>130</v>
      </c>
      <c r="G62">
        <v>78.4375</v>
      </c>
      <c r="H62">
        <v>0</v>
      </c>
      <c r="I62">
        <v>0</v>
      </c>
      <c r="J62">
        <v>25.1</v>
      </c>
      <c r="L62">
        <v>0</v>
      </c>
      <c r="M62">
        <v>13.805</v>
      </c>
      <c r="Q62" s="38"/>
      <c r="R62" s="38"/>
      <c r="S62" s="38">
        <v>436</v>
      </c>
      <c r="T62" s="38">
        <v>182.5</v>
      </c>
      <c r="U62" s="38"/>
      <c r="V62" s="38">
        <f t="shared" si="2"/>
        <v>618.5</v>
      </c>
      <c r="W62" s="38">
        <f t="shared" si="3"/>
        <v>6745.7325000000001</v>
      </c>
    </row>
    <row r="63" spans="1:24" hidden="1">
      <c r="A63" s="11">
        <v>43383</v>
      </c>
      <c r="B63" t="s">
        <v>42</v>
      </c>
      <c r="C63" t="s">
        <v>43</v>
      </c>
      <c r="D63">
        <v>6526</v>
      </c>
      <c r="F63">
        <v>130</v>
      </c>
      <c r="G63">
        <v>0</v>
      </c>
      <c r="H63">
        <v>0</v>
      </c>
      <c r="I63">
        <v>0</v>
      </c>
      <c r="J63">
        <v>25.1</v>
      </c>
      <c r="L63">
        <v>0</v>
      </c>
      <c r="M63">
        <v>135.95833333333331</v>
      </c>
      <c r="Q63" s="38"/>
      <c r="R63" s="38"/>
      <c r="S63" s="38"/>
      <c r="T63" s="38"/>
      <c r="U63" s="38">
        <v>100</v>
      </c>
      <c r="V63" s="38">
        <f t="shared" si="2"/>
        <v>100</v>
      </c>
      <c r="W63" s="38">
        <f t="shared" si="3"/>
        <v>6545.1416666666673</v>
      </c>
    </row>
    <row r="64" spans="1:24" hidden="1">
      <c r="A64" s="11">
        <v>43398</v>
      </c>
      <c r="B64" t="s">
        <v>42</v>
      </c>
      <c r="C64" t="s">
        <v>43</v>
      </c>
      <c r="D64">
        <v>6024</v>
      </c>
      <c r="E64">
        <v>120</v>
      </c>
      <c r="G64">
        <v>235.3125</v>
      </c>
      <c r="H64">
        <v>0</v>
      </c>
      <c r="I64">
        <v>0</v>
      </c>
      <c r="J64">
        <v>37.650000000000006</v>
      </c>
      <c r="L64">
        <v>0</v>
      </c>
      <c r="M64">
        <v>0</v>
      </c>
      <c r="Q64" s="38"/>
      <c r="R64" s="38"/>
      <c r="S64" s="38">
        <v>436</v>
      </c>
      <c r="T64" s="38">
        <v>182.5</v>
      </c>
      <c r="U64" s="38"/>
      <c r="V64" s="38">
        <f t="shared" si="2"/>
        <v>618.5</v>
      </c>
      <c r="W64" s="38">
        <f t="shared" si="3"/>
        <v>6416.9624999999996</v>
      </c>
    </row>
    <row r="65" spans="1:24" hidden="1">
      <c r="A65" s="11">
        <v>43414</v>
      </c>
      <c r="B65" t="s">
        <v>42</v>
      </c>
      <c r="C65" t="s">
        <v>43</v>
      </c>
      <c r="D65">
        <v>5773</v>
      </c>
      <c r="E65">
        <v>115</v>
      </c>
      <c r="G65">
        <v>0</v>
      </c>
      <c r="H65">
        <v>0</v>
      </c>
      <c r="I65">
        <v>0</v>
      </c>
      <c r="J65">
        <v>12.55</v>
      </c>
      <c r="L65">
        <v>0</v>
      </c>
      <c r="M65">
        <v>32.420833333333334</v>
      </c>
      <c r="Q65" s="38"/>
      <c r="R65" s="38"/>
      <c r="S65" s="38"/>
      <c r="T65" s="38"/>
      <c r="U65" s="38">
        <v>100</v>
      </c>
      <c r="V65" s="38">
        <f t="shared" si="2"/>
        <v>100</v>
      </c>
      <c r="W65" s="38">
        <f t="shared" si="3"/>
        <v>5868.1291666666666</v>
      </c>
    </row>
    <row r="66" spans="1:24" hidden="1">
      <c r="A66" s="11">
        <v>43429</v>
      </c>
      <c r="B66" t="s">
        <v>42</v>
      </c>
      <c r="C66" t="s">
        <v>43</v>
      </c>
      <c r="D66">
        <v>5020</v>
      </c>
      <c r="E66">
        <v>100</v>
      </c>
      <c r="G66">
        <v>313.75</v>
      </c>
      <c r="H66">
        <v>0</v>
      </c>
      <c r="I66">
        <v>0</v>
      </c>
      <c r="J66">
        <v>18.825000000000003</v>
      </c>
      <c r="L66">
        <v>0</v>
      </c>
      <c r="M66">
        <v>44.970833333333331</v>
      </c>
      <c r="Q66" s="38"/>
      <c r="R66" s="38"/>
      <c r="S66" s="38">
        <v>436</v>
      </c>
      <c r="T66" s="38">
        <v>182.5</v>
      </c>
      <c r="U66" s="38"/>
      <c r="V66" s="38">
        <f t="shared" si="2"/>
        <v>618.5</v>
      </c>
      <c r="W66" s="38">
        <f t="shared" si="3"/>
        <v>5407.6041666666661</v>
      </c>
    </row>
    <row r="67" spans="1:24" hidden="1">
      <c r="A67" s="11">
        <v>43444</v>
      </c>
      <c r="B67" t="s">
        <v>42</v>
      </c>
      <c r="C67" t="s">
        <v>43</v>
      </c>
      <c r="D67">
        <v>5797</v>
      </c>
      <c r="E67">
        <v>120</v>
      </c>
      <c r="G67">
        <v>0</v>
      </c>
      <c r="H67">
        <v>527</v>
      </c>
      <c r="I67">
        <v>158.1</v>
      </c>
      <c r="J67">
        <v>32.9375</v>
      </c>
      <c r="K67">
        <v>75</v>
      </c>
      <c r="L67">
        <v>0</v>
      </c>
      <c r="M67">
        <v>140.31375</v>
      </c>
      <c r="Q67" s="38"/>
      <c r="R67" s="38"/>
      <c r="S67" s="38"/>
      <c r="T67" s="38"/>
      <c r="U67" s="38">
        <v>100</v>
      </c>
      <c r="V67" s="38">
        <f t="shared" si="2"/>
        <v>100</v>
      </c>
      <c r="W67" s="38">
        <f t="shared" si="3"/>
        <v>6569.7237500000001</v>
      </c>
    </row>
    <row r="68" spans="1:24" hidden="1">
      <c r="A68" s="11">
        <v>43459</v>
      </c>
      <c r="B68" t="s">
        <v>42</v>
      </c>
      <c r="C68" t="s">
        <v>43</v>
      </c>
      <c r="D68">
        <v>5797</v>
      </c>
      <c r="E68">
        <v>110</v>
      </c>
      <c r="G68">
        <v>82.34375</v>
      </c>
      <c r="H68">
        <v>527</v>
      </c>
      <c r="I68">
        <v>0</v>
      </c>
      <c r="J68">
        <v>26.35</v>
      </c>
      <c r="L68">
        <v>0</v>
      </c>
      <c r="M68">
        <v>13.175000000000001</v>
      </c>
      <c r="Q68" s="38"/>
      <c r="R68" s="38">
        <v>6881.5866666666661</v>
      </c>
      <c r="S68" s="38">
        <v>436</v>
      </c>
      <c r="T68" s="38">
        <v>182.5</v>
      </c>
      <c r="U68" s="38"/>
      <c r="V68" s="38">
        <f t="shared" si="2"/>
        <v>618.5</v>
      </c>
      <c r="W68" s="38">
        <f t="shared" si="3"/>
        <v>6529.5187500000002</v>
      </c>
    </row>
    <row r="69" spans="1:24">
      <c r="A69" s="11" t="s">
        <v>67</v>
      </c>
      <c r="B69" t="s">
        <v>42</v>
      </c>
      <c r="O69" t="s">
        <v>73</v>
      </c>
      <c r="P69" t="s">
        <v>74</v>
      </c>
      <c r="Q69" s="38">
        <f>+R69+V69+W69</f>
        <v>88186.781666666677</v>
      </c>
      <c r="R69" s="38">
        <f>SUM(R56:R68)</f>
        <v>6881.5866666666661</v>
      </c>
      <c r="S69" s="38"/>
      <c r="T69" s="38"/>
      <c r="U69" s="38"/>
      <c r="V69" s="38">
        <f>SUM(V56:V68)</f>
        <v>5018.45</v>
      </c>
      <c r="W69" s="38">
        <f>SUM(W56:W68)-V69</f>
        <v>76286.74500000001</v>
      </c>
      <c r="X69" s="46"/>
    </row>
    <row r="70" spans="1:24" hidden="1">
      <c r="A70" s="11"/>
      <c r="Q70" s="38"/>
      <c r="R70" s="38"/>
      <c r="S70" s="38"/>
      <c r="T70" s="38"/>
      <c r="U70" s="38"/>
      <c r="V70" s="38"/>
      <c r="W70" s="38"/>
    </row>
    <row r="71" spans="1:24" hidden="1">
      <c r="A71" s="11">
        <v>43110</v>
      </c>
      <c r="B71" t="s">
        <v>35</v>
      </c>
      <c r="C71" t="s">
        <v>36</v>
      </c>
      <c r="D71">
        <v>10273</v>
      </c>
      <c r="E71">
        <v>111.25</v>
      </c>
      <c r="F71">
        <v>50</v>
      </c>
      <c r="G71">
        <v>0</v>
      </c>
      <c r="H71">
        <v>0</v>
      </c>
      <c r="I71">
        <v>0</v>
      </c>
      <c r="J71">
        <v>0</v>
      </c>
      <c r="L71">
        <v>691.45192307692309</v>
      </c>
      <c r="M71">
        <v>54.328365384615395</v>
      </c>
      <c r="Q71" s="38"/>
      <c r="R71" s="38"/>
      <c r="S71" s="38"/>
      <c r="T71" s="38"/>
      <c r="U71" s="38">
        <v>100</v>
      </c>
      <c r="V71" s="38">
        <f t="shared" ref="V71:V94" si="4">+S71+T71+U71</f>
        <v>100</v>
      </c>
      <c r="W71" s="38">
        <f t="shared" ref="W71:W94" si="5">D71+E71+F71+G71+H71+I71+J71+K71-L71-N71-M71</f>
        <v>9688.4697115384606</v>
      </c>
    </row>
    <row r="72" spans="1:24" hidden="1">
      <c r="A72" s="11">
        <v>43125</v>
      </c>
      <c r="B72" t="s">
        <v>35</v>
      </c>
      <c r="C72" t="s">
        <v>36</v>
      </c>
      <c r="D72">
        <v>10273</v>
      </c>
      <c r="E72">
        <v>130</v>
      </c>
      <c r="F72">
        <v>50</v>
      </c>
      <c r="G72">
        <v>0</v>
      </c>
      <c r="H72">
        <v>0</v>
      </c>
      <c r="I72">
        <v>0</v>
      </c>
      <c r="J72">
        <v>74.084134615384613</v>
      </c>
      <c r="L72">
        <v>0</v>
      </c>
      <c r="M72">
        <v>246.94711538461542</v>
      </c>
      <c r="Q72" s="38"/>
      <c r="R72" s="38"/>
      <c r="S72" s="38">
        <v>581.29999999999995</v>
      </c>
      <c r="T72" s="38">
        <v>273.19334254807688</v>
      </c>
      <c r="U72" s="38"/>
      <c r="V72" s="38">
        <f t="shared" si="4"/>
        <v>854.49334254807684</v>
      </c>
      <c r="W72" s="38">
        <f t="shared" si="5"/>
        <v>10280.13701923077</v>
      </c>
    </row>
    <row r="73" spans="1:24" hidden="1">
      <c r="A73" s="11">
        <v>43141</v>
      </c>
      <c r="B73" t="s">
        <v>35</v>
      </c>
      <c r="C73" t="s">
        <v>36</v>
      </c>
      <c r="D73">
        <v>10273</v>
      </c>
      <c r="E73">
        <v>140</v>
      </c>
      <c r="F73">
        <v>50</v>
      </c>
      <c r="G73">
        <v>0</v>
      </c>
      <c r="H73">
        <v>0</v>
      </c>
      <c r="I73">
        <v>0</v>
      </c>
      <c r="J73">
        <v>29.633653846153848</v>
      </c>
      <c r="L73">
        <v>0</v>
      </c>
      <c r="M73">
        <v>378.32298076923081</v>
      </c>
      <c r="N73">
        <v>43.92</v>
      </c>
      <c r="Q73" s="38"/>
      <c r="R73" s="38"/>
      <c r="S73" s="38"/>
      <c r="T73" s="38"/>
      <c r="U73" s="38">
        <v>100</v>
      </c>
      <c r="V73" s="38">
        <f t="shared" si="4"/>
        <v>100</v>
      </c>
      <c r="W73" s="38">
        <f t="shared" si="5"/>
        <v>10070.390673076923</v>
      </c>
    </row>
    <row r="74" spans="1:24" hidden="1">
      <c r="A74" s="37">
        <v>43156</v>
      </c>
      <c r="B74" t="s">
        <v>35</v>
      </c>
      <c r="C74" t="s">
        <v>36</v>
      </c>
      <c r="D74">
        <v>10273</v>
      </c>
      <c r="E74">
        <v>110</v>
      </c>
      <c r="F74">
        <v>50</v>
      </c>
      <c r="G74">
        <v>0</v>
      </c>
      <c r="H74">
        <v>0</v>
      </c>
      <c r="I74">
        <v>0</v>
      </c>
      <c r="J74">
        <v>0</v>
      </c>
      <c r="L74">
        <v>0</v>
      </c>
      <c r="M74">
        <v>429.68798076923076</v>
      </c>
      <c r="Q74" s="38"/>
      <c r="R74" s="38"/>
      <c r="S74" s="38">
        <v>581.29999999999995</v>
      </c>
      <c r="T74" s="38">
        <v>269.38699879807695</v>
      </c>
      <c r="U74" s="38"/>
      <c r="V74" s="38">
        <f t="shared" si="4"/>
        <v>850.68699879807696</v>
      </c>
      <c r="W74" s="38">
        <f t="shared" si="5"/>
        <v>10003.312019230769</v>
      </c>
    </row>
    <row r="75" spans="1:24" hidden="1">
      <c r="A75" s="37">
        <v>43169</v>
      </c>
      <c r="B75" t="s">
        <v>35</v>
      </c>
      <c r="C75" t="s">
        <v>36</v>
      </c>
      <c r="D75">
        <v>10273</v>
      </c>
      <c r="E75">
        <v>120</v>
      </c>
      <c r="F75">
        <v>50</v>
      </c>
      <c r="G75">
        <v>0</v>
      </c>
      <c r="H75">
        <v>0</v>
      </c>
      <c r="I75">
        <v>0</v>
      </c>
      <c r="J75">
        <v>14.816826923076924</v>
      </c>
      <c r="L75">
        <v>0</v>
      </c>
      <c r="M75">
        <v>543.28365384615392</v>
      </c>
      <c r="Q75" s="38"/>
      <c r="R75" s="38"/>
      <c r="S75" s="38"/>
      <c r="T75" s="38"/>
      <c r="U75" s="38">
        <v>100</v>
      </c>
      <c r="V75" s="38">
        <f t="shared" si="4"/>
        <v>100</v>
      </c>
      <c r="W75" s="38">
        <f t="shared" si="5"/>
        <v>9914.533173076923</v>
      </c>
    </row>
    <row r="76" spans="1:24" hidden="1">
      <c r="A76" s="37">
        <v>43184</v>
      </c>
      <c r="B76" t="s">
        <v>35</v>
      </c>
      <c r="C76" t="s">
        <v>36</v>
      </c>
      <c r="D76">
        <v>10273</v>
      </c>
      <c r="E76">
        <v>120</v>
      </c>
      <c r="F76">
        <v>50</v>
      </c>
      <c r="G76">
        <v>0</v>
      </c>
      <c r="H76">
        <v>0</v>
      </c>
      <c r="I76">
        <v>0</v>
      </c>
      <c r="J76">
        <v>14.816826923076924</v>
      </c>
      <c r="L76">
        <v>0</v>
      </c>
      <c r="M76">
        <v>620.33115384615394</v>
      </c>
      <c r="Q76" s="38"/>
      <c r="R76" s="38"/>
      <c r="S76" s="38">
        <v>581.29999999999995</v>
      </c>
      <c r="T76" s="38">
        <v>267.10688653846159</v>
      </c>
      <c r="U76" s="38"/>
      <c r="V76" s="38">
        <f t="shared" si="4"/>
        <v>848.40688653846155</v>
      </c>
      <c r="W76" s="38">
        <f t="shared" si="5"/>
        <v>9837.4856730769243</v>
      </c>
    </row>
    <row r="77" spans="1:24" hidden="1">
      <c r="A77" s="37">
        <v>43200</v>
      </c>
      <c r="B77" t="s">
        <v>35</v>
      </c>
      <c r="C77" t="s">
        <v>36</v>
      </c>
      <c r="D77">
        <v>10273</v>
      </c>
      <c r="E77">
        <v>100</v>
      </c>
      <c r="F77">
        <v>50</v>
      </c>
      <c r="G77">
        <v>0</v>
      </c>
      <c r="H77">
        <v>0</v>
      </c>
      <c r="I77">
        <v>0</v>
      </c>
      <c r="J77">
        <v>0</v>
      </c>
      <c r="L77">
        <v>0</v>
      </c>
      <c r="M77">
        <v>75.071923076923085</v>
      </c>
      <c r="N77">
        <v>10.79</v>
      </c>
      <c r="Q77" s="38"/>
      <c r="R77" s="38"/>
      <c r="S77" s="38"/>
      <c r="T77" s="38"/>
      <c r="U77" s="38">
        <v>100</v>
      </c>
      <c r="V77" s="38">
        <f t="shared" si="4"/>
        <v>100</v>
      </c>
      <c r="W77" s="38">
        <f t="shared" si="5"/>
        <v>10337.138076923076</v>
      </c>
    </row>
    <row r="78" spans="1:24" hidden="1">
      <c r="A78" s="11">
        <v>43215</v>
      </c>
      <c r="B78" t="s">
        <v>35</v>
      </c>
      <c r="C78" t="s">
        <v>36</v>
      </c>
      <c r="D78">
        <v>10273</v>
      </c>
      <c r="E78">
        <v>130</v>
      </c>
      <c r="F78">
        <v>50</v>
      </c>
      <c r="G78">
        <v>0</v>
      </c>
      <c r="H78">
        <v>0</v>
      </c>
      <c r="I78">
        <v>0</v>
      </c>
      <c r="J78">
        <v>14.816826923076924</v>
      </c>
      <c r="L78">
        <v>0</v>
      </c>
      <c r="M78">
        <v>199.53326923076924</v>
      </c>
      <c r="Q78" s="38"/>
      <c r="R78" s="38"/>
      <c r="S78" s="38">
        <v>581.29999999999995</v>
      </c>
      <c r="T78" s="38">
        <v>275.93499867788461</v>
      </c>
      <c r="U78" s="38"/>
      <c r="V78" s="38">
        <f t="shared" si="4"/>
        <v>857.23499867788451</v>
      </c>
      <c r="W78" s="38">
        <f t="shared" si="5"/>
        <v>10268.283557692308</v>
      </c>
    </row>
    <row r="79" spans="1:24" hidden="1">
      <c r="A79" s="11">
        <v>43230</v>
      </c>
      <c r="B79" t="s">
        <v>35</v>
      </c>
      <c r="C79" t="s">
        <v>36</v>
      </c>
      <c r="D79">
        <v>10273</v>
      </c>
      <c r="E79">
        <v>120</v>
      </c>
      <c r="F79">
        <v>50</v>
      </c>
      <c r="G79">
        <v>0</v>
      </c>
      <c r="H79">
        <v>0</v>
      </c>
      <c r="I79">
        <v>0</v>
      </c>
      <c r="J79">
        <v>9.877884615384616</v>
      </c>
      <c r="L79">
        <v>0</v>
      </c>
      <c r="M79">
        <v>348.68932692307692</v>
      </c>
      <c r="Q79" s="38"/>
      <c r="R79" s="38"/>
      <c r="S79" s="38"/>
      <c r="T79" s="38"/>
      <c r="U79" s="38">
        <v>100</v>
      </c>
      <c r="V79" s="38">
        <f t="shared" si="4"/>
        <v>100</v>
      </c>
      <c r="W79" s="38">
        <f t="shared" si="5"/>
        <v>10104.188557692309</v>
      </c>
    </row>
    <row r="80" spans="1:24" hidden="1">
      <c r="A80" s="11">
        <v>43245</v>
      </c>
      <c r="B80" t="s">
        <v>35</v>
      </c>
      <c r="C80" t="s">
        <v>36</v>
      </c>
      <c r="D80">
        <v>10273</v>
      </c>
      <c r="E80">
        <v>120</v>
      </c>
      <c r="F80">
        <v>50</v>
      </c>
      <c r="G80">
        <v>0</v>
      </c>
      <c r="H80">
        <v>0</v>
      </c>
      <c r="I80">
        <v>0</v>
      </c>
      <c r="J80">
        <v>24.69471153846154</v>
      </c>
      <c r="L80">
        <v>0</v>
      </c>
      <c r="M80">
        <v>39.511538461538464</v>
      </c>
      <c r="Q80" s="38"/>
      <c r="R80" s="38"/>
      <c r="S80" s="38">
        <v>581.29999999999995</v>
      </c>
      <c r="T80" s="38">
        <v>278.13361838942308</v>
      </c>
      <c r="U80" s="38"/>
      <c r="V80" s="38">
        <f t="shared" si="4"/>
        <v>859.43361838942303</v>
      </c>
      <c r="W80" s="38">
        <f t="shared" si="5"/>
        <v>10428.183173076923</v>
      </c>
    </row>
    <row r="81" spans="1:24" hidden="1">
      <c r="A81" s="11">
        <v>43261</v>
      </c>
      <c r="B81" t="s">
        <v>35</v>
      </c>
      <c r="C81" t="s">
        <v>36</v>
      </c>
      <c r="D81">
        <v>10273</v>
      </c>
      <c r="E81">
        <v>105</v>
      </c>
      <c r="F81">
        <v>50</v>
      </c>
      <c r="G81">
        <v>0</v>
      </c>
      <c r="H81">
        <v>0</v>
      </c>
      <c r="I81">
        <v>0</v>
      </c>
      <c r="J81">
        <v>0</v>
      </c>
      <c r="L81">
        <v>1975.5769230769233</v>
      </c>
      <c r="M81">
        <v>20.743557692307693</v>
      </c>
      <c r="Q81" s="38"/>
      <c r="R81" s="38"/>
      <c r="S81" s="38"/>
      <c r="T81" s="38"/>
      <c r="U81" s="38">
        <v>100</v>
      </c>
      <c r="V81" s="38">
        <f t="shared" si="4"/>
        <v>100</v>
      </c>
      <c r="W81" s="38">
        <f t="shared" si="5"/>
        <v>8431.6795192307691</v>
      </c>
    </row>
    <row r="82" spans="1:24" hidden="1">
      <c r="A82" s="11">
        <v>43276</v>
      </c>
      <c r="B82" t="s">
        <v>35</v>
      </c>
      <c r="C82" t="s">
        <v>36</v>
      </c>
      <c r="D82">
        <v>10273</v>
      </c>
      <c r="E82">
        <v>105</v>
      </c>
      <c r="F82">
        <v>50</v>
      </c>
      <c r="G82">
        <v>0</v>
      </c>
      <c r="H82">
        <v>0</v>
      </c>
      <c r="I82">
        <v>0</v>
      </c>
      <c r="J82">
        <v>29.633653846153848</v>
      </c>
      <c r="L82">
        <v>395.11538461538464</v>
      </c>
      <c r="M82">
        <v>267.69067307692308</v>
      </c>
      <c r="Q82" s="38"/>
      <c r="R82" s="38"/>
      <c r="S82" s="38">
        <v>581.29999999999995</v>
      </c>
      <c r="T82" s="38">
        <v>269.42497920673077</v>
      </c>
      <c r="U82" s="38"/>
      <c r="V82" s="38">
        <f t="shared" si="4"/>
        <v>850.72497920673072</v>
      </c>
      <c r="W82" s="38">
        <f t="shared" si="5"/>
        <v>9794.8275961538475</v>
      </c>
    </row>
    <row r="83" spans="1:24" hidden="1">
      <c r="A83" s="37">
        <v>43291</v>
      </c>
      <c r="B83" t="s">
        <v>35</v>
      </c>
      <c r="C83" t="s">
        <v>36</v>
      </c>
      <c r="D83">
        <v>10273</v>
      </c>
      <c r="E83">
        <v>120</v>
      </c>
      <c r="F83">
        <v>50</v>
      </c>
      <c r="G83">
        <v>0</v>
      </c>
      <c r="H83">
        <v>0</v>
      </c>
      <c r="I83">
        <v>0</v>
      </c>
      <c r="J83">
        <v>0</v>
      </c>
      <c r="L83">
        <v>1185.3461538461538</v>
      </c>
      <c r="M83">
        <v>242.99596153846156</v>
      </c>
      <c r="Q83" s="38"/>
      <c r="R83" s="38"/>
      <c r="S83" s="38"/>
      <c r="T83" s="38"/>
      <c r="U83" s="38">
        <v>100</v>
      </c>
      <c r="V83" s="38">
        <f t="shared" si="4"/>
        <v>100</v>
      </c>
      <c r="W83" s="38">
        <f t="shared" si="5"/>
        <v>9014.6578846153843</v>
      </c>
    </row>
    <row r="84" spans="1:24" hidden="1">
      <c r="A84" s="11">
        <v>43306</v>
      </c>
      <c r="B84" t="s">
        <v>35</v>
      </c>
      <c r="C84" t="s">
        <v>36</v>
      </c>
      <c r="D84">
        <v>10273</v>
      </c>
      <c r="E84">
        <v>130</v>
      </c>
      <c r="F84">
        <v>50</v>
      </c>
      <c r="G84">
        <v>0</v>
      </c>
      <c r="H84">
        <v>0</v>
      </c>
      <c r="I84">
        <v>0</v>
      </c>
      <c r="J84">
        <v>39.511538461538464</v>
      </c>
      <c r="L84">
        <v>0</v>
      </c>
      <c r="M84">
        <v>606.50211538461542</v>
      </c>
      <c r="Q84" s="38"/>
      <c r="R84" s="38"/>
      <c r="S84" s="38">
        <v>581.29999999999995</v>
      </c>
      <c r="T84" s="38">
        <v>270.67872932692308</v>
      </c>
      <c r="U84" s="38"/>
      <c r="V84" s="38">
        <f t="shared" si="4"/>
        <v>851.97872932692303</v>
      </c>
      <c r="W84" s="38">
        <f t="shared" si="5"/>
        <v>9886.0094230769228</v>
      </c>
    </row>
    <row r="85" spans="1:24" hidden="1">
      <c r="A85" s="11">
        <v>43322</v>
      </c>
      <c r="B85" t="s">
        <v>35</v>
      </c>
      <c r="C85" t="s">
        <v>36</v>
      </c>
      <c r="D85">
        <v>10273</v>
      </c>
      <c r="F85">
        <v>130</v>
      </c>
      <c r="G85">
        <v>0</v>
      </c>
      <c r="H85">
        <v>0</v>
      </c>
      <c r="I85">
        <v>0</v>
      </c>
      <c r="J85">
        <v>49.38942307692308</v>
      </c>
      <c r="L85">
        <v>790.23076923076928</v>
      </c>
      <c r="M85">
        <v>325.97019230769229</v>
      </c>
      <c r="Q85" s="38"/>
      <c r="R85" s="38"/>
      <c r="S85" s="38"/>
      <c r="T85" s="38"/>
      <c r="U85" s="38">
        <v>100</v>
      </c>
      <c r="V85" s="38">
        <f t="shared" si="4"/>
        <v>100</v>
      </c>
      <c r="W85" s="38">
        <f t="shared" si="5"/>
        <v>9336.1884615384624</v>
      </c>
    </row>
    <row r="86" spans="1:24" hidden="1">
      <c r="A86" s="11">
        <v>43337</v>
      </c>
      <c r="B86" t="s">
        <v>35</v>
      </c>
      <c r="C86" t="s">
        <v>36</v>
      </c>
      <c r="D86">
        <v>10273</v>
      </c>
      <c r="E86">
        <v>110</v>
      </c>
      <c r="F86">
        <v>50</v>
      </c>
      <c r="G86">
        <v>0</v>
      </c>
      <c r="H86">
        <v>0</v>
      </c>
      <c r="I86">
        <v>0</v>
      </c>
      <c r="J86">
        <v>49.38942307692308</v>
      </c>
      <c r="L86">
        <v>790.23076923076928</v>
      </c>
      <c r="M86">
        <v>153.10721153846154</v>
      </c>
      <c r="N86">
        <v>16.940000000000001</v>
      </c>
      <c r="Q86" s="38"/>
      <c r="R86" s="38"/>
      <c r="S86" s="38">
        <v>581.29999999999995</v>
      </c>
      <c r="T86" s="38">
        <v>264.06</v>
      </c>
      <c r="U86" s="38"/>
      <c r="V86" s="38">
        <f t="shared" si="4"/>
        <v>845.3599999999999</v>
      </c>
      <c r="W86" s="38">
        <f t="shared" si="5"/>
        <v>9522.1114423076924</v>
      </c>
    </row>
    <row r="87" spans="1:24" hidden="1">
      <c r="A87" s="37">
        <v>43353</v>
      </c>
      <c r="B87" t="s">
        <v>35</v>
      </c>
      <c r="C87" t="s">
        <v>36</v>
      </c>
      <c r="D87">
        <v>10273</v>
      </c>
      <c r="E87">
        <v>110</v>
      </c>
      <c r="F87">
        <v>50</v>
      </c>
      <c r="G87">
        <v>0</v>
      </c>
      <c r="H87">
        <v>0</v>
      </c>
      <c r="I87">
        <v>0</v>
      </c>
      <c r="J87">
        <v>9.877884615384616</v>
      </c>
      <c r="L87">
        <v>790.23076923076928</v>
      </c>
      <c r="M87">
        <v>529.45461538461541</v>
      </c>
      <c r="Q87" s="38"/>
      <c r="R87" s="38"/>
      <c r="S87" s="38"/>
      <c r="T87" s="38"/>
      <c r="U87" s="38">
        <v>100</v>
      </c>
      <c r="V87" s="38">
        <f t="shared" si="4"/>
        <v>100</v>
      </c>
      <c r="W87" s="38">
        <f t="shared" si="5"/>
        <v>9123.192500000001</v>
      </c>
    </row>
    <row r="88" spans="1:24" hidden="1">
      <c r="A88" s="11">
        <v>43368</v>
      </c>
      <c r="B88" t="s">
        <v>35</v>
      </c>
      <c r="C88" t="s">
        <v>36</v>
      </c>
      <c r="D88">
        <v>10273</v>
      </c>
      <c r="E88">
        <v>130</v>
      </c>
      <c r="F88">
        <v>50</v>
      </c>
      <c r="G88">
        <v>0</v>
      </c>
      <c r="H88">
        <v>0</v>
      </c>
      <c r="I88">
        <v>0</v>
      </c>
      <c r="J88">
        <v>79.023076923076928</v>
      </c>
      <c r="L88">
        <v>0</v>
      </c>
      <c r="M88">
        <v>740.84134615384619</v>
      </c>
      <c r="Q88" s="38"/>
      <c r="R88" s="38"/>
      <c r="S88" s="38">
        <v>581.29999999999995</v>
      </c>
      <c r="T88" s="38">
        <v>262.5</v>
      </c>
      <c r="U88" s="38"/>
      <c r="V88" s="38">
        <f t="shared" si="4"/>
        <v>843.8</v>
      </c>
      <c r="W88" s="38">
        <f t="shared" si="5"/>
        <v>9791.1817307692309</v>
      </c>
    </row>
    <row r="89" spans="1:24" hidden="1">
      <c r="A89" s="11">
        <v>43383</v>
      </c>
      <c r="B89" t="s">
        <v>35</v>
      </c>
      <c r="C89" t="s">
        <v>36</v>
      </c>
      <c r="D89">
        <v>10273</v>
      </c>
      <c r="F89">
        <v>130</v>
      </c>
      <c r="G89">
        <v>0</v>
      </c>
      <c r="H89">
        <v>0</v>
      </c>
      <c r="I89">
        <v>0</v>
      </c>
      <c r="J89">
        <v>49.38942307692308</v>
      </c>
      <c r="L89">
        <v>0</v>
      </c>
      <c r="M89">
        <v>311.15336538461537</v>
      </c>
      <c r="N89">
        <v>38.9</v>
      </c>
      <c r="Q89" s="38"/>
      <c r="R89" s="38"/>
      <c r="S89" s="38"/>
      <c r="T89" s="38"/>
      <c r="U89" s="38">
        <v>100</v>
      </c>
      <c r="V89" s="38">
        <f t="shared" si="4"/>
        <v>100</v>
      </c>
      <c r="W89" s="38">
        <f t="shared" si="5"/>
        <v>10102.33605769231</v>
      </c>
    </row>
    <row r="90" spans="1:24" hidden="1">
      <c r="A90" s="11">
        <v>43398</v>
      </c>
      <c r="B90" t="s">
        <v>35</v>
      </c>
      <c r="C90" t="s">
        <v>36</v>
      </c>
      <c r="D90">
        <v>10273</v>
      </c>
      <c r="E90">
        <v>130</v>
      </c>
      <c r="F90">
        <v>50</v>
      </c>
      <c r="G90">
        <v>0</v>
      </c>
      <c r="H90">
        <v>0</v>
      </c>
      <c r="I90">
        <v>0</v>
      </c>
      <c r="J90">
        <v>49.38942307692308</v>
      </c>
      <c r="L90">
        <v>0</v>
      </c>
      <c r="M90">
        <v>230.15471153846156</v>
      </c>
      <c r="Q90" s="38"/>
      <c r="R90" s="38"/>
      <c r="S90" s="38">
        <v>581.29999999999995</v>
      </c>
      <c r="T90" s="38">
        <v>275</v>
      </c>
      <c r="U90" s="38"/>
      <c r="V90" s="38">
        <f t="shared" si="4"/>
        <v>856.3</v>
      </c>
      <c r="W90" s="38">
        <f t="shared" si="5"/>
        <v>10272.234711538462</v>
      </c>
    </row>
    <row r="91" spans="1:24" hidden="1">
      <c r="A91" s="11">
        <v>43414</v>
      </c>
      <c r="B91" t="s">
        <v>35</v>
      </c>
      <c r="C91" t="s">
        <v>36</v>
      </c>
      <c r="D91">
        <v>10273</v>
      </c>
      <c r="E91">
        <v>120</v>
      </c>
      <c r="F91">
        <v>50</v>
      </c>
      <c r="G91">
        <v>0</v>
      </c>
      <c r="H91">
        <v>0</v>
      </c>
      <c r="I91">
        <v>0</v>
      </c>
      <c r="J91">
        <v>49.38942307692308</v>
      </c>
      <c r="L91">
        <v>0</v>
      </c>
      <c r="M91">
        <v>521.55230769230764</v>
      </c>
      <c r="Q91" s="38"/>
      <c r="R91" s="38"/>
      <c r="S91" s="38"/>
      <c r="T91" s="38"/>
      <c r="U91" s="38">
        <v>100</v>
      </c>
      <c r="V91" s="38">
        <f t="shared" si="4"/>
        <v>100</v>
      </c>
      <c r="W91" s="38">
        <f t="shared" si="5"/>
        <v>9970.8371153846165</v>
      </c>
    </row>
    <row r="92" spans="1:24" hidden="1">
      <c r="A92" s="11">
        <v>43429</v>
      </c>
      <c r="B92" t="s">
        <v>35</v>
      </c>
      <c r="C92" t="s">
        <v>36</v>
      </c>
      <c r="D92">
        <v>10273</v>
      </c>
      <c r="E92">
        <v>120</v>
      </c>
      <c r="F92">
        <v>50</v>
      </c>
      <c r="G92">
        <v>0</v>
      </c>
      <c r="H92">
        <v>0</v>
      </c>
      <c r="I92">
        <v>0</v>
      </c>
      <c r="J92">
        <v>59.267307692307696</v>
      </c>
      <c r="L92">
        <v>0</v>
      </c>
      <c r="M92">
        <v>546.24701923076918</v>
      </c>
      <c r="N92">
        <v>25.1</v>
      </c>
      <c r="Q92" s="38"/>
      <c r="R92" s="38"/>
      <c r="S92" s="38">
        <v>581.29999999999995</v>
      </c>
      <c r="T92" s="38">
        <v>275</v>
      </c>
      <c r="U92" s="38"/>
      <c r="V92" s="38">
        <f t="shared" si="4"/>
        <v>856.3</v>
      </c>
      <c r="W92" s="38">
        <f t="shared" si="5"/>
        <v>9930.920288461537</v>
      </c>
    </row>
    <row r="93" spans="1:24" hidden="1">
      <c r="A93" s="11">
        <v>43444</v>
      </c>
      <c r="B93" t="s">
        <v>35</v>
      </c>
      <c r="C93" t="s">
        <v>36</v>
      </c>
      <c r="D93">
        <v>10273</v>
      </c>
      <c r="E93">
        <v>120</v>
      </c>
      <c r="F93">
        <v>50</v>
      </c>
      <c r="G93">
        <v>0</v>
      </c>
      <c r="H93">
        <v>0</v>
      </c>
      <c r="I93">
        <v>0</v>
      </c>
      <c r="J93">
        <v>49.38942307692308</v>
      </c>
      <c r="L93">
        <v>0</v>
      </c>
      <c r="M93">
        <v>343.75038461538463</v>
      </c>
      <c r="Q93" s="38"/>
      <c r="R93" s="38"/>
      <c r="S93" s="38"/>
      <c r="T93" s="38"/>
      <c r="U93" s="38">
        <v>100</v>
      </c>
      <c r="V93" s="38">
        <f t="shared" si="4"/>
        <v>100</v>
      </c>
      <c r="W93" s="38">
        <f t="shared" si="5"/>
        <v>10148.639038461539</v>
      </c>
    </row>
    <row r="94" spans="1:24" hidden="1">
      <c r="A94" s="11">
        <v>43459</v>
      </c>
      <c r="B94" t="s">
        <v>35</v>
      </c>
      <c r="C94" t="s">
        <v>36</v>
      </c>
      <c r="D94">
        <v>10273</v>
      </c>
      <c r="E94">
        <v>110</v>
      </c>
      <c r="F94">
        <v>50</v>
      </c>
      <c r="G94">
        <v>0</v>
      </c>
      <c r="H94">
        <v>0</v>
      </c>
      <c r="I94">
        <v>0</v>
      </c>
      <c r="J94">
        <v>59.267307692307696</v>
      </c>
      <c r="L94">
        <v>0</v>
      </c>
      <c r="M94">
        <v>349.67711538461543</v>
      </c>
      <c r="Q94" s="38"/>
      <c r="R94" s="38">
        <v>20545.960000000006</v>
      </c>
      <c r="S94" s="38">
        <v>581.29999999999995</v>
      </c>
      <c r="T94" s="38">
        <v>275</v>
      </c>
      <c r="U94" s="38"/>
      <c r="V94" s="38">
        <f t="shared" si="4"/>
        <v>856.3</v>
      </c>
      <c r="W94" s="38">
        <f t="shared" si="5"/>
        <v>10142.590192307693</v>
      </c>
    </row>
    <row r="95" spans="1:24">
      <c r="A95" s="11" t="s">
        <v>63</v>
      </c>
      <c r="B95" t="s">
        <v>35</v>
      </c>
      <c r="O95" t="s">
        <v>75</v>
      </c>
      <c r="P95" t="s">
        <v>76</v>
      </c>
      <c r="Q95" s="38">
        <f>+R95+V95+W95</f>
        <v>256945.48759615381</v>
      </c>
      <c r="R95" s="38">
        <f>SUM(R71:R94)</f>
        <v>20545.960000000006</v>
      </c>
      <c r="S95" s="38"/>
      <c r="T95" s="38"/>
      <c r="U95" s="38"/>
      <c r="V95" s="38">
        <f>SUM(V71:V94)</f>
        <v>11431.019553485574</v>
      </c>
      <c r="W95" s="38">
        <f>SUM(W71:W94)-V95</f>
        <v>224968.50804266823</v>
      </c>
      <c r="X95" s="46"/>
    </row>
    <row r="96" spans="1:24" hidden="1">
      <c r="A96" s="11"/>
      <c r="Q96" s="38"/>
      <c r="R96" s="38"/>
      <c r="S96" s="38"/>
      <c r="T96" s="38"/>
      <c r="U96" s="38"/>
      <c r="V96" s="38"/>
      <c r="W96" s="38"/>
    </row>
    <row r="97" spans="1:24" hidden="1">
      <c r="A97" s="11">
        <v>43276</v>
      </c>
      <c r="B97" t="s">
        <v>44</v>
      </c>
      <c r="C97" t="s">
        <v>45</v>
      </c>
      <c r="D97">
        <v>6526</v>
      </c>
      <c r="E97">
        <v>100</v>
      </c>
      <c r="G97">
        <v>0</v>
      </c>
      <c r="H97">
        <v>0</v>
      </c>
      <c r="I97">
        <v>0</v>
      </c>
      <c r="J97">
        <v>65.887500000000003</v>
      </c>
      <c r="L97">
        <v>502</v>
      </c>
      <c r="M97">
        <v>37.022500000000001</v>
      </c>
      <c r="Q97" s="38"/>
      <c r="R97" s="38"/>
      <c r="S97" s="38">
        <v>472.3</v>
      </c>
      <c r="T97" s="38">
        <v>151.86000000000001</v>
      </c>
      <c r="U97" s="38">
        <v>100</v>
      </c>
      <c r="V97" s="38">
        <f t="shared" ref="V97:V109" si="6">+S97+T97+U97</f>
        <v>724.16000000000008</v>
      </c>
      <c r="W97" s="38">
        <f t="shared" ref="W97:W109" si="7">D97+E97+F97+G97+H97+I97+J97+K97-L97-N97-M97</f>
        <v>6152.8649999999998</v>
      </c>
    </row>
    <row r="98" spans="1:24" hidden="1">
      <c r="A98" s="37">
        <v>43291</v>
      </c>
      <c r="B98" t="s">
        <v>44</v>
      </c>
      <c r="C98" t="s">
        <v>45</v>
      </c>
      <c r="D98">
        <v>6526</v>
      </c>
      <c r="E98">
        <v>120</v>
      </c>
      <c r="G98">
        <v>78.4375</v>
      </c>
      <c r="H98">
        <v>0</v>
      </c>
      <c r="I98">
        <v>0</v>
      </c>
      <c r="J98">
        <v>53.337500000000006</v>
      </c>
      <c r="L98">
        <v>502</v>
      </c>
      <c r="M98">
        <v>52.082499999999996</v>
      </c>
      <c r="Q98" s="38"/>
      <c r="R98" s="38"/>
      <c r="S98" s="38"/>
      <c r="T98" s="38"/>
      <c r="U98" s="38">
        <v>100</v>
      </c>
      <c r="V98" s="38">
        <f t="shared" si="6"/>
        <v>100</v>
      </c>
      <c r="W98" s="38">
        <f t="shared" si="7"/>
        <v>6223.6924999999992</v>
      </c>
    </row>
    <row r="99" spans="1:24" hidden="1">
      <c r="A99" s="11">
        <v>43306</v>
      </c>
      <c r="B99" t="s">
        <v>44</v>
      </c>
      <c r="C99" t="s">
        <v>45</v>
      </c>
      <c r="D99">
        <v>6526</v>
      </c>
      <c r="E99">
        <v>120</v>
      </c>
      <c r="G99">
        <v>78.4375</v>
      </c>
      <c r="H99">
        <v>0</v>
      </c>
      <c r="I99">
        <v>0</v>
      </c>
      <c r="J99">
        <v>62.75</v>
      </c>
      <c r="L99">
        <v>502</v>
      </c>
      <c r="M99">
        <v>80.947500000000005</v>
      </c>
      <c r="Q99" s="38"/>
      <c r="R99" s="38"/>
      <c r="S99" s="38">
        <v>472.3</v>
      </c>
      <c r="T99" s="38">
        <v>151.86000000000001</v>
      </c>
      <c r="U99" s="38">
        <v>0</v>
      </c>
      <c r="V99" s="38">
        <f t="shared" si="6"/>
        <v>624.16000000000008</v>
      </c>
      <c r="W99" s="38">
        <f t="shared" si="7"/>
        <v>6204.24</v>
      </c>
    </row>
    <row r="100" spans="1:24" hidden="1">
      <c r="A100" s="11">
        <v>43322</v>
      </c>
      <c r="B100" t="s">
        <v>44</v>
      </c>
      <c r="C100" t="s">
        <v>45</v>
      </c>
      <c r="D100">
        <v>6526</v>
      </c>
      <c r="F100">
        <v>130</v>
      </c>
      <c r="G100">
        <v>0</v>
      </c>
      <c r="H100">
        <v>0</v>
      </c>
      <c r="I100">
        <v>0</v>
      </c>
      <c r="J100">
        <v>75.300000000000011</v>
      </c>
      <c r="L100">
        <v>502</v>
      </c>
      <c r="M100">
        <v>120.27083333333333</v>
      </c>
      <c r="Q100" s="38"/>
      <c r="R100" s="38"/>
      <c r="S100" s="38"/>
      <c r="T100" s="38"/>
      <c r="U100" s="38">
        <v>100</v>
      </c>
      <c r="V100" s="38">
        <f t="shared" si="6"/>
        <v>100</v>
      </c>
      <c r="W100" s="38">
        <f t="shared" si="7"/>
        <v>6109.0291666666672</v>
      </c>
    </row>
    <row r="101" spans="1:24" hidden="1">
      <c r="A101" s="11">
        <v>43337</v>
      </c>
      <c r="B101" t="s">
        <v>44</v>
      </c>
      <c r="C101" t="s">
        <v>45</v>
      </c>
      <c r="D101">
        <v>6526</v>
      </c>
      <c r="E101">
        <v>110</v>
      </c>
      <c r="G101">
        <v>0</v>
      </c>
      <c r="H101">
        <v>0</v>
      </c>
      <c r="I101">
        <v>0</v>
      </c>
      <c r="J101">
        <v>50.2</v>
      </c>
      <c r="L101">
        <v>502</v>
      </c>
      <c r="M101">
        <v>103.53749999999999</v>
      </c>
      <c r="Q101" s="38"/>
      <c r="R101" s="38"/>
      <c r="S101" s="38">
        <v>454.2</v>
      </c>
      <c r="T101" s="38">
        <v>169.19</v>
      </c>
      <c r="U101" s="38"/>
      <c r="V101" s="38">
        <f t="shared" si="6"/>
        <v>623.39</v>
      </c>
      <c r="W101" s="38">
        <f t="shared" si="7"/>
        <v>6080.6624999999995</v>
      </c>
    </row>
    <row r="102" spans="1:24" hidden="1">
      <c r="A102" s="37">
        <v>43353</v>
      </c>
      <c r="B102" t="s">
        <v>44</v>
      </c>
      <c r="C102" t="s">
        <v>45</v>
      </c>
      <c r="D102">
        <v>6024</v>
      </c>
      <c r="E102">
        <v>130</v>
      </c>
      <c r="G102">
        <v>0</v>
      </c>
      <c r="H102">
        <v>502</v>
      </c>
      <c r="I102">
        <v>0</v>
      </c>
      <c r="J102">
        <v>62.75</v>
      </c>
      <c r="L102">
        <v>0</v>
      </c>
      <c r="M102">
        <v>191.38749999999999</v>
      </c>
      <c r="Q102" s="38"/>
      <c r="R102" s="38"/>
      <c r="S102" s="38"/>
      <c r="T102" s="38"/>
      <c r="U102" s="38">
        <v>100</v>
      </c>
      <c r="V102" s="38">
        <f t="shared" si="6"/>
        <v>100</v>
      </c>
      <c r="W102" s="38">
        <f t="shared" si="7"/>
        <v>6527.3625000000002</v>
      </c>
    </row>
    <row r="103" spans="1:24" hidden="1">
      <c r="A103" s="11">
        <v>43368</v>
      </c>
      <c r="B103" t="s">
        <v>44</v>
      </c>
      <c r="C103" t="s">
        <v>45</v>
      </c>
      <c r="D103">
        <v>6526</v>
      </c>
      <c r="E103">
        <v>120</v>
      </c>
      <c r="G103">
        <v>0</v>
      </c>
      <c r="H103">
        <v>0</v>
      </c>
      <c r="I103">
        <v>0</v>
      </c>
      <c r="J103">
        <v>69.025000000000006</v>
      </c>
      <c r="L103">
        <v>502</v>
      </c>
      <c r="M103">
        <v>144.32499999999999</v>
      </c>
      <c r="Q103" s="38"/>
      <c r="R103" s="38"/>
      <c r="S103" s="38">
        <v>454.2</v>
      </c>
      <c r="T103" s="38">
        <v>169.19</v>
      </c>
      <c r="U103" s="38"/>
      <c r="V103" s="38">
        <f t="shared" si="6"/>
        <v>623.39</v>
      </c>
      <c r="W103" s="38">
        <f t="shared" si="7"/>
        <v>6068.7</v>
      </c>
    </row>
    <row r="104" spans="1:24" hidden="1">
      <c r="A104" s="11">
        <v>43383</v>
      </c>
      <c r="B104" t="s">
        <v>44</v>
      </c>
      <c r="C104" t="s">
        <v>45</v>
      </c>
      <c r="D104">
        <v>6526</v>
      </c>
      <c r="F104">
        <v>130</v>
      </c>
      <c r="G104">
        <v>0</v>
      </c>
      <c r="H104">
        <v>0</v>
      </c>
      <c r="I104">
        <v>0</v>
      </c>
      <c r="J104">
        <v>69.025000000000006</v>
      </c>
      <c r="L104">
        <v>0</v>
      </c>
      <c r="M104">
        <v>269.82499999999999</v>
      </c>
      <c r="Q104" s="38"/>
      <c r="R104" s="38"/>
      <c r="S104" s="38"/>
      <c r="T104" s="38"/>
      <c r="U104" s="38">
        <v>100</v>
      </c>
      <c r="V104" s="38">
        <f t="shared" si="6"/>
        <v>100</v>
      </c>
      <c r="W104" s="38">
        <f t="shared" si="7"/>
        <v>6455.2</v>
      </c>
    </row>
    <row r="105" spans="1:24" hidden="1">
      <c r="A105" s="11">
        <v>43398</v>
      </c>
      <c r="B105" t="s">
        <v>44</v>
      </c>
      <c r="C105" t="s">
        <v>45</v>
      </c>
      <c r="D105">
        <v>5522</v>
      </c>
      <c r="E105">
        <v>110</v>
      </c>
      <c r="G105">
        <v>0</v>
      </c>
      <c r="H105">
        <v>0</v>
      </c>
      <c r="I105">
        <v>0</v>
      </c>
      <c r="J105">
        <v>43.925000000000004</v>
      </c>
      <c r="L105">
        <v>0</v>
      </c>
      <c r="M105">
        <v>70.28</v>
      </c>
      <c r="Q105" s="38"/>
      <c r="R105" s="38"/>
      <c r="S105" s="38">
        <v>417.8</v>
      </c>
      <c r="T105" s="38">
        <v>162.5</v>
      </c>
      <c r="U105" s="38"/>
      <c r="V105" s="38">
        <f t="shared" si="6"/>
        <v>580.29999999999995</v>
      </c>
      <c r="W105" s="38">
        <f t="shared" si="7"/>
        <v>5605.6450000000004</v>
      </c>
    </row>
    <row r="106" spans="1:24" hidden="1">
      <c r="A106" s="11">
        <v>43414</v>
      </c>
      <c r="B106" t="s">
        <v>44</v>
      </c>
      <c r="C106" t="s">
        <v>45</v>
      </c>
      <c r="D106">
        <v>5020</v>
      </c>
      <c r="E106">
        <v>100</v>
      </c>
      <c r="G106">
        <v>0</v>
      </c>
      <c r="H106">
        <v>0</v>
      </c>
      <c r="I106">
        <v>0</v>
      </c>
      <c r="J106">
        <v>50.2</v>
      </c>
      <c r="L106">
        <v>0</v>
      </c>
      <c r="M106">
        <v>256.02</v>
      </c>
      <c r="Q106" s="38"/>
      <c r="R106" s="38"/>
      <c r="S106" s="38"/>
      <c r="T106" s="38"/>
      <c r="U106" s="38">
        <v>100</v>
      </c>
      <c r="V106" s="38">
        <f t="shared" si="6"/>
        <v>100</v>
      </c>
      <c r="W106" s="38">
        <f t="shared" si="7"/>
        <v>4914.18</v>
      </c>
    </row>
    <row r="107" spans="1:24" hidden="1">
      <c r="A107" s="11">
        <v>43429</v>
      </c>
      <c r="B107" t="s">
        <v>44</v>
      </c>
      <c r="C107" t="s">
        <v>45</v>
      </c>
      <c r="D107">
        <v>6024</v>
      </c>
      <c r="E107">
        <v>120</v>
      </c>
      <c r="G107">
        <v>0</v>
      </c>
      <c r="H107">
        <v>0</v>
      </c>
      <c r="I107">
        <v>0</v>
      </c>
      <c r="J107">
        <v>62.75</v>
      </c>
      <c r="L107">
        <v>0</v>
      </c>
      <c r="M107">
        <v>217.11500000000001</v>
      </c>
      <c r="Q107" s="38"/>
      <c r="R107" s="38"/>
      <c r="S107" s="38">
        <v>490.5</v>
      </c>
      <c r="T107" s="38">
        <v>162.5</v>
      </c>
      <c r="U107" s="38"/>
      <c r="V107" s="38">
        <f t="shared" si="6"/>
        <v>653</v>
      </c>
      <c r="W107" s="38">
        <f t="shared" si="7"/>
        <v>5989.6350000000002</v>
      </c>
    </row>
    <row r="108" spans="1:24" hidden="1">
      <c r="A108" s="11">
        <v>43444</v>
      </c>
      <c r="B108" t="s">
        <v>44</v>
      </c>
      <c r="C108" t="s">
        <v>45</v>
      </c>
      <c r="D108">
        <v>5797</v>
      </c>
      <c r="E108">
        <v>120</v>
      </c>
      <c r="G108">
        <v>0</v>
      </c>
      <c r="H108">
        <v>527</v>
      </c>
      <c r="I108">
        <v>158.1</v>
      </c>
      <c r="J108">
        <v>65.875</v>
      </c>
      <c r="K108">
        <v>75</v>
      </c>
      <c r="L108">
        <v>0</v>
      </c>
      <c r="M108">
        <v>175.22750000000002</v>
      </c>
      <c r="Q108" s="38"/>
      <c r="R108" s="38"/>
      <c r="S108" s="38"/>
      <c r="T108" s="38"/>
      <c r="U108" s="38">
        <v>100</v>
      </c>
      <c r="V108" s="38">
        <f t="shared" si="6"/>
        <v>100</v>
      </c>
      <c r="W108" s="38">
        <f t="shared" si="7"/>
        <v>6567.7475000000004</v>
      </c>
    </row>
    <row r="109" spans="1:24" hidden="1">
      <c r="A109" s="11">
        <v>43459</v>
      </c>
      <c r="B109" t="s">
        <v>44</v>
      </c>
      <c r="C109" t="s">
        <v>45</v>
      </c>
      <c r="D109">
        <v>5797</v>
      </c>
      <c r="E109">
        <v>120</v>
      </c>
      <c r="G109">
        <v>164.6875</v>
      </c>
      <c r="H109">
        <v>527</v>
      </c>
      <c r="I109">
        <v>0</v>
      </c>
      <c r="J109">
        <v>59.287500000000001</v>
      </c>
      <c r="K109">
        <v>180</v>
      </c>
      <c r="L109">
        <v>0</v>
      </c>
      <c r="M109">
        <v>123.845</v>
      </c>
      <c r="Q109" s="38"/>
      <c r="R109" s="38">
        <v>6902.496666666666</v>
      </c>
      <c r="S109" s="38">
        <v>490.5</v>
      </c>
      <c r="T109" s="38">
        <v>162.5</v>
      </c>
      <c r="U109" s="38"/>
      <c r="V109" s="38">
        <f t="shared" si="6"/>
        <v>653</v>
      </c>
      <c r="W109" s="38">
        <f t="shared" si="7"/>
        <v>6724.13</v>
      </c>
    </row>
    <row r="110" spans="1:24">
      <c r="A110" s="11" t="s">
        <v>68</v>
      </c>
      <c r="B110" t="s">
        <v>44</v>
      </c>
      <c r="O110" t="s">
        <v>77</v>
      </c>
      <c r="P110" t="s">
        <v>78</v>
      </c>
      <c r="Q110" s="38">
        <f>+R110+V110+W110</f>
        <v>86525.585833333345</v>
      </c>
      <c r="R110" s="38">
        <f>SUM(R97:R109)</f>
        <v>6902.496666666666</v>
      </c>
      <c r="S110" s="38"/>
      <c r="T110" s="38"/>
      <c r="U110" s="38"/>
      <c r="V110" s="38">
        <f>SUM(V97:V109)</f>
        <v>5081.3999999999996</v>
      </c>
      <c r="W110" s="38">
        <f>SUM(W97:W109)-V110</f>
        <v>74541.689166666678</v>
      </c>
      <c r="X110" s="46"/>
    </row>
    <row r="111" spans="1:24" hidden="1">
      <c r="A111" s="11"/>
      <c r="Q111" s="38"/>
      <c r="R111" s="38"/>
      <c r="S111" s="38"/>
      <c r="T111" s="38"/>
      <c r="U111" s="38"/>
      <c r="V111" s="38"/>
      <c r="W111" s="38"/>
    </row>
    <row r="112" spans="1:24" hidden="1">
      <c r="A112" s="11">
        <v>43110</v>
      </c>
      <c r="B112" t="s">
        <v>20</v>
      </c>
      <c r="C112" t="s">
        <v>21</v>
      </c>
      <c r="D112">
        <v>6526</v>
      </c>
      <c r="E112">
        <v>120</v>
      </c>
      <c r="G112">
        <v>0</v>
      </c>
      <c r="H112">
        <v>0</v>
      </c>
      <c r="I112">
        <v>0</v>
      </c>
      <c r="J112">
        <v>65.887500000000003</v>
      </c>
      <c r="L112">
        <v>0</v>
      </c>
      <c r="M112">
        <v>10.458333333333332</v>
      </c>
      <c r="Q112" s="38"/>
      <c r="R112" s="38"/>
      <c r="S112" s="38"/>
      <c r="T112" s="38"/>
      <c r="U112" s="38">
        <v>100</v>
      </c>
      <c r="V112" s="38">
        <f t="shared" ref="V112:V135" si="8">+S112+T112+U112</f>
        <v>100</v>
      </c>
      <c r="W112" s="38">
        <f t="shared" ref="W112:W135" si="9">D112+E112+F112+G112+H112+I112+J112+K112-L112-N112-M112</f>
        <v>6701.4291666666668</v>
      </c>
    </row>
    <row r="113" spans="1:23" hidden="1">
      <c r="A113" s="11">
        <v>43125</v>
      </c>
      <c r="B113" t="s">
        <v>20</v>
      </c>
      <c r="C113" t="s">
        <v>21</v>
      </c>
      <c r="D113">
        <v>6526</v>
      </c>
      <c r="E113">
        <v>130</v>
      </c>
      <c r="G113">
        <v>0</v>
      </c>
      <c r="H113">
        <v>0</v>
      </c>
      <c r="I113">
        <v>0</v>
      </c>
      <c r="J113">
        <v>56.475000000000001</v>
      </c>
      <c r="L113">
        <v>0</v>
      </c>
      <c r="M113">
        <v>8.3666666666666671</v>
      </c>
      <c r="Q113" s="38"/>
      <c r="R113" s="38"/>
      <c r="S113" s="38">
        <v>490.5</v>
      </c>
      <c r="T113" s="38">
        <v>184.32614062499999</v>
      </c>
      <c r="U113" s="38"/>
      <c r="V113" s="38">
        <f t="shared" si="8"/>
        <v>674.82614062499999</v>
      </c>
      <c r="W113" s="38">
        <f t="shared" si="9"/>
        <v>6704.1083333333336</v>
      </c>
    </row>
    <row r="114" spans="1:23" hidden="1">
      <c r="A114" s="11">
        <v>43141</v>
      </c>
      <c r="B114" t="s">
        <v>20</v>
      </c>
      <c r="C114" t="s">
        <v>21</v>
      </c>
      <c r="D114">
        <v>6526</v>
      </c>
      <c r="E114">
        <v>140</v>
      </c>
      <c r="G114">
        <v>0</v>
      </c>
      <c r="H114">
        <v>0</v>
      </c>
      <c r="I114">
        <v>0</v>
      </c>
      <c r="J114">
        <v>56.475000000000001</v>
      </c>
      <c r="L114">
        <v>0</v>
      </c>
      <c r="M114">
        <v>5.0200000000000005</v>
      </c>
      <c r="Q114" s="38"/>
      <c r="R114" s="38"/>
      <c r="S114" s="38"/>
      <c r="T114" s="38"/>
      <c r="U114" s="38">
        <v>100</v>
      </c>
      <c r="V114" s="38">
        <f t="shared" si="8"/>
        <v>100</v>
      </c>
      <c r="W114" s="38">
        <f t="shared" si="9"/>
        <v>6717.4549999999999</v>
      </c>
    </row>
    <row r="115" spans="1:23" hidden="1">
      <c r="A115" s="37">
        <v>43156</v>
      </c>
      <c r="B115" t="s">
        <v>20</v>
      </c>
      <c r="C115" t="s">
        <v>21</v>
      </c>
      <c r="D115">
        <v>6526</v>
      </c>
      <c r="E115">
        <v>110</v>
      </c>
      <c r="G115">
        <v>235.3125</v>
      </c>
      <c r="H115">
        <v>0</v>
      </c>
      <c r="I115">
        <v>0</v>
      </c>
      <c r="J115">
        <v>84.712500000000006</v>
      </c>
      <c r="L115">
        <v>0</v>
      </c>
      <c r="M115">
        <v>0</v>
      </c>
      <c r="Q115" s="38"/>
      <c r="R115" s="38"/>
      <c r="S115" s="38">
        <v>472.3</v>
      </c>
      <c r="T115" s="38">
        <v>187.78999479166666</v>
      </c>
      <c r="U115" s="38"/>
      <c r="V115" s="38">
        <f t="shared" si="8"/>
        <v>660.08999479166664</v>
      </c>
      <c r="W115" s="38">
        <f t="shared" si="9"/>
        <v>6956.0249999999996</v>
      </c>
    </row>
    <row r="116" spans="1:23" hidden="1">
      <c r="A116" s="37">
        <v>43169</v>
      </c>
      <c r="B116" t="s">
        <v>20</v>
      </c>
      <c r="C116" t="s">
        <v>21</v>
      </c>
      <c r="D116">
        <v>6526</v>
      </c>
      <c r="E116">
        <v>120</v>
      </c>
      <c r="G116">
        <v>0</v>
      </c>
      <c r="H116">
        <v>0</v>
      </c>
      <c r="I116">
        <v>0</v>
      </c>
      <c r="J116">
        <v>9.4125000000000014</v>
      </c>
      <c r="L116">
        <v>0</v>
      </c>
      <c r="M116">
        <v>0</v>
      </c>
      <c r="Q116" s="38"/>
      <c r="R116" s="38"/>
      <c r="S116" s="38"/>
      <c r="T116" s="38"/>
      <c r="U116" s="38">
        <v>100</v>
      </c>
      <c r="V116" s="38">
        <f t="shared" si="8"/>
        <v>100</v>
      </c>
      <c r="W116" s="38">
        <f t="shared" si="9"/>
        <v>6655.4125000000004</v>
      </c>
    </row>
    <row r="117" spans="1:23" hidden="1">
      <c r="A117" s="37">
        <v>43184</v>
      </c>
      <c r="B117" t="s">
        <v>20</v>
      </c>
      <c r="C117" t="s">
        <v>21</v>
      </c>
      <c r="D117">
        <v>6526</v>
      </c>
      <c r="E117">
        <v>120</v>
      </c>
      <c r="G117">
        <v>0</v>
      </c>
      <c r="H117">
        <v>0</v>
      </c>
      <c r="I117">
        <v>0</v>
      </c>
      <c r="J117">
        <v>18.825000000000003</v>
      </c>
      <c r="L117">
        <v>0</v>
      </c>
      <c r="M117">
        <v>0</v>
      </c>
      <c r="Q117" s="38"/>
      <c r="R117" s="38"/>
      <c r="S117" s="38">
        <v>472.3</v>
      </c>
      <c r="T117" s="38">
        <v>183.78599479166667</v>
      </c>
      <c r="U117" s="38"/>
      <c r="V117" s="38">
        <f t="shared" si="8"/>
        <v>656.08599479166674</v>
      </c>
      <c r="W117" s="38">
        <f t="shared" si="9"/>
        <v>6664.8249999999998</v>
      </c>
    </row>
    <row r="118" spans="1:23" hidden="1">
      <c r="A118" s="37">
        <v>43200</v>
      </c>
      <c r="B118" t="s">
        <v>20</v>
      </c>
      <c r="C118" t="s">
        <v>21</v>
      </c>
      <c r="D118">
        <v>6526</v>
      </c>
      <c r="E118">
        <v>100</v>
      </c>
      <c r="G118">
        <v>0</v>
      </c>
      <c r="H118">
        <v>0</v>
      </c>
      <c r="I118">
        <v>0</v>
      </c>
      <c r="J118">
        <v>56.475000000000001</v>
      </c>
      <c r="L118">
        <v>0</v>
      </c>
      <c r="M118">
        <v>6.2750000000000004</v>
      </c>
      <c r="Q118" s="38"/>
      <c r="R118" s="38"/>
      <c r="S118" s="38"/>
      <c r="T118" s="38"/>
      <c r="U118" s="38">
        <v>100</v>
      </c>
      <c r="V118" s="38">
        <f t="shared" si="8"/>
        <v>100</v>
      </c>
      <c r="W118" s="38">
        <f t="shared" si="9"/>
        <v>6676.2000000000007</v>
      </c>
    </row>
    <row r="119" spans="1:23" hidden="1">
      <c r="A119" s="11">
        <v>43215</v>
      </c>
      <c r="B119" t="s">
        <v>20</v>
      </c>
      <c r="C119" t="s">
        <v>21</v>
      </c>
      <c r="D119">
        <v>6526</v>
      </c>
      <c r="E119">
        <v>130</v>
      </c>
      <c r="G119">
        <v>0</v>
      </c>
      <c r="H119">
        <v>0</v>
      </c>
      <c r="I119">
        <v>0</v>
      </c>
      <c r="J119">
        <v>9.4125000000000014</v>
      </c>
      <c r="L119">
        <v>0</v>
      </c>
      <c r="M119">
        <v>0</v>
      </c>
      <c r="Q119" s="38"/>
      <c r="R119" s="38"/>
      <c r="S119" s="38">
        <v>490.5</v>
      </c>
      <c r="T119" s="38">
        <v>183.07506250000003</v>
      </c>
      <c r="U119" s="38"/>
      <c r="V119" s="38">
        <f t="shared" si="8"/>
        <v>673.57506250000006</v>
      </c>
      <c r="W119" s="38">
        <f t="shared" si="9"/>
        <v>6665.4125000000004</v>
      </c>
    </row>
    <row r="120" spans="1:23" hidden="1">
      <c r="A120" s="11">
        <v>43230</v>
      </c>
      <c r="B120" t="s">
        <v>20</v>
      </c>
      <c r="C120" t="s">
        <v>21</v>
      </c>
      <c r="D120">
        <v>6526</v>
      </c>
      <c r="E120">
        <v>120</v>
      </c>
      <c r="G120">
        <v>156.875</v>
      </c>
      <c r="H120">
        <v>0</v>
      </c>
      <c r="I120">
        <v>0</v>
      </c>
      <c r="J120">
        <v>18.825000000000003</v>
      </c>
      <c r="L120">
        <v>0</v>
      </c>
      <c r="M120">
        <v>0</v>
      </c>
      <c r="Q120" s="38"/>
      <c r="R120" s="38"/>
      <c r="S120" s="38"/>
      <c r="T120" s="38"/>
      <c r="U120" s="38">
        <v>100</v>
      </c>
      <c r="V120" s="38">
        <f t="shared" si="8"/>
        <v>100</v>
      </c>
      <c r="W120" s="38">
        <f t="shared" si="9"/>
        <v>6821.7</v>
      </c>
    </row>
    <row r="121" spans="1:23" hidden="1">
      <c r="A121" s="11">
        <v>43245</v>
      </c>
      <c r="B121" t="s">
        <v>20</v>
      </c>
      <c r="C121" t="s">
        <v>21</v>
      </c>
      <c r="D121">
        <v>6526</v>
      </c>
      <c r="E121">
        <v>120</v>
      </c>
      <c r="G121">
        <v>78.4375</v>
      </c>
      <c r="H121">
        <v>0</v>
      </c>
      <c r="I121">
        <v>0</v>
      </c>
      <c r="J121">
        <v>37.650000000000006</v>
      </c>
      <c r="L121">
        <v>0</v>
      </c>
      <c r="M121">
        <v>0</v>
      </c>
      <c r="Q121" s="38"/>
      <c r="R121" s="38"/>
      <c r="S121" s="38">
        <v>490.5</v>
      </c>
      <c r="T121" s="38">
        <v>184.40434375000001</v>
      </c>
      <c r="U121" s="38"/>
      <c r="V121" s="38">
        <f t="shared" si="8"/>
        <v>674.90434374999995</v>
      </c>
      <c r="W121" s="38">
        <f t="shared" si="9"/>
        <v>6762.0874999999996</v>
      </c>
    </row>
    <row r="122" spans="1:23" hidden="1">
      <c r="A122" s="11">
        <v>43261</v>
      </c>
      <c r="B122" t="s">
        <v>20</v>
      </c>
      <c r="C122" t="s">
        <v>21</v>
      </c>
      <c r="D122">
        <v>6526</v>
      </c>
      <c r="E122">
        <v>130</v>
      </c>
      <c r="G122">
        <v>0</v>
      </c>
      <c r="H122">
        <v>0</v>
      </c>
      <c r="I122">
        <v>0</v>
      </c>
      <c r="J122">
        <v>47.0625</v>
      </c>
      <c r="L122">
        <v>0</v>
      </c>
      <c r="M122">
        <v>46.435000000000002</v>
      </c>
      <c r="Q122" s="38"/>
      <c r="R122" s="38"/>
      <c r="S122" s="38"/>
      <c r="T122" s="38"/>
      <c r="U122" s="38">
        <v>100</v>
      </c>
      <c r="V122" s="38">
        <f t="shared" si="8"/>
        <v>100</v>
      </c>
      <c r="W122" s="38">
        <f t="shared" si="9"/>
        <v>6656.6274999999996</v>
      </c>
    </row>
    <row r="123" spans="1:23" hidden="1">
      <c r="A123" s="11">
        <v>43276</v>
      </c>
      <c r="B123" t="s">
        <v>20</v>
      </c>
      <c r="C123" t="s">
        <v>21</v>
      </c>
      <c r="D123">
        <v>6526</v>
      </c>
      <c r="E123">
        <v>110</v>
      </c>
      <c r="G123">
        <v>78.4375</v>
      </c>
      <c r="H123">
        <v>0</v>
      </c>
      <c r="I123">
        <v>0</v>
      </c>
      <c r="J123">
        <v>18.825000000000003</v>
      </c>
      <c r="L123">
        <v>0</v>
      </c>
      <c r="M123">
        <v>0</v>
      </c>
      <c r="Q123" s="38"/>
      <c r="R123" s="38"/>
      <c r="S123" s="38">
        <v>490.5</v>
      </c>
      <c r="T123" s="38">
        <v>184.00800000000001</v>
      </c>
      <c r="U123" s="38"/>
      <c r="V123" s="38">
        <f t="shared" si="8"/>
        <v>674.50800000000004</v>
      </c>
      <c r="W123" s="38">
        <f t="shared" si="9"/>
        <v>6733.2624999999998</v>
      </c>
    </row>
    <row r="124" spans="1:23" hidden="1">
      <c r="A124" s="37">
        <v>43291</v>
      </c>
      <c r="B124" t="s">
        <v>20</v>
      </c>
      <c r="C124" t="s">
        <v>21</v>
      </c>
      <c r="D124">
        <v>6526</v>
      </c>
      <c r="E124">
        <v>130</v>
      </c>
      <c r="G124">
        <v>0</v>
      </c>
      <c r="H124">
        <v>0</v>
      </c>
      <c r="I124">
        <v>0</v>
      </c>
      <c r="J124">
        <v>50.2</v>
      </c>
      <c r="L124">
        <v>0</v>
      </c>
      <c r="M124">
        <v>0</v>
      </c>
      <c r="Q124" s="38"/>
      <c r="R124" s="38"/>
      <c r="S124" s="38"/>
      <c r="T124" s="38"/>
      <c r="U124" s="38">
        <v>100</v>
      </c>
      <c r="V124" s="38">
        <f t="shared" si="8"/>
        <v>100</v>
      </c>
      <c r="W124" s="38">
        <f t="shared" si="9"/>
        <v>6706.2</v>
      </c>
    </row>
    <row r="125" spans="1:23" hidden="1">
      <c r="A125" s="11">
        <v>43306</v>
      </c>
      <c r="B125" t="s">
        <v>20</v>
      </c>
      <c r="C125" t="s">
        <v>21</v>
      </c>
      <c r="D125">
        <v>6526</v>
      </c>
      <c r="E125">
        <v>130</v>
      </c>
      <c r="G125">
        <v>0</v>
      </c>
      <c r="H125">
        <v>0</v>
      </c>
      <c r="I125">
        <v>0</v>
      </c>
      <c r="J125">
        <v>31.375</v>
      </c>
      <c r="L125">
        <v>0</v>
      </c>
      <c r="M125">
        <v>0</v>
      </c>
      <c r="Q125" s="38"/>
      <c r="R125" s="38"/>
      <c r="S125" s="38">
        <v>490.5</v>
      </c>
      <c r="T125" s="38">
        <v>183.37704687500002</v>
      </c>
      <c r="U125" s="38"/>
      <c r="V125" s="38">
        <f t="shared" si="8"/>
        <v>673.87704687500002</v>
      </c>
      <c r="W125" s="38">
        <f t="shared" si="9"/>
        <v>6687.375</v>
      </c>
    </row>
    <row r="126" spans="1:23" hidden="1">
      <c r="A126" s="11">
        <v>43322</v>
      </c>
      <c r="B126" t="s">
        <v>20</v>
      </c>
      <c r="C126" t="s">
        <v>21</v>
      </c>
      <c r="D126">
        <v>6526</v>
      </c>
      <c r="F126">
        <v>140</v>
      </c>
      <c r="G126">
        <v>0</v>
      </c>
      <c r="H126">
        <v>0</v>
      </c>
      <c r="I126">
        <v>0</v>
      </c>
      <c r="J126">
        <v>43.925000000000004</v>
      </c>
      <c r="L126">
        <v>0</v>
      </c>
      <c r="M126">
        <v>0</v>
      </c>
      <c r="Q126" s="38"/>
      <c r="R126" s="38"/>
      <c r="S126" s="38"/>
      <c r="T126" s="38"/>
      <c r="U126" s="38">
        <v>100</v>
      </c>
      <c r="V126" s="38">
        <f t="shared" si="8"/>
        <v>100</v>
      </c>
      <c r="W126" s="38">
        <f t="shared" si="9"/>
        <v>6709.9250000000002</v>
      </c>
    </row>
    <row r="127" spans="1:23" hidden="1">
      <c r="A127" s="11">
        <v>43337</v>
      </c>
      <c r="B127" t="s">
        <v>20</v>
      </c>
      <c r="C127" t="s">
        <v>21</v>
      </c>
      <c r="D127">
        <v>6526</v>
      </c>
      <c r="E127">
        <v>120</v>
      </c>
      <c r="G127">
        <v>0</v>
      </c>
      <c r="H127">
        <v>0</v>
      </c>
      <c r="I127">
        <v>0</v>
      </c>
      <c r="J127">
        <v>25.1</v>
      </c>
      <c r="L127">
        <v>0</v>
      </c>
      <c r="M127">
        <v>0</v>
      </c>
      <c r="Q127" s="38"/>
      <c r="R127" s="38"/>
      <c r="S127" s="38">
        <v>490.5</v>
      </c>
      <c r="T127" s="38">
        <v>183.18</v>
      </c>
      <c r="U127" s="38"/>
      <c r="V127" s="38">
        <f t="shared" si="8"/>
        <v>673.68000000000006</v>
      </c>
      <c r="W127" s="38">
        <f t="shared" si="9"/>
        <v>6671.1</v>
      </c>
    </row>
    <row r="128" spans="1:23" hidden="1">
      <c r="A128" s="37">
        <v>43353</v>
      </c>
      <c r="B128" t="s">
        <v>20</v>
      </c>
      <c r="C128" t="s">
        <v>21</v>
      </c>
      <c r="D128">
        <v>6526</v>
      </c>
      <c r="E128">
        <v>120</v>
      </c>
      <c r="G128">
        <v>0</v>
      </c>
      <c r="H128">
        <v>0</v>
      </c>
      <c r="I128">
        <v>0</v>
      </c>
      <c r="J128">
        <v>31.375</v>
      </c>
      <c r="L128">
        <v>0</v>
      </c>
      <c r="M128">
        <v>0</v>
      </c>
      <c r="Q128" s="38"/>
      <c r="R128" s="38"/>
      <c r="S128" s="38"/>
      <c r="T128" s="38"/>
      <c r="U128" s="38">
        <v>100</v>
      </c>
      <c r="V128" s="38">
        <f t="shared" si="8"/>
        <v>100</v>
      </c>
      <c r="W128" s="38">
        <f t="shared" si="9"/>
        <v>6677.375</v>
      </c>
    </row>
    <row r="129" spans="1:24" hidden="1">
      <c r="A129" s="11">
        <v>43368</v>
      </c>
      <c r="B129" t="s">
        <v>20</v>
      </c>
      <c r="C129" t="s">
        <v>21</v>
      </c>
      <c r="D129">
        <v>6526</v>
      </c>
      <c r="E129">
        <v>130</v>
      </c>
      <c r="G129">
        <v>0</v>
      </c>
      <c r="H129">
        <v>0</v>
      </c>
      <c r="I129">
        <v>0</v>
      </c>
      <c r="J129">
        <v>31.375</v>
      </c>
      <c r="L129">
        <v>0</v>
      </c>
      <c r="M129">
        <v>0</v>
      </c>
      <c r="Q129" s="38"/>
      <c r="R129" s="38"/>
      <c r="S129" s="38">
        <v>490.5</v>
      </c>
      <c r="T129" s="38">
        <v>187.5</v>
      </c>
      <c r="U129" s="38"/>
      <c r="V129" s="38">
        <f t="shared" si="8"/>
        <v>678</v>
      </c>
      <c r="W129" s="38">
        <f t="shared" si="9"/>
        <v>6687.375</v>
      </c>
    </row>
    <row r="130" spans="1:24" hidden="1">
      <c r="A130" s="11">
        <v>43383</v>
      </c>
      <c r="B130" t="s">
        <v>20</v>
      </c>
      <c r="C130" t="s">
        <v>21</v>
      </c>
      <c r="D130">
        <v>6526</v>
      </c>
      <c r="F130">
        <v>130</v>
      </c>
      <c r="G130">
        <v>156.875</v>
      </c>
      <c r="H130">
        <v>0</v>
      </c>
      <c r="I130">
        <v>0</v>
      </c>
      <c r="J130">
        <v>31.375</v>
      </c>
      <c r="L130">
        <v>0</v>
      </c>
      <c r="M130">
        <v>0</v>
      </c>
      <c r="Q130" s="38"/>
      <c r="R130" s="38"/>
      <c r="S130" s="38"/>
      <c r="T130" s="38"/>
      <c r="U130" s="38">
        <v>100</v>
      </c>
      <c r="V130" s="38">
        <f t="shared" si="8"/>
        <v>100</v>
      </c>
      <c r="W130" s="38">
        <f t="shared" si="9"/>
        <v>6844.25</v>
      </c>
    </row>
    <row r="131" spans="1:24" hidden="1">
      <c r="A131" s="11">
        <v>43398</v>
      </c>
      <c r="B131" t="s">
        <v>20</v>
      </c>
      <c r="C131" t="s">
        <v>21</v>
      </c>
      <c r="D131">
        <v>6526</v>
      </c>
      <c r="E131">
        <v>130</v>
      </c>
      <c r="G131">
        <v>156.875</v>
      </c>
      <c r="H131">
        <v>0</v>
      </c>
      <c r="I131">
        <v>0</v>
      </c>
      <c r="J131">
        <v>31.375</v>
      </c>
      <c r="L131">
        <v>0</v>
      </c>
      <c r="M131">
        <v>0</v>
      </c>
      <c r="Q131" s="38"/>
      <c r="R131" s="38"/>
      <c r="S131" s="38">
        <v>490.5</v>
      </c>
      <c r="T131" s="38">
        <v>187.5</v>
      </c>
      <c r="U131" s="38"/>
      <c r="V131" s="38">
        <f t="shared" si="8"/>
        <v>678</v>
      </c>
      <c r="W131" s="38">
        <f t="shared" si="9"/>
        <v>6844.25</v>
      </c>
    </row>
    <row r="132" spans="1:24" hidden="1">
      <c r="A132" s="11">
        <v>43414</v>
      </c>
      <c r="B132" t="s">
        <v>20</v>
      </c>
      <c r="C132" t="s">
        <v>21</v>
      </c>
      <c r="D132">
        <v>6526</v>
      </c>
      <c r="E132">
        <v>120</v>
      </c>
      <c r="G132">
        <v>0</v>
      </c>
      <c r="H132">
        <v>0</v>
      </c>
      <c r="I132">
        <v>0</v>
      </c>
      <c r="J132">
        <v>18.825000000000003</v>
      </c>
      <c r="L132">
        <v>0</v>
      </c>
      <c r="M132">
        <v>11.504166666666666</v>
      </c>
      <c r="Q132" s="38"/>
      <c r="R132" s="38"/>
      <c r="S132" s="38"/>
      <c r="T132" s="38"/>
      <c r="U132" s="38">
        <v>100</v>
      </c>
      <c r="V132" s="38">
        <f t="shared" si="8"/>
        <v>100</v>
      </c>
      <c r="W132" s="38">
        <f t="shared" si="9"/>
        <v>6653.3208333333332</v>
      </c>
    </row>
    <row r="133" spans="1:24" hidden="1">
      <c r="A133" s="11">
        <v>43429</v>
      </c>
      <c r="B133" t="s">
        <v>20</v>
      </c>
      <c r="C133" t="s">
        <v>21</v>
      </c>
      <c r="D133">
        <v>6526</v>
      </c>
      <c r="E133">
        <v>120</v>
      </c>
      <c r="G133">
        <v>0</v>
      </c>
      <c r="H133">
        <v>0</v>
      </c>
      <c r="I133">
        <v>0</v>
      </c>
      <c r="J133">
        <v>37.650000000000006</v>
      </c>
      <c r="L133">
        <v>0</v>
      </c>
      <c r="M133">
        <v>20.916666666666664</v>
      </c>
      <c r="Q133" s="38"/>
      <c r="R133" s="38"/>
      <c r="S133" s="38">
        <v>490.5</v>
      </c>
      <c r="T133" s="38">
        <v>187.5</v>
      </c>
      <c r="U133" s="38"/>
      <c r="V133" s="38">
        <f t="shared" si="8"/>
        <v>678</v>
      </c>
      <c r="W133" s="38">
        <f t="shared" si="9"/>
        <v>6662.7333333333327</v>
      </c>
    </row>
    <row r="134" spans="1:24" hidden="1">
      <c r="A134" s="11">
        <v>43444</v>
      </c>
      <c r="B134" t="s">
        <v>20</v>
      </c>
      <c r="C134" t="s">
        <v>21</v>
      </c>
      <c r="D134">
        <v>6851</v>
      </c>
      <c r="E134">
        <v>120</v>
      </c>
      <c r="G134">
        <v>0</v>
      </c>
      <c r="H134">
        <v>0</v>
      </c>
      <c r="I134">
        <v>158.1</v>
      </c>
      <c r="J134">
        <v>26.35</v>
      </c>
      <c r="K134">
        <v>75</v>
      </c>
      <c r="L134">
        <v>0</v>
      </c>
      <c r="M134">
        <v>79.05</v>
      </c>
      <c r="Q134" s="38"/>
      <c r="R134" s="38"/>
      <c r="S134" s="38"/>
      <c r="T134" s="38"/>
      <c r="U134" s="38">
        <v>100</v>
      </c>
      <c r="V134" s="38">
        <f t="shared" si="8"/>
        <v>100</v>
      </c>
      <c r="W134" s="38">
        <f t="shared" si="9"/>
        <v>7151.4000000000005</v>
      </c>
    </row>
    <row r="135" spans="1:24" hidden="1">
      <c r="A135" s="11">
        <v>43459</v>
      </c>
      <c r="B135" t="s">
        <v>20</v>
      </c>
      <c r="C135" t="s">
        <v>21</v>
      </c>
      <c r="D135">
        <v>6851</v>
      </c>
      <c r="E135">
        <v>110</v>
      </c>
      <c r="G135">
        <v>247.03125</v>
      </c>
      <c r="H135">
        <v>0</v>
      </c>
      <c r="I135">
        <v>0</v>
      </c>
      <c r="J135">
        <v>26.35</v>
      </c>
      <c r="L135">
        <v>0</v>
      </c>
      <c r="M135">
        <v>75.756249999999994</v>
      </c>
      <c r="Q135" s="38"/>
      <c r="R135" s="38">
        <v>13160.333333333334</v>
      </c>
      <c r="S135" s="38">
        <v>490.5</v>
      </c>
      <c r="T135" s="38">
        <v>187.5</v>
      </c>
      <c r="U135" s="38"/>
      <c r="V135" s="38">
        <f t="shared" si="8"/>
        <v>678</v>
      </c>
      <c r="W135" s="38">
        <f t="shared" si="9"/>
        <v>7158.625</v>
      </c>
    </row>
    <row r="136" spans="1:24">
      <c r="A136" s="11" t="s">
        <v>64</v>
      </c>
      <c r="B136" t="s">
        <v>20</v>
      </c>
      <c r="O136" t="s">
        <v>79</v>
      </c>
      <c r="P136" t="s">
        <v>80</v>
      </c>
      <c r="Q136" s="38">
        <f>+R136+V136+W136</f>
        <v>175328.8075</v>
      </c>
      <c r="R136" s="38">
        <f>SUM(R112:R135)</f>
        <v>13160.333333333334</v>
      </c>
      <c r="S136" s="38"/>
      <c r="T136" s="38"/>
      <c r="U136" s="38"/>
      <c r="V136" s="38">
        <f>SUM(V112:V135)</f>
        <v>9273.5465833333328</v>
      </c>
      <c r="W136" s="38">
        <f>SUM(W112:W135)-V136</f>
        <v>152894.92758333334</v>
      </c>
      <c r="X136" s="46"/>
    </row>
    <row r="137" spans="1:24" hidden="1">
      <c r="A137" s="11"/>
      <c r="Q137" s="38"/>
      <c r="R137" s="38"/>
      <c r="S137" s="38"/>
      <c r="T137" s="38"/>
      <c r="U137" s="38"/>
      <c r="V137" s="38"/>
      <c r="W137" s="38"/>
    </row>
    <row r="138" spans="1:24" hidden="1">
      <c r="A138" s="11">
        <v>43110</v>
      </c>
      <c r="B138" t="s">
        <v>37</v>
      </c>
      <c r="C138" t="s">
        <v>38</v>
      </c>
      <c r="D138">
        <v>6526</v>
      </c>
      <c r="E138">
        <v>120</v>
      </c>
      <c r="G138">
        <v>0</v>
      </c>
      <c r="H138">
        <v>0</v>
      </c>
      <c r="I138">
        <v>0</v>
      </c>
      <c r="J138">
        <v>62.75</v>
      </c>
      <c r="L138">
        <v>0</v>
      </c>
      <c r="M138">
        <v>155.82916666666668</v>
      </c>
      <c r="Q138" s="38"/>
      <c r="R138" s="38"/>
      <c r="S138" s="38"/>
      <c r="T138" s="38"/>
      <c r="U138" s="38">
        <v>100</v>
      </c>
      <c r="V138" s="38">
        <f t="shared" ref="V138:V161" si="10">+S138+T138+U138</f>
        <v>100</v>
      </c>
      <c r="W138" s="38">
        <f t="shared" ref="W138:W161" si="11">D138+E138+F138+G138+H138+I138+J138+K138-L138-N138-M138</f>
        <v>6552.9208333333336</v>
      </c>
    </row>
    <row r="139" spans="1:24" hidden="1">
      <c r="A139" s="11">
        <v>43125</v>
      </c>
      <c r="B139" t="s">
        <v>37</v>
      </c>
      <c r="C139" t="s">
        <v>38</v>
      </c>
      <c r="D139">
        <v>6526</v>
      </c>
      <c r="E139">
        <v>130</v>
      </c>
      <c r="G139">
        <v>0</v>
      </c>
      <c r="H139">
        <v>0</v>
      </c>
      <c r="I139">
        <v>0</v>
      </c>
      <c r="J139">
        <v>47.0625</v>
      </c>
      <c r="L139">
        <v>0</v>
      </c>
      <c r="M139">
        <v>0</v>
      </c>
      <c r="Q139" s="38"/>
      <c r="R139" s="38"/>
      <c r="S139" s="38">
        <v>490.5</v>
      </c>
      <c r="T139" s="38">
        <v>182.26977083333333</v>
      </c>
      <c r="U139" s="38"/>
      <c r="V139" s="38">
        <f t="shared" si="10"/>
        <v>672.76977083333327</v>
      </c>
      <c r="W139" s="38">
        <f t="shared" si="11"/>
        <v>6703.0625</v>
      </c>
    </row>
    <row r="140" spans="1:24" hidden="1">
      <c r="A140" s="11">
        <v>43141</v>
      </c>
      <c r="B140" t="s">
        <v>37</v>
      </c>
      <c r="C140" t="s">
        <v>38</v>
      </c>
      <c r="D140">
        <v>6526</v>
      </c>
      <c r="E140">
        <v>140</v>
      </c>
      <c r="G140">
        <v>0</v>
      </c>
      <c r="H140">
        <v>0</v>
      </c>
      <c r="I140">
        <v>0</v>
      </c>
      <c r="J140">
        <v>9.4125000000000014</v>
      </c>
      <c r="L140">
        <v>0</v>
      </c>
      <c r="M140">
        <v>0</v>
      </c>
      <c r="Q140" s="38"/>
      <c r="R140" s="38"/>
      <c r="S140" s="38"/>
      <c r="T140" s="38"/>
      <c r="U140" s="38">
        <v>100</v>
      </c>
      <c r="V140" s="38">
        <f t="shared" si="10"/>
        <v>100</v>
      </c>
      <c r="W140" s="38">
        <f t="shared" si="11"/>
        <v>6675.4125000000004</v>
      </c>
    </row>
    <row r="141" spans="1:24" hidden="1">
      <c r="A141" s="37">
        <v>43156</v>
      </c>
      <c r="B141" t="s">
        <v>37</v>
      </c>
      <c r="C141" t="s">
        <v>38</v>
      </c>
      <c r="D141">
        <v>6526</v>
      </c>
      <c r="E141">
        <v>110</v>
      </c>
      <c r="G141">
        <v>0</v>
      </c>
      <c r="H141">
        <v>0</v>
      </c>
      <c r="I141">
        <v>0</v>
      </c>
      <c r="J141">
        <v>28.237500000000001</v>
      </c>
      <c r="L141">
        <v>0</v>
      </c>
      <c r="M141">
        <v>0</v>
      </c>
      <c r="Q141" s="38"/>
      <c r="R141" s="38"/>
      <c r="S141" s="38">
        <v>472.3</v>
      </c>
      <c r="T141" s="38">
        <v>181.73592708333334</v>
      </c>
      <c r="U141" s="38"/>
      <c r="V141" s="38">
        <f t="shared" si="10"/>
        <v>654.03592708333338</v>
      </c>
      <c r="W141" s="38">
        <f t="shared" si="11"/>
        <v>6664.2375000000002</v>
      </c>
    </row>
    <row r="142" spans="1:24" hidden="1">
      <c r="A142" s="37">
        <v>43169</v>
      </c>
      <c r="B142" t="s">
        <v>37</v>
      </c>
      <c r="C142" t="s">
        <v>39</v>
      </c>
      <c r="D142">
        <v>6526</v>
      </c>
      <c r="E142">
        <v>120</v>
      </c>
      <c r="G142">
        <v>0</v>
      </c>
      <c r="H142">
        <v>0</v>
      </c>
      <c r="I142">
        <v>0</v>
      </c>
      <c r="J142">
        <v>37.650000000000006</v>
      </c>
      <c r="L142">
        <v>0</v>
      </c>
      <c r="M142">
        <v>141.1875</v>
      </c>
      <c r="Q142" s="38"/>
      <c r="R142" s="38"/>
      <c r="S142" s="38"/>
      <c r="T142" s="38"/>
      <c r="U142" s="38">
        <v>100</v>
      </c>
      <c r="V142" s="38">
        <f t="shared" si="10"/>
        <v>100</v>
      </c>
      <c r="W142" s="38">
        <f t="shared" si="11"/>
        <v>6542.4624999999996</v>
      </c>
    </row>
    <row r="143" spans="1:24" hidden="1">
      <c r="A143" s="37">
        <v>43184</v>
      </c>
      <c r="B143" t="s">
        <v>37</v>
      </c>
      <c r="C143" t="s">
        <v>38</v>
      </c>
      <c r="D143">
        <v>6526</v>
      </c>
      <c r="E143">
        <v>120</v>
      </c>
      <c r="G143">
        <v>0</v>
      </c>
      <c r="H143">
        <v>0</v>
      </c>
      <c r="I143">
        <v>0</v>
      </c>
      <c r="J143">
        <v>47.0625</v>
      </c>
      <c r="L143">
        <v>0</v>
      </c>
      <c r="M143">
        <v>10.040000000000001</v>
      </c>
      <c r="N143">
        <v>20.079999999999998</v>
      </c>
      <c r="Q143" s="38"/>
      <c r="R143" s="38"/>
      <c r="S143" s="38">
        <v>472.3</v>
      </c>
      <c r="T143" s="38">
        <v>181.99422083333332</v>
      </c>
      <c r="U143" s="38"/>
      <c r="V143" s="38">
        <f t="shared" si="10"/>
        <v>654.29422083333338</v>
      </c>
      <c r="W143" s="38">
        <f t="shared" si="11"/>
        <v>6662.9425000000001</v>
      </c>
    </row>
    <row r="144" spans="1:24" hidden="1">
      <c r="A144" s="37">
        <v>43200</v>
      </c>
      <c r="B144" t="s">
        <v>37</v>
      </c>
      <c r="C144" t="s">
        <v>39</v>
      </c>
      <c r="D144">
        <v>6526</v>
      </c>
      <c r="E144">
        <v>100</v>
      </c>
      <c r="G144">
        <v>0</v>
      </c>
      <c r="H144">
        <v>0</v>
      </c>
      <c r="I144">
        <v>0</v>
      </c>
      <c r="J144">
        <v>28.237500000000001</v>
      </c>
      <c r="L144">
        <v>0</v>
      </c>
      <c r="M144">
        <v>0</v>
      </c>
      <c r="Q144" s="38"/>
      <c r="R144" s="38"/>
      <c r="S144" s="38"/>
      <c r="T144" s="38"/>
      <c r="U144" s="38">
        <v>100</v>
      </c>
      <c r="V144" s="38">
        <f t="shared" si="10"/>
        <v>100</v>
      </c>
      <c r="W144" s="38">
        <f t="shared" si="11"/>
        <v>6654.2375000000002</v>
      </c>
    </row>
    <row r="145" spans="1:23" hidden="1">
      <c r="A145" s="11">
        <v>43215</v>
      </c>
      <c r="B145" t="s">
        <v>37</v>
      </c>
      <c r="C145" t="s">
        <v>38</v>
      </c>
      <c r="D145">
        <v>6526</v>
      </c>
      <c r="E145">
        <v>130</v>
      </c>
      <c r="G145">
        <v>0</v>
      </c>
      <c r="H145">
        <v>0</v>
      </c>
      <c r="I145">
        <v>0</v>
      </c>
      <c r="J145">
        <v>47.0625</v>
      </c>
      <c r="L145">
        <v>0</v>
      </c>
      <c r="M145">
        <v>0</v>
      </c>
      <c r="N145">
        <v>0</v>
      </c>
      <c r="Q145" s="38"/>
      <c r="R145" s="38"/>
      <c r="S145" s="38">
        <v>472.3</v>
      </c>
      <c r="T145" s="38">
        <v>181.88150520833335</v>
      </c>
      <c r="U145" s="38"/>
      <c r="V145" s="38">
        <f t="shared" si="10"/>
        <v>654.18150520833342</v>
      </c>
      <c r="W145" s="38">
        <f t="shared" si="11"/>
        <v>6703.0625</v>
      </c>
    </row>
    <row r="146" spans="1:23" hidden="1">
      <c r="A146" s="11">
        <v>43230</v>
      </c>
      <c r="B146" t="s">
        <v>37</v>
      </c>
      <c r="C146" t="s">
        <v>39</v>
      </c>
      <c r="D146">
        <v>6526</v>
      </c>
      <c r="E146">
        <v>120</v>
      </c>
      <c r="G146">
        <v>0</v>
      </c>
      <c r="H146">
        <v>0</v>
      </c>
      <c r="I146">
        <v>0</v>
      </c>
      <c r="J146">
        <v>56.475000000000001</v>
      </c>
      <c r="L146">
        <v>0</v>
      </c>
      <c r="M146">
        <v>0</v>
      </c>
      <c r="Q146" s="38"/>
      <c r="R146" s="38"/>
      <c r="S146" s="38"/>
      <c r="T146" s="38"/>
      <c r="U146" s="38">
        <v>100</v>
      </c>
      <c r="V146" s="38">
        <f t="shared" si="10"/>
        <v>100</v>
      </c>
      <c r="W146" s="38">
        <f t="shared" si="11"/>
        <v>6702.4750000000004</v>
      </c>
    </row>
    <row r="147" spans="1:23" hidden="1">
      <c r="A147" s="11">
        <v>43245</v>
      </c>
      <c r="B147" t="s">
        <v>37</v>
      </c>
      <c r="C147" t="s">
        <v>41</v>
      </c>
      <c r="D147">
        <v>6526</v>
      </c>
      <c r="E147">
        <v>120</v>
      </c>
      <c r="G147">
        <v>0</v>
      </c>
      <c r="H147">
        <v>0</v>
      </c>
      <c r="I147">
        <v>0</v>
      </c>
      <c r="J147">
        <v>37.650000000000006</v>
      </c>
      <c r="L147">
        <v>0</v>
      </c>
      <c r="M147">
        <v>0</v>
      </c>
      <c r="N147">
        <v>0</v>
      </c>
      <c r="Q147" s="38"/>
      <c r="R147" s="38"/>
      <c r="S147" s="38">
        <v>472.3</v>
      </c>
      <c r="T147" s="38">
        <v>181.61458333333331</v>
      </c>
      <c r="U147" s="38"/>
      <c r="V147" s="38">
        <f t="shared" si="10"/>
        <v>653.91458333333333</v>
      </c>
      <c r="W147" s="38">
        <f t="shared" si="11"/>
        <v>6683.65</v>
      </c>
    </row>
    <row r="148" spans="1:23" hidden="1">
      <c r="A148" s="11">
        <v>43261</v>
      </c>
      <c r="B148" t="s">
        <v>37</v>
      </c>
      <c r="C148" t="s">
        <v>39</v>
      </c>
      <c r="D148">
        <v>6526</v>
      </c>
      <c r="E148">
        <v>130</v>
      </c>
      <c r="G148">
        <v>0</v>
      </c>
      <c r="H148">
        <v>0</v>
      </c>
      <c r="I148">
        <v>0</v>
      </c>
      <c r="J148">
        <v>47.0625</v>
      </c>
      <c r="L148">
        <v>0</v>
      </c>
      <c r="M148">
        <v>0</v>
      </c>
      <c r="Q148" s="38"/>
      <c r="R148" s="38"/>
      <c r="S148" s="38"/>
      <c r="T148" s="38"/>
      <c r="U148" s="38">
        <v>100</v>
      </c>
      <c r="V148" s="38">
        <f t="shared" si="10"/>
        <v>100</v>
      </c>
      <c r="W148" s="38">
        <f t="shared" si="11"/>
        <v>6703.0625</v>
      </c>
    </row>
    <row r="149" spans="1:23" hidden="1">
      <c r="A149" s="11">
        <v>43276</v>
      </c>
      <c r="B149" t="s">
        <v>37</v>
      </c>
      <c r="C149" t="s">
        <v>41</v>
      </c>
      <c r="D149">
        <v>6526</v>
      </c>
      <c r="E149">
        <v>110</v>
      </c>
      <c r="G149">
        <v>0</v>
      </c>
      <c r="H149">
        <v>0</v>
      </c>
      <c r="I149">
        <v>0</v>
      </c>
      <c r="J149">
        <v>37.650000000000006</v>
      </c>
      <c r="L149">
        <v>0</v>
      </c>
      <c r="M149">
        <v>7.5299999999999994</v>
      </c>
      <c r="N149">
        <v>0</v>
      </c>
      <c r="Q149" s="38"/>
      <c r="R149" s="38"/>
      <c r="S149" s="38">
        <v>472.3</v>
      </c>
      <c r="T149" s="38">
        <v>181.37354583333334</v>
      </c>
      <c r="U149" s="38"/>
      <c r="V149" s="38">
        <f t="shared" si="10"/>
        <v>653.67354583333338</v>
      </c>
      <c r="W149" s="38">
        <f t="shared" si="11"/>
        <v>6666.12</v>
      </c>
    </row>
    <row r="150" spans="1:23" hidden="1">
      <c r="A150" s="37">
        <v>43291</v>
      </c>
      <c r="B150" t="s">
        <v>37</v>
      </c>
      <c r="C150" t="s">
        <v>39</v>
      </c>
      <c r="D150">
        <v>6526</v>
      </c>
      <c r="E150">
        <v>130</v>
      </c>
      <c r="G150">
        <v>0</v>
      </c>
      <c r="H150">
        <v>0</v>
      </c>
      <c r="I150">
        <v>0</v>
      </c>
      <c r="J150">
        <v>25.1</v>
      </c>
      <c r="L150">
        <v>0</v>
      </c>
      <c r="M150">
        <v>0</v>
      </c>
      <c r="Q150" s="38"/>
      <c r="R150" s="38"/>
      <c r="S150" s="38"/>
      <c r="T150" s="38"/>
      <c r="U150" s="38">
        <v>100</v>
      </c>
      <c r="V150" s="38">
        <f t="shared" si="10"/>
        <v>100</v>
      </c>
      <c r="W150" s="38">
        <f t="shared" si="11"/>
        <v>6681.1</v>
      </c>
    </row>
    <row r="151" spans="1:23" hidden="1">
      <c r="A151" s="11">
        <v>43306</v>
      </c>
      <c r="B151" t="s">
        <v>37</v>
      </c>
      <c r="C151" t="s">
        <v>41</v>
      </c>
      <c r="D151">
        <v>6526</v>
      </c>
      <c r="E151">
        <v>130</v>
      </c>
      <c r="G151">
        <v>0</v>
      </c>
      <c r="H151">
        <v>0</v>
      </c>
      <c r="I151">
        <v>0</v>
      </c>
      <c r="J151">
        <v>18.825000000000003</v>
      </c>
      <c r="L151">
        <v>0</v>
      </c>
      <c r="M151">
        <v>23.217500000000001</v>
      </c>
      <c r="N151">
        <v>12.55</v>
      </c>
      <c r="Q151" s="38"/>
      <c r="R151" s="38"/>
      <c r="S151" s="38">
        <v>472.3</v>
      </c>
      <c r="T151" s="38">
        <v>181.17399895833333</v>
      </c>
      <c r="U151" s="38"/>
      <c r="V151" s="38">
        <f t="shared" si="10"/>
        <v>653.47399895833337</v>
      </c>
      <c r="W151" s="38">
        <f t="shared" si="11"/>
        <v>6639.0574999999999</v>
      </c>
    </row>
    <row r="152" spans="1:23" hidden="1">
      <c r="A152" s="11">
        <v>43322</v>
      </c>
      <c r="B152" t="s">
        <v>37</v>
      </c>
      <c r="C152" t="s">
        <v>39</v>
      </c>
      <c r="D152">
        <v>6526</v>
      </c>
      <c r="F152">
        <v>140</v>
      </c>
      <c r="G152">
        <v>0</v>
      </c>
      <c r="H152">
        <v>0</v>
      </c>
      <c r="I152">
        <v>0</v>
      </c>
      <c r="J152">
        <v>6.2750000000000004</v>
      </c>
      <c r="L152">
        <v>0</v>
      </c>
      <c r="M152">
        <v>199.75416666666666</v>
      </c>
      <c r="N152">
        <v>7.53</v>
      </c>
      <c r="Q152" s="38"/>
      <c r="R152" s="38"/>
      <c r="S152" s="38"/>
      <c r="T152" s="38"/>
      <c r="U152" s="38">
        <v>100</v>
      </c>
      <c r="V152" s="38">
        <f t="shared" si="10"/>
        <v>100</v>
      </c>
      <c r="W152" s="38">
        <f t="shared" si="11"/>
        <v>6464.9908333333333</v>
      </c>
    </row>
    <row r="153" spans="1:23" hidden="1">
      <c r="A153" s="11">
        <v>43337</v>
      </c>
      <c r="B153" t="s">
        <v>37</v>
      </c>
      <c r="C153" t="s">
        <v>39</v>
      </c>
      <c r="D153">
        <v>6526</v>
      </c>
      <c r="E153">
        <v>110</v>
      </c>
      <c r="G153">
        <v>0</v>
      </c>
      <c r="H153">
        <v>0</v>
      </c>
      <c r="I153">
        <v>0</v>
      </c>
      <c r="J153">
        <v>25.1</v>
      </c>
      <c r="L153">
        <v>502</v>
      </c>
      <c r="M153">
        <v>0</v>
      </c>
      <c r="Q153" s="38"/>
      <c r="R153" s="38"/>
      <c r="S153" s="38">
        <v>472.3</v>
      </c>
      <c r="T153" s="38">
        <v>181.92</v>
      </c>
      <c r="U153" s="38"/>
      <c r="V153" s="38">
        <f t="shared" si="10"/>
        <v>654.22</v>
      </c>
      <c r="W153" s="38">
        <f t="shared" si="11"/>
        <v>6159.1</v>
      </c>
    </row>
    <row r="154" spans="1:23" hidden="1">
      <c r="A154" s="37">
        <v>43353</v>
      </c>
      <c r="B154" t="s">
        <v>37</v>
      </c>
      <c r="C154" t="s">
        <v>39</v>
      </c>
      <c r="D154">
        <v>6526</v>
      </c>
      <c r="E154">
        <v>110</v>
      </c>
      <c r="G154">
        <v>0</v>
      </c>
      <c r="H154">
        <v>0</v>
      </c>
      <c r="I154">
        <v>0</v>
      </c>
      <c r="J154">
        <v>12.55</v>
      </c>
      <c r="L154">
        <v>502</v>
      </c>
      <c r="M154">
        <v>0</v>
      </c>
      <c r="Q154" s="38"/>
      <c r="R154" s="38"/>
      <c r="S154" s="38"/>
      <c r="T154" s="38"/>
      <c r="U154" s="38">
        <v>100</v>
      </c>
      <c r="V154" s="38">
        <f t="shared" si="10"/>
        <v>100</v>
      </c>
      <c r="W154" s="38">
        <f t="shared" si="11"/>
        <v>6146.55</v>
      </c>
    </row>
    <row r="155" spans="1:23" hidden="1">
      <c r="A155" s="11">
        <v>43368</v>
      </c>
      <c r="B155" t="s">
        <v>37</v>
      </c>
      <c r="C155" t="s">
        <v>39</v>
      </c>
      <c r="D155">
        <v>6526</v>
      </c>
      <c r="E155">
        <v>130</v>
      </c>
      <c r="G155">
        <v>0</v>
      </c>
      <c r="H155">
        <v>0</v>
      </c>
      <c r="I155">
        <v>0</v>
      </c>
      <c r="J155">
        <v>18.825000000000003</v>
      </c>
      <c r="L155">
        <v>0</v>
      </c>
      <c r="M155">
        <v>125.5</v>
      </c>
      <c r="Q155" s="38"/>
      <c r="R155" s="38"/>
      <c r="S155" s="38">
        <v>472.3</v>
      </c>
      <c r="T155" s="38">
        <v>175</v>
      </c>
      <c r="U155" s="38"/>
      <c r="V155" s="38">
        <f t="shared" si="10"/>
        <v>647.29999999999995</v>
      </c>
      <c r="W155" s="38">
        <f t="shared" si="11"/>
        <v>6549.3249999999998</v>
      </c>
    </row>
    <row r="156" spans="1:23" hidden="1">
      <c r="A156" s="11">
        <v>43383</v>
      </c>
      <c r="B156" t="s">
        <v>37</v>
      </c>
      <c r="C156" t="s">
        <v>39</v>
      </c>
      <c r="D156">
        <v>6526</v>
      </c>
      <c r="F156">
        <v>120</v>
      </c>
      <c r="G156">
        <v>0</v>
      </c>
      <c r="H156">
        <v>0</v>
      </c>
      <c r="I156">
        <v>0</v>
      </c>
      <c r="J156">
        <v>18.825000000000003</v>
      </c>
      <c r="L156">
        <v>502</v>
      </c>
      <c r="M156">
        <v>10.458333333333332</v>
      </c>
      <c r="Q156" s="38"/>
      <c r="R156" s="38"/>
      <c r="S156" s="38"/>
      <c r="T156" s="38"/>
      <c r="U156" s="38">
        <v>100</v>
      </c>
      <c r="V156" s="38">
        <f t="shared" si="10"/>
        <v>100</v>
      </c>
      <c r="W156" s="38">
        <f t="shared" si="11"/>
        <v>6152.3666666666668</v>
      </c>
    </row>
    <row r="157" spans="1:23" hidden="1">
      <c r="A157" s="11">
        <v>43398</v>
      </c>
      <c r="B157" t="s">
        <v>37</v>
      </c>
      <c r="C157" t="s">
        <v>39</v>
      </c>
      <c r="D157">
        <v>6526</v>
      </c>
      <c r="E157">
        <v>130</v>
      </c>
      <c r="G157">
        <v>0</v>
      </c>
      <c r="H157">
        <v>0</v>
      </c>
      <c r="I157">
        <v>0</v>
      </c>
      <c r="J157">
        <v>18.825000000000003</v>
      </c>
      <c r="L157">
        <v>0</v>
      </c>
      <c r="M157">
        <v>15.6875</v>
      </c>
      <c r="N157">
        <v>6.28</v>
      </c>
      <c r="Q157" s="38"/>
      <c r="R157" s="38"/>
      <c r="S157" s="38">
        <v>490.5</v>
      </c>
      <c r="T157" s="38">
        <v>175</v>
      </c>
      <c r="U157" s="38"/>
      <c r="V157" s="38">
        <f t="shared" si="10"/>
        <v>665.5</v>
      </c>
      <c r="W157" s="38">
        <f t="shared" si="11"/>
        <v>6652.8575000000001</v>
      </c>
    </row>
    <row r="158" spans="1:23" hidden="1">
      <c r="A158" s="11">
        <v>43414</v>
      </c>
      <c r="B158" t="s">
        <v>37</v>
      </c>
      <c r="C158" t="s">
        <v>39</v>
      </c>
      <c r="D158">
        <v>6526</v>
      </c>
      <c r="E158">
        <v>120</v>
      </c>
      <c r="G158">
        <v>0</v>
      </c>
      <c r="H158">
        <v>0</v>
      </c>
      <c r="I158">
        <v>0</v>
      </c>
      <c r="J158">
        <v>25.1</v>
      </c>
      <c r="L158">
        <v>0</v>
      </c>
      <c r="M158">
        <v>139.9325</v>
      </c>
      <c r="Q158" s="38"/>
      <c r="R158" s="38"/>
      <c r="S158" s="38"/>
      <c r="T158" s="38"/>
      <c r="U158" s="38">
        <v>100</v>
      </c>
      <c r="V158" s="38">
        <f t="shared" si="10"/>
        <v>100</v>
      </c>
      <c r="W158" s="38">
        <f t="shared" si="11"/>
        <v>6531.1675000000005</v>
      </c>
    </row>
    <row r="159" spans="1:23" hidden="1">
      <c r="A159" s="11">
        <v>43429</v>
      </c>
      <c r="B159" t="s">
        <v>37</v>
      </c>
      <c r="C159" t="s">
        <v>39</v>
      </c>
      <c r="D159">
        <v>6526</v>
      </c>
      <c r="E159">
        <v>120</v>
      </c>
      <c r="G159">
        <v>0</v>
      </c>
      <c r="H159">
        <v>0</v>
      </c>
      <c r="I159">
        <v>0</v>
      </c>
      <c r="J159">
        <v>18.825000000000003</v>
      </c>
      <c r="L159">
        <v>0</v>
      </c>
      <c r="M159">
        <v>108.5575</v>
      </c>
      <c r="Q159" s="38"/>
      <c r="R159" s="38"/>
      <c r="S159" s="38">
        <v>417.8</v>
      </c>
      <c r="T159" s="38">
        <v>175</v>
      </c>
      <c r="U159" s="38"/>
      <c r="V159" s="38">
        <f t="shared" si="10"/>
        <v>592.79999999999995</v>
      </c>
      <c r="W159" s="38">
        <f t="shared" si="11"/>
        <v>6556.2674999999999</v>
      </c>
    </row>
    <row r="160" spans="1:23" hidden="1">
      <c r="A160" s="11">
        <v>43444</v>
      </c>
      <c r="B160" t="s">
        <v>37</v>
      </c>
      <c r="C160" t="s">
        <v>39</v>
      </c>
      <c r="D160">
        <v>6851</v>
      </c>
      <c r="E160">
        <v>120</v>
      </c>
      <c r="G160">
        <v>0</v>
      </c>
      <c r="H160">
        <v>0</v>
      </c>
      <c r="I160">
        <v>0</v>
      </c>
      <c r="J160">
        <v>19.762500000000003</v>
      </c>
      <c r="K160">
        <v>75</v>
      </c>
      <c r="L160">
        <v>0</v>
      </c>
      <c r="M160">
        <v>71.14500000000001</v>
      </c>
      <c r="Q160" s="38"/>
      <c r="R160" s="38"/>
      <c r="S160" s="38"/>
      <c r="T160" s="38"/>
      <c r="U160" s="38">
        <v>100</v>
      </c>
      <c r="V160" s="38">
        <f t="shared" si="10"/>
        <v>100</v>
      </c>
      <c r="W160" s="38">
        <f t="shared" si="11"/>
        <v>6994.6174999999994</v>
      </c>
    </row>
    <row r="161" spans="1:24" hidden="1">
      <c r="A161" s="11">
        <v>43459</v>
      </c>
      <c r="B161" t="s">
        <v>37</v>
      </c>
      <c r="C161" t="s">
        <v>39</v>
      </c>
      <c r="D161">
        <v>6851</v>
      </c>
      <c r="E161">
        <v>110</v>
      </c>
      <c r="G161">
        <v>0</v>
      </c>
      <c r="H161">
        <v>0</v>
      </c>
      <c r="I161">
        <v>0</v>
      </c>
      <c r="J161">
        <v>6.5875000000000004</v>
      </c>
      <c r="L161">
        <v>0</v>
      </c>
      <c r="M161">
        <v>197.625</v>
      </c>
      <c r="Q161" s="38"/>
      <c r="R161" s="38">
        <v>13160.333333333334</v>
      </c>
      <c r="S161" s="38">
        <v>417.8</v>
      </c>
      <c r="T161" s="38">
        <v>175</v>
      </c>
      <c r="U161" s="38"/>
      <c r="V161" s="38">
        <f t="shared" si="10"/>
        <v>592.79999999999995</v>
      </c>
      <c r="W161" s="38">
        <f t="shared" si="11"/>
        <v>6769.9624999999996</v>
      </c>
    </row>
    <row r="162" spans="1:24">
      <c r="A162" t="s">
        <v>65</v>
      </c>
      <c r="B162" t="s">
        <v>37</v>
      </c>
      <c r="O162" t="s">
        <v>81</v>
      </c>
      <c r="P162" t="s">
        <v>82</v>
      </c>
      <c r="Q162" s="38">
        <f>+R162+V162+W162</f>
        <v>171371.34166666667</v>
      </c>
      <c r="R162" s="38">
        <f>SUM(R138:R161)</f>
        <v>13160.333333333334</v>
      </c>
      <c r="S162" s="38"/>
      <c r="T162" s="38"/>
      <c r="U162" s="38"/>
      <c r="V162" s="38">
        <f>SUM(V138:V161)</f>
        <v>8948.9635520833326</v>
      </c>
      <c r="W162" s="38">
        <f>SUM(W138:W161)-V162</f>
        <v>149262.04478125001</v>
      </c>
      <c r="X162" s="46"/>
    </row>
    <row r="164" spans="1:24">
      <c r="Q164" s="46">
        <f>+Q28+Q54+Q69+Q95+Q110+Q136+Q162</f>
        <v>1115774.6817628206</v>
      </c>
    </row>
    <row r="168" spans="1:24">
      <c r="A168" t="s">
        <v>83</v>
      </c>
      <c r="O168" s="11">
        <v>43143</v>
      </c>
      <c r="P168" s="47">
        <f t="shared" ref="P168" si="12">O168</f>
        <v>43143</v>
      </c>
    </row>
    <row r="169" spans="1:24">
      <c r="A169" t="s">
        <v>84</v>
      </c>
      <c r="O169" s="11">
        <v>43171</v>
      </c>
      <c r="P169" s="47">
        <f t="shared" ref="P169" si="13">O169</f>
        <v>43171</v>
      </c>
    </row>
    <row r="170" spans="1:24">
      <c r="A170" t="s">
        <v>85</v>
      </c>
      <c r="O170" s="11">
        <v>43200</v>
      </c>
      <c r="P170" s="47">
        <f t="shared" ref="P170" si="14">O170</f>
        <v>43200</v>
      </c>
    </row>
    <row r="171" spans="1:24">
      <c r="A171" t="s">
        <v>86</v>
      </c>
      <c r="O171" s="37">
        <v>43595</v>
      </c>
      <c r="P171" s="47">
        <f t="shared" ref="P171" si="15">O171</f>
        <v>43595</v>
      </c>
    </row>
    <row r="172" spans="1:24">
      <c r="A172" t="s">
        <v>87</v>
      </c>
      <c r="O172" t="s">
        <v>95</v>
      </c>
      <c r="P172" s="11">
        <v>43262</v>
      </c>
      <c r="Q172" s="47">
        <f>P172</f>
        <v>43262</v>
      </c>
    </row>
    <row r="173" spans="1:24">
      <c r="A173" t="s">
        <v>88</v>
      </c>
      <c r="O173" t="s">
        <v>95</v>
      </c>
      <c r="P173" s="11">
        <v>43291</v>
      </c>
      <c r="Q173" s="47">
        <f>P173</f>
        <v>43291</v>
      </c>
    </row>
    <row r="174" spans="1:24">
      <c r="A174" t="s">
        <v>89</v>
      </c>
      <c r="O174" s="11">
        <v>43320</v>
      </c>
      <c r="P174" s="47">
        <f t="shared" ref="P174" si="16">O174</f>
        <v>43320</v>
      </c>
    </row>
    <row r="175" spans="1:24">
      <c r="A175" t="s">
        <v>90</v>
      </c>
      <c r="O175" s="11">
        <v>43353</v>
      </c>
      <c r="P175" s="47">
        <f t="shared" ref="P175" si="17">O175</f>
        <v>43353</v>
      </c>
    </row>
    <row r="176" spans="1:24">
      <c r="A176" t="s">
        <v>91</v>
      </c>
      <c r="O176" s="11">
        <v>43383</v>
      </c>
      <c r="P176" s="47">
        <f t="shared" ref="P176" si="18">O176</f>
        <v>43383</v>
      </c>
    </row>
    <row r="177" spans="1:17">
      <c r="A177" t="s">
        <v>92</v>
      </c>
      <c r="O177" t="s">
        <v>96</v>
      </c>
      <c r="P177" s="11">
        <v>43413</v>
      </c>
      <c r="Q177" s="47">
        <f t="shared" ref="P177:Q179" si="19">P177</f>
        <v>43413</v>
      </c>
    </row>
    <row r="178" spans="1:17">
      <c r="A178" t="s">
        <v>93</v>
      </c>
      <c r="O178" t="s">
        <v>95</v>
      </c>
      <c r="P178" s="11">
        <v>43444</v>
      </c>
      <c r="Q178" s="47">
        <f t="shared" si="19"/>
        <v>43444</v>
      </c>
    </row>
    <row r="179" spans="1:17">
      <c r="A179" t="s">
        <v>94</v>
      </c>
      <c r="O179" s="11">
        <v>43480</v>
      </c>
      <c r="P179" s="47">
        <f t="shared" si="19"/>
        <v>43480</v>
      </c>
    </row>
  </sheetData>
  <sortState ref="A4:AJ149">
    <sortCondition ref="B4:B149"/>
    <sortCondition ref="A4:A149"/>
  </sortState>
  <mergeCells count="16">
    <mergeCell ref="S2:S3"/>
    <mergeCell ref="T2:T3"/>
    <mergeCell ref="U2:U3"/>
    <mergeCell ref="L2:L3"/>
    <mergeCell ref="M2:M3"/>
    <mergeCell ref="N2:N3"/>
    <mergeCell ref="H2:H3"/>
    <mergeCell ref="I2:I3"/>
    <mergeCell ref="J2:J3"/>
    <mergeCell ref="K2:K3"/>
    <mergeCell ref="E2:E3"/>
    <mergeCell ref="F2:F3"/>
    <mergeCell ref="G2:G3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2019-01-31T11:58:33Z</dcterms:modified>
</cp:coreProperties>
</file>