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6"/>
  </bookViews>
  <sheets>
    <sheet name="Mar 28" sheetId="4" state="hidden" r:id="rId1"/>
    <sheet name="Jan5" sheetId="33" r:id="rId2"/>
    <sheet name="Jan11" sheetId="39" r:id="rId3"/>
    <sheet name="Jan18" sheetId="40" r:id="rId4"/>
    <sheet name="Jan25" sheetId="44" r:id="rId5"/>
    <sheet name="Jan31" sheetId="45" r:id="rId6"/>
    <sheet name="Summary" sheetId="46" r:id="rId7"/>
  </sheets>
  <definedNames>
    <definedName name="_xlnm.Print_Area" localSheetId="4">'Jan25'!#REF!</definedName>
  </definedNames>
  <calcPr calcId="124519"/>
</workbook>
</file>

<file path=xl/calcChain.xml><?xml version="1.0" encoding="utf-8"?>
<calcChain xmlns="http://schemas.openxmlformats.org/spreadsheetml/2006/main">
  <c r="D89" i="46"/>
  <c r="D90" s="1"/>
  <c r="D91" s="1"/>
  <c r="D92" s="1"/>
  <c r="D93" s="1"/>
  <c r="D94" s="1"/>
  <c r="D95" s="1"/>
  <c r="B89"/>
  <c r="B90" s="1"/>
  <c r="B91" s="1"/>
  <c r="B92" s="1"/>
  <c r="B93" s="1"/>
  <c r="B94" s="1"/>
  <c r="B95" s="1"/>
  <c r="D69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B69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D64"/>
  <c r="D65" s="1"/>
  <c r="D66" s="1"/>
  <c r="D67" s="1"/>
  <c r="D61"/>
  <c r="D62" s="1"/>
  <c r="D50"/>
  <c r="D51" s="1"/>
  <c r="D52" s="1"/>
  <c r="D53" s="1"/>
  <c r="D54" s="1"/>
  <c r="D55" s="1"/>
  <c r="D56" s="1"/>
  <c r="D57" s="1"/>
  <c r="D58" s="1"/>
  <c r="D59" s="1"/>
  <c r="D46"/>
  <c r="D47" s="1"/>
  <c r="D48" s="1"/>
  <c r="D41"/>
  <c r="D42" s="1"/>
  <c r="D38"/>
  <c r="B38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D29"/>
  <c r="D30" s="1"/>
  <c r="D31" s="1"/>
  <c r="D32" s="1"/>
  <c r="D33" s="1"/>
  <c r="D34" s="1"/>
  <c r="D35" s="1"/>
  <c r="B29"/>
  <c r="B30" s="1"/>
  <c r="B31" s="1"/>
  <c r="B32" s="1"/>
  <c r="B33" s="1"/>
  <c r="B34" s="1"/>
  <c r="B35" s="1"/>
  <c r="B36" s="1"/>
  <c r="D27"/>
  <c r="D14"/>
  <c r="D15" s="1"/>
  <c r="D16" s="1"/>
  <c r="D17" s="1"/>
  <c r="D18" s="1"/>
  <c r="D19" s="1"/>
  <c r="D20" s="1"/>
  <c r="D21" s="1"/>
  <c r="D22" s="1"/>
  <c r="D23" s="1"/>
  <c r="D24" s="1"/>
  <c r="D25" s="1"/>
  <c r="D10"/>
  <c r="D11" s="1"/>
  <c r="D12" s="1"/>
  <c r="D7"/>
  <c r="D8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D8" i="45"/>
  <c r="D9" s="1"/>
  <c r="D10" s="1"/>
  <c r="D11" s="1"/>
  <c r="D12" s="1"/>
  <c r="D13" s="1"/>
  <c r="D7"/>
  <c r="B7"/>
  <c r="B8" s="1"/>
  <c r="B9" s="1"/>
  <c r="B10" s="1"/>
  <c r="B11" s="1"/>
  <c r="B12" s="1"/>
  <c r="B13" s="1"/>
  <c r="G62"/>
  <c r="G20"/>
  <c r="G143" i="46"/>
  <c r="G101"/>
  <c r="D8" i="44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7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D30" i="40"/>
  <c r="D31" s="1"/>
  <c r="D33" s="1"/>
  <c r="D34" s="1"/>
  <c r="D35" s="1"/>
  <c r="D36" s="1"/>
  <c r="D28"/>
  <c r="B29"/>
  <c r="B30" s="1"/>
  <c r="B31" s="1"/>
  <c r="B32" s="1"/>
  <c r="B33" s="1"/>
  <c r="B34" s="1"/>
  <c r="B35" s="1"/>
  <c r="B36" s="1"/>
  <c r="B28"/>
  <c r="B20"/>
  <c r="B21" s="1"/>
  <c r="B22" s="1"/>
  <c r="B23" s="1"/>
  <c r="B24" s="1"/>
  <c r="B25" s="1"/>
  <c r="B26" s="1"/>
  <c r="B27" s="1"/>
  <c r="D10"/>
  <c r="D11" s="1"/>
  <c r="D15" s="1"/>
  <c r="D16" s="1"/>
  <c r="D17" s="1"/>
  <c r="D19" s="1"/>
  <c r="D20" s="1"/>
  <c r="D21" s="1"/>
  <c r="D22" s="1"/>
  <c r="D23" s="1"/>
  <c r="D24" s="1"/>
  <c r="D25" s="1"/>
  <c r="D26" s="1"/>
  <c r="D27" s="1"/>
  <c r="B9"/>
  <c r="B10" s="1"/>
  <c r="B11" s="1"/>
  <c r="B12" s="1"/>
  <c r="B13" s="1"/>
  <c r="B14" s="1"/>
  <c r="B15" s="1"/>
  <c r="B16" s="1"/>
  <c r="B17" s="1"/>
  <c r="B18" s="1"/>
  <c r="B19" s="1"/>
  <c r="B8"/>
  <c r="D7"/>
  <c r="B7"/>
  <c r="D7" i="39"/>
  <c r="D8" s="1"/>
  <c r="D9" s="1"/>
  <c r="D10" s="1"/>
  <c r="D11" s="1"/>
  <c r="D12" s="1"/>
  <c r="D13" s="1"/>
  <c r="B7"/>
  <c r="B8" s="1"/>
  <c r="B9" s="1"/>
  <c r="B10" s="1"/>
  <c r="B11" s="1"/>
  <c r="B12" s="1"/>
  <c r="B13" s="1"/>
  <c r="B14" s="1"/>
  <c r="D10" i="33"/>
  <c r="D11" s="1"/>
  <c r="D12" s="1"/>
  <c r="D14" s="1"/>
  <c r="D15" s="1"/>
  <c r="D16" s="1"/>
  <c r="D17" s="1"/>
  <c r="D18" s="1"/>
  <c r="D19" s="1"/>
  <c r="D20" s="1"/>
  <c r="D21" s="1"/>
  <c r="D22" s="1"/>
  <c r="D23" s="1"/>
  <c r="D24" s="1"/>
  <c r="D25" s="1"/>
  <c r="D27" s="1"/>
  <c r="D7"/>
  <c r="D8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G73" i="44" l="1"/>
  <c r="G31"/>
  <c r="G85" i="40" l="1"/>
  <c r="G43"/>
  <c r="G62" i="39"/>
  <c r="G20"/>
  <c r="G74" i="33"/>
  <c r="G32"/>
  <c r="F29" i="4"/>
</calcChain>
</file>

<file path=xl/sharedStrings.xml><?xml version="1.0" encoding="utf-8"?>
<sst xmlns="http://schemas.openxmlformats.org/spreadsheetml/2006/main" count="412" uniqueCount="104">
  <si>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</si>
  <si>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</si>
  <si>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</si>
  <si>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</si>
  <si>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</si>
  <si>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</si>
  <si>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</si>
  <si>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</si>
  <si>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Anna Marie Sosa</t>
  </si>
  <si>
    <t>Co. Name: Toshco Inc.</t>
  </si>
  <si>
    <t>For the Month Ended:March 2014</t>
  </si>
  <si>
    <t>Cancelled Check</t>
  </si>
  <si>
    <t>COMPANY</t>
  </si>
  <si>
    <t>CHECK DISBURSEMENT</t>
  </si>
  <si>
    <t>DATE PREPARED</t>
  </si>
  <si>
    <t xml:space="preserve">PREPARED BY: Anna Marie Sosa </t>
  </si>
  <si>
    <t>SUMMARY</t>
  </si>
  <si>
    <t>SSS</t>
  </si>
  <si>
    <t>Philhealth</t>
  </si>
  <si>
    <t>Internet &amp; Telephone Bill</t>
  </si>
  <si>
    <t>Security Bank</t>
  </si>
  <si>
    <t>HDMF</t>
  </si>
  <si>
    <t>PLDT Inc</t>
  </si>
  <si>
    <t>Sozo Exousia Inc</t>
  </si>
  <si>
    <t>Commissary COD</t>
  </si>
  <si>
    <t>Toshco Inc</t>
  </si>
  <si>
    <t>Gas</t>
  </si>
  <si>
    <t>Fernando Sampaga</t>
  </si>
  <si>
    <t>Employees Meal</t>
  </si>
  <si>
    <t>Paseo Parkview Suites Assoc Condo Inc</t>
  </si>
  <si>
    <t>At Your Service Cooperative</t>
  </si>
  <si>
    <t>Vicente Carag</t>
  </si>
  <si>
    <t>Seafood</t>
  </si>
  <si>
    <t>Cabutad Vegetable Dealer</t>
  </si>
  <si>
    <t>Nachos</t>
  </si>
  <si>
    <t>Streets Corporation</t>
  </si>
  <si>
    <t>Detergent Powder</t>
  </si>
  <si>
    <t>Paperous Enterprises</t>
  </si>
  <si>
    <t>Packaging Materials</t>
  </si>
  <si>
    <t>Fortune Gas Corporation</t>
  </si>
  <si>
    <t>Pepsi Cola Products Philippines Inc</t>
  </si>
  <si>
    <t>Soda</t>
  </si>
  <si>
    <t>San Miguel Brewery Inc</t>
  </si>
  <si>
    <t>FOR THE MONTH JANUARY 2019</t>
  </si>
  <si>
    <t>Coop Payroll (Dec 11-25)</t>
  </si>
  <si>
    <t>Security Bank Loan Payment</t>
  </si>
  <si>
    <t>Loan Payment for Dec 2018</t>
  </si>
  <si>
    <t>Pag ibig Contribution for Dec 2018</t>
  </si>
  <si>
    <t>Pag ibig Loan Payment  for Dec 2018</t>
  </si>
  <si>
    <t>Bestchoice Packaging Inc</t>
  </si>
  <si>
    <t>Manila Bambi Foods Inc</t>
  </si>
  <si>
    <t>RMLO Trading</t>
  </si>
  <si>
    <t>Hanging Tender</t>
  </si>
  <si>
    <t>Commissary</t>
  </si>
  <si>
    <t>News Print &amp; Meal Bag</t>
  </si>
  <si>
    <t>PCR-Dec 19-29 (FOOD)</t>
  </si>
  <si>
    <t>PCR-Dec 19-29 (NON-FOOD)</t>
  </si>
  <si>
    <t>Service Charge (Dec 16-29)</t>
  </si>
  <si>
    <t>Commissary (COD) for Jan 05 Delivery</t>
  </si>
  <si>
    <t>Contribution Payment for Dec 2018</t>
  </si>
  <si>
    <t>Kelgene International Inc</t>
  </si>
  <si>
    <t>Assorted Groceries</t>
  </si>
  <si>
    <t>Alvin Cruz</t>
  </si>
  <si>
    <t>Accounting Fee for Oct 2018</t>
  </si>
  <si>
    <t>Accounting Fee for Nov  2018</t>
  </si>
  <si>
    <t xml:space="preserve">Associatio &amp; Parking Dues </t>
  </si>
  <si>
    <t>Commissary COD for Jan 12 Delivery</t>
  </si>
  <si>
    <t>PCR-Jan 2-10 FOOD &amp; NON FOOD</t>
  </si>
  <si>
    <t>Extra Fund for Business Permit Expenses</t>
  </si>
  <si>
    <t>Assorted Fruits &amp; Veggies</t>
  </si>
  <si>
    <t>Beers</t>
  </si>
  <si>
    <t>Brilliant Marketing</t>
  </si>
  <si>
    <t>Rice</t>
  </si>
  <si>
    <t>Global Beer Zero Inc</t>
  </si>
  <si>
    <t>Chest Freezer Rental for Nov 2018</t>
  </si>
  <si>
    <t>Coop Payroll-Dec 26,2018-Jan 10,2019</t>
  </si>
  <si>
    <t>BPI/MS Insurance Brokers Inc</t>
  </si>
  <si>
    <t>CGL Insurance (FOOD)</t>
  </si>
  <si>
    <t>JMK Seafoods &amp; Meat Dealer</t>
  </si>
  <si>
    <t>Chicken</t>
  </si>
  <si>
    <t>Paperous Enterprieses</t>
  </si>
  <si>
    <t>Toshco Staff Payroll-Dec 26-Jan 10</t>
  </si>
  <si>
    <t>Commissary COD for Jan 19 delivery</t>
  </si>
  <si>
    <t>SC-Jan 2-15,2019</t>
  </si>
  <si>
    <t>Full Payment for New Plates</t>
  </si>
  <si>
    <t>Estimated Payment for Business Permit 2019</t>
  </si>
  <si>
    <t>PCR-Jan 10-16 (FOOD &amp; NON FOOD)</t>
  </si>
  <si>
    <t>Expanded for Dec 2018</t>
  </si>
  <si>
    <t>Quarterly Vat (4th)</t>
  </si>
  <si>
    <t>Global Beer Below Zero Inc</t>
  </si>
  <si>
    <t>Chest Freezer Rental</t>
  </si>
  <si>
    <t>Utility Bills</t>
  </si>
  <si>
    <t>Phoenix Royal Trading Inc</t>
  </si>
  <si>
    <t>Tissue</t>
  </si>
  <si>
    <t>Cabutad Meat &amp; Vegetable Dealer</t>
  </si>
  <si>
    <t>Additional Fund for Business Permit</t>
  </si>
  <si>
    <t>DF for Dec 2018</t>
  </si>
  <si>
    <t>PCR-Jan 11-24 (FOOD)</t>
  </si>
  <si>
    <t>Payroll Toshco Staff-Jan 11-25 cut off</t>
  </si>
  <si>
    <t>PCR-Jan 24-29 (FOOD)</t>
  </si>
  <si>
    <t>PCR-Jan 24-29 (NON-FOOD)</t>
  </si>
  <si>
    <t>At Your Service Coop</t>
  </si>
  <si>
    <t>Coop Payroll Jan 11-25 cut off</t>
  </si>
  <si>
    <t>PCR-Jan 11-24 (NON-FOOD)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</si>
</sst>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99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right"/>
    </xf>
    <xf numFmtId="43" fontId="3" fillId="0" borderId="11" xfId="1" applyFont="1" applyFill="1" applyBorder="1"/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12" xfId="0" applyFont="1" applyFill="1" applyBorder="1" applyAlignment="1">
      <alignment horizontal="center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4" borderId="12" xfId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43" fontId="8" fillId="0" borderId="16" xfId="1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1" xfId="4" applyFont="1" applyFill="1" applyBorder="1"/>
    <xf numFmtId="43" fontId="11" fillId="0" borderId="0" xfId="4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/>
    </xf>
    <xf numFmtId="43" fontId="8" fillId="0" borderId="18" xfId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14" fontId="8" fillId="0" borderId="1" xfId="24" applyNumberFormat="1" applyFont="1" applyFill="1" applyBorder="1" applyAlignment="1">
      <alignment horizontal="left"/>
    </xf>
    <xf numFmtId="0" fontId="3" fillId="0" borderId="1" xfId="24" applyFont="1" applyFill="1" applyBorder="1" applyAlignment="1">
      <alignment horizontal="center" vertical="center"/>
    </xf>
    <xf numFmtId="0" fontId="3" fillId="0" borderId="1" xfId="24" applyFont="1" applyFill="1" applyBorder="1" applyAlignment="1">
      <alignment horizontal="center"/>
    </xf>
    <xf numFmtId="0" fontId="3" fillId="0" borderId="1" xfId="24" applyFont="1" applyFill="1" applyBorder="1" applyAlignment="1">
      <alignment horizontal="left"/>
    </xf>
    <xf numFmtId="14" fontId="3" fillId="4" borderId="0" xfId="24" applyNumberFormat="1" applyFont="1" applyFill="1" applyBorder="1" applyAlignment="1">
      <alignment horizontal="center"/>
    </xf>
    <xf numFmtId="0" fontId="3" fillId="4" borderId="0" xfId="0" applyFont="1" applyFill="1"/>
    <xf numFmtId="167" fontId="3" fillId="4" borderId="1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2" xfId="1" applyFont="1" applyFill="1" applyBorder="1" applyAlignment="1">
      <alignment horizontal="center"/>
    </xf>
    <xf numFmtId="43" fontId="3" fillId="5" borderId="1" xfId="1" applyFont="1" applyFill="1" applyBorder="1"/>
    <xf numFmtId="167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98" t="s">
        <v>6</v>
      </c>
      <c r="B2" s="98"/>
      <c r="C2" s="98"/>
      <c r="D2" s="98"/>
      <c r="E2" s="98"/>
      <c r="F2" s="98"/>
      <c r="G2" s="1"/>
      <c r="H2" s="1"/>
      <c r="I2" s="1"/>
    </row>
    <row r="3" spans="1:9" s="19" customFormat="1">
      <c r="A3" s="1" t="s">
        <v>10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4"/>
  <sheetViews>
    <sheetView workbookViewId="0">
      <selection activeCell="A6" sqref="A6:G28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12</v>
      </c>
      <c r="B1" s="56"/>
      <c r="C1" s="56"/>
      <c r="D1" s="57"/>
      <c r="E1" s="58"/>
      <c r="F1" s="1"/>
      <c r="G1" s="1"/>
      <c r="H1" s="1"/>
      <c r="I1" s="1"/>
      <c r="J1" s="1"/>
    </row>
    <row r="2" spans="1:10" s="19" customFormat="1">
      <c r="A2" s="1" t="s">
        <v>13</v>
      </c>
      <c r="B2" s="58"/>
      <c r="C2" s="58"/>
      <c r="D2" s="58"/>
      <c r="E2" s="58"/>
      <c r="F2" s="1"/>
      <c r="G2" s="1"/>
      <c r="H2" s="1"/>
      <c r="I2" s="1"/>
      <c r="J2" s="1"/>
    </row>
    <row r="3" spans="1:10" s="19" customFormat="1">
      <c r="A3" s="95" t="s">
        <v>43</v>
      </c>
      <c r="B3" s="56"/>
      <c r="C3" s="56"/>
      <c r="D3" s="57"/>
      <c r="E3" s="58"/>
      <c r="F3" s="1"/>
      <c r="G3" s="1"/>
      <c r="H3" s="1"/>
      <c r="I3" s="1"/>
      <c r="J3" s="1"/>
    </row>
    <row r="4" spans="1:10">
      <c r="B4" s="59"/>
      <c r="C4" s="59"/>
      <c r="D4" s="60"/>
      <c r="E4" s="58"/>
      <c r="F4" s="1"/>
    </row>
    <row r="5" spans="1:10" s="2" customFormat="1" ht="22.5" customHeight="1" thickBot="1">
      <c r="A5" s="42" t="s">
        <v>14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43828</v>
      </c>
      <c r="B6" s="22">
        <v>1289520</v>
      </c>
      <c r="C6" s="32">
        <v>43828</v>
      </c>
      <c r="D6" s="22">
        <v>13478</v>
      </c>
      <c r="E6" s="22" t="s">
        <v>30</v>
      </c>
      <c r="F6" s="25" t="s">
        <v>44</v>
      </c>
      <c r="G6" s="24">
        <v>13498.75</v>
      </c>
      <c r="H6" s="2"/>
    </row>
    <row r="7" spans="1:10" s="14" customFormat="1">
      <c r="A7" s="46">
        <v>43827</v>
      </c>
      <c r="B7" s="22">
        <f>B6+1</f>
        <v>1289521</v>
      </c>
      <c r="C7" s="32">
        <v>43470</v>
      </c>
      <c r="D7" s="22">
        <f>D6+1</f>
        <v>13479</v>
      </c>
      <c r="E7" s="22" t="s">
        <v>20</v>
      </c>
      <c r="F7" s="25" t="s">
        <v>45</v>
      </c>
      <c r="G7" s="24">
        <v>6277.45</v>
      </c>
      <c r="H7" s="2"/>
    </row>
    <row r="8" spans="1:10" s="14" customFormat="1">
      <c r="A8" s="46">
        <v>43827</v>
      </c>
      <c r="B8" s="22">
        <f t="shared" ref="B8:B27" si="0">B7+1</f>
        <v>1289522</v>
      </c>
      <c r="C8" s="32">
        <v>43470</v>
      </c>
      <c r="D8" s="22">
        <f t="shared" ref="D8:D27" si="1">D7+1</f>
        <v>13480</v>
      </c>
      <c r="E8" s="22" t="s">
        <v>11</v>
      </c>
      <c r="F8" s="25"/>
      <c r="G8" s="24">
        <v>0</v>
      </c>
      <c r="H8" s="2"/>
    </row>
    <row r="9" spans="1:10" s="14" customFormat="1">
      <c r="A9" s="46">
        <v>43827</v>
      </c>
      <c r="B9" s="22">
        <f t="shared" si="0"/>
        <v>1289523</v>
      </c>
      <c r="C9" s="32">
        <v>43470</v>
      </c>
      <c r="D9" s="22">
        <v>13480</v>
      </c>
      <c r="E9" s="22" t="s">
        <v>17</v>
      </c>
      <c r="F9" s="25" t="s">
        <v>46</v>
      </c>
      <c r="G9" s="24">
        <v>5445.35</v>
      </c>
      <c r="H9" s="2"/>
    </row>
    <row r="10" spans="1:10" s="14" customFormat="1">
      <c r="A10" s="46">
        <v>43827</v>
      </c>
      <c r="B10" s="22">
        <f t="shared" si="0"/>
        <v>1289524</v>
      </c>
      <c r="C10" s="32">
        <v>43470</v>
      </c>
      <c r="D10" s="22">
        <f t="shared" si="1"/>
        <v>13481</v>
      </c>
      <c r="E10" s="22" t="s">
        <v>21</v>
      </c>
      <c r="F10" s="25" t="s">
        <v>47</v>
      </c>
      <c r="G10" s="24">
        <v>1400</v>
      </c>
      <c r="H10" s="2"/>
    </row>
    <row r="11" spans="1:10" s="14" customFormat="1">
      <c r="A11" s="46">
        <v>43827</v>
      </c>
      <c r="B11" s="22">
        <f t="shared" si="0"/>
        <v>1289525</v>
      </c>
      <c r="C11" s="32">
        <v>43470</v>
      </c>
      <c r="D11" s="22">
        <f t="shared" si="1"/>
        <v>13482</v>
      </c>
      <c r="E11" s="22" t="s">
        <v>21</v>
      </c>
      <c r="F11" s="25" t="s">
        <v>48</v>
      </c>
      <c r="G11" s="24">
        <v>4140.68</v>
      </c>
      <c r="H11" s="2"/>
    </row>
    <row r="12" spans="1:10" s="14" customFormat="1">
      <c r="A12" s="46">
        <v>43827</v>
      </c>
      <c r="B12" s="22">
        <f t="shared" si="0"/>
        <v>1289526</v>
      </c>
      <c r="C12" s="32">
        <v>43470</v>
      </c>
      <c r="D12" s="22">
        <f t="shared" si="1"/>
        <v>13483</v>
      </c>
      <c r="E12" s="22" t="s">
        <v>11</v>
      </c>
      <c r="F12" s="25"/>
      <c r="G12" s="24">
        <v>0</v>
      </c>
      <c r="H12" s="2"/>
    </row>
    <row r="13" spans="1:10" s="14" customFormat="1">
      <c r="A13" s="46">
        <v>43827</v>
      </c>
      <c r="B13" s="22">
        <f t="shared" si="0"/>
        <v>1289527</v>
      </c>
      <c r="C13" s="32">
        <v>43470</v>
      </c>
      <c r="D13" s="22">
        <v>13483</v>
      </c>
      <c r="E13" s="22" t="s">
        <v>49</v>
      </c>
      <c r="F13" s="25" t="s">
        <v>38</v>
      </c>
      <c r="G13" s="24">
        <v>2576.7800000000002</v>
      </c>
      <c r="H13" s="2"/>
    </row>
    <row r="14" spans="1:10" s="14" customFormat="1">
      <c r="A14" s="46">
        <v>43827</v>
      </c>
      <c r="B14" s="22">
        <f t="shared" si="0"/>
        <v>1289528</v>
      </c>
      <c r="C14" s="32">
        <v>43470</v>
      </c>
      <c r="D14" s="22">
        <f t="shared" si="1"/>
        <v>13484</v>
      </c>
      <c r="E14" s="22" t="s">
        <v>50</v>
      </c>
      <c r="F14" s="25" t="s">
        <v>34</v>
      </c>
      <c r="G14" s="24">
        <v>2517.3200000000002</v>
      </c>
      <c r="H14" s="2"/>
    </row>
    <row r="15" spans="1:10" s="14" customFormat="1">
      <c r="A15" s="46">
        <v>43827</v>
      </c>
      <c r="B15" s="22">
        <f t="shared" si="0"/>
        <v>1289529</v>
      </c>
      <c r="C15" s="32">
        <v>43470</v>
      </c>
      <c r="D15" s="22">
        <f t="shared" si="1"/>
        <v>13485</v>
      </c>
      <c r="E15" s="22" t="s">
        <v>51</v>
      </c>
      <c r="F15" s="25" t="s">
        <v>52</v>
      </c>
      <c r="G15" s="24">
        <v>8225.89</v>
      </c>
      <c r="H15" s="2"/>
    </row>
    <row r="16" spans="1:10" s="14" customFormat="1">
      <c r="A16" s="46">
        <v>43827</v>
      </c>
      <c r="B16" s="22">
        <f t="shared" si="0"/>
        <v>1289530</v>
      </c>
      <c r="C16" s="32">
        <v>43470</v>
      </c>
      <c r="D16" s="22">
        <f t="shared" si="1"/>
        <v>13486</v>
      </c>
      <c r="E16" s="22" t="s">
        <v>23</v>
      </c>
      <c r="F16" s="25" t="s">
        <v>53</v>
      </c>
      <c r="G16" s="24">
        <v>17817.48</v>
      </c>
      <c r="H16" s="2"/>
    </row>
    <row r="17" spans="1:8" s="14" customFormat="1">
      <c r="A17" s="46">
        <v>43827</v>
      </c>
      <c r="B17" s="22">
        <f t="shared" si="0"/>
        <v>1289531</v>
      </c>
      <c r="C17" s="32">
        <v>43470</v>
      </c>
      <c r="D17" s="22">
        <f t="shared" si="1"/>
        <v>13487</v>
      </c>
      <c r="E17" s="22" t="s">
        <v>27</v>
      </c>
      <c r="F17" s="25" t="s">
        <v>28</v>
      </c>
      <c r="G17" s="24">
        <v>2056.73</v>
      </c>
      <c r="H17" s="2"/>
    </row>
    <row r="18" spans="1:8" s="14" customFormat="1">
      <c r="A18" s="46">
        <v>43827</v>
      </c>
      <c r="B18" s="22">
        <f t="shared" si="0"/>
        <v>1289532</v>
      </c>
      <c r="C18" s="32">
        <v>43470</v>
      </c>
      <c r="D18" s="22">
        <f t="shared" si="1"/>
        <v>13488</v>
      </c>
      <c r="E18" s="22" t="s">
        <v>27</v>
      </c>
      <c r="F18" s="25" t="s">
        <v>32</v>
      </c>
      <c r="G18" s="24">
        <v>6345.9</v>
      </c>
      <c r="H18" s="2"/>
    </row>
    <row r="19" spans="1:8" s="14" customFormat="1">
      <c r="A19" s="46">
        <v>43827</v>
      </c>
      <c r="B19" s="22">
        <f t="shared" si="0"/>
        <v>1289533</v>
      </c>
      <c r="C19" s="32">
        <v>43470</v>
      </c>
      <c r="D19" s="22">
        <f t="shared" si="1"/>
        <v>13489</v>
      </c>
      <c r="E19" s="22" t="s">
        <v>37</v>
      </c>
      <c r="F19" s="25" t="s">
        <v>54</v>
      </c>
      <c r="G19" s="24">
        <v>6973.92</v>
      </c>
      <c r="H19" s="2"/>
    </row>
    <row r="20" spans="1:8" s="14" customFormat="1">
      <c r="A20" s="46">
        <v>43827</v>
      </c>
      <c r="B20" s="22">
        <f t="shared" si="0"/>
        <v>1289534</v>
      </c>
      <c r="C20" s="32">
        <v>43470</v>
      </c>
      <c r="D20" s="22">
        <f t="shared" si="1"/>
        <v>13490</v>
      </c>
      <c r="E20" s="22" t="s">
        <v>8</v>
      </c>
      <c r="F20" s="25" t="s">
        <v>55</v>
      </c>
      <c r="G20" s="24">
        <v>10280.58</v>
      </c>
      <c r="H20" s="2"/>
    </row>
    <row r="21" spans="1:8" s="14" customFormat="1">
      <c r="A21" s="46">
        <v>43827</v>
      </c>
      <c r="B21" s="22">
        <f t="shared" si="0"/>
        <v>1289535</v>
      </c>
      <c r="C21" s="32">
        <v>43470</v>
      </c>
      <c r="D21" s="22">
        <f t="shared" si="1"/>
        <v>13491</v>
      </c>
      <c r="E21" s="22" t="s">
        <v>8</v>
      </c>
      <c r="F21" s="25" t="s">
        <v>56</v>
      </c>
      <c r="G21" s="24">
        <v>1876.76</v>
      </c>
      <c r="H21" s="2"/>
    </row>
    <row r="22" spans="1:8" ht="12.75" customHeight="1">
      <c r="A22" s="46">
        <v>43827</v>
      </c>
      <c r="B22" s="22">
        <f t="shared" si="0"/>
        <v>1289536</v>
      </c>
      <c r="C22" s="32">
        <v>43470</v>
      </c>
      <c r="D22" s="22">
        <f t="shared" si="1"/>
        <v>13492</v>
      </c>
      <c r="E22" s="22" t="s">
        <v>8</v>
      </c>
      <c r="F22" s="25" t="s">
        <v>57</v>
      </c>
      <c r="G22" s="24">
        <v>21201.83</v>
      </c>
      <c r="H22" s="2"/>
    </row>
    <row r="23" spans="1:8" ht="12" customHeight="1">
      <c r="A23" s="46">
        <v>43827</v>
      </c>
      <c r="B23" s="22">
        <f t="shared" si="0"/>
        <v>1289537</v>
      </c>
      <c r="C23" s="32">
        <v>43470</v>
      </c>
      <c r="D23" s="22">
        <f t="shared" si="1"/>
        <v>13493</v>
      </c>
      <c r="E23" s="22" t="s">
        <v>27</v>
      </c>
      <c r="F23" s="25" t="s">
        <v>32</v>
      </c>
      <c r="G23" s="24">
        <v>4578.75</v>
      </c>
      <c r="H23" s="2"/>
    </row>
    <row r="24" spans="1:8" ht="12" customHeight="1">
      <c r="A24" s="46">
        <v>43827</v>
      </c>
      <c r="B24" s="22">
        <f t="shared" si="0"/>
        <v>1289538</v>
      </c>
      <c r="C24" s="32">
        <v>43470</v>
      </c>
      <c r="D24" s="22">
        <f t="shared" si="1"/>
        <v>13494</v>
      </c>
      <c r="E24" s="22" t="s">
        <v>23</v>
      </c>
      <c r="F24" s="25" t="s">
        <v>58</v>
      </c>
      <c r="G24" s="24">
        <v>15341.78</v>
      </c>
      <c r="H24" s="2"/>
    </row>
    <row r="25" spans="1:8" ht="12" customHeight="1">
      <c r="A25" s="46">
        <v>43827</v>
      </c>
      <c r="B25" s="22">
        <f t="shared" si="0"/>
        <v>1289539</v>
      </c>
      <c r="C25" s="32">
        <v>43470</v>
      </c>
      <c r="D25" s="22">
        <f t="shared" si="1"/>
        <v>13495</v>
      </c>
      <c r="E25" s="22" t="s">
        <v>11</v>
      </c>
      <c r="F25" s="25"/>
      <c r="G25" s="24">
        <v>0</v>
      </c>
      <c r="H25" s="2"/>
    </row>
    <row r="26" spans="1:8" ht="12" customHeight="1">
      <c r="A26" s="46">
        <v>43827</v>
      </c>
      <c r="B26" s="22">
        <f t="shared" si="0"/>
        <v>1289540</v>
      </c>
      <c r="C26" s="32">
        <v>43470</v>
      </c>
      <c r="D26" s="22">
        <v>13495</v>
      </c>
      <c r="E26" s="22" t="s">
        <v>17</v>
      </c>
      <c r="F26" s="25" t="s">
        <v>59</v>
      </c>
      <c r="G26" s="24">
        <v>10320</v>
      </c>
      <c r="H26" s="2"/>
    </row>
    <row r="27" spans="1:8" ht="12" customHeight="1">
      <c r="A27" s="46">
        <v>43827</v>
      </c>
      <c r="B27" s="22">
        <f t="shared" si="0"/>
        <v>1289541</v>
      </c>
      <c r="C27" s="32">
        <v>43470</v>
      </c>
      <c r="D27" s="22">
        <f t="shared" si="1"/>
        <v>13496</v>
      </c>
      <c r="E27" s="22" t="s">
        <v>18</v>
      </c>
      <c r="F27" s="25" t="s">
        <v>59</v>
      </c>
      <c r="G27" s="24">
        <v>2690.18</v>
      </c>
      <c r="H27" s="2"/>
    </row>
    <row r="28" spans="1:8" ht="10.5" customHeight="1">
      <c r="A28" s="46"/>
      <c r="B28" s="22"/>
      <c r="C28" s="32"/>
      <c r="D28" s="22"/>
      <c r="E28" s="29"/>
      <c r="F28" s="62"/>
      <c r="G28" s="72"/>
    </row>
    <row r="29" spans="1:8" ht="17.25" customHeight="1" thickBot="1">
      <c r="A29" s="49" t="s">
        <v>5</v>
      </c>
      <c r="B29" s="50"/>
      <c r="C29" s="50"/>
      <c r="D29" s="16"/>
      <c r="E29" s="17"/>
      <c r="F29" s="20"/>
      <c r="G29" s="18"/>
    </row>
    <row r="30" spans="1:8" ht="10.5" customHeight="1">
      <c r="A30" s="4"/>
      <c r="B30" s="51"/>
      <c r="C30" s="51"/>
      <c r="D30" s="5"/>
      <c r="E30" s="6"/>
      <c r="F30" s="6"/>
      <c r="G30" s="7"/>
    </row>
    <row r="31" spans="1:8" ht="10.5" customHeight="1">
      <c r="A31" s="4"/>
      <c r="B31" s="51"/>
      <c r="C31" s="51"/>
      <c r="D31" s="5"/>
      <c r="E31" s="6"/>
      <c r="F31" s="52"/>
      <c r="G31" s="53"/>
    </row>
    <row r="32" spans="1:8" ht="10.5" customHeight="1">
      <c r="A32" s="4"/>
      <c r="B32" s="51"/>
      <c r="C32" s="51"/>
      <c r="D32" s="5"/>
      <c r="E32" s="6"/>
      <c r="F32" s="6"/>
      <c r="G32" s="7">
        <f>SUM(G6:G31)</f>
        <v>143566.13</v>
      </c>
    </row>
    <row r="33" spans="1:13">
      <c r="A33" s="54"/>
      <c r="B33" s="51"/>
      <c r="C33" s="51"/>
      <c r="D33" s="5"/>
      <c r="E33" s="6"/>
      <c r="F33" s="6"/>
      <c r="G33" s="7"/>
    </row>
    <row r="34" spans="1:13">
      <c r="A34" s="4" t="s">
        <v>15</v>
      </c>
      <c r="B34" s="51"/>
      <c r="C34" s="51"/>
      <c r="D34" s="5"/>
      <c r="E34" s="6"/>
      <c r="F34" s="6"/>
      <c r="G34" s="7"/>
    </row>
    <row r="35" spans="1:13">
      <c r="E35" s="9"/>
      <c r="F35" s="9"/>
      <c r="G35" s="10"/>
    </row>
    <row r="38" spans="1:13" s="8" customFormat="1">
      <c r="A38" s="11"/>
      <c r="B38" s="55"/>
      <c r="C38" s="55"/>
      <c r="E38" s="12"/>
      <c r="F38" s="12"/>
      <c r="G38" s="13"/>
      <c r="H38" s="3"/>
      <c r="I38" s="3"/>
      <c r="J38" s="3"/>
      <c r="K38" s="3"/>
      <c r="L38" s="3"/>
      <c r="M38" s="3"/>
    </row>
    <row r="39" spans="1:13" s="8" customFormat="1">
      <c r="A39" s="11"/>
      <c r="B39" s="55"/>
      <c r="C39" s="55"/>
      <c r="E39" s="12"/>
      <c r="F39" s="12"/>
      <c r="G39" s="13"/>
      <c r="H39" s="3"/>
      <c r="I39" s="3"/>
      <c r="J39" s="3"/>
      <c r="K39" s="3"/>
      <c r="L39" s="3"/>
      <c r="M39" s="3"/>
    </row>
    <row r="40" spans="1:13" s="8" customFormat="1">
      <c r="A40" s="11"/>
      <c r="B40" s="55"/>
      <c r="C40" s="55"/>
      <c r="E40" s="12"/>
      <c r="F40" s="12"/>
      <c r="G40" s="13"/>
      <c r="H40" s="3"/>
      <c r="I40" s="3"/>
      <c r="J40" s="3"/>
      <c r="K40" s="3"/>
      <c r="L40" s="3"/>
      <c r="M40" s="3"/>
    </row>
    <row r="74" spans="5:7">
      <c r="E74" s="9"/>
      <c r="F74" s="9"/>
      <c r="G74" s="10">
        <f>SUM(G39:G71)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2"/>
  <sheetViews>
    <sheetView workbookViewId="0">
      <selection activeCell="A6" sqref="A6:G14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20.1406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4" t="s">
        <v>12</v>
      </c>
      <c r="B1" s="56"/>
      <c r="C1" s="56"/>
      <c r="D1" s="57"/>
      <c r="E1" s="58"/>
      <c r="F1" s="64"/>
      <c r="G1" s="64"/>
      <c r="H1" s="64"/>
      <c r="I1" s="64"/>
      <c r="J1" s="64"/>
    </row>
    <row r="2" spans="1:10" s="19" customFormat="1">
      <c r="A2" s="64" t="s">
        <v>13</v>
      </c>
      <c r="B2" s="58"/>
      <c r="C2" s="58"/>
      <c r="D2" s="58"/>
      <c r="E2" s="58"/>
      <c r="F2" s="64"/>
      <c r="G2" s="64"/>
      <c r="H2" s="64"/>
      <c r="I2" s="64"/>
      <c r="J2" s="64"/>
    </row>
    <row r="3" spans="1:10" s="19" customFormat="1">
      <c r="A3" s="96" t="s">
        <v>43</v>
      </c>
      <c r="B3" s="56"/>
      <c r="C3" s="56"/>
      <c r="D3" s="57"/>
      <c r="E3" s="58"/>
      <c r="F3" s="64"/>
      <c r="G3" s="64"/>
      <c r="H3" s="64"/>
      <c r="I3" s="64"/>
      <c r="J3" s="64"/>
    </row>
    <row r="4" spans="1:10" ht="12" thickBot="1">
      <c r="B4" s="59"/>
      <c r="C4" s="59"/>
      <c r="D4" s="60"/>
      <c r="E4" s="57" t="s">
        <v>16</v>
      </c>
      <c r="F4" s="64"/>
    </row>
    <row r="5" spans="1:10" s="2" customFormat="1">
      <c r="A5" s="26" t="s">
        <v>14</v>
      </c>
      <c r="B5" s="75" t="s">
        <v>1</v>
      </c>
      <c r="C5" s="75" t="s">
        <v>0</v>
      </c>
      <c r="D5" s="27" t="s">
        <v>2</v>
      </c>
      <c r="E5" s="27" t="s">
        <v>3</v>
      </c>
      <c r="F5" s="76" t="s">
        <v>7</v>
      </c>
      <c r="G5" s="77" t="s">
        <v>4</v>
      </c>
    </row>
    <row r="6" spans="1:10" s="14" customFormat="1">
      <c r="A6" s="78">
        <v>43471</v>
      </c>
      <c r="B6" s="22">
        <v>1289542</v>
      </c>
      <c r="C6" s="32">
        <v>43476</v>
      </c>
      <c r="D6" s="22">
        <v>13497</v>
      </c>
      <c r="E6" s="22" t="s">
        <v>27</v>
      </c>
      <c r="F6" s="25" t="s">
        <v>32</v>
      </c>
      <c r="G6" s="24">
        <v>9405</v>
      </c>
      <c r="H6" s="61"/>
    </row>
    <row r="7" spans="1:10" s="14" customFormat="1">
      <c r="A7" s="78">
        <v>43471</v>
      </c>
      <c r="B7" s="22">
        <f>B6+1</f>
        <v>1289543</v>
      </c>
      <c r="C7" s="32">
        <v>43476</v>
      </c>
      <c r="D7" s="22">
        <f>D6+1</f>
        <v>13498</v>
      </c>
      <c r="E7" s="22" t="s">
        <v>27</v>
      </c>
      <c r="F7" s="25" t="s">
        <v>28</v>
      </c>
      <c r="G7" s="24">
        <v>3924.61</v>
      </c>
      <c r="H7" s="61"/>
    </row>
    <row r="8" spans="1:10" s="14" customFormat="1">
      <c r="A8" s="78">
        <v>43471</v>
      </c>
      <c r="B8" s="22">
        <f t="shared" ref="B8:B14" si="0">B7+1</f>
        <v>1289544</v>
      </c>
      <c r="C8" s="32">
        <v>43476</v>
      </c>
      <c r="D8" s="22">
        <f t="shared" ref="D8:D13" si="1">D7+1</f>
        <v>13499</v>
      </c>
      <c r="E8" s="22" t="s">
        <v>60</v>
      </c>
      <c r="F8" s="25" t="s">
        <v>61</v>
      </c>
      <c r="G8" s="24">
        <v>22316.95</v>
      </c>
      <c r="H8" s="61"/>
    </row>
    <row r="9" spans="1:10" s="14" customFormat="1">
      <c r="A9" s="78">
        <v>43471</v>
      </c>
      <c r="B9" s="22">
        <f t="shared" si="0"/>
        <v>1289545</v>
      </c>
      <c r="C9" s="32">
        <v>43476</v>
      </c>
      <c r="D9" s="22">
        <f t="shared" si="1"/>
        <v>13500</v>
      </c>
      <c r="E9" s="22" t="s">
        <v>62</v>
      </c>
      <c r="F9" s="25" t="s">
        <v>63</v>
      </c>
      <c r="G9" s="24">
        <v>16050</v>
      </c>
      <c r="H9" s="61"/>
    </row>
    <row r="10" spans="1:10" s="14" customFormat="1">
      <c r="A10" s="78">
        <v>43471</v>
      </c>
      <c r="B10" s="22">
        <f t="shared" si="0"/>
        <v>1289546</v>
      </c>
      <c r="C10" s="32">
        <v>43476</v>
      </c>
      <c r="D10" s="22">
        <f t="shared" si="1"/>
        <v>13501</v>
      </c>
      <c r="E10" s="22" t="s">
        <v>62</v>
      </c>
      <c r="F10" s="25" t="s">
        <v>64</v>
      </c>
      <c r="G10" s="24">
        <v>16050</v>
      </c>
      <c r="H10" s="61"/>
    </row>
    <row r="11" spans="1:10" s="14" customFormat="1">
      <c r="A11" s="78">
        <v>43471</v>
      </c>
      <c r="B11" s="22">
        <f t="shared" si="0"/>
        <v>1289547</v>
      </c>
      <c r="C11" s="32">
        <v>43476</v>
      </c>
      <c r="D11" s="22">
        <f t="shared" si="1"/>
        <v>13502</v>
      </c>
      <c r="E11" s="22" t="s">
        <v>29</v>
      </c>
      <c r="F11" s="25" t="s">
        <v>65</v>
      </c>
      <c r="G11" s="24">
        <v>15033</v>
      </c>
      <c r="H11" s="61"/>
    </row>
    <row r="12" spans="1:10" s="14" customFormat="1">
      <c r="A12" s="78">
        <v>43471</v>
      </c>
      <c r="B12" s="22">
        <f t="shared" si="0"/>
        <v>1289548</v>
      </c>
      <c r="C12" s="32">
        <v>43476</v>
      </c>
      <c r="D12" s="22">
        <f t="shared" si="1"/>
        <v>13503</v>
      </c>
      <c r="E12" s="22" t="s">
        <v>23</v>
      </c>
      <c r="F12" s="25" t="s">
        <v>66</v>
      </c>
      <c r="G12" s="24">
        <v>10356.69</v>
      </c>
      <c r="H12" s="61"/>
    </row>
    <row r="13" spans="1:10" s="14" customFormat="1">
      <c r="A13" s="78">
        <v>43471</v>
      </c>
      <c r="B13" s="22">
        <f t="shared" si="0"/>
        <v>1289549</v>
      </c>
      <c r="C13" s="32">
        <v>43476</v>
      </c>
      <c r="D13" s="22">
        <f t="shared" si="1"/>
        <v>13504</v>
      </c>
      <c r="E13" s="22" t="s">
        <v>11</v>
      </c>
      <c r="F13" s="25"/>
      <c r="G13" s="24">
        <v>0</v>
      </c>
      <c r="H13" s="61"/>
    </row>
    <row r="14" spans="1:10" s="14" customFormat="1">
      <c r="A14" s="78">
        <v>43471</v>
      </c>
      <c r="B14" s="22">
        <f t="shared" si="0"/>
        <v>1289550</v>
      </c>
      <c r="C14" s="32">
        <v>43476</v>
      </c>
      <c r="D14" s="22">
        <v>13504</v>
      </c>
      <c r="E14" s="22" t="s">
        <v>8</v>
      </c>
      <c r="F14" s="25" t="s">
        <v>67</v>
      </c>
      <c r="G14" s="24">
        <v>14505.79</v>
      </c>
      <c r="H14" s="61"/>
    </row>
    <row r="15" spans="1:10">
      <c r="A15" s="78"/>
      <c r="B15" s="22"/>
      <c r="C15" s="32"/>
      <c r="D15" s="22"/>
      <c r="E15" s="22"/>
      <c r="F15" s="25"/>
      <c r="G15" s="24"/>
      <c r="H15" s="61"/>
    </row>
    <row r="16" spans="1:10" ht="10.5" customHeight="1">
      <c r="A16" s="78"/>
      <c r="B16" s="29"/>
      <c r="C16" s="29"/>
      <c r="D16" s="29"/>
      <c r="E16" s="40"/>
      <c r="F16" s="79"/>
      <c r="G16" s="72"/>
    </row>
    <row r="17" spans="1:13" ht="17.25" customHeight="1">
      <c r="A17" s="80" t="s">
        <v>5</v>
      </c>
      <c r="B17" s="81"/>
      <c r="C17" s="81"/>
      <c r="D17" s="82"/>
      <c r="E17" s="83"/>
      <c r="F17" s="83"/>
      <c r="G17" s="72"/>
    </row>
    <row r="18" spans="1:13" ht="10.5" customHeight="1">
      <c r="A18" s="4"/>
      <c r="B18" s="51"/>
      <c r="C18" s="51"/>
      <c r="D18" s="5"/>
      <c r="E18" s="6"/>
      <c r="F18" s="6"/>
    </row>
    <row r="19" spans="1:13" ht="10.5" customHeight="1">
      <c r="A19" s="4"/>
      <c r="B19" s="51"/>
      <c r="C19" s="51"/>
      <c r="D19" s="5"/>
      <c r="E19" s="6"/>
      <c r="F19" s="52"/>
    </row>
    <row r="20" spans="1:13" ht="10.5" customHeight="1">
      <c r="A20" s="4"/>
      <c r="B20" s="51"/>
      <c r="C20" s="51"/>
      <c r="D20" s="5"/>
      <c r="E20" s="6"/>
      <c r="F20" s="6"/>
      <c r="G20" s="63">
        <f>SUM(G6:G19)</f>
        <v>107642.04000000001</v>
      </c>
    </row>
    <row r="21" spans="1:13">
      <c r="A21" s="54"/>
      <c r="B21" s="51"/>
      <c r="C21" s="51"/>
      <c r="D21" s="5"/>
      <c r="E21" s="6"/>
      <c r="F21" s="6"/>
      <c r="G21" s="3"/>
    </row>
    <row r="22" spans="1:13">
      <c r="A22" s="4" t="s">
        <v>15</v>
      </c>
      <c r="B22" s="51"/>
      <c r="C22" s="51"/>
      <c r="D22" s="5"/>
      <c r="E22" s="6"/>
      <c r="F22" s="6"/>
      <c r="G22" s="3"/>
    </row>
    <row r="23" spans="1:13">
      <c r="E23" s="9"/>
      <c r="F23" s="9"/>
      <c r="G23" s="3"/>
    </row>
    <row r="26" spans="1:13" s="8" customFormat="1">
      <c r="A26" s="11"/>
      <c r="B26" s="55"/>
      <c r="C26" s="55"/>
      <c r="E26" s="12"/>
      <c r="F26" s="12"/>
      <c r="H26" s="3"/>
      <c r="I26" s="3"/>
      <c r="J26" s="3"/>
      <c r="K26" s="3"/>
      <c r="L26" s="3"/>
      <c r="M26" s="3"/>
    </row>
    <row r="27" spans="1:13" s="8" customFormat="1">
      <c r="A27" s="11"/>
      <c r="B27" s="55"/>
      <c r="C27" s="55"/>
      <c r="E27" s="12"/>
      <c r="F27" s="12"/>
      <c r="G27" s="13"/>
      <c r="H27" s="3"/>
      <c r="I27" s="3"/>
      <c r="J27" s="3"/>
      <c r="K27" s="3"/>
      <c r="L27" s="3"/>
      <c r="M27" s="3"/>
    </row>
    <row r="28" spans="1:13" s="8" customFormat="1">
      <c r="A28" s="11"/>
      <c r="B28" s="55"/>
      <c r="C28" s="55"/>
      <c r="E28" s="12"/>
      <c r="F28" s="12"/>
      <c r="G28" s="13"/>
      <c r="H28" s="3"/>
      <c r="I28" s="3"/>
      <c r="J28" s="3"/>
      <c r="K28" s="3"/>
      <c r="L28" s="3"/>
      <c r="M28" s="3"/>
    </row>
    <row r="62" spans="5:7">
      <c r="E62" s="9"/>
      <c r="F62" s="9"/>
      <c r="G62" s="10">
        <f>SUM(G27:G59)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5"/>
  <sheetViews>
    <sheetView topLeftCell="A5" workbookViewId="0">
      <selection activeCell="A6" sqref="A6:G36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16.57031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5" t="s">
        <v>12</v>
      </c>
      <c r="B1" s="56"/>
      <c r="C1" s="56"/>
      <c r="D1" s="57"/>
      <c r="E1" s="58"/>
      <c r="F1" s="65"/>
      <c r="G1" s="65"/>
      <c r="H1" s="65"/>
      <c r="I1" s="65"/>
      <c r="J1" s="65"/>
    </row>
    <row r="2" spans="1:10" s="19" customFormat="1">
      <c r="A2" s="65" t="s">
        <v>13</v>
      </c>
      <c r="B2" s="58"/>
      <c r="C2" s="58"/>
      <c r="D2" s="58"/>
      <c r="E2" s="58"/>
      <c r="F2" s="65"/>
      <c r="G2" s="65"/>
      <c r="H2" s="65"/>
      <c r="I2" s="65"/>
      <c r="J2" s="65"/>
    </row>
    <row r="3" spans="1:10" s="19" customFormat="1">
      <c r="A3" s="96" t="s">
        <v>43</v>
      </c>
      <c r="B3" s="56"/>
      <c r="C3" s="56"/>
      <c r="D3" s="57"/>
      <c r="E3" s="58"/>
      <c r="F3" s="65"/>
      <c r="G3" s="65"/>
      <c r="H3" s="65"/>
      <c r="I3" s="65"/>
      <c r="J3" s="65"/>
    </row>
    <row r="4" spans="1:10">
      <c r="B4" s="59"/>
      <c r="C4" s="59"/>
      <c r="D4" s="60"/>
      <c r="E4" s="57" t="s">
        <v>16</v>
      </c>
      <c r="F4" s="65"/>
    </row>
    <row r="5" spans="1:10" s="2" customFormat="1" ht="12" thickBot="1">
      <c r="A5" s="42" t="s">
        <v>14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43476</v>
      </c>
      <c r="B6" s="22">
        <v>1289551</v>
      </c>
      <c r="C6" s="32">
        <v>43482</v>
      </c>
      <c r="D6" s="22">
        <v>13505</v>
      </c>
      <c r="E6" s="22" t="s">
        <v>8</v>
      </c>
      <c r="F6" s="25" t="s">
        <v>68</v>
      </c>
      <c r="G6" s="24">
        <v>10000</v>
      </c>
      <c r="H6" s="61"/>
    </row>
    <row r="7" spans="1:10" s="14" customFormat="1">
      <c r="A7" s="46">
        <v>43476</v>
      </c>
      <c r="B7" s="22">
        <f>B6+1</f>
        <v>1289552</v>
      </c>
      <c r="C7" s="32">
        <v>43482</v>
      </c>
      <c r="D7" s="22">
        <f>D6+1</f>
        <v>13506</v>
      </c>
      <c r="E7" s="22" t="s">
        <v>11</v>
      </c>
      <c r="F7" s="25"/>
      <c r="G7" s="24">
        <v>0</v>
      </c>
      <c r="H7" s="61"/>
    </row>
    <row r="8" spans="1:10" s="14" customFormat="1">
      <c r="A8" s="46">
        <v>43476</v>
      </c>
      <c r="B8" s="22">
        <f t="shared" ref="B8:B36" si="0">B7+1</f>
        <v>1289553</v>
      </c>
      <c r="C8" s="32">
        <v>43482</v>
      </c>
      <c r="D8" s="22">
        <v>13506</v>
      </c>
      <c r="E8" s="22" t="s">
        <v>11</v>
      </c>
      <c r="F8" s="25"/>
      <c r="G8" s="24">
        <v>0</v>
      </c>
      <c r="H8" s="61"/>
    </row>
    <row r="9" spans="1:10" s="14" customFormat="1">
      <c r="A9" s="46">
        <v>43476</v>
      </c>
      <c r="B9" s="22">
        <f t="shared" si="0"/>
        <v>1289554</v>
      </c>
      <c r="C9" s="32">
        <v>43479</v>
      </c>
      <c r="D9" s="22">
        <v>13506</v>
      </c>
      <c r="E9" s="22" t="s">
        <v>8</v>
      </c>
      <c r="F9" s="25" t="s">
        <v>81</v>
      </c>
      <c r="G9" s="24">
        <v>43336.74</v>
      </c>
      <c r="H9" s="61"/>
    </row>
    <row r="10" spans="1:10" s="14" customFormat="1">
      <c r="A10" s="46">
        <v>43476</v>
      </c>
      <c r="B10" s="22">
        <f t="shared" si="0"/>
        <v>1289555</v>
      </c>
      <c r="C10" s="32">
        <v>43483</v>
      </c>
      <c r="D10" s="22">
        <f t="shared" ref="D10:D36" si="1">D9+1</f>
        <v>13507</v>
      </c>
      <c r="E10" s="22" t="s">
        <v>27</v>
      </c>
      <c r="F10" s="25" t="s">
        <v>32</v>
      </c>
      <c r="G10" s="24">
        <v>7885.35</v>
      </c>
      <c r="H10" s="61"/>
    </row>
    <row r="11" spans="1:10" s="14" customFormat="1">
      <c r="A11" s="46">
        <v>43476</v>
      </c>
      <c r="B11" s="22">
        <f t="shared" si="0"/>
        <v>1289556</v>
      </c>
      <c r="C11" s="32">
        <v>43483</v>
      </c>
      <c r="D11" s="22">
        <f t="shared" si="1"/>
        <v>13508</v>
      </c>
      <c r="E11" s="22" t="s">
        <v>11</v>
      </c>
      <c r="F11" s="25"/>
      <c r="G11" s="24">
        <v>0</v>
      </c>
      <c r="H11" s="61"/>
    </row>
    <row r="12" spans="1:10" s="14" customFormat="1">
      <c r="A12" s="46">
        <v>43476</v>
      </c>
      <c r="B12" s="22">
        <f t="shared" si="0"/>
        <v>1289557</v>
      </c>
      <c r="C12" s="32">
        <v>43483</v>
      </c>
      <c r="D12" s="22">
        <v>13508</v>
      </c>
      <c r="E12" s="22" t="s">
        <v>11</v>
      </c>
      <c r="F12" s="25"/>
      <c r="G12" s="24">
        <v>0</v>
      </c>
      <c r="H12" s="61"/>
    </row>
    <row r="13" spans="1:10" s="14" customFormat="1">
      <c r="A13" s="46">
        <v>43476</v>
      </c>
      <c r="B13" s="22">
        <f t="shared" si="0"/>
        <v>1289558</v>
      </c>
      <c r="C13" s="32">
        <v>43483</v>
      </c>
      <c r="D13" s="22">
        <v>13508</v>
      </c>
      <c r="E13" s="22" t="s">
        <v>11</v>
      </c>
      <c r="F13" s="25"/>
      <c r="G13" s="24">
        <v>0</v>
      </c>
      <c r="H13" s="61"/>
    </row>
    <row r="14" spans="1:10" s="14" customFormat="1">
      <c r="A14" s="46">
        <v>43476</v>
      </c>
      <c r="B14" s="22">
        <f t="shared" si="0"/>
        <v>1289559</v>
      </c>
      <c r="C14" s="32">
        <v>43483</v>
      </c>
      <c r="D14" s="22">
        <v>13508</v>
      </c>
      <c r="E14" s="22" t="s">
        <v>33</v>
      </c>
      <c r="F14" s="25" t="s">
        <v>69</v>
      </c>
      <c r="G14" s="24">
        <v>1692.71</v>
      </c>
      <c r="H14" s="61"/>
    </row>
    <row r="15" spans="1:10" s="14" customFormat="1">
      <c r="A15" s="46">
        <v>43476</v>
      </c>
      <c r="B15" s="22">
        <f t="shared" si="0"/>
        <v>1289560</v>
      </c>
      <c r="C15" s="32">
        <v>43483</v>
      </c>
      <c r="D15" s="22">
        <f t="shared" si="1"/>
        <v>13509</v>
      </c>
      <c r="E15" s="22" t="s">
        <v>42</v>
      </c>
      <c r="F15" s="25" t="s">
        <v>70</v>
      </c>
      <c r="G15" s="24">
        <v>3894.91</v>
      </c>
      <c r="H15" s="61"/>
    </row>
    <row r="16" spans="1:10" s="14" customFormat="1">
      <c r="A16" s="46">
        <v>43476</v>
      </c>
      <c r="B16" s="22">
        <f t="shared" si="0"/>
        <v>1289561</v>
      </c>
      <c r="C16" s="32">
        <v>43483</v>
      </c>
      <c r="D16" s="22">
        <f t="shared" si="1"/>
        <v>13510</v>
      </c>
      <c r="E16" s="22" t="s">
        <v>71</v>
      </c>
      <c r="F16" s="25" t="s">
        <v>72</v>
      </c>
      <c r="G16" s="24">
        <v>7722</v>
      </c>
      <c r="H16" s="61"/>
    </row>
    <row r="17" spans="1:8" s="14" customFormat="1">
      <c r="A17" s="46">
        <v>43476</v>
      </c>
      <c r="B17" s="22">
        <f t="shared" si="0"/>
        <v>1289562</v>
      </c>
      <c r="C17" s="32">
        <v>43483</v>
      </c>
      <c r="D17" s="22">
        <f t="shared" si="1"/>
        <v>13511</v>
      </c>
      <c r="E17" s="22" t="s">
        <v>11</v>
      </c>
      <c r="F17" s="25"/>
      <c r="G17" s="24">
        <v>0</v>
      </c>
      <c r="H17" s="61"/>
    </row>
    <row r="18" spans="1:8" s="14" customFormat="1">
      <c r="A18" s="46">
        <v>43476</v>
      </c>
      <c r="B18" s="22">
        <f t="shared" si="0"/>
        <v>1289563</v>
      </c>
      <c r="C18" s="32">
        <v>43483</v>
      </c>
      <c r="D18" s="22">
        <v>13511</v>
      </c>
      <c r="E18" s="22" t="s">
        <v>39</v>
      </c>
      <c r="F18" s="25" t="s">
        <v>26</v>
      </c>
      <c r="G18" s="24">
        <v>5798.81</v>
      </c>
      <c r="H18" s="61"/>
    </row>
    <row r="19" spans="1:8" s="14" customFormat="1">
      <c r="A19" s="46">
        <v>43476</v>
      </c>
      <c r="B19" s="22">
        <f t="shared" si="0"/>
        <v>1289564</v>
      </c>
      <c r="C19" s="32">
        <v>43483</v>
      </c>
      <c r="D19" s="22">
        <f t="shared" si="1"/>
        <v>13512</v>
      </c>
      <c r="E19" s="22" t="s">
        <v>73</v>
      </c>
      <c r="F19" s="25" t="s">
        <v>74</v>
      </c>
      <c r="G19" s="24">
        <v>3210</v>
      </c>
      <c r="H19" s="61"/>
    </row>
    <row r="20" spans="1:8" s="14" customFormat="1">
      <c r="A20" s="46">
        <v>43476</v>
      </c>
      <c r="B20" s="22">
        <f t="shared" si="0"/>
        <v>1289565</v>
      </c>
      <c r="C20" s="32">
        <v>43483</v>
      </c>
      <c r="D20" s="22">
        <f t="shared" si="1"/>
        <v>13513</v>
      </c>
      <c r="E20" s="22" t="s">
        <v>30</v>
      </c>
      <c r="F20" s="25" t="s">
        <v>75</v>
      </c>
      <c r="G20" s="24">
        <v>15953.47</v>
      </c>
      <c r="H20" s="61"/>
    </row>
    <row r="21" spans="1:8" s="14" customFormat="1">
      <c r="A21" s="46">
        <v>43476</v>
      </c>
      <c r="B21" s="22">
        <f t="shared" si="0"/>
        <v>1289566</v>
      </c>
      <c r="C21" s="32">
        <v>43483</v>
      </c>
      <c r="D21" s="22">
        <f t="shared" si="1"/>
        <v>13514</v>
      </c>
      <c r="E21" s="22" t="s">
        <v>76</v>
      </c>
      <c r="F21" s="25" t="s">
        <v>77</v>
      </c>
      <c r="G21" s="24">
        <v>1353.27</v>
      </c>
      <c r="H21" s="61"/>
    </row>
    <row r="22" spans="1:8" s="14" customFormat="1">
      <c r="A22" s="46">
        <v>43476</v>
      </c>
      <c r="B22" s="22">
        <f t="shared" si="0"/>
        <v>1289567</v>
      </c>
      <c r="C22" s="32">
        <v>43483</v>
      </c>
      <c r="D22" s="22">
        <f t="shared" si="1"/>
        <v>13515</v>
      </c>
      <c r="E22" s="22" t="s">
        <v>78</v>
      </c>
      <c r="F22" s="25" t="s">
        <v>79</v>
      </c>
      <c r="G22" s="24">
        <v>6088.5</v>
      </c>
      <c r="H22" s="61"/>
    </row>
    <row r="23" spans="1:8" s="14" customFormat="1">
      <c r="A23" s="46">
        <v>43476</v>
      </c>
      <c r="B23" s="22">
        <f t="shared" si="0"/>
        <v>1289568</v>
      </c>
      <c r="C23" s="32">
        <v>43483</v>
      </c>
      <c r="D23" s="22">
        <f t="shared" si="1"/>
        <v>13516</v>
      </c>
      <c r="E23" s="22" t="s">
        <v>33</v>
      </c>
      <c r="F23" s="25" t="s">
        <v>69</v>
      </c>
      <c r="G23" s="24">
        <v>11113.54</v>
      </c>
      <c r="H23" s="61"/>
    </row>
    <row r="24" spans="1:8" s="14" customFormat="1">
      <c r="A24" s="46">
        <v>43476</v>
      </c>
      <c r="B24" s="22">
        <f t="shared" si="0"/>
        <v>1289569</v>
      </c>
      <c r="C24" s="32">
        <v>43483</v>
      </c>
      <c r="D24" s="22">
        <f t="shared" si="1"/>
        <v>13517</v>
      </c>
      <c r="E24" s="22" t="s">
        <v>80</v>
      </c>
      <c r="F24" s="25" t="s">
        <v>38</v>
      </c>
      <c r="G24" s="24">
        <v>2369.65</v>
      </c>
      <c r="H24" s="61"/>
    </row>
    <row r="25" spans="1:8" s="14" customFormat="1">
      <c r="A25" s="46">
        <v>43476</v>
      </c>
      <c r="B25" s="22">
        <f t="shared" si="0"/>
        <v>1289570</v>
      </c>
      <c r="C25" s="32">
        <v>43483</v>
      </c>
      <c r="D25" s="22">
        <f t="shared" si="1"/>
        <v>13518</v>
      </c>
      <c r="E25" s="22" t="s">
        <v>27</v>
      </c>
      <c r="F25" s="25" t="s">
        <v>28</v>
      </c>
      <c r="G25" s="24">
        <v>2562.12</v>
      </c>
      <c r="H25" s="61"/>
    </row>
    <row r="26" spans="1:8" s="14" customFormat="1">
      <c r="A26" s="46">
        <v>43476</v>
      </c>
      <c r="B26" s="22">
        <f t="shared" si="0"/>
        <v>1289571</v>
      </c>
      <c r="C26" s="32">
        <v>43483</v>
      </c>
      <c r="D26" s="22">
        <f t="shared" si="1"/>
        <v>13519</v>
      </c>
      <c r="E26" s="22" t="s">
        <v>23</v>
      </c>
      <c r="F26" s="25" t="s">
        <v>82</v>
      </c>
      <c r="G26" s="24">
        <v>15556.85</v>
      </c>
      <c r="H26" s="61"/>
    </row>
    <row r="27" spans="1:8" s="14" customFormat="1">
      <c r="A27" s="46">
        <v>43476</v>
      </c>
      <c r="B27" s="22">
        <f t="shared" si="0"/>
        <v>1289572</v>
      </c>
      <c r="C27" s="32">
        <v>43483</v>
      </c>
      <c r="D27" s="22">
        <f t="shared" si="1"/>
        <v>13520</v>
      </c>
      <c r="E27" s="22" t="s">
        <v>31</v>
      </c>
      <c r="F27" s="25" t="s">
        <v>84</v>
      </c>
      <c r="G27" s="24">
        <v>3879.62</v>
      </c>
      <c r="H27" s="61"/>
    </row>
    <row r="28" spans="1:8" s="14" customFormat="1">
      <c r="A28" s="46">
        <v>43476</v>
      </c>
      <c r="B28" s="22">
        <f t="shared" si="0"/>
        <v>1289573</v>
      </c>
      <c r="C28" s="32">
        <v>43483</v>
      </c>
      <c r="D28" s="22">
        <f t="shared" si="1"/>
        <v>13521</v>
      </c>
      <c r="E28" s="22" t="s">
        <v>11</v>
      </c>
      <c r="F28" s="25"/>
      <c r="G28" s="24">
        <v>0</v>
      </c>
      <c r="H28" s="61"/>
    </row>
    <row r="29" spans="1:8" s="14" customFormat="1">
      <c r="A29" s="46">
        <v>43476</v>
      </c>
      <c r="B29" s="22">
        <f t="shared" si="0"/>
        <v>1289574</v>
      </c>
      <c r="C29" s="32">
        <v>43483</v>
      </c>
      <c r="D29" s="22">
        <v>13521</v>
      </c>
      <c r="E29" s="22" t="s">
        <v>8</v>
      </c>
      <c r="F29" s="25" t="s">
        <v>83</v>
      </c>
      <c r="G29" s="24"/>
      <c r="H29" s="61"/>
    </row>
    <row r="30" spans="1:8" s="14" customFormat="1">
      <c r="A30" s="46">
        <v>43476</v>
      </c>
      <c r="B30" s="22">
        <f t="shared" si="0"/>
        <v>1289575</v>
      </c>
      <c r="C30" s="32">
        <v>43483</v>
      </c>
      <c r="D30" s="22">
        <f t="shared" si="1"/>
        <v>13522</v>
      </c>
      <c r="E30" s="22" t="s">
        <v>8</v>
      </c>
      <c r="F30" s="25" t="s">
        <v>85</v>
      </c>
      <c r="G30" s="24">
        <v>27000</v>
      </c>
      <c r="H30" s="61"/>
    </row>
    <row r="31" spans="1:8" s="14" customFormat="1">
      <c r="A31" s="46">
        <v>43476</v>
      </c>
      <c r="B31" s="22">
        <f t="shared" si="0"/>
        <v>1289576</v>
      </c>
      <c r="C31" s="32">
        <v>43483</v>
      </c>
      <c r="D31" s="22">
        <f t="shared" si="1"/>
        <v>13523</v>
      </c>
      <c r="E31" s="22" t="s">
        <v>11</v>
      </c>
      <c r="F31" s="25"/>
      <c r="G31" s="24">
        <v>0</v>
      </c>
      <c r="H31" s="61"/>
    </row>
    <row r="32" spans="1:8" s="14" customFormat="1">
      <c r="A32" s="46">
        <v>43476</v>
      </c>
      <c r="B32" s="22">
        <f t="shared" si="0"/>
        <v>1289577</v>
      </c>
      <c r="C32" s="32">
        <v>43483</v>
      </c>
      <c r="D32" s="22">
        <v>13523</v>
      </c>
      <c r="E32" s="22" t="s">
        <v>11</v>
      </c>
      <c r="F32" s="25"/>
      <c r="G32" s="24">
        <v>0</v>
      </c>
      <c r="H32" s="61"/>
    </row>
    <row r="33" spans="1:8" s="14" customFormat="1">
      <c r="A33" s="46">
        <v>43476</v>
      </c>
      <c r="B33" s="22">
        <f t="shared" si="0"/>
        <v>1289578</v>
      </c>
      <c r="C33" s="32">
        <v>43483</v>
      </c>
      <c r="D33" s="22">
        <f t="shared" si="1"/>
        <v>13524</v>
      </c>
      <c r="E33" s="22" t="s">
        <v>8</v>
      </c>
      <c r="F33" s="25" t="s">
        <v>86</v>
      </c>
      <c r="G33" s="24">
        <v>14278.43</v>
      </c>
      <c r="H33" s="61"/>
    </row>
    <row r="34" spans="1:8" s="14" customFormat="1">
      <c r="A34" s="46">
        <v>43476</v>
      </c>
      <c r="B34" s="22">
        <f t="shared" si="0"/>
        <v>1289579</v>
      </c>
      <c r="C34" s="32">
        <v>43483</v>
      </c>
      <c r="D34" s="22">
        <f t="shared" si="1"/>
        <v>13525</v>
      </c>
      <c r="E34" s="22" t="s">
        <v>25</v>
      </c>
      <c r="F34" s="25" t="s">
        <v>87</v>
      </c>
      <c r="G34" s="24">
        <v>16747.89</v>
      </c>
      <c r="H34" s="61"/>
    </row>
    <row r="35" spans="1:8" s="14" customFormat="1">
      <c r="A35" s="46">
        <v>43476</v>
      </c>
      <c r="B35" s="22">
        <f t="shared" si="0"/>
        <v>1289580</v>
      </c>
      <c r="C35" s="32">
        <v>43483</v>
      </c>
      <c r="D35" s="22">
        <f t="shared" si="1"/>
        <v>13526</v>
      </c>
      <c r="E35" s="22" t="s">
        <v>25</v>
      </c>
      <c r="F35" s="25" t="s">
        <v>88</v>
      </c>
      <c r="G35" s="24">
        <v>48806.54</v>
      </c>
      <c r="H35" s="61"/>
    </row>
    <row r="36" spans="1:8" s="14" customFormat="1">
      <c r="A36" s="46">
        <v>43476</v>
      </c>
      <c r="B36" s="22">
        <f t="shared" si="0"/>
        <v>1289581</v>
      </c>
      <c r="C36" s="32">
        <v>43483</v>
      </c>
      <c r="D36" s="22">
        <f t="shared" si="1"/>
        <v>13527</v>
      </c>
      <c r="E36" s="22" t="s">
        <v>11</v>
      </c>
      <c r="F36" s="25"/>
      <c r="G36" s="24">
        <v>0</v>
      </c>
      <c r="H36" s="61"/>
    </row>
    <row r="37" spans="1:8" s="14" customFormat="1">
      <c r="A37" s="46"/>
      <c r="B37" s="22"/>
      <c r="C37" s="32"/>
      <c r="D37" s="22"/>
      <c r="E37" s="22"/>
      <c r="F37" s="25"/>
      <c r="G37" s="24"/>
      <c r="H37" s="61"/>
    </row>
    <row r="38" spans="1:8" s="14" customFormat="1">
      <c r="A38" s="46"/>
      <c r="B38" s="22"/>
      <c r="C38" s="32"/>
      <c r="D38" s="22"/>
      <c r="E38" s="22"/>
      <c r="F38" s="25"/>
      <c r="G38" s="24"/>
      <c r="H38" s="61"/>
    </row>
    <row r="39" spans="1:8" ht="10.5" customHeight="1">
      <c r="A39" s="46"/>
      <c r="B39" s="22"/>
      <c r="C39" s="29"/>
      <c r="D39" s="29"/>
      <c r="E39" s="40"/>
      <c r="F39" s="47"/>
      <c r="G39" s="72"/>
    </row>
    <row r="40" spans="1:8" ht="17.25" customHeight="1" thickBot="1">
      <c r="A40" s="49" t="s">
        <v>5</v>
      </c>
      <c r="B40" s="50"/>
      <c r="C40" s="50"/>
      <c r="D40" s="16"/>
      <c r="E40" s="17"/>
      <c r="F40" s="20"/>
      <c r="G40" s="73"/>
    </row>
    <row r="41" spans="1:8" ht="10.5" customHeight="1">
      <c r="A41" s="4"/>
      <c r="B41" s="51"/>
      <c r="C41" s="51"/>
      <c r="D41" s="5"/>
      <c r="E41" s="6"/>
      <c r="F41" s="6"/>
      <c r="G41" s="7"/>
    </row>
    <row r="42" spans="1:8" ht="10.5" customHeight="1">
      <c r="A42" s="4"/>
      <c r="B42" s="51"/>
      <c r="C42" s="51"/>
      <c r="D42" s="5"/>
      <c r="E42" s="6"/>
      <c r="F42" s="52"/>
      <c r="G42" s="53"/>
    </row>
    <row r="43" spans="1:8" ht="10.5" customHeight="1">
      <c r="A43" s="4"/>
      <c r="B43" s="51"/>
      <c r="C43" s="51"/>
      <c r="D43" s="5"/>
      <c r="E43" s="6"/>
      <c r="F43" s="6"/>
      <c r="G43" s="63">
        <f>SUM(G6:G42)</f>
        <v>249250.4</v>
      </c>
    </row>
    <row r="44" spans="1:8">
      <c r="A44" s="54"/>
      <c r="B44" s="51"/>
      <c r="C44" s="51"/>
      <c r="D44" s="5"/>
      <c r="E44" s="6"/>
      <c r="F44" s="6"/>
      <c r="G44" s="7"/>
    </row>
    <row r="45" spans="1:8">
      <c r="A45" s="4" t="s">
        <v>15</v>
      </c>
      <c r="B45" s="51"/>
      <c r="C45" s="51"/>
      <c r="D45" s="5"/>
      <c r="E45" s="6"/>
      <c r="F45" s="6"/>
      <c r="G45" s="7"/>
    </row>
    <row r="46" spans="1:8">
      <c r="E46" s="9"/>
      <c r="F46" s="9"/>
      <c r="G46" s="10"/>
    </row>
    <row r="49" spans="1:13" s="8" customFormat="1">
      <c r="A49" s="11"/>
      <c r="B49" s="55"/>
      <c r="C49" s="55"/>
      <c r="E49" s="12"/>
      <c r="F49" s="12"/>
      <c r="G49" s="13"/>
      <c r="H49" s="3"/>
      <c r="I49" s="3"/>
      <c r="J49" s="3"/>
      <c r="K49" s="3"/>
      <c r="L49" s="3"/>
      <c r="M49" s="3"/>
    </row>
    <row r="50" spans="1:13" s="8" customFormat="1">
      <c r="A50" s="11"/>
      <c r="B50" s="55"/>
      <c r="C50" s="55"/>
      <c r="E50" s="12"/>
      <c r="F50" s="12"/>
      <c r="G50" s="13"/>
      <c r="H50" s="3"/>
      <c r="I50" s="3"/>
      <c r="J50" s="3"/>
      <c r="K50" s="3"/>
      <c r="L50" s="3"/>
      <c r="M50" s="3"/>
    </row>
    <row r="51" spans="1:13" s="8" customFormat="1">
      <c r="A51" s="11"/>
      <c r="B51" s="55"/>
      <c r="C51" s="55"/>
      <c r="E51" s="12"/>
      <c r="F51" s="12"/>
      <c r="G51" s="13"/>
      <c r="H51" s="3"/>
      <c r="I51" s="3"/>
      <c r="J51" s="3"/>
      <c r="K51" s="3"/>
      <c r="L51" s="3"/>
      <c r="M51" s="3"/>
    </row>
    <row r="85" spans="5:7">
      <c r="E85" s="9"/>
      <c r="F85" s="9"/>
      <c r="G85" s="10">
        <f>SUM(G50:G82)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3"/>
  <sheetViews>
    <sheetView workbookViewId="0">
      <selection activeCell="A6" sqref="A6:G25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0" style="12" customWidth="1"/>
    <col min="7" max="7" width="17.5703125" style="13" customWidth="1"/>
    <col min="8" max="8" width="16.57031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87" t="s">
        <v>12</v>
      </c>
      <c r="B1" s="56"/>
      <c r="C1" s="56"/>
      <c r="D1" s="57"/>
      <c r="E1" s="58"/>
      <c r="F1" s="87"/>
      <c r="G1" s="87"/>
      <c r="H1" s="87"/>
      <c r="I1" s="87"/>
      <c r="J1" s="87"/>
    </row>
    <row r="2" spans="1:10" s="19" customFormat="1">
      <c r="A2" s="87" t="s">
        <v>13</v>
      </c>
      <c r="B2" s="58"/>
      <c r="C2" s="58"/>
      <c r="D2" s="58"/>
      <c r="E2" s="58"/>
      <c r="F2" s="87"/>
      <c r="G2" s="87"/>
      <c r="H2" s="87"/>
      <c r="I2" s="87"/>
      <c r="J2" s="87"/>
    </row>
    <row r="3" spans="1:10" s="19" customFormat="1">
      <c r="A3" s="97" t="s">
        <v>43</v>
      </c>
      <c r="B3" s="56"/>
      <c r="C3" s="56"/>
      <c r="D3" s="57"/>
      <c r="E3" s="58"/>
      <c r="F3" s="87"/>
      <c r="G3" s="87"/>
      <c r="H3" s="87"/>
      <c r="I3" s="87"/>
      <c r="J3" s="87"/>
    </row>
    <row r="4" spans="1:10">
      <c r="B4" s="59"/>
      <c r="C4" s="59"/>
      <c r="D4" s="60"/>
      <c r="E4" s="57" t="s">
        <v>16</v>
      </c>
      <c r="F4" s="87"/>
    </row>
    <row r="5" spans="1:10" s="2" customFormat="1" ht="12" thickBot="1">
      <c r="A5" s="42" t="s">
        <v>14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43483</v>
      </c>
      <c r="B6" s="22">
        <v>1289582</v>
      </c>
      <c r="C6" s="32">
        <v>43490</v>
      </c>
      <c r="D6" s="22">
        <v>13528</v>
      </c>
      <c r="E6" s="22" t="s">
        <v>89</v>
      </c>
      <c r="F6" s="25" t="s">
        <v>90</v>
      </c>
      <c r="G6" s="24">
        <v>3210</v>
      </c>
      <c r="H6" s="61"/>
    </row>
    <row r="7" spans="1:10" s="14" customFormat="1">
      <c r="A7" s="46">
        <v>43483</v>
      </c>
      <c r="B7" s="22">
        <f>B6+1</f>
        <v>1289583</v>
      </c>
      <c r="C7" s="32">
        <v>43490</v>
      </c>
      <c r="D7" s="22">
        <f>D6+1</f>
        <v>13529</v>
      </c>
      <c r="E7" s="22" t="s">
        <v>29</v>
      </c>
      <c r="F7" s="25" t="s">
        <v>91</v>
      </c>
      <c r="G7" s="24">
        <v>9190.4</v>
      </c>
      <c r="H7" s="61"/>
    </row>
    <row r="8" spans="1:10" s="14" customFormat="1">
      <c r="A8" s="46">
        <v>43483</v>
      </c>
      <c r="B8" s="22">
        <f t="shared" ref="B8:B25" si="0">B7+1</f>
        <v>1289584</v>
      </c>
      <c r="C8" s="32">
        <v>43490</v>
      </c>
      <c r="D8" s="22">
        <f t="shared" ref="D8:D25" si="1">D7+1</f>
        <v>13530</v>
      </c>
      <c r="E8" s="22" t="s">
        <v>37</v>
      </c>
      <c r="F8" s="25" t="s">
        <v>38</v>
      </c>
      <c r="G8" s="24">
        <v>3614.93</v>
      </c>
      <c r="H8" s="61"/>
    </row>
    <row r="9" spans="1:10" s="14" customFormat="1">
      <c r="A9" s="46">
        <v>43483</v>
      </c>
      <c r="B9" s="22">
        <f t="shared" si="0"/>
        <v>1289585</v>
      </c>
      <c r="C9" s="32">
        <v>43490</v>
      </c>
      <c r="D9" s="22">
        <f t="shared" si="1"/>
        <v>13531</v>
      </c>
      <c r="E9" s="22" t="s">
        <v>92</v>
      </c>
      <c r="F9" s="25" t="s">
        <v>93</v>
      </c>
      <c r="G9" s="24">
        <v>1783.93</v>
      </c>
      <c r="H9" s="61"/>
    </row>
    <row r="10" spans="1:10" s="14" customFormat="1">
      <c r="A10" s="46">
        <v>43483</v>
      </c>
      <c r="B10" s="22">
        <f t="shared" si="0"/>
        <v>1289586</v>
      </c>
      <c r="C10" s="32">
        <v>43490</v>
      </c>
      <c r="D10" s="22">
        <f t="shared" si="1"/>
        <v>13532</v>
      </c>
      <c r="E10" s="22" t="s">
        <v>11</v>
      </c>
      <c r="F10" s="25"/>
      <c r="G10" s="24">
        <v>0</v>
      </c>
      <c r="H10" s="61"/>
    </row>
    <row r="11" spans="1:10" s="14" customFormat="1">
      <c r="A11" s="46">
        <v>43483</v>
      </c>
      <c r="B11" s="22">
        <f t="shared" si="0"/>
        <v>1289587</v>
      </c>
      <c r="C11" s="32">
        <v>43490</v>
      </c>
      <c r="D11" s="22">
        <f t="shared" si="1"/>
        <v>13533</v>
      </c>
      <c r="E11" s="22" t="s">
        <v>23</v>
      </c>
      <c r="F11" s="25" t="s">
        <v>53</v>
      </c>
      <c r="G11" s="24">
        <v>5531.17</v>
      </c>
      <c r="H11" s="61"/>
    </row>
    <row r="12" spans="1:10" s="14" customFormat="1">
      <c r="A12" s="46">
        <v>43483</v>
      </c>
      <c r="B12" s="22">
        <f t="shared" si="0"/>
        <v>1289588</v>
      </c>
      <c r="C12" s="32">
        <v>43490</v>
      </c>
      <c r="D12" s="22">
        <f t="shared" si="1"/>
        <v>13534</v>
      </c>
      <c r="E12" s="22" t="s">
        <v>78</v>
      </c>
      <c r="F12" s="25" t="s">
        <v>79</v>
      </c>
      <c r="G12" s="24">
        <v>4603.5</v>
      </c>
      <c r="H12" s="61"/>
    </row>
    <row r="13" spans="1:10" s="14" customFormat="1">
      <c r="A13" s="46">
        <v>43483</v>
      </c>
      <c r="B13" s="22">
        <f t="shared" si="0"/>
        <v>1289589</v>
      </c>
      <c r="C13" s="32">
        <v>43490</v>
      </c>
      <c r="D13" s="22">
        <f t="shared" si="1"/>
        <v>13535</v>
      </c>
      <c r="E13" s="22" t="s">
        <v>78</v>
      </c>
      <c r="F13" s="25" t="s">
        <v>79</v>
      </c>
      <c r="G13" s="24">
        <v>3811.5</v>
      </c>
      <c r="H13" s="61"/>
    </row>
    <row r="14" spans="1:10" s="14" customFormat="1">
      <c r="A14" s="46">
        <v>43483</v>
      </c>
      <c r="B14" s="22">
        <f t="shared" si="0"/>
        <v>1289590</v>
      </c>
      <c r="C14" s="32">
        <v>43490</v>
      </c>
      <c r="D14" s="22">
        <f t="shared" si="1"/>
        <v>13536</v>
      </c>
      <c r="E14" s="22" t="s">
        <v>27</v>
      </c>
      <c r="F14" s="25" t="s">
        <v>32</v>
      </c>
      <c r="G14" s="24">
        <v>8534.7900000000009</v>
      </c>
      <c r="H14" s="61"/>
    </row>
    <row r="15" spans="1:10" s="14" customFormat="1">
      <c r="A15" s="46">
        <v>43483</v>
      </c>
      <c r="B15" s="22">
        <f t="shared" si="0"/>
        <v>1289591</v>
      </c>
      <c r="C15" s="32">
        <v>43490</v>
      </c>
      <c r="D15" s="22">
        <f t="shared" si="1"/>
        <v>13537</v>
      </c>
      <c r="E15" s="22" t="s">
        <v>27</v>
      </c>
      <c r="F15" s="25" t="s">
        <v>32</v>
      </c>
      <c r="G15" s="24">
        <v>5738.04</v>
      </c>
      <c r="H15" s="61"/>
    </row>
    <row r="16" spans="1:10">
      <c r="A16" s="46">
        <v>43483</v>
      </c>
      <c r="B16" s="22">
        <f t="shared" si="0"/>
        <v>1289592</v>
      </c>
      <c r="C16" s="32">
        <v>43490</v>
      </c>
      <c r="D16" s="22">
        <f t="shared" si="1"/>
        <v>13538</v>
      </c>
      <c r="E16" s="22" t="s">
        <v>94</v>
      </c>
      <c r="F16" s="25" t="s">
        <v>69</v>
      </c>
      <c r="G16" s="24">
        <v>7824.46</v>
      </c>
      <c r="H16" s="61"/>
    </row>
    <row r="17" spans="1:8">
      <c r="A17" s="46">
        <v>43483</v>
      </c>
      <c r="B17" s="22">
        <f t="shared" si="0"/>
        <v>1289593</v>
      </c>
      <c r="C17" s="32">
        <v>43490</v>
      </c>
      <c r="D17" s="22">
        <f t="shared" si="1"/>
        <v>13539</v>
      </c>
      <c r="E17" s="22" t="s">
        <v>94</v>
      </c>
      <c r="F17" s="25" t="s">
        <v>28</v>
      </c>
      <c r="G17" s="24">
        <v>834.37</v>
      </c>
      <c r="H17" s="61"/>
    </row>
    <row r="18" spans="1:8">
      <c r="A18" s="46">
        <v>43483</v>
      </c>
      <c r="B18" s="22">
        <f t="shared" si="0"/>
        <v>1289594</v>
      </c>
      <c r="C18" s="32">
        <v>43490</v>
      </c>
      <c r="D18" s="22">
        <f t="shared" si="1"/>
        <v>13540</v>
      </c>
      <c r="E18" s="22" t="s">
        <v>40</v>
      </c>
      <c r="F18" s="25" t="s">
        <v>41</v>
      </c>
      <c r="G18" s="24">
        <v>5307.19</v>
      </c>
      <c r="H18" s="61"/>
    </row>
    <row r="19" spans="1:8">
      <c r="A19" s="46">
        <v>43483</v>
      </c>
      <c r="B19" s="22">
        <f t="shared" si="0"/>
        <v>1289595</v>
      </c>
      <c r="C19" s="32">
        <v>43490</v>
      </c>
      <c r="D19" s="22">
        <f t="shared" si="1"/>
        <v>13541</v>
      </c>
      <c r="E19" s="22" t="s">
        <v>35</v>
      </c>
      <c r="F19" s="25" t="s">
        <v>36</v>
      </c>
      <c r="G19" s="24">
        <v>1399.46</v>
      </c>
      <c r="H19" s="61"/>
    </row>
    <row r="20" spans="1:8">
      <c r="A20" s="46">
        <v>43483</v>
      </c>
      <c r="B20" s="22">
        <f t="shared" si="0"/>
        <v>1289596</v>
      </c>
      <c r="C20" s="32">
        <v>43490</v>
      </c>
      <c r="D20" s="22">
        <f t="shared" si="1"/>
        <v>13542</v>
      </c>
      <c r="E20" s="22" t="s">
        <v>22</v>
      </c>
      <c r="F20" s="25" t="s">
        <v>19</v>
      </c>
      <c r="G20" s="24">
        <v>3920</v>
      </c>
      <c r="H20" s="61"/>
    </row>
    <row r="21" spans="1:8">
      <c r="A21" s="46">
        <v>43483</v>
      </c>
      <c r="B21" s="22">
        <f t="shared" si="0"/>
        <v>1289597</v>
      </c>
      <c r="C21" s="32">
        <v>43490</v>
      </c>
      <c r="D21" s="22">
        <f t="shared" si="1"/>
        <v>13543</v>
      </c>
      <c r="E21" s="22" t="s">
        <v>39</v>
      </c>
      <c r="F21" s="25" t="s">
        <v>26</v>
      </c>
      <c r="G21" s="24">
        <v>4043.67</v>
      </c>
      <c r="H21" s="61"/>
    </row>
    <row r="22" spans="1:8">
      <c r="A22" s="46">
        <v>43483</v>
      </c>
      <c r="B22" s="22">
        <f t="shared" si="0"/>
        <v>1289598</v>
      </c>
      <c r="C22" s="32">
        <v>43490</v>
      </c>
      <c r="D22" s="22">
        <f t="shared" si="1"/>
        <v>13544</v>
      </c>
      <c r="E22" s="22" t="s">
        <v>11</v>
      </c>
      <c r="F22" s="25"/>
      <c r="G22" s="24">
        <v>0</v>
      </c>
      <c r="H22" s="61"/>
    </row>
    <row r="23" spans="1:8">
      <c r="A23" s="46">
        <v>43483</v>
      </c>
      <c r="B23" s="22">
        <f t="shared" si="0"/>
        <v>1289599</v>
      </c>
      <c r="C23" s="32">
        <v>43490</v>
      </c>
      <c r="D23" s="22">
        <f t="shared" si="1"/>
        <v>13545</v>
      </c>
      <c r="E23" s="22" t="s">
        <v>8</v>
      </c>
      <c r="F23" s="25" t="s">
        <v>95</v>
      </c>
      <c r="G23" s="24">
        <v>9415.42</v>
      </c>
      <c r="H23" s="61"/>
    </row>
    <row r="24" spans="1:8">
      <c r="A24" s="46">
        <v>43483</v>
      </c>
      <c r="B24" s="22">
        <f t="shared" si="0"/>
        <v>1289600</v>
      </c>
      <c r="C24" s="32">
        <v>43490</v>
      </c>
      <c r="D24" s="22">
        <f t="shared" si="1"/>
        <v>13546</v>
      </c>
      <c r="E24" s="22" t="s">
        <v>31</v>
      </c>
      <c r="F24" s="66" t="s">
        <v>96</v>
      </c>
      <c r="G24" s="24">
        <v>24595.57</v>
      </c>
      <c r="H24" s="61"/>
    </row>
    <row r="25" spans="1:8">
      <c r="A25" s="46">
        <v>43483</v>
      </c>
      <c r="B25" s="22">
        <f t="shared" si="0"/>
        <v>1289601</v>
      </c>
      <c r="C25" s="32">
        <v>43490</v>
      </c>
      <c r="D25" s="22">
        <f t="shared" si="1"/>
        <v>13547</v>
      </c>
      <c r="E25" s="22" t="s">
        <v>23</v>
      </c>
      <c r="F25" s="66" t="s">
        <v>24</v>
      </c>
      <c r="G25" s="24">
        <v>20730.240000000002</v>
      </c>
      <c r="H25" s="61"/>
    </row>
    <row r="26" spans="1:8">
      <c r="A26" s="46"/>
      <c r="B26" s="22"/>
      <c r="C26" s="32"/>
      <c r="D26" s="22"/>
      <c r="E26" s="22"/>
      <c r="F26" s="66"/>
      <c r="G26" s="24"/>
      <c r="H26" s="61"/>
    </row>
    <row r="27" spans="1:8" ht="10.5" customHeight="1">
      <c r="A27" s="46"/>
      <c r="B27" s="22"/>
      <c r="C27" s="29"/>
      <c r="D27" s="29"/>
      <c r="E27" s="40"/>
      <c r="F27" s="47"/>
      <c r="G27" s="72"/>
    </row>
    <row r="28" spans="1:8" ht="17.25" customHeight="1" thickBot="1">
      <c r="A28" s="49" t="s">
        <v>5</v>
      </c>
      <c r="B28" s="50"/>
      <c r="C28" s="50"/>
      <c r="D28" s="16"/>
      <c r="E28" s="17"/>
      <c r="F28" s="20"/>
      <c r="G28" s="73"/>
    </row>
    <row r="29" spans="1:8" ht="10.5" customHeight="1">
      <c r="A29" s="4"/>
      <c r="B29" s="51"/>
      <c r="C29" s="51"/>
      <c r="D29" s="5"/>
      <c r="E29" s="6"/>
      <c r="F29" s="6"/>
      <c r="G29" s="7"/>
    </row>
    <row r="30" spans="1:8" ht="10.5" customHeight="1">
      <c r="A30" s="4"/>
      <c r="B30" s="51"/>
      <c r="C30" s="51"/>
      <c r="D30" s="5"/>
      <c r="E30" s="6"/>
      <c r="F30" s="52"/>
      <c r="G30" s="53"/>
    </row>
    <row r="31" spans="1:8" ht="10.5" customHeight="1">
      <c r="A31" s="4"/>
      <c r="B31" s="51"/>
      <c r="C31" s="51"/>
      <c r="D31" s="5"/>
      <c r="E31" s="6"/>
      <c r="F31" s="6"/>
      <c r="G31" s="63">
        <f>SUM(G6:G30)</f>
        <v>124088.64</v>
      </c>
    </row>
    <row r="32" spans="1:8">
      <c r="A32" s="54"/>
      <c r="B32" s="51"/>
      <c r="C32" s="51"/>
      <c r="D32" s="5"/>
      <c r="E32" s="6"/>
      <c r="F32" s="6"/>
      <c r="G32" s="7"/>
    </row>
    <row r="33" spans="1:13">
      <c r="A33" s="4" t="s">
        <v>15</v>
      </c>
      <c r="B33" s="51"/>
      <c r="C33" s="51"/>
      <c r="D33" s="5"/>
      <c r="E33" s="6"/>
      <c r="F33" s="6"/>
      <c r="G33" s="7"/>
    </row>
    <row r="34" spans="1:13">
      <c r="E34" s="9"/>
      <c r="F34" s="9"/>
      <c r="G34" s="10"/>
    </row>
    <row r="37" spans="1:13" s="8" customFormat="1">
      <c r="A37" s="11"/>
      <c r="B37" s="55"/>
      <c r="C37" s="55"/>
      <c r="E37" s="12"/>
      <c r="F37" s="12"/>
      <c r="G37" s="13"/>
      <c r="H37" s="3"/>
      <c r="I37" s="3"/>
      <c r="J37" s="3"/>
      <c r="K37" s="3"/>
      <c r="L37" s="3"/>
      <c r="M37" s="3"/>
    </row>
    <row r="38" spans="1:13" s="8" customFormat="1">
      <c r="A38" s="11"/>
      <c r="B38" s="55"/>
      <c r="C38" s="55"/>
      <c r="E38" s="12"/>
      <c r="F38" s="12"/>
      <c r="G38" s="13"/>
      <c r="H38" s="3"/>
      <c r="I38" s="3"/>
      <c r="J38" s="3"/>
      <c r="K38" s="3"/>
      <c r="L38" s="3"/>
      <c r="M38" s="3"/>
    </row>
    <row r="39" spans="1:13" s="8" customFormat="1">
      <c r="A39" s="11"/>
      <c r="B39" s="55"/>
      <c r="C39" s="55"/>
      <c r="E39" s="12"/>
      <c r="F39" s="12"/>
      <c r="G39" s="13"/>
      <c r="H39" s="3"/>
      <c r="I39" s="3"/>
      <c r="J39" s="3"/>
      <c r="K39" s="3"/>
      <c r="L39" s="3"/>
      <c r="M39" s="3"/>
    </row>
    <row r="73" spans="5:7">
      <c r="E73" s="9"/>
      <c r="F73" s="9"/>
      <c r="G73" s="10">
        <f>SUM(G38:G70)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2"/>
  <sheetViews>
    <sheetView workbookViewId="0">
      <selection activeCell="A6" sqref="A6:G13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0" style="12" customWidth="1"/>
    <col min="7" max="7" width="17.5703125" style="13" customWidth="1"/>
    <col min="8" max="8" width="16.57031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97" t="s">
        <v>12</v>
      </c>
      <c r="B1" s="56"/>
      <c r="C1" s="56"/>
      <c r="D1" s="57"/>
      <c r="E1" s="58"/>
      <c r="F1" s="97"/>
      <c r="G1" s="97"/>
      <c r="H1" s="97"/>
      <c r="I1" s="97"/>
      <c r="J1" s="97"/>
    </row>
    <row r="2" spans="1:10" s="19" customFormat="1">
      <c r="A2" s="97" t="s">
        <v>13</v>
      </c>
      <c r="B2" s="58"/>
      <c r="C2" s="58"/>
      <c r="D2" s="58"/>
      <c r="E2" s="58"/>
      <c r="F2" s="97"/>
      <c r="G2" s="97"/>
      <c r="H2" s="97"/>
      <c r="I2" s="97"/>
      <c r="J2" s="97"/>
    </row>
    <row r="3" spans="1:10" s="19" customFormat="1">
      <c r="A3" s="97" t="s">
        <v>43</v>
      </c>
      <c r="B3" s="56"/>
      <c r="C3" s="56"/>
      <c r="D3" s="57"/>
      <c r="E3" s="58"/>
      <c r="F3" s="97"/>
      <c r="G3" s="97"/>
      <c r="H3" s="97"/>
      <c r="I3" s="97"/>
      <c r="J3" s="97"/>
    </row>
    <row r="4" spans="1:10">
      <c r="B4" s="59"/>
      <c r="C4" s="59"/>
      <c r="D4" s="60"/>
      <c r="E4" s="57" t="s">
        <v>16</v>
      </c>
      <c r="F4" s="97"/>
    </row>
    <row r="5" spans="1:10" s="2" customFormat="1" ht="12" thickBot="1">
      <c r="A5" s="42" t="s">
        <v>14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43490</v>
      </c>
      <c r="B6" s="22">
        <v>1294302</v>
      </c>
      <c r="C6" s="32">
        <v>43496</v>
      </c>
      <c r="D6" s="22">
        <v>13548</v>
      </c>
      <c r="E6" s="22" t="s">
        <v>8</v>
      </c>
      <c r="F6" s="25" t="s">
        <v>97</v>
      </c>
      <c r="G6" s="24">
        <v>12190.27</v>
      </c>
      <c r="H6" s="61"/>
    </row>
    <row r="7" spans="1:10" s="14" customFormat="1">
      <c r="A7" s="46">
        <v>43490</v>
      </c>
      <c r="B7" s="22">
        <f>B6+1</f>
        <v>1294303</v>
      </c>
      <c r="C7" s="32">
        <v>43496</v>
      </c>
      <c r="D7" s="22">
        <f>D6+1</f>
        <v>13549</v>
      </c>
      <c r="E7" s="22" t="s">
        <v>11</v>
      </c>
      <c r="F7" s="25"/>
      <c r="G7" s="24">
        <v>0</v>
      </c>
      <c r="H7" s="61"/>
    </row>
    <row r="8" spans="1:10" s="14" customFormat="1">
      <c r="A8" s="46">
        <v>43490</v>
      </c>
      <c r="B8" s="22">
        <f t="shared" ref="B8:B13" si="0">B7+1</f>
        <v>1294304</v>
      </c>
      <c r="C8" s="32">
        <v>43496</v>
      </c>
      <c r="D8" s="22">
        <f t="shared" ref="D8:D13" si="1">D7+1</f>
        <v>13550</v>
      </c>
      <c r="E8" s="22" t="s">
        <v>8</v>
      </c>
      <c r="F8" s="25" t="s">
        <v>98</v>
      </c>
      <c r="G8" s="24">
        <v>41053.050000000003</v>
      </c>
      <c r="H8" s="61"/>
    </row>
    <row r="9" spans="1:10" s="14" customFormat="1">
      <c r="A9" s="46">
        <v>43490</v>
      </c>
      <c r="B9" s="22">
        <f t="shared" si="0"/>
        <v>1294305</v>
      </c>
      <c r="C9" s="32">
        <v>43496</v>
      </c>
      <c r="D9" s="22">
        <f t="shared" si="1"/>
        <v>13551</v>
      </c>
      <c r="E9" s="22" t="s">
        <v>27</v>
      </c>
      <c r="F9" s="25" t="s">
        <v>32</v>
      </c>
      <c r="G9" s="24">
        <v>10206.9</v>
      </c>
      <c r="H9" s="61"/>
    </row>
    <row r="10" spans="1:10" s="14" customFormat="1">
      <c r="A10" s="46">
        <v>43490</v>
      </c>
      <c r="B10" s="22">
        <f t="shared" si="0"/>
        <v>1294306</v>
      </c>
      <c r="C10" s="32">
        <v>43496</v>
      </c>
      <c r="D10" s="22">
        <f t="shared" si="1"/>
        <v>13552</v>
      </c>
      <c r="E10" s="22" t="s">
        <v>8</v>
      </c>
      <c r="F10" s="25" t="s">
        <v>99</v>
      </c>
      <c r="G10" s="24">
        <v>7503.4</v>
      </c>
      <c r="H10" s="61"/>
    </row>
    <row r="11" spans="1:10" s="14" customFormat="1">
      <c r="A11" s="46">
        <v>43490</v>
      </c>
      <c r="B11" s="22">
        <f t="shared" si="0"/>
        <v>1294307</v>
      </c>
      <c r="C11" s="32">
        <v>43496</v>
      </c>
      <c r="D11" s="22">
        <f t="shared" si="1"/>
        <v>13553</v>
      </c>
      <c r="E11" s="22" t="s">
        <v>8</v>
      </c>
      <c r="F11" s="25" t="s">
        <v>100</v>
      </c>
      <c r="G11" s="24">
        <v>1924</v>
      </c>
      <c r="H11" s="61"/>
    </row>
    <row r="12" spans="1:10" s="14" customFormat="1">
      <c r="A12" s="46">
        <v>43490</v>
      </c>
      <c r="B12" s="22">
        <f t="shared" si="0"/>
        <v>1294308</v>
      </c>
      <c r="C12" s="32">
        <v>43496</v>
      </c>
      <c r="D12" s="22">
        <f t="shared" si="1"/>
        <v>13554</v>
      </c>
      <c r="E12" s="22" t="s">
        <v>101</v>
      </c>
      <c r="F12" s="25" t="s">
        <v>102</v>
      </c>
      <c r="G12" s="24">
        <v>13330.01</v>
      </c>
      <c r="H12" s="61"/>
    </row>
    <row r="13" spans="1:10" s="14" customFormat="1">
      <c r="A13" s="46">
        <v>43490</v>
      </c>
      <c r="B13" s="22">
        <f t="shared" si="0"/>
        <v>1294309</v>
      </c>
      <c r="C13" s="32">
        <v>43496</v>
      </c>
      <c r="D13" s="22">
        <f t="shared" si="1"/>
        <v>13555</v>
      </c>
      <c r="E13" s="22" t="s">
        <v>8</v>
      </c>
      <c r="F13" s="25" t="s">
        <v>103</v>
      </c>
      <c r="G13" s="24">
        <v>6516.03</v>
      </c>
      <c r="H13" s="61"/>
    </row>
    <row r="14" spans="1:10">
      <c r="A14" s="46"/>
      <c r="B14" s="22"/>
      <c r="C14" s="32"/>
      <c r="D14" s="22"/>
      <c r="E14" s="22"/>
      <c r="F14" s="66"/>
      <c r="G14" s="24"/>
      <c r="H14" s="61"/>
    </row>
    <row r="15" spans="1:10">
      <c r="A15" s="46"/>
      <c r="B15" s="22"/>
      <c r="C15" s="32"/>
      <c r="D15" s="22"/>
      <c r="E15" s="22"/>
      <c r="F15" s="66"/>
      <c r="G15" s="24"/>
      <c r="H15" s="61"/>
    </row>
    <row r="16" spans="1:10" ht="10.5" customHeight="1">
      <c r="A16" s="46"/>
      <c r="B16" s="22"/>
      <c r="C16" s="29"/>
      <c r="D16" s="29"/>
      <c r="E16" s="40"/>
      <c r="F16" s="47"/>
      <c r="G16" s="72"/>
    </row>
    <row r="17" spans="1:13" ht="17.25" customHeight="1" thickBot="1">
      <c r="A17" s="49" t="s">
        <v>5</v>
      </c>
      <c r="B17" s="50"/>
      <c r="C17" s="50"/>
      <c r="D17" s="16"/>
      <c r="E17" s="17"/>
      <c r="F17" s="20"/>
      <c r="G17" s="73"/>
    </row>
    <row r="18" spans="1:13" ht="10.5" customHeight="1">
      <c r="A18" s="4"/>
      <c r="B18" s="51"/>
      <c r="C18" s="51"/>
      <c r="D18" s="5"/>
      <c r="E18" s="6"/>
      <c r="F18" s="6"/>
      <c r="G18" s="7"/>
    </row>
    <row r="19" spans="1:13" ht="10.5" customHeight="1">
      <c r="A19" s="4"/>
      <c r="B19" s="51"/>
      <c r="C19" s="51"/>
      <c r="D19" s="5"/>
      <c r="E19" s="6"/>
      <c r="F19" s="52"/>
      <c r="G19" s="53"/>
    </row>
    <row r="20" spans="1:13" ht="10.5" customHeight="1">
      <c r="A20" s="4"/>
      <c r="B20" s="51"/>
      <c r="C20" s="51"/>
      <c r="D20" s="5"/>
      <c r="E20" s="6"/>
      <c r="F20" s="6"/>
      <c r="G20" s="63">
        <f>SUM(G6:G19)</f>
        <v>92723.66</v>
      </c>
    </row>
    <row r="21" spans="1:13">
      <c r="A21" s="54"/>
      <c r="B21" s="51"/>
      <c r="C21" s="51"/>
      <c r="D21" s="5"/>
      <c r="E21" s="6"/>
      <c r="F21" s="6"/>
      <c r="G21" s="7"/>
    </row>
    <row r="22" spans="1:13">
      <c r="A22" s="4" t="s">
        <v>15</v>
      </c>
      <c r="B22" s="51"/>
      <c r="C22" s="51"/>
      <c r="D22" s="5"/>
      <c r="E22" s="6"/>
      <c r="F22" s="6"/>
      <c r="G22" s="7"/>
    </row>
    <row r="23" spans="1:13">
      <c r="E23" s="9"/>
      <c r="F23" s="9"/>
      <c r="G23" s="10"/>
    </row>
    <row r="26" spans="1:13" s="8" customFormat="1">
      <c r="A26" s="11"/>
      <c r="B26" s="55"/>
      <c r="C26" s="55"/>
      <c r="E26" s="12"/>
      <c r="F26" s="12"/>
      <c r="G26" s="13"/>
      <c r="H26" s="3"/>
      <c r="I26" s="3"/>
      <c r="J26" s="3"/>
      <c r="K26" s="3"/>
      <c r="L26" s="3"/>
      <c r="M26" s="3"/>
    </row>
    <row r="27" spans="1:13" s="8" customFormat="1">
      <c r="A27" s="11"/>
      <c r="B27" s="55"/>
      <c r="C27" s="55"/>
      <c r="E27" s="12"/>
      <c r="F27" s="12"/>
      <c r="G27" s="13"/>
      <c r="H27" s="3"/>
      <c r="I27" s="3"/>
      <c r="J27" s="3"/>
      <c r="K27" s="3"/>
      <c r="L27" s="3"/>
      <c r="M27" s="3"/>
    </row>
    <row r="28" spans="1:13" s="8" customFormat="1">
      <c r="A28" s="11"/>
      <c r="B28" s="55"/>
      <c r="C28" s="55"/>
      <c r="E28" s="12"/>
      <c r="F28" s="12"/>
      <c r="G28" s="13"/>
      <c r="H28" s="3"/>
      <c r="I28" s="3"/>
      <c r="J28" s="3"/>
      <c r="K28" s="3"/>
      <c r="L28" s="3"/>
      <c r="M28" s="3"/>
    </row>
    <row r="62" spans="5:7">
      <c r="E62" s="9"/>
      <c r="F62" s="9"/>
      <c r="G62" s="10">
        <f>SUM(G27:G59)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43"/>
  <sheetViews>
    <sheetView tabSelected="1" topLeftCell="A83" workbookViewId="0">
      <selection activeCell="H106" sqref="H106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20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97" t="s">
        <v>12</v>
      </c>
      <c r="B1" s="56"/>
      <c r="C1" s="56"/>
      <c r="D1" s="57"/>
      <c r="E1" s="58"/>
      <c r="F1" s="97"/>
      <c r="G1" s="97"/>
      <c r="H1" s="97"/>
      <c r="I1" s="97"/>
      <c r="J1" s="97"/>
    </row>
    <row r="2" spans="1:10" s="19" customFormat="1">
      <c r="A2" s="97" t="s">
        <v>13</v>
      </c>
      <c r="B2" s="58"/>
      <c r="C2" s="58"/>
      <c r="D2" s="58"/>
      <c r="E2" s="58"/>
      <c r="F2" s="97"/>
      <c r="G2" s="97"/>
      <c r="H2" s="97"/>
      <c r="I2" s="97"/>
      <c r="J2" s="97"/>
    </row>
    <row r="3" spans="1:10" s="19" customFormat="1">
      <c r="A3" s="97" t="s">
        <v>43</v>
      </c>
      <c r="B3" s="56"/>
      <c r="C3" s="56"/>
      <c r="D3" s="57"/>
      <c r="E3" s="58"/>
      <c r="F3" s="97"/>
      <c r="G3" s="97"/>
      <c r="H3" s="97"/>
      <c r="I3" s="97"/>
      <c r="J3" s="97"/>
    </row>
    <row r="4" spans="1:10" ht="12" thickBot="1">
      <c r="B4" s="59"/>
      <c r="C4" s="59"/>
      <c r="D4" s="60"/>
      <c r="E4" s="58"/>
      <c r="F4" s="97"/>
    </row>
    <row r="5" spans="1:10" s="2" customFormat="1" ht="12" thickBot="1">
      <c r="A5" s="67" t="s">
        <v>14</v>
      </c>
      <c r="B5" s="68" t="s">
        <v>1</v>
      </c>
      <c r="C5" s="68" t="s">
        <v>0</v>
      </c>
      <c r="D5" s="69" t="s">
        <v>2</v>
      </c>
      <c r="E5" s="69" t="s">
        <v>3</v>
      </c>
      <c r="F5" s="70" t="s">
        <v>7</v>
      </c>
      <c r="G5" s="71" t="s">
        <v>4</v>
      </c>
    </row>
    <row r="6" spans="1:10" s="14" customFormat="1">
      <c r="A6" s="46">
        <v>43828</v>
      </c>
      <c r="B6" s="22">
        <v>1289520</v>
      </c>
      <c r="C6" s="32">
        <v>43828</v>
      </c>
      <c r="D6" s="22">
        <v>13478</v>
      </c>
      <c r="E6" s="22" t="s">
        <v>30</v>
      </c>
      <c r="F6" s="25" t="s">
        <v>44</v>
      </c>
      <c r="G6" s="24">
        <v>13498.75</v>
      </c>
      <c r="H6" s="61"/>
    </row>
    <row r="7" spans="1:10" s="14" customFormat="1">
      <c r="A7" s="46">
        <v>43827</v>
      </c>
      <c r="B7" s="22">
        <f>B6+1</f>
        <v>1289521</v>
      </c>
      <c r="C7" s="32">
        <v>43470</v>
      </c>
      <c r="D7" s="22">
        <f>D6+1</f>
        <v>13479</v>
      </c>
      <c r="E7" s="22" t="s">
        <v>20</v>
      </c>
      <c r="F7" s="25" t="s">
        <v>45</v>
      </c>
      <c r="G7" s="24">
        <v>6277.45</v>
      </c>
      <c r="H7" s="61"/>
    </row>
    <row r="8" spans="1:10" s="14" customFormat="1">
      <c r="A8" s="46">
        <v>43827</v>
      </c>
      <c r="B8" s="22">
        <f t="shared" ref="B8:B27" si="0">B7+1</f>
        <v>1289522</v>
      </c>
      <c r="C8" s="32">
        <v>43470</v>
      </c>
      <c r="D8" s="22">
        <f t="shared" ref="D8:D27" si="1">D7+1</f>
        <v>13480</v>
      </c>
      <c r="E8" s="22" t="s">
        <v>11</v>
      </c>
      <c r="F8" s="25"/>
      <c r="G8" s="24">
        <v>0</v>
      </c>
      <c r="H8" s="61"/>
    </row>
    <row r="9" spans="1:10" s="14" customFormat="1">
      <c r="A9" s="46">
        <v>43827</v>
      </c>
      <c r="B9" s="22">
        <f t="shared" si="0"/>
        <v>1289523</v>
      </c>
      <c r="C9" s="32">
        <v>43470</v>
      </c>
      <c r="D9" s="22">
        <v>13480</v>
      </c>
      <c r="E9" s="22" t="s">
        <v>17</v>
      </c>
      <c r="F9" s="25" t="s">
        <v>46</v>
      </c>
      <c r="G9" s="24">
        <v>5445.35</v>
      </c>
      <c r="H9" s="61"/>
    </row>
    <row r="10" spans="1:10" s="14" customFormat="1">
      <c r="A10" s="46">
        <v>43827</v>
      </c>
      <c r="B10" s="22">
        <f t="shared" si="0"/>
        <v>1289524</v>
      </c>
      <c r="C10" s="32">
        <v>43470</v>
      </c>
      <c r="D10" s="22">
        <f t="shared" si="1"/>
        <v>13481</v>
      </c>
      <c r="E10" s="22" t="s">
        <v>21</v>
      </c>
      <c r="F10" s="25" t="s">
        <v>47</v>
      </c>
      <c r="G10" s="24">
        <v>1400</v>
      </c>
      <c r="H10" s="61"/>
    </row>
    <row r="11" spans="1:10" s="14" customFormat="1">
      <c r="A11" s="46">
        <v>43827</v>
      </c>
      <c r="B11" s="22">
        <f t="shared" si="0"/>
        <v>1289525</v>
      </c>
      <c r="C11" s="32">
        <v>43470</v>
      </c>
      <c r="D11" s="22">
        <f t="shared" si="1"/>
        <v>13482</v>
      </c>
      <c r="E11" s="22" t="s">
        <v>21</v>
      </c>
      <c r="F11" s="25" t="s">
        <v>48</v>
      </c>
      <c r="G11" s="24">
        <v>4140.68</v>
      </c>
      <c r="H11" s="61"/>
    </row>
    <row r="12" spans="1:10" s="14" customFormat="1">
      <c r="A12" s="46">
        <v>43827</v>
      </c>
      <c r="B12" s="22">
        <f t="shared" si="0"/>
        <v>1289526</v>
      </c>
      <c r="C12" s="32">
        <v>43470</v>
      </c>
      <c r="D12" s="22">
        <f t="shared" si="1"/>
        <v>13483</v>
      </c>
      <c r="E12" s="22" t="s">
        <v>11</v>
      </c>
      <c r="F12" s="25"/>
      <c r="G12" s="24">
        <v>0</v>
      </c>
      <c r="H12" s="61"/>
    </row>
    <row r="13" spans="1:10" s="14" customFormat="1">
      <c r="A13" s="46">
        <v>43827</v>
      </c>
      <c r="B13" s="22">
        <f t="shared" si="0"/>
        <v>1289527</v>
      </c>
      <c r="C13" s="32">
        <v>43470</v>
      </c>
      <c r="D13" s="22">
        <v>13483</v>
      </c>
      <c r="E13" s="22" t="s">
        <v>49</v>
      </c>
      <c r="F13" s="25" t="s">
        <v>38</v>
      </c>
      <c r="G13" s="24">
        <v>2576.7800000000002</v>
      </c>
      <c r="H13" s="61"/>
    </row>
    <row r="14" spans="1:10" s="14" customFormat="1">
      <c r="A14" s="46">
        <v>43827</v>
      </c>
      <c r="B14" s="22">
        <f t="shared" si="0"/>
        <v>1289528</v>
      </c>
      <c r="C14" s="32">
        <v>43470</v>
      </c>
      <c r="D14" s="22">
        <f t="shared" si="1"/>
        <v>13484</v>
      </c>
      <c r="E14" s="22" t="s">
        <v>50</v>
      </c>
      <c r="F14" s="25" t="s">
        <v>34</v>
      </c>
      <c r="G14" s="24">
        <v>2517.3200000000002</v>
      </c>
      <c r="H14" s="61"/>
    </row>
    <row r="15" spans="1:10" s="14" customFormat="1">
      <c r="A15" s="46">
        <v>43827</v>
      </c>
      <c r="B15" s="22">
        <f t="shared" si="0"/>
        <v>1289529</v>
      </c>
      <c r="C15" s="32">
        <v>43470</v>
      </c>
      <c r="D15" s="22">
        <f t="shared" si="1"/>
        <v>13485</v>
      </c>
      <c r="E15" s="22" t="s">
        <v>51</v>
      </c>
      <c r="F15" s="25" t="s">
        <v>52</v>
      </c>
      <c r="G15" s="24">
        <v>8225.89</v>
      </c>
      <c r="H15" s="61"/>
    </row>
    <row r="16" spans="1:10" s="14" customFormat="1">
      <c r="A16" s="46">
        <v>43827</v>
      </c>
      <c r="B16" s="22">
        <f t="shared" si="0"/>
        <v>1289530</v>
      </c>
      <c r="C16" s="32">
        <v>43470</v>
      </c>
      <c r="D16" s="22">
        <f t="shared" si="1"/>
        <v>13486</v>
      </c>
      <c r="E16" s="22" t="s">
        <v>23</v>
      </c>
      <c r="F16" s="25" t="s">
        <v>53</v>
      </c>
      <c r="G16" s="24">
        <v>17817.48</v>
      </c>
      <c r="H16" s="61"/>
    </row>
    <row r="17" spans="1:8" s="14" customFormat="1">
      <c r="A17" s="46">
        <v>43827</v>
      </c>
      <c r="B17" s="22">
        <f t="shared" si="0"/>
        <v>1289531</v>
      </c>
      <c r="C17" s="32">
        <v>43470</v>
      </c>
      <c r="D17" s="22">
        <f t="shared" si="1"/>
        <v>13487</v>
      </c>
      <c r="E17" s="22" t="s">
        <v>27</v>
      </c>
      <c r="F17" s="25" t="s">
        <v>28</v>
      </c>
      <c r="G17" s="24">
        <v>2056.73</v>
      </c>
      <c r="H17" s="61"/>
    </row>
    <row r="18" spans="1:8" s="14" customFormat="1">
      <c r="A18" s="46">
        <v>43827</v>
      </c>
      <c r="B18" s="22">
        <f t="shared" si="0"/>
        <v>1289532</v>
      </c>
      <c r="C18" s="32">
        <v>43470</v>
      </c>
      <c r="D18" s="22">
        <f t="shared" si="1"/>
        <v>13488</v>
      </c>
      <c r="E18" s="22" t="s">
        <v>27</v>
      </c>
      <c r="F18" s="25" t="s">
        <v>32</v>
      </c>
      <c r="G18" s="24">
        <v>6345.9</v>
      </c>
      <c r="H18" s="61"/>
    </row>
    <row r="19" spans="1:8" s="14" customFormat="1">
      <c r="A19" s="46">
        <v>43827</v>
      </c>
      <c r="B19" s="22">
        <f t="shared" si="0"/>
        <v>1289533</v>
      </c>
      <c r="C19" s="32">
        <v>43470</v>
      </c>
      <c r="D19" s="22">
        <f t="shared" si="1"/>
        <v>13489</v>
      </c>
      <c r="E19" s="22" t="s">
        <v>37</v>
      </c>
      <c r="F19" s="25" t="s">
        <v>54</v>
      </c>
      <c r="G19" s="24">
        <v>6973.92</v>
      </c>
      <c r="H19" s="61"/>
    </row>
    <row r="20" spans="1:8" s="14" customFormat="1">
      <c r="A20" s="46">
        <v>43827</v>
      </c>
      <c r="B20" s="22">
        <f t="shared" si="0"/>
        <v>1289534</v>
      </c>
      <c r="C20" s="32">
        <v>43470</v>
      </c>
      <c r="D20" s="22">
        <f t="shared" si="1"/>
        <v>13490</v>
      </c>
      <c r="E20" s="22" t="s">
        <v>8</v>
      </c>
      <c r="F20" s="25" t="s">
        <v>55</v>
      </c>
      <c r="G20" s="24">
        <v>10280.58</v>
      </c>
      <c r="H20" s="61"/>
    </row>
    <row r="21" spans="1:8" s="14" customFormat="1">
      <c r="A21" s="46">
        <v>43827</v>
      </c>
      <c r="B21" s="22">
        <f t="shared" si="0"/>
        <v>1289535</v>
      </c>
      <c r="C21" s="32">
        <v>43470</v>
      </c>
      <c r="D21" s="22">
        <f t="shared" si="1"/>
        <v>13491</v>
      </c>
      <c r="E21" s="22" t="s">
        <v>8</v>
      </c>
      <c r="F21" s="25" t="s">
        <v>56</v>
      </c>
      <c r="G21" s="24">
        <v>1876.76</v>
      </c>
      <c r="H21" s="61"/>
    </row>
    <row r="22" spans="1:8" s="14" customFormat="1">
      <c r="A22" s="46">
        <v>43827</v>
      </c>
      <c r="B22" s="22">
        <f t="shared" si="0"/>
        <v>1289536</v>
      </c>
      <c r="C22" s="32">
        <v>43470</v>
      </c>
      <c r="D22" s="22">
        <f t="shared" si="1"/>
        <v>13492</v>
      </c>
      <c r="E22" s="22" t="s">
        <v>8</v>
      </c>
      <c r="F22" s="25" t="s">
        <v>57</v>
      </c>
      <c r="G22" s="24">
        <v>21201.83</v>
      </c>
      <c r="H22" s="61"/>
    </row>
    <row r="23" spans="1:8" s="14" customFormat="1">
      <c r="A23" s="46">
        <v>43827</v>
      </c>
      <c r="B23" s="22">
        <f t="shared" si="0"/>
        <v>1289537</v>
      </c>
      <c r="C23" s="32">
        <v>43470</v>
      </c>
      <c r="D23" s="22">
        <f t="shared" si="1"/>
        <v>13493</v>
      </c>
      <c r="E23" s="22" t="s">
        <v>27</v>
      </c>
      <c r="F23" s="25" t="s">
        <v>32</v>
      </c>
      <c r="G23" s="24">
        <v>4578.75</v>
      </c>
      <c r="H23" s="61"/>
    </row>
    <row r="24" spans="1:8" s="14" customFormat="1">
      <c r="A24" s="46">
        <v>43827</v>
      </c>
      <c r="B24" s="22">
        <f t="shared" si="0"/>
        <v>1289538</v>
      </c>
      <c r="C24" s="32">
        <v>43470</v>
      </c>
      <c r="D24" s="22">
        <f t="shared" si="1"/>
        <v>13494</v>
      </c>
      <c r="E24" s="22" t="s">
        <v>23</v>
      </c>
      <c r="F24" s="25" t="s">
        <v>58</v>
      </c>
      <c r="G24" s="24">
        <v>15341.78</v>
      </c>
      <c r="H24" s="61"/>
    </row>
    <row r="25" spans="1:8" s="14" customFormat="1">
      <c r="A25" s="46">
        <v>43827</v>
      </c>
      <c r="B25" s="22">
        <f t="shared" si="0"/>
        <v>1289539</v>
      </c>
      <c r="C25" s="32">
        <v>43470</v>
      </c>
      <c r="D25" s="22">
        <f t="shared" si="1"/>
        <v>13495</v>
      </c>
      <c r="E25" s="22" t="s">
        <v>11</v>
      </c>
      <c r="F25" s="25"/>
      <c r="G25" s="24">
        <v>0</v>
      </c>
      <c r="H25" s="61"/>
    </row>
    <row r="26" spans="1:8" s="14" customFormat="1">
      <c r="A26" s="46">
        <v>43827</v>
      </c>
      <c r="B26" s="22">
        <f t="shared" si="0"/>
        <v>1289540</v>
      </c>
      <c r="C26" s="32">
        <v>43470</v>
      </c>
      <c r="D26" s="22">
        <v>13495</v>
      </c>
      <c r="E26" s="22" t="s">
        <v>17</v>
      </c>
      <c r="F26" s="25" t="s">
        <v>59</v>
      </c>
      <c r="G26" s="24">
        <v>10320</v>
      </c>
      <c r="H26" s="61"/>
    </row>
    <row r="27" spans="1:8" s="14" customFormat="1">
      <c r="A27" s="88">
        <v>43827</v>
      </c>
      <c r="B27" s="89">
        <f t="shared" si="0"/>
        <v>1289541</v>
      </c>
      <c r="C27" s="90">
        <v>43470</v>
      </c>
      <c r="D27" s="89">
        <f t="shared" si="1"/>
        <v>13496</v>
      </c>
      <c r="E27" s="89" t="s">
        <v>18</v>
      </c>
      <c r="F27" s="94" t="s">
        <v>59</v>
      </c>
      <c r="G27" s="92">
        <v>2690.18</v>
      </c>
      <c r="H27" s="61"/>
    </row>
    <row r="28" spans="1:8" s="14" customFormat="1">
      <c r="A28" s="78">
        <v>43471</v>
      </c>
      <c r="B28" s="22">
        <v>1289542</v>
      </c>
      <c r="C28" s="32">
        <v>43476</v>
      </c>
      <c r="D28" s="22">
        <v>13497</v>
      </c>
      <c r="E28" s="22" t="s">
        <v>27</v>
      </c>
      <c r="F28" s="25" t="s">
        <v>32</v>
      </c>
      <c r="G28" s="24">
        <v>9405</v>
      </c>
      <c r="H28" s="61"/>
    </row>
    <row r="29" spans="1:8">
      <c r="A29" s="78">
        <v>43471</v>
      </c>
      <c r="B29" s="22">
        <f>B28+1</f>
        <v>1289543</v>
      </c>
      <c r="C29" s="32">
        <v>43476</v>
      </c>
      <c r="D29" s="22">
        <f>D28+1</f>
        <v>13498</v>
      </c>
      <c r="E29" s="22" t="s">
        <v>27</v>
      </c>
      <c r="F29" s="25" t="s">
        <v>28</v>
      </c>
      <c r="G29" s="24">
        <v>3924.61</v>
      </c>
      <c r="H29" s="61"/>
    </row>
    <row r="30" spans="1:8" s="85" customFormat="1">
      <c r="A30" s="78">
        <v>43471</v>
      </c>
      <c r="B30" s="22">
        <f t="shared" ref="B30:B36" si="2">B29+1</f>
        <v>1289544</v>
      </c>
      <c r="C30" s="32">
        <v>43476</v>
      </c>
      <c r="D30" s="22">
        <f t="shared" ref="D30:D35" si="3">D29+1</f>
        <v>13499</v>
      </c>
      <c r="E30" s="22" t="s">
        <v>60</v>
      </c>
      <c r="F30" s="25" t="s">
        <v>61</v>
      </c>
      <c r="G30" s="24">
        <v>22316.95</v>
      </c>
      <c r="H30" s="61"/>
    </row>
    <row r="31" spans="1:8">
      <c r="A31" s="78">
        <v>43471</v>
      </c>
      <c r="B31" s="22">
        <f t="shared" si="2"/>
        <v>1289545</v>
      </c>
      <c r="C31" s="32">
        <v>43476</v>
      </c>
      <c r="D31" s="22">
        <f t="shared" si="3"/>
        <v>13500</v>
      </c>
      <c r="E31" s="22" t="s">
        <v>62</v>
      </c>
      <c r="F31" s="25" t="s">
        <v>63</v>
      </c>
      <c r="G31" s="24">
        <v>16050</v>
      </c>
      <c r="H31" s="61"/>
    </row>
    <row r="32" spans="1:8">
      <c r="A32" s="78">
        <v>43471</v>
      </c>
      <c r="B32" s="22">
        <f t="shared" si="2"/>
        <v>1289546</v>
      </c>
      <c r="C32" s="32">
        <v>43476</v>
      </c>
      <c r="D32" s="22">
        <f t="shared" si="3"/>
        <v>13501</v>
      </c>
      <c r="E32" s="22" t="s">
        <v>62</v>
      </c>
      <c r="F32" s="25" t="s">
        <v>64</v>
      </c>
      <c r="G32" s="24">
        <v>16050</v>
      </c>
      <c r="H32" s="61"/>
    </row>
    <row r="33" spans="1:9">
      <c r="A33" s="78">
        <v>43471</v>
      </c>
      <c r="B33" s="22">
        <f t="shared" si="2"/>
        <v>1289547</v>
      </c>
      <c r="C33" s="32">
        <v>43476</v>
      </c>
      <c r="D33" s="22">
        <f t="shared" si="3"/>
        <v>13502</v>
      </c>
      <c r="E33" s="22" t="s">
        <v>29</v>
      </c>
      <c r="F33" s="25" t="s">
        <v>65</v>
      </c>
      <c r="G33" s="24">
        <v>15033</v>
      </c>
      <c r="H33" s="61"/>
    </row>
    <row r="34" spans="1:9">
      <c r="A34" s="78">
        <v>43471</v>
      </c>
      <c r="B34" s="22">
        <f t="shared" si="2"/>
        <v>1289548</v>
      </c>
      <c r="C34" s="32">
        <v>43476</v>
      </c>
      <c r="D34" s="22">
        <f t="shared" si="3"/>
        <v>13503</v>
      </c>
      <c r="E34" s="22" t="s">
        <v>23</v>
      </c>
      <c r="F34" s="25" t="s">
        <v>66</v>
      </c>
      <c r="G34" s="24">
        <v>10356.69</v>
      </c>
      <c r="H34" s="61"/>
    </row>
    <row r="35" spans="1:9">
      <c r="A35" s="78">
        <v>43471</v>
      </c>
      <c r="B35" s="22">
        <f t="shared" si="2"/>
        <v>1289549</v>
      </c>
      <c r="C35" s="32">
        <v>43476</v>
      </c>
      <c r="D35" s="22">
        <f t="shared" si="3"/>
        <v>13504</v>
      </c>
      <c r="E35" s="22" t="s">
        <v>11</v>
      </c>
      <c r="F35" s="25"/>
      <c r="G35" s="24">
        <v>0</v>
      </c>
      <c r="H35" s="61"/>
    </row>
    <row r="36" spans="1:9">
      <c r="A36" s="93">
        <v>43471</v>
      </c>
      <c r="B36" s="89">
        <f t="shared" si="2"/>
        <v>1289550</v>
      </c>
      <c r="C36" s="90">
        <v>43476</v>
      </c>
      <c r="D36" s="89">
        <v>13504</v>
      </c>
      <c r="E36" s="89" t="s">
        <v>8</v>
      </c>
      <c r="F36" s="94" t="s">
        <v>67</v>
      </c>
      <c r="G36" s="92">
        <v>14505.79</v>
      </c>
      <c r="H36" s="61"/>
    </row>
    <row r="37" spans="1:9">
      <c r="A37" s="46">
        <v>43476</v>
      </c>
      <c r="B37" s="22">
        <v>1289551</v>
      </c>
      <c r="C37" s="32">
        <v>43482</v>
      </c>
      <c r="D37" s="22">
        <v>13505</v>
      </c>
      <c r="E37" s="22" t="s">
        <v>8</v>
      </c>
      <c r="F37" s="25" t="s">
        <v>68</v>
      </c>
      <c r="G37" s="24">
        <v>10000</v>
      </c>
      <c r="H37" s="61"/>
    </row>
    <row r="38" spans="1:9">
      <c r="A38" s="46">
        <v>43476</v>
      </c>
      <c r="B38" s="22">
        <f>B37+1</f>
        <v>1289552</v>
      </c>
      <c r="C38" s="32">
        <v>43482</v>
      </c>
      <c r="D38" s="22">
        <f>D37+1</f>
        <v>13506</v>
      </c>
      <c r="E38" s="22" t="s">
        <v>11</v>
      </c>
      <c r="F38" s="25"/>
      <c r="G38" s="24">
        <v>0</v>
      </c>
      <c r="H38" s="61"/>
    </row>
    <row r="39" spans="1:9">
      <c r="A39" s="46">
        <v>43476</v>
      </c>
      <c r="B39" s="22">
        <f t="shared" ref="B39:B67" si="4">B38+1</f>
        <v>1289553</v>
      </c>
      <c r="C39" s="32">
        <v>43482</v>
      </c>
      <c r="D39" s="22">
        <v>13506</v>
      </c>
      <c r="E39" s="22" t="s">
        <v>11</v>
      </c>
      <c r="F39" s="25"/>
      <c r="G39" s="24">
        <v>0</v>
      </c>
      <c r="H39" s="61"/>
    </row>
    <row r="40" spans="1:9">
      <c r="A40" s="46">
        <v>43476</v>
      </c>
      <c r="B40" s="22">
        <f t="shared" si="4"/>
        <v>1289554</v>
      </c>
      <c r="C40" s="32">
        <v>43479</v>
      </c>
      <c r="D40" s="22">
        <v>13506</v>
      </c>
      <c r="E40" s="22" t="s">
        <v>8</v>
      </c>
      <c r="F40" s="25" t="s">
        <v>81</v>
      </c>
      <c r="G40" s="24">
        <v>43336.74</v>
      </c>
      <c r="H40" s="61"/>
      <c r="I40" s="85"/>
    </row>
    <row r="41" spans="1:9">
      <c r="A41" s="46">
        <v>43476</v>
      </c>
      <c r="B41" s="22">
        <f t="shared" si="4"/>
        <v>1289555</v>
      </c>
      <c r="C41" s="32">
        <v>43483</v>
      </c>
      <c r="D41" s="22">
        <f t="shared" ref="D41:D67" si="5">D40+1</f>
        <v>13507</v>
      </c>
      <c r="E41" s="22" t="s">
        <v>27</v>
      </c>
      <c r="F41" s="25" t="s">
        <v>32</v>
      </c>
      <c r="G41" s="24">
        <v>7885.35</v>
      </c>
      <c r="H41" s="61"/>
      <c r="I41" s="85"/>
    </row>
    <row r="42" spans="1:9">
      <c r="A42" s="46">
        <v>43476</v>
      </c>
      <c r="B42" s="22">
        <f t="shared" si="4"/>
        <v>1289556</v>
      </c>
      <c r="C42" s="32">
        <v>43483</v>
      </c>
      <c r="D42" s="22">
        <f t="shared" si="5"/>
        <v>13508</v>
      </c>
      <c r="E42" s="22" t="s">
        <v>11</v>
      </c>
      <c r="F42" s="25"/>
      <c r="G42" s="24">
        <v>0</v>
      </c>
      <c r="H42" s="61"/>
    </row>
    <row r="43" spans="1:9">
      <c r="A43" s="46">
        <v>43476</v>
      </c>
      <c r="B43" s="22">
        <f t="shared" si="4"/>
        <v>1289557</v>
      </c>
      <c r="C43" s="32">
        <v>43483</v>
      </c>
      <c r="D43" s="22">
        <v>13508</v>
      </c>
      <c r="E43" s="22" t="s">
        <v>11</v>
      </c>
      <c r="F43" s="25"/>
      <c r="G43" s="24">
        <v>0</v>
      </c>
      <c r="H43" s="61"/>
    </row>
    <row r="44" spans="1:9">
      <c r="A44" s="46">
        <v>43476</v>
      </c>
      <c r="B44" s="22">
        <f t="shared" si="4"/>
        <v>1289558</v>
      </c>
      <c r="C44" s="32">
        <v>43483</v>
      </c>
      <c r="D44" s="22">
        <v>13508</v>
      </c>
      <c r="E44" s="22" t="s">
        <v>11</v>
      </c>
      <c r="F44" s="25"/>
      <c r="G44" s="24">
        <v>0</v>
      </c>
      <c r="H44" s="61"/>
    </row>
    <row r="45" spans="1:9">
      <c r="A45" s="46">
        <v>43476</v>
      </c>
      <c r="B45" s="22">
        <f t="shared" si="4"/>
        <v>1289559</v>
      </c>
      <c r="C45" s="32">
        <v>43483</v>
      </c>
      <c r="D45" s="22">
        <v>13508</v>
      </c>
      <c r="E45" s="22" t="s">
        <v>33</v>
      </c>
      <c r="F45" s="25" t="s">
        <v>69</v>
      </c>
      <c r="G45" s="24">
        <v>1692.71</v>
      </c>
      <c r="H45" s="61"/>
    </row>
    <row r="46" spans="1:9">
      <c r="A46" s="46">
        <v>43476</v>
      </c>
      <c r="B46" s="22">
        <f t="shared" si="4"/>
        <v>1289560</v>
      </c>
      <c r="C46" s="32">
        <v>43483</v>
      </c>
      <c r="D46" s="22">
        <f t="shared" si="5"/>
        <v>13509</v>
      </c>
      <c r="E46" s="22" t="s">
        <v>42</v>
      </c>
      <c r="F46" s="25" t="s">
        <v>70</v>
      </c>
      <c r="G46" s="24">
        <v>3894.91</v>
      </c>
      <c r="H46" s="61"/>
    </row>
    <row r="47" spans="1:9">
      <c r="A47" s="46">
        <v>43476</v>
      </c>
      <c r="B47" s="22">
        <f t="shared" si="4"/>
        <v>1289561</v>
      </c>
      <c r="C47" s="32">
        <v>43483</v>
      </c>
      <c r="D47" s="22">
        <f t="shared" si="5"/>
        <v>13510</v>
      </c>
      <c r="E47" s="22" t="s">
        <v>71</v>
      </c>
      <c r="F47" s="25" t="s">
        <v>72</v>
      </c>
      <c r="G47" s="24">
        <v>7722</v>
      </c>
      <c r="H47" s="61"/>
    </row>
    <row r="48" spans="1:9">
      <c r="A48" s="46">
        <v>43476</v>
      </c>
      <c r="B48" s="22">
        <f t="shared" si="4"/>
        <v>1289562</v>
      </c>
      <c r="C48" s="32">
        <v>43483</v>
      </c>
      <c r="D48" s="22">
        <f t="shared" si="5"/>
        <v>13511</v>
      </c>
      <c r="E48" s="22" t="s">
        <v>11</v>
      </c>
      <c r="F48" s="25"/>
      <c r="G48" s="24">
        <v>0</v>
      </c>
      <c r="H48" s="61"/>
    </row>
    <row r="49" spans="1:8">
      <c r="A49" s="46">
        <v>43476</v>
      </c>
      <c r="B49" s="22">
        <f t="shared" si="4"/>
        <v>1289563</v>
      </c>
      <c r="C49" s="32">
        <v>43483</v>
      </c>
      <c r="D49" s="22">
        <v>13511</v>
      </c>
      <c r="E49" s="22" t="s">
        <v>39</v>
      </c>
      <c r="F49" s="25" t="s">
        <v>26</v>
      </c>
      <c r="G49" s="24">
        <v>5798.81</v>
      </c>
      <c r="H49" s="61"/>
    </row>
    <row r="50" spans="1:8">
      <c r="A50" s="46">
        <v>43476</v>
      </c>
      <c r="B50" s="22">
        <f t="shared" si="4"/>
        <v>1289564</v>
      </c>
      <c r="C50" s="32">
        <v>43483</v>
      </c>
      <c r="D50" s="22">
        <f t="shared" si="5"/>
        <v>13512</v>
      </c>
      <c r="E50" s="22" t="s">
        <v>73</v>
      </c>
      <c r="F50" s="25" t="s">
        <v>74</v>
      </c>
      <c r="G50" s="24">
        <v>3210</v>
      </c>
      <c r="H50" s="61"/>
    </row>
    <row r="51" spans="1:8">
      <c r="A51" s="46">
        <v>43476</v>
      </c>
      <c r="B51" s="22">
        <f t="shared" si="4"/>
        <v>1289565</v>
      </c>
      <c r="C51" s="32">
        <v>43483</v>
      </c>
      <c r="D51" s="22">
        <f t="shared" si="5"/>
        <v>13513</v>
      </c>
      <c r="E51" s="22" t="s">
        <v>30</v>
      </c>
      <c r="F51" s="25" t="s">
        <v>75</v>
      </c>
      <c r="G51" s="24">
        <v>15953.47</v>
      </c>
      <c r="H51" s="61"/>
    </row>
    <row r="52" spans="1:8">
      <c r="A52" s="46">
        <v>43476</v>
      </c>
      <c r="B52" s="22">
        <f t="shared" si="4"/>
        <v>1289566</v>
      </c>
      <c r="C52" s="32">
        <v>43483</v>
      </c>
      <c r="D52" s="22">
        <f t="shared" si="5"/>
        <v>13514</v>
      </c>
      <c r="E52" s="22" t="s">
        <v>76</v>
      </c>
      <c r="F52" s="25" t="s">
        <v>77</v>
      </c>
      <c r="G52" s="24">
        <v>1353.27</v>
      </c>
      <c r="H52" s="61"/>
    </row>
    <row r="53" spans="1:8">
      <c r="A53" s="46">
        <v>43476</v>
      </c>
      <c r="B53" s="22">
        <f t="shared" si="4"/>
        <v>1289567</v>
      </c>
      <c r="C53" s="32">
        <v>43483</v>
      </c>
      <c r="D53" s="22">
        <f t="shared" si="5"/>
        <v>13515</v>
      </c>
      <c r="E53" s="22" t="s">
        <v>78</v>
      </c>
      <c r="F53" s="25" t="s">
        <v>79</v>
      </c>
      <c r="G53" s="24">
        <v>6088.5</v>
      </c>
      <c r="H53" s="61"/>
    </row>
    <row r="54" spans="1:8">
      <c r="A54" s="46">
        <v>43476</v>
      </c>
      <c r="B54" s="22">
        <f t="shared" si="4"/>
        <v>1289568</v>
      </c>
      <c r="C54" s="32">
        <v>43483</v>
      </c>
      <c r="D54" s="22">
        <f t="shared" si="5"/>
        <v>13516</v>
      </c>
      <c r="E54" s="22" t="s">
        <v>33</v>
      </c>
      <c r="F54" s="25" t="s">
        <v>69</v>
      </c>
      <c r="G54" s="24">
        <v>11113.54</v>
      </c>
      <c r="H54" s="61"/>
    </row>
    <row r="55" spans="1:8">
      <c r="A55" s="46">
        <v>43476</v>
      </c>
      <c r="B55" s="22">
        <f t="shared" si="4"/>
        <v>1289569</v>
      </c>
      <c r="C55" s="32">
        <v>43483</v>
      </c>
      <c r="D55" s="22">
        <f t="shared" si="5"/>
        <v>13517</v>
      </c>
      <c r="E55" s="22" t="s">
        <v>80</v>
      </c>
      <c r="F55" s="25" t="s">
        <v>38</v>
      </c>
      <c r="G55" s="24">
        <v>2369.65</v>
      </c>
      <c r="H55" s="61"/>
    </row>
    <row r="56" spans="1:8">
      <c r="A56" s="46">
        <v>43476</v>
      </c>
      <c r="B56" s="22">
        <f t="shared" si="4"/>
        <v>1289570</v>
      </c>
      <c r="C56" s="32">
        <v>43483</v>
      </c>
      <c r="D56" s="22">
        <f t="shared" si="5"/>
        <v>13518</v>
      </c>
      <c r="E56" s="22" t="s">
        <v>27</v>
      </c>
      <c r="F56" s="25" t="s">
        <v>28</v>
      </c>
      <c r="G56" s="24">
        <v>2562.12</v>
      </c>
      <c r="H56" s="61"/>
    </row>
    <row r="57" spans="1:8">
      <c r="A57" s="46">
        <v>43476</v>
      </c>
      <c r="B57" s="22">
        <f t="shared" si="4"/>
        <v>1289571</v>
      </c>
      <c r="C57" s="32">
        <v>43483</v>
      </c>
      <c r="D57" s="22">
        <f t="shared" si="5"/>
        <v>13519</v>
      </c>
      <c r="E57" s="22" t="s">
        <v>23</v>
      </c>
      <c r="F57" s="25" t="s">
        <v>82</v>
      </c>
      <c r="G57" s="24">
        <v>15556.85</v>
      </c>
      <c r="H57" s="61"/>
    </row>
    <row r="58" spans="1:8">
      <c r="A58" s="46">
        <v>43476</v>
      </c>
      <c r="B58" s="22">
        <f t="shared" si="4"/>
        <v>1289572</v>
      </c>
      <c r="C58" s="32">
        <v>43483</v>
      </c>
      <c r="D58" s="22">
        <f t="shared" si="5"/>
        <v>13520</v>
      </c>
      <c r="E58" s="22" t="s">
        <v>31</v>
      </c>
      <c r="F58" s="25" t="s">
        <v>84</v>
      </c>
      <c r="G58" s="24">
        <v>3879.62</v>
      </c>
      <c r="H58" s="61"/>
    </row>
    <row r="59" spans="1:8">
      <c r="A59" s="46">
        <v>43476</v>
      </c>
      <c r="B59" s="22">
        <f t="shared" si="4"/>
        <v>1289573</v>
      </c>
      <c r="C59" s="32">
        <v>43483</v>
      </c>
      <c r="D59" s="22">
        <f t="shared" si="5"/>
        <v>13521</v>
      </c>
      <c r="E59" s="22" t="s">
        <v>11</v>
      </c>
      <c r="F59" s="25"/>
      <c r="G59" s="24">
        <v>0</v>
      </c>
      <c r="H59" s="61"/>
    </row>
    <row r="60" spans="1:8">
      <c r="A60" s="46">
        <v>43476</v>
      </c>
      <c r="B60" s="22">
        <f t="shared" si="4"/>
        <v>1289574</v>
      </c>
      <c r="C60" s="32">
        <v>43483</v>
      </c>
      <c r="D60" s="22">
        <v>13521</v>
      </c>
      <c r="E60" s="22" t="s">
        <v>8</v>
      </c>
      <c r="F60" s="25" t="s">
        <v>83</v>
      </c>
      <c r="G60" s="24"/>
      <c r="H60" s="61"/>
    </row>
    <row r="61" spans="1:8">
      <c r="A61" s="46">
        <v>43476</v>
      </c>
      <c r="B61" s="22">
        <f t="shared" si="4"/>
        <v>1289575</v>
      </c>
      <c r="C61" s="32">
        <v>43483</v>
      </c>
      <c r="D61" s="22">
        <f t="shared" si="5"/>
        <v>13522</v>
      </c>
      <c r="E61" s="22" t="s">
        <v>8</v>
      </c>
      <c r="F61" s="25" t="s">
        <v>85</v>
      </c>
      <c r="G61" s="24">
        <v>27000</v>
      </c>
      <c r="H61" s="61"/>
    </row>
    <row r="62" spans="1:8">
      <c r="A62" s="46">
        <v>43476</v>
      </c>
      <c r="B62" s="22">
        <f t="shared" si="4"/>
        <v>1289576</v>
      </c>
      <c r="C62" s="32">
        <v>43483</v>
      </c>
      <c r="D62" s="22">
        <f t="shared" si="5"/>
        <v>13523</v>
      </c>
      <c r="E62" s="22" t="s">
        <v>11</v>
      </c>
      <c r="F62" s="25"/>
      <c r="G62" s="24">
        <v>0</v>
      </c>
      <c r="H62" s="61"/>
    </row>
    <row r="63" spans="1:8">
      <c r="A63" s="46">
        <v>43476</v>
      </c>
      <c r="B63" s="22">
        <f t="shared" si="4"/>
        <v>1289577</v>
      </c>
      <c r="C63" s="32">
        <v>43483</v>
      </c>
      <c r="D63" s="22">
        <v>13523</v>
      </c>
      <c r="E63" s="22" t="s">
        <v>11</v>
      </c>
      <c r="F63" s="25"/>
      <c r="G63" s="24">
        <v>0</v>
      </c>
      <c r="H63" s="61"/>
    </row>
    <row r="64" spans="1:8">
      <c r="A64" s="46">
        <v>43476</v>
      </c>
      <c r="B64" s="22">
        <f t="shared" si="4"/>
        <v>1289578</v>
      </c>
      <c r="C64" s="32">
        <v>43483</v>
      </c>
      <c r="D64" s="22">
        <f t="shared" si="5"/>
        <v>13524</v>
      </c>
      <c r="E64" s="22" t="s">
        <v>8</v>
      </c>
      <c r="F64" s="25" t="s">
        <v>86</v>
      </c>
      <c r="G64" s="24">
        <v>14278.43</v>
      </c>
      <c r="H64" s="61"/>
    </row>
    <row r="65" spans="1:8">
      <c r="A65" s="46">
        <v>43476</v>
      </c>
      <c r="B65" s="22">
        <f t="shared" si="4"/>
        <v>1289579</v>
      </c>
      <c r="C65" s="32">
        <v>43483</v>
      </c>
      <c r="D65" s="22">
        <f t="shared" si="5"/>
        <v>13525</v>
      </c>
      <c r="E65" s="22" t="s">
        <v>25</v>
      </c>
      <c r="F65" s="25" t="s">
        <v>87</v>
      </c>
      <c r="G65" s="24">
        <v>16747.89</v>
      </c>
      <c r="H65" s="61"/>
    </row>
    <row r="66" spans="1:8">
      <c r="A66" s="46">
        <v>43476</v>
      </c>
      <c r="B66" s="22">
        <f t="shared" si="4"/>
        <v>1289580</v>
      </c>
      <c r="C66" s="32">
        <v>43483</v>
      </c>
      <c r="D66" s="22">
        <f t="shared" si="5"/>
        <v>13526</v>
      </c>
      <c r="E66" s="22" t="s">
        <v>25</v>
      </c>
      <c r="F66" s="25" t="s">
        <v>88</v>
      </c>
      <c r="G66" s="24">
        <v>48806.54</v>
      </c>
      <c r="H66" s="61"/>
    </row>
    <row r="67" spans="1:8">
      <c r="A67" s="88">
        <v>43476</v>
      </c>
      <c r="B67" s="89">
        <f t="shared" si="4"/>
        <v>1289581</v>
      </c>
      <c r="C67" s="90">
        <v>43483</v>
      </c>
      <c r="D67" s="89">
        <f t="shared" si="5"/>
        <v>13527</v>
      </c>
      <c r="E67" s="89" t="s">
        <v>11</v>
      </c>
      <c r="F67" s="94"/>
      <c r="G67" s="92">
        <v>0</v>
      </c>
      <c r="H67" s="61"/>
    </row>
    <row r="68" spans="1:8" s="85" customFormat="1">
      <c r="A68" s="46">
        <v>43483</v>
      </c>
      <c r="B68" s="22">
        <v>1289582</v>
      </c>
      <c r="C68" s="32">
        <v>43490</v>
      </c>
      <c r="D68" s="22">
        <v>13528</v>
      </c>
      <c r="E68" s="22" t="s">
        <v>89</v>
      </c>
      <c r="F68" s="25" t="s">
        <v>90</v>
      </c>
      <c r="G68" s="24">
        <v>3210</v>
      </c>
      <c r="H68" s="61"/>
    </row>
    <row r="69" spans="1:8" s="85" customFormat="1">
      <c r="A69" s="46">
        <v>43483</v>
      </c>
      <c r="B69" s="22">
        <f>B68+1</f>
        <v>1289583</v>
      </c>
      <c r="C69" s="32">
        <v>43490</v>
      </c>
      <c r="D69" s="22">
        <f>D68+1</f>
        <v>13529</v>
      </c>
      <c r="E69" s="22" t="s">
        <v>29</v>
      </c>
      <c r="F69" s="25" t="s">
        <v>91</v>
      </c>
      <c r="G69" s="24">
        <v>9190.4</v>
      </c>
      <c r="H69" s="61"/>
    </row>
    <row r="70" spans="1:8" s="85" customFormat="1">
      <c r="A70" s="46">
        <v>43483</v>
      </c>
      <c r="B70" s="22">
        <f t="shared" ref="B70:B87" si="6">B69+1</f>
        <v>1289584</v>
      </c>
      <c r="C70" s="32">
        <v>43490</v>
      </c>
      <c r="D70" s="22">
        <f t="shared" ref="D70:D87" si="7">D69+1</f>
        <v>13530</v>
      </c>
      <c r="E70" s="22" t="s">
        <v>37</v>
      </c>
      <c r="F70" s="25" t="s">
        <v>38</v>
      </c>
      <c r="G70" s="24">
        <v>3614.93</v>
      </c>
      <c r="H70" s="61"/>
    </row>
    <row r="71" spans="1:8" s="85" customFormat="1">
      <c r="A71" s="46">
        <v>43483</v>
      </c>
      <c r="B71" s="22">
        <f t="shared" si="6"/>
        <v>1289585</v>
      </c>
      <c r="C71" s="32">
        <v>43490</v>
      </c>
      <c r="D71" s="22">
        <f t="shared" si="7"/>
        <v>13531</v>
      </c>
      <c r="E71" s="22" t="s">
        <v>92</v>
      </c>
      <c r="F71" s="25" t="s">
        <v>93</v>
      </c>
      <c r="G71" s="24">
        <v>1783.93</v>
      </c>
      <c r="H71" s="61"/>
    </row>
    <row r="72" spans="1:8" s="85" customFormat="1">
      <c r="A72" s="46">
        <v>43483</v>
      </c>
      <c r="B72" s="22">
        <f t="shared" si="6"/>
        <v>1289586</v>
      </c>
      <c r="C72" s="32">
        <v>43490</v>
      </c>
      <c r="D72" s="22">
        <f t="shared" si="7"/>
        <v>13532</v>
      </c>
      <c r="E72" s="22" t="s">
        <v>11</v>
      </c>
      <c r="F72" s="25"/>
      <c r="G72" s="24">
        <v>0</v>
      </c>
      <c r="H72" s="61"/>
    </row>
    <row r="73" spans="1:8" s="85" customFormat="1">
      <c r="A73" s="46">
        <v>43483</v>
      </c>
      <c r="B73" s="22">
        <f t="shared" si="6"/>
        <v>1289587</v>
      </c>
      <c r="C73" s="32">
        <v>43490</v>
      </c>
      <c r="D73" s="22">
        <f t="shared" si="7"/>
        <v>13533</v>
      </c>
      <c r="E73" s="22" t="s">
        <v>23</v>
      </c>
      <c r="F73" s="25" t="s">
        <v>53</v>
      </c>
      <c r="G73" s="24">
        <v>5531.17</v>
      </c>
      <c r="H73" s="61"/>
    </row>
    <row r="74" spans="1:8" s="85" customFormat="1">
      <c r="A74" s="46">
        <v>43483</v>
      </c>
      <c r="B74" s="22">
        <f t="shared" si="6"/>
        <v>1289588</v>
      </c>
      <c r="C74" s="32">
        <v>43490</v>
      </c>
      <c r="D74" s="22">
        <f t="shared" si="7"/>
        <v>13534</v>
      </c>
      <c r="E74" s="22" t="s">
        <v>78</v>
      </c>
      <c r="F74" s="25" t="s">
        <v>79</v>
      </c>
      <c r="G74" s="24">
        <v>4603.5</v>
      </c>
      <c r="H74" s="61"/>
    </row>
    <row r="75" spans="1:8" s="85" customFormat="1">
      <c r="A75" s="46">
        <v>43483</v>
      </c>
      <c r="B75" s="22">
        <f t="shared" si="6"/>
        <v>1289589</v>
      </c>
      <c r="C75" s="32">
        <v>43490</v>
      </c>
      <c r="D75" s="22">
        <f t="shared" si="7"/>
        <v>13535</v>
      </c>
      <c r="E75" s="22" t="s">
        <v>78</v>
      </c>
      <c r="F75" s="25" t="s">
        <v>79</v>
      </c>
      <c r="G75" s="24">
        <v>3811.5</v>
      </c>
      <c r="H75" s="61"/>
    </row>
    <row r="76" spans="1:8" s="85" customFormat="1">
      <c r="A76" s="46">
        <v>43483</v>
      </c>
      <c r="B76" s="22">
        <f t="shared" si="6"/>
        <v>1289590</v>
      </c>
      <c r="C76" s="32">
        <v>43490</v>
      </c>
      <c r="D76" s="22">
        <f t="shared" si="7"/>
        <v>13536</v>
      </c>
      <c r="E76" s="22" t="s">
        <v>27</v>
      </c>
      <c r="F76" s="25" t="s">
        <v>32</v>
      </c>
      <c r="G76" s="24">
        <v>8534.7900000000009</v>
      </c>
      <c r="H76" s="61"/>
    </row>
    <row r="77" spans="1:8" s="85" customFormat="1">
      <c r="A77" s="46">
        <v>43483</v>
      </c>
      <c r="B77" s="22">
        <f t="shared" si="6"/>
        <v>1289591</v>
      </c>
      <c r="C77" s="32">
        <v>43490</v>
      </c>
      <c r="D77" s="22">
        <f t="shared" si="7"/>
        <v>13537</v>
      </c>
      <c r="E77" s="22" t="s">
        <v>27</v>
      </c>
      <c r="F77" s="25" t="s">
        <v>32</v>
      </c>
      <c r="G77" s="24">
        <v>5738.04</v>
      </c>
      <c r="H77" s="61"/>
    </row>
    <row r="78" spans="1:8" s="85" customFormat="1">
      <c r="A78" s="46">
        <v>43483</v>
      </c>
      <c r="B78" s="22">
        <f t="shared" si="6"/>
        <v>1289592</v>
      </c>
      <c r="C78" s="32">
        <v>43490</v>
      </c>
      <c r="D78" s="22">
        <f t="shared" si="7"/>
        <v>13538</v>
      </c>
      <c r="E78" s="22" t="s">
        <v>94</v>
      </c>
      <c r="F78" s="25" t="s">
        <v>69</v>
      </c>
      <c r="G78" s="24">
        <v>7824.46</v>
      </c>
      <c r="H78" s="61"/>
    </row>
    <row r="79" spans="1:8" s="85" customFormat="1">
      <c r="A79" s="46">
        <v>43483</v>
      </c>
      <c r="B79" s="22">
        <f t="shared" si="6"/>
        <v>1289593</v>
      </c>
      <c r="C79" s="32">
        <v>43490</v>
      </c>
      <c r="D79" s="22">
        <f t="shared" si="7"/>
        <v>13539</v>
      </c>
      <c r="E79" s="22" t="s">
        <v>94</v>
      </c>
      <c r="F79" s="25" t="s">
        <v>28</v>
      </c>
      <c r="G79" s="24">
        <v>834.37</v>
      </c>
      <c r="H79" s="61"/>
    </row>
    <row r="80" spans="1:8" s="85" customFormat="1">
      <c r="A80" s="46">
        <v>43483</v>
      </c>
      <c r="B80" s="22">
        <f t="shared" si="6"/>
        <v>1289594</v>
      </c>
      <c r="C80" s="32">
        <v>43490</v>
      </c>
      <c r="D80" s="22">
        <f t="shared" si="7"/>
        <v>13540</v>
      </c>
      <c r="E80" s="22" t="s">
        <v>40</v>
      </c>
      <c r="F80" s="25" t="s">
        <v>41</v>
      </c>
      <c r="G80" s="24">
        <v>5307.19</v>
      </c>
      <c r="H80" s="61"/>
    </row>
    <row r="81" spans="1:8" s="85" customFormat="1">
      <c r="A81" s="46">
        <v>43483</v>
      </c>
      <c r="B81" s="22">
        <f t="shared" si="6"/>
        <v>1289595</v>
      </c>
      <c r="C81" s="32">
        <v>43490</v>
      </c>
      <c r="D81" s="22">
        <f t="shared" si="7"/>
        <v>13541</v>
      </c>
      <c r="E81" s="22" t="s">
        <v>35</v>
      </c>
      <c r="F81" s="25" t="s">
        <v>36</v>
      </c>
      <c r="G81" s="24">
        <v>1399.46</v>
      </c>
      <c r="H81" s="61"/>
    </row>
    <row r="82" spans="1:8" s="85" customFormat="1">
      <c r="A82" s="46">
        <v>43483</v>
      </c>
      <c r="B82" s="22">
        <f t="shared" si="6"/>
        <v>1289596</v>
      </c>
      <c r="C82" s="32">
        <v>43490</v>
      </c>
      <c r="D82" s="22">
        <f t="shared" si="7"/>
        <v>13542</v>
      </c>
      <c r="E82" s="22" t="s">
        <v>22</v>
      </c>
      <c r="F82" s="25" t="s">
        <v>19</v>
      </c>
      <c r="G82" s="24">
        <v>3920</v>
      </c>
      <c r="H82" s="61"/>
    </row>
    <row r="83" spans="1:8" s="85" customFormat="1">
      <c r="A83" s="46">
        <v>43483</v>
      </c>
      <c r="B83" s="22">
        <f t="shared" si="6"/>
        <v>1289597</v>
      </c>
      <c r="C83" s="32">
        <v>43490</v>
      </c>
      <c r="D83" s="22">
        <f t="shared" si="7"/>
        <v>13543</v>
      </c>
      <c r="E83" s="22" t="s">
        <v>39</v>
      </c>
      <c r="F83" s="25" t="s">
        <v>26</v>
      </c>
      <c r="G83" s="24">
        <v>4043.67</v>
      </c>
      <c r="H83" s="61"/>
    </row>
    <row r="84" spans="1:8" s="85" customFormat="1">
      <c r="A84" s="46">
        <v>43483</v>
      </c>
      <c r="B84" s="22">
        <f t="shared" si="6"/>
        <v>1289598</v>
      </c>
      <c r="C84" s="32">
        <v>43490</v>
      </c>
      <c r="D84" s="22">
        <f t="shared" si="7"/>
        <v>13544</v>
      </c>
      <c r="E84" s="22" t="s">
        <v>11</v>
      </c>
      <c r="F84" s="25"/>
      <c r="G84" s="24">
        <v>0</v>
      </c>
      <c r="H84" s="61"/>
    </row>
    <row r="85" spans="1:8" s="85" customFormat="1">
      <c r="A85" s="46">
        <v>43483</v>
      </c>
      <c r="B85" s="22">
        <f t="shared" si="6"/>
        <v>1289599</v>
      </c>
      <c r="C85" s="32">
        <v>43490</v>
      </c>
      <c r="D85" s="22">
        <f t="shared" si="7"/>
        <v>13545</v>
      </c>
      <c r="E85" s="22" t="s">
        <v>8</v>
      </c>
      <c r="F85" s="25" t="s">
        <v>95</v>
      </c>
      <c r="G85" s="24">
        <v>9415.42</v>
      </c>
      <c r="H85" s="61"/>
    </row>
    <row r="86" spans="1:8" s="85" customFormat="1">
      <c r="A86" s="46">
        <v>43483</v>
      </c>
      <c r="B86" s="22">
        <f t="shared" si="6"/>
        <v>1289600</v>
      </c>
      <c r="C86" s="32">
        <v>43490</v>
      </c>
      <c r="D86" s="22">
        <f t="shared" si="7"/>
        <v>13546</v>
      </c>
      <c r="E86" s="22" t="s">
        <v>31</v>
      </c>
      <c r="F86" s="66" t="s">
        <v>96</v>
      </c>
      <c r="G86" s="24">
        <v>24595.57</v>
      </c>
      <c r="H86" s="61"/>
    </row>
    <row r="87" spans="1:8" s="85" customFormat="1">
      <c r="A87" s="88">
        <v>43483</v>
      </c>
      <c r="B87" s="89">
        <f t="shared" si="6"/>
        <v>1289601</v>
      </c>
      <c r="C87" s="90">
        <v>43490</v>
      </c>
      <c r="D87" s="89">
        <f t="shared" si="7"/>
        <v>13547</v>
      </c>
      <c r="E87" s="89" t="s">
        <v>23</v>
      </c>
      <c r="F87" s="91" t="s">
        <v>24</v>
      </c>
      <c r="G87" s="92">
        <v>20730.240000000002</v>
      </c>
      <c r="H87" s="61"/>
    </row>
    <row r="88" spans="1:8" s="85" customFormat="1">
      <c r="A88" s="46">
        <v>43490</v>
      </c>
      <c r="B88" s="22">
        <v>1294302</v>
      </c>
      <c r="C88" s="32">
        <v>43496</v>
      </c>
      <c r="D88" s="22">
        <v>13548</v>
      </c>
      <c r="E88" s="22" t="s">
        <v>8</v>
      </c>
      <c r="F88" s="25" t="s">
        <v>97</v>
      </c>
      <c r="G88" s="24">
        <v>12190.27</v>
      </c>
      <c r="H88" s="61"/>
    </row>
    <row r="89" spans="1:8" s="85" customFormat="1">
      <c r="A89" s="46">
        <v>43490</v>
      </c>
      <c r="B89" s="22">
        <f>B88+1</f>
        <v>1294303</v>
      </c>
      <c r="C89" s="32">
        <v>43496</v>
      </c>
      <c r="D89" s="22">
        <f>D88+1</f>
        <v>13549</v>
      </c>
      <c r="E89" s="22" t="s">
        <v>11</v>
      </c>
      <c r="F89" s="25"/>
      <c r="G89" s="24">
        <v>0</v>
      </c>
      <c r="H89" s="61"/>
    </row>
    <row r="90" spans="1:8" s="85" customFormat="1">
      <c r="A90" s="46">
        <v>43490</v>
      </c>
      <c r="B90" s="22">
        <f t="shared" ref="B90:B95" si="8">B89+1</f>
        <v>1294304</v>
      </c>
      <c r="C90" s="32">
        <v>43496</v>
      </c>
      <c r="D90" s="22">
        <f t="shared" ref="D90:D95" si="9">D89+1</f>
        <v>13550</v>
      </c>
      <c r="E90" s="22" t="s">
        <v>8</v>
      </c>
      <c r="F90" s="25" t="s">
        <v>98</v>
      </c>
      <c r="G90" s="24">
        <v>41053.050000000003</v>
      </c>
      <c r="H90" s="61"/>
    </row>
    <row r="91" spans="1:8" s="85" customFormat="1">
      <c r="A91" s="46">
        <v>43490</v>
      </c>
      <c r="B91" s="22">
        <f t="shared" si="8"/>
        <v>1294305</v>
      </c>
      <c r="C91" s="32">
        <v>43496</v>
      </c>
      <c r="D91" s="22">
        <f t="shared" si="9"/>
        <v>13551</v>
      </c>
      <c r="E91" s="22" t="s">
        <v>27</v>
      </c>
      <c r="F91" s="25" t="s">
        <v>32</v>
      </c>
      <c r="G91" s="24">
        <v>10206.9</v>
      </c>
      <c r="H91" s="61"/>
    </row>
    <row r="92" spans="1:8" s="85" customFormat="1">
      <c r="A92" s="46">
        <v>43490</v>
      </c>
      <c r="B92" s="22">
        <f t="shared" si="8"/>
        <v>1294306</v>
      </c>
      <c r="C92" s="32">
        <v>43496</v>
      </c>
      <c r="D92" s="22">
        <f t="shared" si="9"/>
        <v>13552</v>
      </c>
      <c r="E92" s="22" t="s">
        <v>8</v>
      </c>
      <c r="F92" s="25" t="s">
        <v>99</v>
      </c>
      <c r="G92" s="24">
        <v>7503.4</v>
      </c>
      <c r="H92" s="61"/>
    </row>
    <row r="93" spans="1:8" s="85" customFormat="1">
      <c r="A93" s="46">
        <v>43490</v>
      </c>
      <c r="B93" s="22">
        <f t="shared" si="8"/>
        <v>1294307</v>
      </c>
      <c r="C93" s="32">
        <v>43496</v>
      </c>
      <c r="D93" s="22">
        <f t="shared" si="9"/>
        <v>13553</v>
      </c>
      <c r="E93" s="22" t="s">
        <v>8</v>
      </c>
      <c r="F93" s="25" t="s">
        <v>100</v>
      </c>
      <c r="G93" s="24">
        <v>1924</v>
      </c>
      <c r="H93" s="61"/>
    </row>
    <row r="94" spans="1:8" s="85" customFormat="1">
      <c r="A94" s="46">
        <v>43490</v>
      </c>
      <c r="B94" s="22">
        <f t="shared" si="8"/>
        <v>1294308</v>
      </c>
      <c r="C94" s="32">
        <v>43496</v>
      </c>
      <c r="D94" s="22">
        <f t="shared" si="9"/>
        <v>13554</v>
      </c>
      <c r="E94" s="22" t="s">
        <v>101</v>
      </c>
      <c r="F94" s="25" t="s">
        <v>102</v>
      </c>
      <c r="G94" s="24">
        <v>13330.01</v>
      </c>
      <c r="H94" s="61"/>
    </row>
    <row r="95" spans="1:8" s="85" customFormat="1">
      <c r="A95" s="46">
        <v>43490</v>
      </c>
      <c r="B95" s="22">
        <f t="shared" si="8"/>
        <v>1294309</v>
      </c>
      <c r="C95" s="32">
        <v>43496</v>
      </c>
      <c r="D95" s="22">
        <f t="shared" si="9"/>
        <v>13555</v>
      </c>
      <c r="E95" s="22" t="s">
        <v>8</v>
      </c>
      <c r="F95" s="25" t="s">
        <v>103</v>
      </c>
      <c r="G95" s="24">
        <v>6516.03</v>
      </c>
      <c r="H95" s="61"/>
    </row>
    <row r="96" spans="1:8">
      <c r="A96" s="86"/>
      <c r="B96" s="22"/>
      <c r="C96" s="32"/>
      <c r="D96" s="22"/>
      <c r="E96" s="22"/>
      <c r="F96" s="25"/>
      <c r="G96" s="24"/>
      <c r="H96" s="61"/>
    </row>
    <row r="97" spans="1:13">
      <c r="A97" s="46"/>
      <c r="B97" s="22"/>
      <c r="C97" s="32"/>
      <c r="D97" s="22"/>
      <c r="E97" s="29"/>
      <c r="F97" s="62"/>
      <c r="G97" s="48"/>
    </row>
    <row r="98" spans="1:13" ht="12" thickBot="1">
      <c r="A98" s="49" t="s">
        <v>5</v>
      </c>
      <c r="B98" s="50"/>
      <c r="C98" s="50"/>
      <c r="D98" s="16"/>
      <c r="E98" s="17"/>
      <c r="F98" s="20"/>
      <c r="G98" s="18"/>
    </row>
    <row r="99" spans="1:13">
      <c r="A99" s="4"/>
      <c r="B99" s="51"/>
      <c r="C99" s="51"/>
      <c r="D99" s="5"/>
      <c r="E99" s="6"/>
      <c r="F99" s="6"/>
      <c r="G99" s="7"/>
    </row>
    <row r="100" spans="1:13" ht="12.75">
      <c r="A100" s="4"/>
      <c r="B100" s="51"/>
      <c r="C100" s="51"/>
      <c r="D100" s="5"/>
      <c r="E100" s="6"/>
      <c r="F100" s="52"/>
      <c r="G100" s="53"/>
    </row>
    <row r="101" spans="1:13" ht="12">
      <c r="A101" s="4"/>
      <c r="B101" s="51"/>
      <c r="C101" s="51"/>
      <c r="D101" s="5"/>
      <c r="E101" s="6"/>
      <c r="F101" s="6"/>
      <c r="G101" s="74">
        <f>SUM(G6:G100)</f>
        <v>717270.87000000011</v>
      </c>
    </row>
    <row r="102" spans="1:13">
      <c r="A102" s="84"/>
      <c r="B102" s="51"/>
      <c r="C102" s="51"/>
      <c r="D102" s="5"/>
      <c r="E102" s="6"/>
      <c r="F102" s="6"/>
      <c r="G102" s="7"/>
    </row>
    <row r="103" spans="1:13">
      <c r="A103" s="4" t="s">
        <v>15</v>
      </c>
      <c r="B103" s="51"/>
      <c r="C103" s="51"/>
      <c r="D103" s="5"/>
      <c r="E103" s="6"/>
      <c r="F103" s="6"/>
      <c r="G103" s="7"/>
    </row>
    <row r="104" spans="1:13">
      <c r="E104" s="9"/>
      <c r="F104" s="9"/>
      <c r="G104" s="10"/>
    </row>
    <row r="107" spans="1:13" s="8" customFormat="1">
      <c r="A107" s="11"/>
      <c r="B107" s="55"/>
      <c r="C107" s="55"/>
      <c r="E107" s="12"/>
      <c r="F107" s="12"/>
      <c r="G107" s="13"/>
      <c r="H107" s="3"/>
      <c r="I107" s="3"/>
      <c r="J107" s="3"/>
      <c r="K107" s="3"/>
      <c r="L107" s="3"/>
      <c r="M107" s="3"/>
    </row>
    <row r="108" spans="1:13" s="8" customFormat="1">
      <c r="A108" s="11"/>
      <c r="B108" s="55"/>
      <c r="C108" s="55"/>
      <c r="E108" s="12"/>
      <c r="F108" s="12"/>
      <c r="G108" s="13"/>
      <c r="H108" s="3"/>
      <c r="I108" s="3"/>
      <c r="J108" s="3"/>
      <c r="K108" s="3"/>
      <c r="L108" s="3"/>
      <c r="M108" s="3"/>
    </row>
    <row r="109" spans="1:13" s="8" customFormat="1">
      <c r="A109" s="11"/>
      <c r="B109" s="55"/>
      <c r="C109" s="55"/>
      <c r="E109" s="12"/>
      <c r="F109" s="12"/>
      <c r="G109" s="13"/>
      <c r="H109" s="3"/>
      <c r="I109" s="3"/>
      <c r="J109" s="3"/>
      <c r="K109" s="3"/>
      <c r="L109" s="3"/>
      <c r="M109" s="3"/>
    </row>
    <row r="143" spans="5:7">
      <c r="E143" s="9"/>
      <c r="F143" s="9"/>
      <c r="G143" s="10">
        <f>SUM(G108:G140)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 28</vt:lpstr>
      <vt:lpstr>Jan5</vt:lpstr>
      <vt:lpstr>Jan11</vt:lpstr>
      <vt:lpstr>Jan18</vt:lpstr>
      <vt:lpstr>Jan25</vt:lpstr>
      <vt:lpstr>Jan31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2019-02-01T12:42:09Z</dcterms:modified>
</cp:coreProperties>
</file>