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Unreleased" sheetId="53" r:id="rId1"/>
    <sheet name="Payables" sheetId="54" r:id="rId2"/>
    <sheet name="Royalty &amp; Accounting" sheetId="55" r:id="rId3"/>
  </sheets>
  <calcPr calcId="124519"/>
</workbook>
</file>

<file path=xl/calcChain.xml><?xml version="1.0" encoding="utf-8"?>
<calcChain xmlns="http://schemas.openxmlformats.org/spreadsheetml/2006/main">
  <c r="C46" i="53"/>
  <c r="C44"/>
  <c r="C43"/>
  <c r="C42"/>
  <c r="F45" i="55"/>
  <c r="F22"/>
  <c r="F41"/>
  <c r="E26"/>
  <c r="E22"/>
  <c r="E21"/>
  <c r="E41" l="1"/>
  <c r="E10"/>
  <c r="E131" i="54"/>
  <c r="E107"/>
  <c r="E70"/>
  <c r="E10"/>
  <c r="E29"/>
  <c r="E40" i="55" l="1"/>
  <c r="E20" l="1"/>
  <c r="D137" i="54" l="1"/>
  <c r="E39" i="55"/>
  <c r="E19" l="1"/>
  <c r="E38" l="1"/>
  <c r="E18"/>
  <c r="E9" l="1"/>
  <c r="E8"/>
  <c r="E37"/>
  <c r="E42"/>
  <c r="E36"/>
  <c r="E35"/>
  <c r="E34"/>
  <c r="E33"/>
  <c r="E32"/>
  <c r="E31"/>
  <c r="E30"/>
  <c r="E29"/>
  <c r="E28"/>
  <c r="E27"/>
  <c r="E17"/>
  <c r="E16"/>
  <c r="E15"/>
  <c r="E14"/>
  <c r="E13"/>
  <c r="E12"/>
  <c r="E11"/>
  <c r="E7"/>
  <c r="E35" i="53" l="1"/>
</calcChain>
</file>

<file path=xl/sharedStrings.xml><?xml version="1.0" encoding="utf-8"?>
<sst xmlns="http://schemas.openxmlformats.org/spreadsheetml/2006/main" count="193" uniqueCount="54">
  <si>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</si>
  <si>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</si>
  <si>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</si>
  <si>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</si>
  <si>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</si>
  <si>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</si>
  <si>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</si>
  <si>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</si>
  <si>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</si>
  <si>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</si>
  <si>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JMK Seafoods &amp; Meat Dealer</t>
  </si>
  <si>
    <t>SUMMARY OF PAYABLES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</si>
  <si>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</si>
  <si>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</si>
  <si>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</si>
  <si>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</si>
  <si>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</si>
  <si>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</si>
  <si>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</si>
  <si>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</si>
  <si>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Paid 11/16</t>
  </si>
  <si>
    <t>Paid 11/20</t>
  </si>
  <si>
    <t>INVOICE NUMBER</t>
  </si>
  <si>
    <t>Fernando Sampaga</t>
  </si>
  <si>
    <t>Cabutad Vegetable Dealer</t>
  </si>
  <si>
    <t>Sozo Exousia Inc</t>
  </si>
  <si>
    <t>Streets Corporation</t>
  </si>
  <si>
    <t>Fortune Gas Corporation</t>
  </si>
  <si>
    <t>Paperous Enterprises</t>
  </si>
  <si>
    <t>Manila Bambi Foods Company</t>
  </si>
  <si>
    <t>Consolidated Dairy &amp; Frozen Food Corp</t>
  </si>
  <si>
    <t>Global Pacific Distribution Network</t>
  </si>
  <si>
    <t>Kelgene International Inc</t>
  </si>
  <si>
    <t>Lulubee Corporation</t>
  </si>
  <si>
    <t>Vic &amp; Baby Vegetable Dealer</t>
  </si>
  <si>
    <t>Alternatives Food Corp</t>
  </si>
  <si>
    <t>Pepsi Cola Products Philippines Inc</t>
  </si>
  <si>
    <t>Bestchoice Packaging Inc</t>
  </si>
  <si>
    <t>ASC Enterprises</t>
  </si>
  <si>
    <t>Kutz Trading</t>
  </si>
  <si>
    <t>The Greenery Salads &amp; Herbs Inc</t>
  </si>
  <si>
    <t>INVOICE DATE</t>
  </si>
  <si>
    <t>FOR THE MONTH OF MARCH 2019</t>
  </si>
  <si>
    <t>San Miguel Brewery Inc</t>
  </si>
  <si>
    <t>Q &amp; H Foods Inc</t>
  </si>
  <si>
    <t>Manla Bambi Foods Company</t>
  </si>
  <si>
    <t>E Blue Holdings &amp; Trading Corp</t>
  </si>
  <si>
    <t>Equilibrium Intertrade Corporation</t>
  </si>
  <si>
    <t>Comcom Foodservice Corp</t>
  </si>
  <si>
    <t>Global Beer Zero Inc</t>
  </si>
  <si>
    <t>Paid 03/29/19</t>
  </si>
  <si>
    <t>Supplier</t>
  </si>
  <si>
    <t>Management</t>
  </si>
  <si>
    <t>Total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</si>
</sst>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69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0" fontId="3" fillId="6" borderId="1" xfId="24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43" fontId="8" fillId="0" borderId="15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6" borderId="0" xfId="0" applyNumberFormat="1" applyFont="1" applyFill="1"/>
    <xf numFmtId="0" fontId="3" fillId="6" borderId="0" xfId="0" applyFont="1" applyFill="1"/>
    <xf numFmtId="0" fontId="12" fillId="0" borderId="0" xfId="24" applyFont="1" applyFill="1" applyBorder="1" applyAlignment="1">
      <alignment horizontal="left"/>
    </xf>
    <xf numFmtId="43" fontId="12" fillId="0" borderId="0" xfId="0" applyNumberFormat="1" applyFont="1" applyFill="1"/>
    <xf numFmtId="0" fontId="3" fillId="6" borderId="0" xfId="24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3" fontId="8" fillId="6" borderId="0" xfId="0" applyNumberFormat="1" applyFont="1" applyFill="1"/>
    <xf numFmtId="43" fontId="3" fillId="6" borderId="0" xfId="0" applyNumberFormat="1" applyFont="1" applyFill="1" applyAlignment="1">
      <alignment horizontal="center"/>
    </xf>
    <xf numFmtId="43" fontId="3" fillId="0" borderId="0" xfId="0" applyNumberFormat="1" applyFont="1" applyFill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topLeftCell="A19" workbookViewId="0">
      <selection activeCell="B47" sqref="B47"/>
    </sheetView>
  </sheetViews>
  <sheetFormatPr defaultRowHeight="11.25"/>
  <cols>
    <col min="1" max="1" width="21.7109375" style="9" customWidth="1"/>
    <col min="2" max="2" width="14.28515625" style="9" customWidth="1"/>
    <col min="3" max="3" width="14.85546875" style="9" customWidth="1"/>
    <col min="4" max="4" width="45.7109375" style="13" customWidth="1"/>
    <col min="5" max="5" width="17.5703125" style="14" customWidth="1"/>
    <col min="6" max="6" width="9.85546875" style="3" bestFit="1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29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29"/>
      <c r="C2" s="1"/>
      <c r="D2" s="1"/>
      <c r="E2" s="1"/>
      <c r="F2" s="1"/>
      <c r="G2" s="1"/>
      <c r="H2" s="1"/>
    </row>
    <row r="3" spans="1:8" s="21" customFormat="1" ht="12.95" customHeight="1">
      <c r="A3" s="1" t="s">
        <v>42</v>
      </c>
      <c r="B3" s="29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11.1" customHeight="1">
      <c r="A6" s="49">
        <v>43524</v>
      </c>
      <c r="B6" s="50">
        <v>1294377</v>
      </c>
      <c r="C6" s="50">
        <v>13605</v>
      </c>
      <c r="D6" s="51" t="s">
        <v>35</v>
      </c>
      <c r="E6" s="52">
        <v>6602.92</v>
      </c>
    </row>
    <row r="7" spans="1:8" ht="11.1" customHeight="1">
      <c r="A7" s="49">
        <v>43357</v>
      </c>
      <c r="B7" s="50">
        <v>1296112</v>
      </c>
      <c r="C7" s="50">
        <v>13191</v>
      </c>
      <c r="D7" s="51" t="s">
        <v>38</v>
      </c>
      <c r="E7" s="52">
        <v>2200.1799999999998</v>
      </c>
      <c r="F7" s="30"/>
    </row>
    <row r="8" spans="1:8" ht="11.1" customHeight="1">
      <c r="A8" s="49">
        <v>43524</v>
      </c>
      <c r="B8" s="50">
        <v>1294388</v>
      </c>
      <c r="C8" s="50">
        <v>13616</v>
      </c>
      <c r="D8" s="53" t="s">
        <v>37</v>
      </c>
      <c r="E8" s="52">
        <v>4316.12</v>
      </c>
      <c r="F8" s="30"/>
    </row>
    <row r="9" spans="1:8" ht="11.1" customHeight="1">
      <c r="A9" s="49">
        <v>43539</v>
      </c>
      <c r="B9" s="50">
        <v>1294422</v>
      </c>
      <c r="C9" s="50">
        <v>13644</v>
      </c>
      <c r="D9" s="51" t="s">
        <v>24</v>
      </c>
      <c r="E9" s="52">
        <v>1207.31</v>
      </c>
      <c r="F9" s="30"/>
    </row>
    <row r="10" spans="1:8" ht="11.1" customHeight="1">
      <c r="A10" s="49">
        <v>43539</v>
      </c>
      <c r="B10" s="50">
        <v>1294444</v>
      </c>
      <c r="C10" s="50">
        <v>13660</v>
      </c>
      <c r="D10" s="51" t="s">
        <v>48</v>
      </c>
      <c r="E10" s="52">
        <v>3754.18</v>
      </c>
      <c r="F10" s="30"/>
    </row>
    <row r="11" spans="1:8" ht="11.1" customHeight="1">
      <c r="A11" s="49">
        <v>43455</v>
      </c>
      <c r="B11" s="50">
        <v>1289499</v>
      </c>
      <c r="C11" s="50">
        <v>13454</v>
      </c>
      <c r="D11" s="51" t="s">
        <v>30</v>
      </c>
      <c r="E11" s="52">
        <v>4519.28</v>
      </c>
    </row>
    <row r="12" spans="1:8" ht="11.1" customHeight="1">
      <c r="A12" s="49">
        <v>43511</v>
      </c>
      <c r="B12" s="50">
        <v>1294347</v>
      </c>
      <c r="C12" s="50">
        <v>13578</v>
      </c>
      <c r="D12" s="51" t="s">
        <v>30</v>
      </c>
      <c r="E12" s="52">
        <v>4519.28</v>
      </c>
    </row>
    <row r="13" spans="1:8" ht="11.1" customHeight="1">
      <c r="A13" s="49">
        <v>43553</v>
      </c>
      <c r="B13" s="50">
        <v>1294470</v>
      </c>
      <c r="C13" s="50">
        <v>13682</v>
      </c>
      <c r="D13" s="51" t="s">
        <v>27</v>
      </c>
      <c r="E13" s="52">
        <v>3159.52</v>
      </c>
    </row>
    <row r="14" spans="1:8" ht="11.1" customHeight="1">
      <c r="A14" s="49">
        <v>43539</v>
      </c>
      <c r="B14" s="50">
        <v>1294435</v>
      </c>
      <c r="C14" s="50">
        <v>13657</v>
      </c>
      <c r="D14" s="51" t="s">
        <v>27</v>
      </c>
      <c r="E14" s="52">
        <v>5831.14</v>
      </c>
    </row>
    <row r="15" spans="1:8" ht="11.1" customHeight="1">
      <c r="A15" s="49">
        <v>43546</v>
      </c>
      <c r="B15" s="50">
        <v>1294458</v>
      </c>
      <c r="C15" s="50">
        <v>13673</v>
      </c>
      <c r="D15" s="53" t="s">
        <v>23</v>
      </c>
      <c r="E15" s="52">
        <v>11020.68</v>
      </c>
    </row>
    <row r="16" spans="1:8" ht="11.1" customHeight="1">
      <c r="A16" s="49">
        <v>43546</v>
      </c>
      <c r="B16" s="50">
        <v>1294462</v>
      </c>
      <c r="C16" s="50">
        <v>13674</v>
      </c>
      <c r="D16" s="53" t="s">
        <v>23</v>
      </c>
      <c r="E16" s="52">
        <v>2727.45</v>
      </c>
    </row>
    <row r="17" spans="1:6" ht="11.1" customHeight="1">
      <c r="A17" s="49">
        <v>43539</v>
      </c>
      <c r="B17" s="50">
        <v>1294434</v>
      </c>
      <c r="C17" s="50">
        <v>13656</v>
      </c>
      <c r="D17" s="53" t="s">
        <v>49</v>
      </c>
      <c r="E17" s="52">
        <v>3210</v>
      </c>
    </row>
    <row r="18" spans="1:6" ht="11.1" customHeight="1">
      <c r="A18" s="49">
        <v>42986</v>
      </c>
      <c r="B18" s="50">
        <v>1275018</v>
      </c>
      <c r="C18" s="50">
        <v>11520</v>
      </c>
      <c r="D18" s="53" t="s">
        <v>31</v>
      </c>
      <c r="E18" s="52">
        <v>6739.28</v>
      </c>
      <c r="F18" s="30"/>
    </row>
    <row r="19" spans="1:6" ht="11.1" customHeight="1">
      <c r="A19" s="49">
        <v>43553</v>
      </c>
      <c r="B19" s="50">
        <v>1294469</v>
      </c>
      <c r="C19" s="50">
        <v>13681</v>
      </c>
      <c r="D19" s="53" t="s">
        <v>32</v>
      </c>
      <c r="E19" s="52">
        <v>22510.31</v>
      </c>
    </row>
    <row r="20" spans="1:6" ht="11.1" customHeight="1">
      <c r="A20" s="49">
        <v>43217</v>
      </c>
      <c r="B20" s="50">
        <v>1281779</v>
      </c>
      <c r="C20" s="50">
        <v>12816</v>
      </c>
      <c r="D20" s="53" t="s">
        <v>39</v>
      </c>
      <c r="E20" s="52">
        <v>3227.48</v>
      </c>
    </row>
    <row r="21" spans="1:6" ht="11.1" customHeight="1">
      <c r="A21" s="49">
        <v>43224</v>
      </c>
      <c r="B21" s="50">
        <v>1281914</v>
      </c>
      <c r="C21" s="50">
        <v>12850</v>
      </c>
      <c r="D21" s="53" t="s">
        <v>39</v>
      </c>
      <c r="E21" s="52">
        <v>6003.2</v>
      </c>
    </row>
    <row r="22" spans="1:6" ht="11.1" customHeight="1">
      <c r="A22" s="49">
        <v>43329</v>
      </c>
      <c r="B22" s="50">
        <v>1286026</v>
      </c>
      <c r="C22" s="50">
        <v>13119</v>
      </c>
      <c r="D22" s="53" t="s">
        <v>39</v>
      </c>
      <c r="E22" s="52">
        <v>8890.9500000000007</v>
      </c>
    </row>
    <row r="23" spans="1:6" ht="11.1" customHeight="1">
      <c r="A23" s="49">
        <v>43539</v>
      </c>
      <c r="B23" s="50">
        <v>1294433</v>
      </c>
      <c r="C23" s="50">
        <v>13655</v>
      </c>
      <c r="D23" s="53" t="s">
        <v>29</v>
      </c>
      <c r="E23" s="52">
        <v>2517.3200000000002</v>
      </c>
    </row>
    <row r="24" spans="1:6" ht="11.1" customHeight="1">
      <c r="A24" s="49">
        <v>43539</v>
      </c>
      <c r="B24" s="50">
        <v>1294428</v>
      </c>
      <c r="C24" s="50">
        <v>13650</v>
      </c>
      <c r="D24" s="53" t="s">
        <v>36</v>
      </c>
      <c r="E24" s="52">
        <v>5307.17</v>
      </c>
    </row>
    <row r="25" spans="1:6" ht="11.1" customHeight="1">
      <c r="A25" s="49">
        <v>43539</v>
      </c>
      <c r="B25" s="50">
        <v>1294441</v>
      </c>
      <c r="C25" s="50">
        <v>13659</v>
      </c>
      <c r="D25" s="53" t="s">
        <v>26</v>
      </c>
      <c r="E25" s="52">
        <v>1186.01</v>
      </c>
    </row>
    <row r="26" spans="1:6" ht="11.1" customHeight="1">
      <c r="A26" s="49">
        <v>43371</v>
      </c>
      <c r="B26" s="50">
        <v>1286156</v>
      </c>
      <c r="C26" s="50">
        <v>13232</v>
      </c>
      <c r="D26" s="53" t="s">
        <v>34</v>
      </c>
      <c r="E26" s="52">
        <v>1091.47</v>
      </c>
    </row>
    <row r="27" spans="1:6" ht="11.1" customHeight="1">
      <c r="A27" s="49">
        <v>43392</v>
      </c>
      <c r="B27" s="50">
        <v>1289328</v>
      </c>
      <c r="C27" s="50">
        <v>13299</v>
      </c>
      <c r="D27" s="53" t="s">
        <v>34</v>
      </c>
      <c r="E27" s="52">
        <v>2811.6</v>
      </c>
    </row>
    <row r="28" spans="1:6" ht="11.1" customHeight="1">
      <c r="A28" s="49">
        <v>43406</v>
      </c>
      <c r="B28" s="50">
        <v>1289363</v>
      </c>
      <c r="C28" s="50">
        <v>13326</v>
      </c>
      <c r="D28" s="53" t="s">
        <v>34</v>
      </c>
      <c r="E28" s="52">
        <v>3888.23</v>
      </c>
    </row>
    <row r="29" spans="1:6" ht="11.1" customHeight="1">
      <c r="A29" s="49">
        <v>43371</v>
      </c>
      <c r="B29" s="50">
        <v>1286159</v>
      </c>
      <c r="C29" s="50">
        <v>13236</v>
      </c>
      <c r="D29" s="53" t="s">
        <v>40</v>
      </c>
      <c r="E29" s="52">
        <v>2113.96</v>
      </c>
    </row>
    <row r="30" spans="1:6" ht="11.1" customHeight="1">
      <c r="A30" s="49">
        <v>43433</v>
      </c>
      <c r="B30" s="50">
        <v>1289434</v>
      </c>
      <c r="C30" s="50">
        <v>13395</v>
      </c>
      <c r="D30" s="53" t="s">
        <v>40</v>
      </c>
      <c r="E30" s="52">
        <v>5855</v>
      </c>
    </row>
    <row r="31" spans="1:6" ht="11.1" customHeight="1">
      <c r="A31" s="49"/>
      <c r="B31" s="50"/>
      <c r="C31" s="50"/>
      <c r="D31" s="53"/>
      <c r="E31" s="52"/>
    </row>
    <row r="32" spans="1:6" ht="11.1" customHeight="1">
      <c r="A32" s="28"/>
      <c r="B32" s="22"/>
      <c r="C32" s="22"/>
      <c r="D32" s="27"/>
      <c r="E32" s="24"/>
    </row>
    <row r="33" spans="1:11" ht="12" thickBot="1">
      <c r="A33" s="16"/>
      <c r="B33" s="15"/>
      <c r="C33" s="15"/>
      <c r="D33" s="16"/>
      <c r="E33" s="17"/>
    </row>
    <row r="34" spans="1:11">
      <c r="A34" s="5"/>
      <c r="B34" s="6"/>
      <c r="C34" s="6"/>
      <c r="D34" s="7"/>
      <c r="E34" s="8"/>
    </row>
    <row r="35" spans="1:11" ht="12.75">
      <c r="A35" s="5"/>
      <c r="B35" s="6"/>
      <c r="C35" s="6"/>
      <c r="D35" s="25" t="s">
        <v>5</v>
      </c>
      <c r="E35" s="26">
        <f>SUM(E6:E33)</f>
        <v>125210.04</v>
      </c>
    </row>
    <row r="36" spans="1:11">
      <c r="D36" s="10"/>
      <c r="E36" s="11"/>
    </row>
    <row r="39" spans="1:11" s="9" customFormat="1">
      <c r="A39" s="12" t="s">
        <v>8</v>
      </c>
      <c r="B39" s="2"/>
      <c r="D39" s="13"/>
      <c r="E39" s="14"/>
      <c r="F39" s="3"/>
      <c r="G39" s="3"/>
      <c r="H39" s="3"/>
      <c r="I39" s="3"/>
      <c r="J39" s="3"/>
      <c r="K39" s="3"/>
    </row>
    <row r="40" spans="1:11" s="9" customFormat="1">
      <c r="A40" s="12" t="s">
        <v>9</v>
      </c>
      <c r="B40" s="2"/>
      <c r="D40" s="13"/>
      <c r="E40" s="14"/>
      <c r="F40" s="3"/>
      <c r="G40" s="3"/>
      <c r="H40" s="3"/>
      <c r="I40" s="3"/>
      <c r="J40" s="3"/>
      <c r="K40" s="3"/>
    </row>
    <row r="41" spans="1:11" s="9" customFormat="1">
      <c r="A41" s="12"/>
      <c r="B41" s="2"/>
      <c r="D41" s="13"/>
      <c r="E41" s="14"/>
      <c r="F41" s="3"/>
      <c r="G41" s="3"/>
      <c r="H41" s="3"/>
      <c r="I41" s="3"/>
      <c r="J41" s="3"/>
      <c r="K41" s="3"/>
    </row>
    <row r="42" spans="1:11">
      <c r="B42" s="9" t="s">
        <v>51</v>
      </c>
      <c r="C42" s="68">
        <f>E35+Payables!D137</f>
        <v>493945.38999999996</v>
      </c>
    </row>
    <row r="43" spans="1:11">
      <c r="B43" s="9" t="s">
        <v>15</v>
      </c>
      <c r="C43" s="68">
        <f>'Royalty &amp; Accounting'!F22</f>
        <v>730782.54999999993</v>
      </c>
    </row>
    <row r="44" spans="1:11">
      <c r="B44" s="9" t="s">
        <v>52</v>
      </c>
      <c r="C44" s="68">
        <f>'Royalty &amp; Accounting'!F41</f>
        <v>77200</v>
      </c>
    </row>
    <row r="46" spans="1:11">
      <c r="B46" s="9" t="s">
        <v>53</v>
      </c>
      <c r="C46" s="68">
        <f>SUM(C42:C44)</f>
        <v>1301927.94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topLeftCell="A112" workbookViewId="0">
      <selection activeCell="D6" sqref="D6:D132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6</v>
      </c>
      <c r="B1" s="1"/>
      <c r="C1" s="1"/>
      <c r="D1" s="1"/>
      <c r="E1" s="1"/>
      <c r="F1" s="1"/>
      <c r="G1" s="1"/>
    </row>
    <row r="2" spans="1:7" s="21" customFormat="1">
      <c r="A2" s="1" t="s">
        <v>7</v>
      </c>
      <c r="B2" s="1"/>
      <c r="C2" s="1"/>
      <c r="D2" s="1"/>
      <c r="E2" s="1"/>
      <c r="F2" s="1"/>
      <c r="G2" s="1"/>
    </row>
    <row r="3" spans="1:7" s="21" customFormat="1">
      <c r="A3" s="1" t="s">
        <v>42</v>
      </c>
      <c r="B3" s="1"/>
      <c r="C3" s="1"/>
      <c r="D3" s="1"/>
      <c r="E3" s="1"/>
      <c r="F3" s="1"/>
      <c r="G3" s="1"/>
    </row>
    <row r="4" spans="1:7" ht="12" thickBot="1"/>
    <row r="5" spans="1:7" s="2" customFormat="1">
      <c r="A5" s="54" t="s">
        <v>41</v>
      </c>
      <c r="B5" s="55" t="s">
        <v>22</v>
      </c>
      <c r="C5" s="55" t="s">
        <v>3</v>
      </c>
      <c r="D5" s="56" t="s">
        <v>4</v>
      </c>
    </row>
    <row r="6" spans="1:7" s="2" customFormat="1">
      <c r="A6" s="49">
        <v>43549</v>
      </c>
      <c r="B6" s="63">
        <v>31393</v>
      </c>
      <c r="C6" s="51" t="s">
        <v>28</v>
      </c>
      <c r="D6" s="64">
        <v>1813.5</v>
      </c>
      <c r="E6" s="65"/>
    </row>
    <row r="7" spans="1:7" s="2" customFormat="1">
      <c r="A7" s="49">
        <v>43552</v>
      </c>
      <c r="B7" s="63">
        <v>31415</v>
      </c>
      <c r="C7" s="51" t="s">
        <v>28</v>
      </c>
      <c r="D7" s="64">
        <v>2446</v>
      </c>
      <c r="E7" s="65"/>
    </row>
    <row r="8" spans="1:7" s="2" customFormat="1">
      <c r="A8" s="49">
        <v>43538</v>
      </c>
      <c r="B8" s="63">
        <v>31353</v>
      </c>
      <c r="C8" s="51" t="s">
        <v>28</v>
      </c>
      <c r="D8" s="64">
        <v>1395.75</v>
      </c>
      <c r="E8" s="65"/>
    </row>
    <row r="9" spans="1:7" s="2" customFormat="1">
      <c r="A9" s="49">
        <v>43542</v>
      </c>
      <c r="B9" s="63">
        <v>31370</v>
      </c>
      <c r="C9" s="51" t="s">
        <v>28</v>
      </c>
      <c r="D9" s="64">
        <v>4650.75</v>
      </c>
      <c r="E9" s="65"/>
    </row>
    <row r="10" spans="1:7" s="2" customFormat="1">
      <c r="A10" s="49">
        <v>43531</v>
      </c>
      <c r="B10" s="63">
        <v>31326</v>
      </c>
      <c r="C10" s="51" t="s">
        <v>28</v>
      </c>
      <c r="D10" s="64">
        <v>2406</v>
      </c>
      <c r="E10" s="67">
        <f>SUM(D6:D10)</f>
        <v>12712</v>
      </c>
    </row>
    <row r="11" spans="1:7" s="2" customFormat="1">
      <c r="A11" s="49">
        <v>43544</v>
      </c>
      <c r="B11" s="63">
        <v>511147183</v>
      </c>
      <c r="C11" s="51" t="s">
        <v>43</v>
      </c>
      <c r="D11" s="64">
        <v>6169</v>
      </c>
      <c r="E11" s="65"/>
    </row>
    <row r="12" spans="1:7" s="2" customFormat="1">
      <c r="A12" s="49">
        <v>43552</v>
      </c>
      <c r="B12" s="63">
        <v>245187</v>
      </c>
      <c r="C12" s="51" t="s">
        <v>27</v>
      </c>
      <c r="D12" s="64">
        <v>3502.81</v>
      </c>
      <c r="E12" s="65"/>
    </row>
    <row r="13" spans="1:7" s="2" customFormat="1">
      <c r="A13" s="28">
        <v>43540</v>
      </c>
      <c r="B13" s="22">
        <v>243514</v>
      </c>
      <c r="C13" s="23" t="s">
        <v>27</v>
      </c>
      <c r="D13" s="24">
        <v>3919.01</v>
      </c>
      <c r="E13" s="65"/>
    </row>
    <row r="14" spans="1:7" s="2" customFormat="1">
      <c r="A14" s="28">
        <v>43540</v>
      </c>
      <c r="B14" s="22">
        <v>157594</v>
      </c>
      <c r="C14" s="23" t="s">
        <v>44</v>
      </c>
      <c r="D14" s="24">
        <v>7130</v>
      </c>
      <c r="E14" s="65"/>
    </row>
    <row r="15" spans="1:7">
      <c r="A15" s="28">
        <v>43537</v>
      </c>
      <c r="B15" s="22">
        <v>1296833</v>
      </c>
      <c r="C15" s="23" t="s">
        <v>36</v>
      </c>
      <c r="D15" s="24">
        <v>9166.0499999999993</v>
      </c>
      <c r="E15" s="59"/>
    </row>
    <row r="16" spans="1:7">
      <c r="A16" s="28">
        <v>43537</v>
      </c>
      <c r="B16" s="22">
        <v>81751</v>
      </c>
      <c r="C16" s="23" t="s">
        <v>35</v>
      </c>
      <c r="D16" s="24">
        <v>10671.5</v>
      </c>
      <c r="E16" s="58"/>
    </row>
    <row r="17" spans="1:5">
      <c r="A17" s="28">
        <v>43531</v>
      </c>
      <c r="B17" s="22">
        <v>80920</v>
      </c>
      <c r="C17" s="23" t="s">
        <v>35</v>
      </c>
      <c r="D17" s="24">
        <v>7704</v>
      </c>
      <c r="E17" s="58"/>
    </row>
    <row r="18" spans="1:5">
      <c r="A18" s="28">
        <v>43535</v>
      </c>
      <c r="B18" s="22">
        <v>6090</v>
      </c>
      <c r="C18" s="23" t="s">
        <v>33</v>
      </c>
      <c r="D18" s="24">
        <v>5200</v>
      </c>
      <c r="E18" s="58"/>
    </row>
    <row r="19" spans="1:5">
      <c r="A19" s="28">
        <v>43545</v>
      </c>
      <c r="B19" s="22">
        <v>21244</v>
      </c>
      <c r="C19" s="23" t="s">
        <v>45</v>
      </c>
      <c r="D19" s="24">
        <v>2540</v>
      </c>
      <c r="E19" s="58"/>
    </row>
    <row r="20" spans="1:5">
      <c r="A20" s="28">
        <v>43533</v>
      </c>
      <c r="B20" s="22">
        <v>20794</v>
      </c>
      <c r="C20" s="23" t="s">
        <v>45</v>
      </c>
      <c r="D20" s="24">
        <v>2540</v>
      </c>
      <c r="E20" s="59"/>
    </row>
    <row r="21" spans="1:5">
      <c r="A21" s="28">
        <v>43531</v>
      </c>
      <c r="B21" s="22">
        <v>96974</v>
      </c>
      <c r="C21" s="23" t="s">
        <v>46</v>
      </c>
      <c r="D21" s="24">
        <v>3017.4</v>
      </c>
      <c r="E21" s="59"/>
    </row>
    <row r="22" spans="1:5">
      <c r="A22" s="28">
        <v>43531</v>
      </c>
      <c r="B22" s="22">
        <v>190613</v>
      </c>
      <c r="C22" s="23" t="s">
        <v>47</v>
      </c>
      <c r="D22" s="24">
        <v>2989.2</v>
      </c>
      <c r="E22" s="59"/>
    </row>
    <row r="23" spans="1:5">
      <c r="A23" s="28">
        <v>43516</v>
      </c>
      <c r="B23" s="22">
        <v>76523</v>
      </c>
      <c r="C23" s="23" t="s">
        <v>26</v>
      </c>
      <c r="D23" s="24">
        <v>1980.77</v>
      </c>
      <c r="E23" s="59"/>
    </row>
    <row r="24" spans="1:5">
      <c r="A24" s="28">
        <v>43537</v>
      </c>
      <c r="B24" s="22">
        <v>76812</v>
      </c>
      <c r="C24" s="23" t="s">
        <v>26</v>
      </c>
      <c r="D24" s="24">
        <v>981.31</v>
      </c>
      <c r="E24" s="59"/>
    </row>
    <row r="25" spans="1:5">
      <c r="A25" s="28">
        <v>43632</v>
      </c>
      <c r="B25" s="22">
        <v>19831</v>
      </c>
      <c r="C25" s="23" t="s">
        <v>25</v>
      </c>
      <c r="D25" s="24">
        <v>5257</v>
      </c>
      <c r="E25" s="59"/>
    </row>
    <row r="26" spans="1:5">
      <c r="A26" s="28">
        <v>43624</v>
      </c>
      <c r="B26" s="22">
        <v>19754</v>
      </c>
      <c r="C26" s="23" t="s">
        <v>25</v>
      </c>
      <c r="D26" s="24">
        <v>3826</v>
      </c>
      <c r="E26" s="59"/>
    </row>
    <row r="27" spans="1:5">
      <c r="A27" s="28">
        <v>43622</v>
      </c>
      <c r="B27" s="22">
        <v>19753</v>
      </c>
      <c r="C27" s="23" t="s">
        <v>25</v>
      </c>
      <c r="D27" s="24">
        <v>4987</v>
      </c>
      <c r="E27" s="58"/>
    </row>
    <row r="28" spans="1:5">
      <c r="A28" s="28">
        <v>43618</v>
      </c>
      <c r="B28" s="22">
        <v>19675</v>
      </c>
      <c r="C28" s="23" t="s">
        <v>25</v>
      </c>
      <c r="D28" s="24">
        <v>6752.2</v>
      </c>
      <c r="E28" s="59"/>
    </row>
    <row r="29" spans="1:5">
      <c r="A29" s="28">
        <v>43618</v>
      </c>
      <c r="B29" s="22">
        <v>19676</v>
      </c>
      <c r="C29" s="23" t="s">
        <v>25</v>
      </c>
      <c r="D29" s="24">
        <v>5581</v>
      </c>
      <c r="E29" s="58">
        <f>SUM(D25:D29)</f>
        <v>26403.200000000001</v>
      </c>
    </row>
    <row r="30" spans="1:5">
      <c r="A30" s="28">
        <v>43550</v>
      </c>
      <c r="B30" s="22">
        <v>19243</v>
      </c>
      <c r="C30" s="23" t="s">
        <v>24</v>
      </c>
      <c r="D30" s="24">
        <v>370</v>
      </c>
      <c r="E30" s="59"/>
    </row>
    <row r="31" spans="1:5">
      <c r="A31" s="28">
        <v>43549</v>
      </c>
      <c r="B31" s="22">
        <v>19206</v>
      </c>
      <c r="C31" s="23" t="s">
        <v>24</v>
      </c>
      <c r="D31" s="24">
        <v>2996.9</v>
      </c>
      <c r="E31" s="59"/>
    </row>
    <row r="32" spans="1:5">
      <c r="A32" s="49">
        <v>43553</v>
      </c>
      <c r="B32" s="50">
        <v>19324</v>
      </c>
      <c r="C32" s="23" t="s">
        <v>24</v>
      </c>
      <c r="D32" s="52">
        <v>713</v>
      </c>
      <c r="E32" s="59"/>
    </row>
    <row r="33" spans="1:5">
      <c r="A33" s="49">
        <v>43546</v>
      </c>
      <c r="B33" s="50">
        <v>19111</v>
      </c>
      <c r="C33" s="23" t="s">
        <v>24</v>
      </c>
      <c r="D33" s="52">
        <v>320</v>
      </c>
      <c r="E33" s="59"/>
    </row>
    <row r="34" spans="1:5">
      <c r="A34" s="49">
        <v>43544</v>
      </c>
      <c r="B34" s="50">
        <v>19078</v>
      </c>
      <c r="C34" s="23" t="s">
        <v>24</v>
      </c>
      <c r="D34" s="52">
        <v>270</v>
      </c>
      <c r="E34" s="59"/>
    </row>
    <row r="35" spans="1:5">
      <c r="A35" s="49">
        <v>43542</v>
      </c>
      <c r="B35" s="50">
        <v>19041</v>
      </c>
      <c r="C35" s="23" t="s">
        <v>24</v>
      </c>
      <c r="D35" s="52">
        <v>3075.6</v>
      </c>
      <c r="E35" s="59"/>
    </row>
    <row r="36" spans="1:5">
      <c r="A36" s="49">
        <v>43537</v>
      </c>
      <c r="B36" s="50">
        <v>18872</v>
      </c>
      <c r="C36" s="23" t="s">
        <v>24</v>
      </c>
      <c r="D36" s="52">
        <v>407.4</v>
      </c>
      <c r="E36" s="66"/>
    </row>
    <row r="37" spans="1:5">
      <c r="A37" s="49">
        <v>43535</v>
      </c>
      <c r="B37" s="50">
        <v>18704</v>
      </c>
      <c r="C37" s="23" t="s">
        <v>24</v>
      </c>
      <c r="D37" s="52">
        <v>3431</v>
      </c>
      <c r="E37" s="59"/>
    </row>
    <row r="38" spans="1:5">
      <c r="A38" s="49">
        <v>43525</v>
      </c>
      <c r="B38" s="50">
        <v>18481</v>
      </c>
      <c r="C38" s="23" t="s">
        <v>24</v>
      </c>
      <c r="D38" s="52">
        <v>742</v>
      </c>
      <c r="E38" s="59"/>
    </row>
    <row r="39" spans="1:5">
      <c r="A39" s="49">
        <v>43528</v>
      </c>
      <c r="B39" s="50">
        <v>18558</v>
      </c>
      <c r="C39" s="23" t="s">
        <v>24</v>
      </c>
      <c r="D39" s="52">
        <v>2539.4</v>
      </c>
      <c r="E39" s="59"/>
    </row>
    <row r="40" spans="1:5">
      <c r="A40" s="49">
        <v>43542</v>
      </c>
      <c r="B40" s="50">
        <v>19042</v>
      </c>
      <c r="C40" s="23" t="s">
        <v>24</v>
      </c>
      <c r="D40" s="52">
        <v>625.75</v>
      </c>
      <c r="E40" s="58"/>
    </row>
    <row r="41" spans="1:5">
      <c r="A41" s="49">
        <v>43530</v>
      </c>
      <c r="B41" s="50">
        <v>18624</v>
      </c>
      <c r="C41" s="23" t="s">
        <v>24</v>
      </c>
      <c r="D41" s="52">
        <v>1394.4</v>
      </c>
      <c r="E41" s="58"/>
    </row>
    <row r="42" spans="1:5">
      <c r="A42" s="49">
        <v>43522</v>
      </c>
      <c r="B42" s="50">
        <v>18397</v>
      </c>
      <c r="C42" s="23" t="s">
        <v>24</v>
      </c>
      <c r="D42" s="52">
        <v>2890.55</v>
      </c>
      <c r="E42" s="58"/>
    </row>
    <row r="43" spans="1:5">
      <c r="A43" s="49">
        <v>43517</v>
      </c>
      <c r="B43" s="50">
        <v>18269</v>
      </c>
      <c r="C43" s="23" t="s">
        <v>24</v>
      </c>
      <c r="D43" s="52">
        <v>711.2</v>
      </c>
      <c r="E43" s="58"/>
    </row>
    <row r="44" spans="1:5">
      <c r="A44" s="28">
        <v>43514</v>
      </c>
      <c r="B44" s="22">
        <v>18136</v>
      </c>
      <c r="C44" s="23" t="s">
        <v>24</v>
      </c>
      <c r="D44" s="24">
        <v>3517.75</v>
      </c>
      <c r="E44" s="59"/>
    </row>
    <row r="45" spans="1:5">
      <c r="A45" s="28">
        <v>43510</v>
      </c>
      <c r="B45" s="22">
        <v>17940</v>
      </c>
      <c r="C45" s="23" t="s">
        <v>24</v>
      </c>
      <c r="D45" s="24">
        <v>1641.6</v>
      </c>
      <c r="E45" s="59"/>
    </row>
    <row r="46" spans="1:5">
      <c r="A46" s="28">
        <v>43507</v>
      </c>
      <c r="B46" s="22">
        <v>17838</v>
      </c>
      <c r="C46" s="23" t="s">
        <v>24</v>
      </c>
      <c r="D46" s="24">
        <v>379.6</v>
      </c>
      <c r="E46" s="58"/>
    </row>
    <row r="47" spans="1:5">
      <c r="A47" s="28">
        <v>43507</v>
      </c>
      <c r="B47" s="22">
        <v>17837</v>
      </c>
      <c r="C47" s="23" t="s">
        <v>24</v>
      </c>
      <c r="D47" s="24">
        <v>2704.75</v>
      </c>
      <c r="E47" s="59"/>
    </row>
    <row r="48" spans="1:5">
      <c r="A48" s="28">
        <v>43503</v>
      </c>
      <c r="B48" s="22">
        <v>17743</v>
      </c>
      <c r="C48" s="23" t="s">
        <v>24</v>
      </c>
      <c r="D48" s="24">
        <v>596</v>
      </c>
      <c r="E48" s="59"/>
    </row>
    <row r="49" spans="1:5">
      <c r="A49" s="28">
        <v>43497</v>
      </c>
      <c r="B49" s="22">
        <v>17579</v>
      </c>
      <c r="C49" s="23" t="s">
        <v>24</v>
      </c>
      <c r="D49" s="24">
        <v>410</v>
      </c>
      <c r="E49" s="59"/>
    </row>
    <row r="50" spans="1:5">
      <c r="A50" s="28">
        <v>43500</v>
      </c>
      <c r="B50" s="22">
        <v>17652</v>
      </c>
      <c r="C50" s="23" t="s">
        <v>24</v>
      </c>
      <c r="D50" s="24">
        <v>2818.5</v>
      </c>
      <c r="E50" s="58"/>
    </row>
    <row r="51" spans="1:5">
      <c r="A51" s="49">
        <v>43487</v>
      </c>
      <c r="B51" s="50">
        <v>16736</v>
      </c>
      <c r="C51" s="23" t="s">
        <v>24</v>
      </c>
      <c r="D51" s="52">
        <v>672</v>
      </c>
      <c r="E51" s="59"/>
    </row>
    <row r="52" spans="1:5">
      <c r="A52" s="49">
        <v>43490</v>
      </c>
      <c r="B52" s="50">
        <v>16823</v>
      </c>
      <c r="C52" s="23" t="s">
        <v>24</v>
      </c>
      <c r="D52" s="52">
        <v>365</v>
      </c>
      <c r="E52" s="59"/>
    </row>
    <row r="53" spans="1:5">
      <c r="A53" s="49">
        <v>43479</v>
      </c>
      <c r="B53" s="50">
        <v>16698</v>
      </c>
      <c r="C53" s="23" t="s">
        <v>24</v>
      </c>
      <c r="D53" s="52">
        <v>2744.1</v>
      </c>
      <c r="E53" s="59"/>
    </row>
    <row r="54" spans="1:5">
      <c r="A54" s="49">
        <v>43479</v>
      </c>
      <c r="B54" s="50">
        <v>16699</v>
      </c>
      <c r="C54" s="23" t="s">
        <v>24</v>
      </c>
      <c r="D54" s="52">
        <v>373.75</v>
      </c>
      <c r="E54" s="59"/>
    </row>
    <row r="55" spans="1:5" s="59" customFormat="1">
      <c r="A55" s="49">
        <v>43481</v>
      </c>
      <c r="B55" s="50">
        <v>16516</v>
      </c>
      <c r="C55" s="23" t="s">
        <v>24</v>
      </c>
      <c r="D55" s="52">
        <v>950</v>
      </c>
      <c r="E55" s="58"/>
    </row>
    <row r="56" spans="1:5" s="59" customFormat="1">
      <c r="A56" s="49">
        <v>43483</v>
      </c>
      <c r="B56" s="50">
        <v>16570</v>
      </c>
      <c r="C56" s="23" t="s">
        <v>24</v>
      </c>
      <c r="D56" s="52">
        <v>476</v>
      </c>
      <c r="E56" s="58"/>
    </row>
    <row r="57" spans="1:5" s="59" customFormat="1">
      <c r="A57" s="49">
        <v>43486</v>
      </c>
      <c r="B57" s="50">
        <v>16702</v>
      </c>
      <c r="C57" s="23" t="s">
        <v>24</v>
      </c>
      <c r="D57" s="52">
        <v>2447.6</v>
      </c>
      <c r="E57" s="58"/>
    </row>
    <row r="58" spans="1:5" s="59" customFormat="1">
      <c r="A58" s="49">
        <v>43493</v>
      </c>
      <c r="B58" s="50">
        <v>16903</v>
      </c>
      <c r="C58" s="23" t="s">
        <v>24</v>
      </c>
      <c r="D58" s="52">
        <v>3418.2</v>
      </c>
      <c r="E58" s="58"/>
    </row>
    <row r="59" spans="1:5" s="59" customFormat="1">
      <c r="A59" s="28">
        <v>43495</v>
      </c>
      <c r="B59" s="22">
        <v>17517</v>
      </c>
      <c r="C59" s="23" t="s">
        <v>24</v>
      </c>
      <c r="D59" s="24">
        <v>390</v>
      </c>
      <c r="E59" s="58"/>
    </row>
    <row r="60" spans="1:5" s="59" customFormat="1">
      <c r="A60" s="28">
        <v>43476</v>
      </c>
      <c r="B60" s="22">
        <v>16445</v>
      </c>
      <c r="C60" s="23" t="s">
        <v>24</v>
      </c>
      <c r="D60" s="24">
        <v>508</v>
      </c>
      <c r="E60" s="58"/>
    </row>
    <row r="61" spans="1:5" s="59" customFormat="1">
      <c r="A61" s="49">
        <v>43467</v>
      </c>
      <c r="B61" s="50">
        <v>16235</v>
      </c>
      <c r="C61" s="23" t="s">
        <v>24</v>
      </c>
      <c r="D61" s="52">
        <v>2126.6999999999998</v>
      </c>
      <c r="E61" s="58"/>
    </row>
    <row r="62" spans="1:5" s="59" customFormat="1">
      <c r="A62" s="49">
        <v>43472</v>
      </c>
      <c r="B62" s="50">
        <v>16341</v>
      </c>
      <c r="C62" s="23" t="s">
        <v>24</v>
      </c>
      <c r="D62" s="52">
        <v>3224.3</v>
      </c>
      <c r="E62" s="58"/>
    </row>
    <row r="63" spans="1:5" s="59" customFormat="1">
      <c r="A63" s="49">
        <v>43825</v>
      </c>
      <c r="B63" s="50">
        <v>16140</v>
      </c>
      <c r="C63" s="23" t="s">
        <v>24</v>
      </c>
      <c r="D63" s="52">
        <v>2266</v>
      </c>
      <c r="E63" s="58"/>
    </row>
    <row r="64" spans="1:5" s="59" customFormat="1">
      <c r="A64" s="49">
        <v>43819</v>
      </c>
      <c r="B64" s="50">
        <v>15903</v>
      </c>
      <c r="C64" s="23" t="s">
        <v>24</v>
      </c>
      <c r="D64" s="52">
        <v>540</v>
      </c>
      <c r="E64" s="58"/>
    </row>
    <row r="65" spans="1:5" s="59" customFormat="1">
      <c r="A65" s="49">
        <v>43816</v>
      </c>
      <c r="B65" s="50">
        <v>15774</v>
      </c>
      <c r="C65" s="23" t="s">
        <v>24</v>
      </c>
      <c r="D65" s="52">
        <v>3173.2</v>
      </c>
      <c r="E65" s="58"/>
    </row>
    <row r="66" spans="1:5">
      <c r="A66" s="49">
        <v>43809</v>
      </c>
      <c r="B66" s="50">
        <v>15598</v>
      </c>
      <c r="C66" s="23" t="s">
        <v>24</v>
      </c>
      <c r="D66" s="52">
        <v>2685.55</v>
      </c>
      <c r="E66" s="59"/>
    </row>
    <row r="67" spans="1:5">
      <c r="A67" s="49">
        <v>43810</v>
      </c>
      <c r="B67" s="50">
        <v>15628</v>
      </c>
      <c r="C67" s="23" t="s">
        <v>24</v>
      </c>
      <c r="D67" s="52">
        <v>744.7</v>
      </c>
      <c r="E67" s="59"/>
    </row>
    <row r="68" spans="1:5">
      <c r="A68" s="49">
        <v>43804</v>
      </c>
      <c r="B68" s="50">
        <v>15491</v>
      </c>
      <c r="C68" s="23" t="s">
        <v>24</v>
      </c>
      <c r="D68" s="52">
        <v>270</v>
      </c>
      <c r="E68" s="59"/>
    </row>
    <row r="69" spans="1:5">
      <c r="A69" s="49">
        <v>43802</v>
      </c>
      <c r="B69" s="50">
        <v>15432</v>
      </c>
      <c r="C69" s="23" t="s">
        <v>24</v>
      </c>
      <c r="D69" s="52">
        <v>2912.1</v>
      </c>
      <c r="E69" s="59"/>
    </row>
    <row r="70" spans="1:5">
      <c r="A70" s="28">
        <v>43795</v>
      </c>
      <c r="B70" s="22">
        <v>15279</v>
      </c>
      <c r="C70" s="23" t="s">
        <v>24</v>
      </c>
      <c r="D70" s="24">
        <v>3175</v>
      </c>
      <c r="E70" s="58">
        <f>SUM(D30:D70)</f>
        <v>66017.599999999977</v>
      </c>
    </row>
    <row r="71" spans="1:5">
      <c r="A71" s="28">
        <v>43547</v>
      </c>
      <c r="B71" s="22">
        <v>155272</v>
      </c>
      <c r="C71" s="51" t="s">
        <v>10</v>
      </c>
      <c r="D71" s="24">
        <v>2100</v>
      </c>
      <c r="E71" s="59"/>
    </row>
    <row r="72" spans="1:5">
      <c r="A72" s="28">
        <v>43552</v>
      </c>
      <c r="B72" s="22">
        <v>158901</v>
      </c>
      <c r="C72" s="51" t="s">
        <v>10</v>
      </c>
      <c r="D72" s="24">
        <v>3150</v>
      </c>
      <c r="E72" s="59"/>
    </row>
    <row r="73" spans="1:5">
      <c r="A73" s="28">
        <v>43544</v>
      </c>
      <c r="B73" s="22">
        <v>155401</v>
      </c>
      <c r="C73" s="51" t="s">
        <v>10</v>
      </c>
      <c r="D73" s="24">
        <v>3560</v>
      </c>
      <c r="E73" s="59"/>
    </row>
    <row r="74" spans="1:5">
      <c r="A74" s="28">
        <v>43540</v>
      </c>
      <c r="B74" s="22">
        <v>155744</v>
      </c>
      <c r="C74" s="51" t="s">
        <v>10</v>
      </c>
      <c r="D74" s="24">
        <v>3350</v>
      </c>
      <c r="E74" s="58"/>
    </row>
    <row r="75" spans="1:5">
      <c r="A75" s="49">
        <v>43539</v>
      </c>
      <c r="B75" s="50">
        <v>155753</v>
      </c>
      <c r="C75" s="51" t="s">
        <v>10</v>
      </c>
      <c r="D75" s="52">
        <v>2950</v>
      </c>
      <c r="E75" s="59"/>
    </row>
    <row r="76" spans="1:5">
      <c r="A76" s="49">
        <v>43535</v>
      </c>
      <c r="B76" s="50">
        <v>156860</v>
      </c>
      <c r="C76" s="51" t="s">
        <v>10</v>
      </c>
      <c r="D76" s="52">
        <v>2100</v>
      </c>
      <c r="E76" s="59"/>
    </row>
    <row r="77" spans="1:5">
      <c r="A77" s="49">
        <v>43528</v>
      </c>
      <c r="B77" s="50">
        <v>158380</v>
      </c>
      <c r="C77" s="51" t="s">
        <v>10</v>
      </c>
      <c r="D77" s="52">
        <v>3200</v>
      </c>
      <c r="E77" s="59"/>
    </row>
    <row r="78" spans="1:5">
      <c r="A78" s="49">
        <v>43530</v>
      </c>
      <c r="B78" s="50">
        <v>158731</v>
      </c>
      <c r="C78" s="51" t="s">
        <v>10</v>
      </c>
      <c r="D78" s="52">
        <v>3200</v>
      </c>
      <c r="E78" s="59"/>
    </row>
    <row r="79" spans="1:5">
      <c r="A79" s="49">
        <v>43550</v>
      </c>
      <c r="B79" s="50">
        <v>157939</v>
      </c>
      <c r="C79" s="51" t="s">
        <v>10</v>
      </c>
      <c r="D79" s="52">
        <v>2540</v>
      </c>
      <c r="E79" s="59"/>
    </row>
    <row r="80" spans="1:5">
      <c r="A80" s="49">
        <v>43542</v>
      </c>
      <c r="B80" s="50">
        <v>156032</v>
      </c>
      <c r="C80" s="51" t="s">
        <v>10</v>
      </c>
      <c r="D80" s="52">
        <v>1050</v>
      </c>
      <c r="E80" s="59"/>
    </row>
    <row r="81" spans="1:5">
      <c r="A81" s="49">
        <v>43517</v>
      </c>
      <c r="B81" s="50">
        <v>156445</v>
      </c>
      <c r="C81" s="51" t="s">
        <v>10</v>
      </c>
      <c r="D81" s="52">
        <v>2510</v>
      </c>
      <c r="E81" s="59"/>
    </row>
    <row r="82" spans="1:5">
      <c r="A82" s="49">
        <v>43507</v>
      </c>
      <c r="B82" s="50">
        <v>154842</v>
      </c>
      <c r="C82" s="51" t="s">
        <v>10</v>
      </c>
      <c r="D82" s="52">
        <v>3200</v>
      </c>
      <c r="E82" s="59"/>
    </row>
    <row r="83" spans="1:5">
      <c r="A83" s="49">
        <v>43509</v>
      </c>
      <c r="B83" s="50">
        <v>154993</v>
      </c>
      <c r="C83" s="51" t="s">
        <v>10</v>
      </c>
      <c r="D83" s="52">
        <v>2700</v>
      </c>
      <c r="E83" s="59"/>
    </row>
    <row r="84" spans="1:5">
      <c r="A84" s="28">
        <v>43500</v>
      </c>
      <c r="B84" s="57">
        <v>154194</v>
      </c>
      <c r="C84" s="51" t="s">
        <v>10</v>
      </c>
      <c r="D84" s="35">
        <v>5150</v>
      </c>
      <c r="E84" s="59"/>
    </row>
    <row r="85" spans="1:5">
      <c r="A85" s="28">
        <v>43479</v>
      </c>
      <c r="B85" s="57">
        <v>152566</v>
      </c>
      <c r="C85" s="51" t="s">
        <v>10</v>
      </c>
      <c r="D85" s="35">
        <v>2950</v>
      </c>
      <c r="E85" s="59"/>
    </row>
    <row r="86" spans="1:5">
      <c r="A86" s="28">
        <v>43483</v>
      </c>
      <c r="B86" s="57">
        <v>152937</v>
      </c>
      <c r="C86" s="51" t="s">
        <v>10</v>
      </c>
      <c r="D86" s="35">
        <v>2100</v>
      </c>
      <c r="E86" s="59"/>
    </row>
    <row r="87" spans="1:5">
      <c r="A87" s="28">
        <v>43486</v>
      </c>
      <c r="B87" s="57">
        <v>153087</v>
      </c>
      <c r="C87" s="51" t="s">
        <v>10</v>
      </c>
      <c r="D87" s="35">
        <v>3200</v>
      </c>
      <c r="E87" s="59"/>
    </row>
    <row r="88" spans="1:5">
      <c r="A88" s="28">
        <v>43495</v>
      </c>
      <c r="B88" s="57">
        <v>153823</v>
      </c>
      <c r="C88" s="51" t="s">
        <v>10</v>
      </c>
      <c r="D88" s="35">
        <v>2100</v>
      </c>
      <c r="E88" s="59"/>
    </row>
    <row r="89" spans="1:5">
      <c r="A89" s="28">
        <v>43496</v>
      </c>
      <c r="B89" s="57">
        <v>153951</v>
      </c>
      <c r="C89" s="51" t="s">
        <v>10</v>
      </c>
      <c r="D89" s="35">
        <v>1100</v>
      </c>
      <c r="E89" s="58"/>
    </row>
    <row r="90" spans="1:5">
      <c r="A90" s="28">
        <v>43476</v>
      </c>
      <c r="B90" s="57">
        <v>152307</v>
      </c>
      <c r="C90" s="51" t="s">
        <v>10</v>
      </c>
      <c r="D90" s="35">
        <v>2200</v>
      </c>
      <c r="E90" s="59"/>
    </row>
    <row r="91" spans="1:5">
      <c r="A91" s="28">
        <v>43469</v>
      </c>
      <c r="B91" s="57">
        <v>151889</v>
      </c>
      <c r="C91" s="51" t="s">
        <v>10</v>
      </c>
      <c r="D91" s="35">
        <v>2750</v>
      </c>
      <c r="E91" s="59"/>
    </row>
    <row r="92" spans="1:5" s="59" customFormat="1">
      <c r="A92" s="28">
        <v>43472</v>
      </c>
      <c r="B92" s="57">
        <v>152125</v>
      </c>
      <c r="C92" s="51" t="s">
        <v>10</v>
      </c>
      <c r="D92" s="35">
        <v>2700</v>
      </c>
      <c r="E92" s="58"/>
    </row>
    <row r="93" spans="1:5">
      <c r="A93" s="28">
        <v>43814</v>
      </c>
      <c r="B93" s="57">
        <v>145553</v>
      </c>
      <c r="C93" s="51" t="s">
        <v>10</v>
      </c>
      <c r="D93" s="35">
        <v>3300</v>
      </c>
      <c r="E93" s="58"/>
    </row>
    <row r="94" spans="1:5">
      <c r="A94" s="28">
        <v>43818</v>
      </c>
      <c r="B94" s="22">
        <v>146956</v>
      </c>
      <c r="C94" s="51" t="s">
        <v>10</v>
      </c>
      <c r="D94" s="24">
        <v>2800</v>
      </c>
      <c r="E94" s="58"/>
    </row>
    <row r="95" spans="1:5">
      <c r="A95" s="28">
        <v>43827</v>
      </c>
      <c r="B95" s="22">
        <v>147719</v>
      </c>
      <c r="C95" s="51" t="s">
        <v>10</v>
      </c>
      <c r="D95" s="24">
        <v>1900</v>
      </c>
      <c r="E95" s="58"/>
    </row>
    <row r="96" spans="1:5">
      <c r="A96" s="28">
        <v>43825</v>
      </c>
      <c r="B96" s="22">
        <v>147551</v>
      </c>
      <c r="C96" s="51" t="s">
        <v>10</v>
      </c>
      <c r="D96" s="24">
        <v>1050</v>
      </c>
      <c r="E96" s="58"/>
    </row>
    <row r="97" spans="1:6">
      <c r="A97" s="28">
        <v>43802</v>
      </c>
      <c r="B97" s="22">
        <v>148550</v>
      </c>
      <c r="C97" s="51" t="s">
        <v>10</v>
      </c>
      <c r="D97" s="24">
        <v>2950</v>
      </c>
      <c r="E97" s="58"/>
    </row>
    <row r="98" spans="1:6">
      <c r="A98" s="28">
        <v>43804</v>
      </c>
      <c r="B98" s="22">
        <v>148797</v>
      </c>
      <c r="C98" s="51" t="s">
        <v>10</v>
      </c>
      <c r="D98" s="24">
        <v>600</v>
      </c>
      <c r="E98" s="58"/>
    </row>
    <row r="99" spans="1:6">
      <c r="A99" s="28">
        <v>43806</v>
      </c>
      <c r="B99" s="22">
        <v>148865</v>
      </c>
      <c r="C99" s="51" t="s">
        <v>10</v>
      </c>
      <c r="D99" s="24">
        <v>2100</v>
      </c>
      <c r="E99" s="58"/>
    </row>
    <row r="100" spans="1:6">
      <c r="A100" s="28">
        <v>43809</v>
      </c>
      <c r="B100" s="22">
        <v>148199</v>
      </c>
      <c r="C100" s="51" t="s">
        <v>10</v>
      </c>
      <c r="D100" s="24">
        <v>600</v>
      </c>
      <c r="E100" s="59"/>
    </row>
    <row r="101" spans="1:6">
      <c r="A101" s="28">
        <v>43810</v>
      </c>
      <c r="B101" s="22">
        <v>131535</v>
      </c>
      <c r="C101" s="51" t="s">
        <v>10</v>
      </c>
      <c r="D101" s="24">
        <v>3200</v>
      </c>
      <c r="E101" s="59"/>
    </row>
    <row r="102" spans="1:6">
      <c r="A102" s="28">
        <v>43812</v>
      </c>
      <c r="B102" s="22">
        <v>145708</v>
      </c>
      <c r="C102" s="51" t="s">
        <v>10</v>
      </c>
      <c r="D102" s="24">
        <v>1950</v>
      </c>
      <c r="E102" s="59"/>
    </row>
    <row r="103" spans="1:6">
      <c r="A103" s="28">
        <v>43784</v>
      </c>
      <c r="B103" s="22">
        <v>146106</v>
      </c>
      <c r="C103" s="51" t="s">
        <v>10</v>
      </c>
      <c r="D103" s="24">
        <v>2700</v>
      </c>
      <c r="E103" s="59"/>
    </row>
    <row r="104" spans="1:6">
      <c r="A104" s="28">
        <v>43788</v>
      </c>
      <c r="B104" s="22">
        <v>144110</v>
      </c>
      <c r="C104" s="51" t="s">
        <v>10</v>
      </c>
      <c r="D104" s="24">
        <v>3200</v>
      </c>
      <c r="E104" s="59"/>
      <c r="F104" s="62"/>
    </row>
    <row r="105" spans="1:6">
      <c r="A105" s="28">
        <v>43781</v>
      </c>
      <c r="B105" s="22">
        <v>145734</v>
      </c>
      <c r="C105" s="51" t="s">
        <v>10</v>
      </c>
      <c r="D105" s="24">
        <v>4050</v>
      </c>
      <c r="E105" s="59"/>
    </row>
    <row r="106" spans="1:6">
      <c r="A106" s="28">
        <v>43774</v>
      </c>
      <c r="B106" s="22">
        <v>142482</v>
      </c>
      <c r="C106" s="51" t="s">
        <v>10</v>
      </c>
      <c r="D106" s="24">
        <v>3620</v>
      </c>
      <c r="E106" s="59"/>
    </row>
    <row r="107" spans="1:6">
      <c r="A107" s="28">
        <v>43767</v>
      </c>
      <c r="B107" s="22">
        <v>142382</v>
      </c>
      <c r="C107" s="51" t="s">
        <v>10</v>
      </c>
      <c r="D107" s="24">
        <v>2780</v>
      </c>
      <c r="E107" s="58">
        <f>SUM(D71:D107)</f>
        <v>96660</v>
      </c>
    </row>
    <row r="108" spans="1:6">
      <c r="A108" s="28">
        <v>43549</v>
      </c>
      <c r="B108" s="22">
        <v>71544</v>
      </c>
      <c r="C108" s="51" t="s">
        <v>23</v>
      </c>
      <c r="D108" s="24">
        <v>1673</v>
      </c>
      <c r="E108" s="58"/>
    </row>
    <row r="109" spans="1:6">
      <c r="A109" s="28">
        <v>43549</v>
      </c>
      <c r="B109" s="22">
        <v>71543</v>
      </c>
      <c r="C109" s="51" t="s">
        <v>23</v>
      </c>
      <c r="D109" s="24">
        <v>7575</v>
      </c>
      <c r="E109" s="58"/>
    </row>
    <row r="110" spans="1:6">
      <c r="A110" s="28">
        <v>43551</v>
      </c>
      <c r="B110" s="22">
        <v>71546</v>
      </c>
      <c r="C110" s="51" t="s">
        <v>23</v>
      </c>
      <c r="D110" s="24">
        <v>2280</v>
      </c>
      <c r="E110" s="58"/>
    </row>
    <row r="111" spans="1:6">
      <c r="A111" s="28">
        <v>43544</v>
      </c>
      <c r="B111" s="22">
        <v>71539</v>
      </c>
      <c r="C111" s="51" t="s">
        <v>23</v>
      </c>
      <c r="D111" s="24">
        <v>6638</v>
      </c>
      <c r="E111" s="58"/>
    </row>
    <row r="112" spans="1:6">
      <c r="A112" s="28">
        <v>43542</v>
      </c>
      <c r="B112" s="22">
        <v>71536</v>
      </c>
      <c r="C112" s="51" t="s">
        <v>23</v>
      </c>
      <c r="D112" s="24">
        <v>2108.75</v>
      </c>
      <c r="E112" s="58"/>
    </row>
    <row r="113" spans="1:5">
      <c r="A113" s="28">
        <v>43542</v>
      </c>
      <c r="B113" s="22">
        <v>71535</v>
      </c>
      <c r="C113" s="51" t="s">
        <v>23</v>
      </c>
      <c r="D113" s="24">
        <v>4540</v>
      </c>
      <c r="E113" s="58"/>
    </row>
    <row r="114" spans="1:5">
      <c r="A114" s="28">
        <v>43539</v>
      </c>
      <c r="B114" s="22">
        <v>71533</v>
      </c>
      <c r="C114" s="51" t="s">
        <v>23</v>
      </c>
      <c r="D114" s="24">
        <v>2479.1999999999998</v>
      </c>
      <c r="E114" s="58"/>
    </row>
    <row r="115" spans="1:5">
      <c r="A115" s="28">
        <v>43535</v>
      </c>
      <c r="B115" s="22">
        <v>71529</v>
      </c>
      <c r="C115" s="51" t="s">
        <v>23</v>
      </c>
      <c r="D115" s="24">
        <v>6445</v>
      </c>
      <c r="E115" s="58"/>
    </row>
    <row r="116" spans="1:5">
      <c r="A116" s="28">
        <v>43534</v>
      </c>
      <c r="B116" s="22">
        <v>71530</v>
      </c>
      <c r="C116" s="51" t="s">
        <v>23</v>
      </c>
      <c r="D116" s="24">
        <v>2335</v>
      </c>
      <c r="E116" s="58"/>
    </row>
    <row r="117" spans="1:5">
      <c r="A117" s="28">
        <v>43528</v>
      </c>
      <c r="B117" s="22">
        <v>71524</v>
      </c>
      <c r="C117" s="51" t="s">
        <v>23</v>
      </c>
      <c r="D117" s="24">
        <v>7790</v>
      </c>
      <c r="E117" s="58"/>
    </row>
    <row r="118" spans="1:5">
      <c r="A118" s="28">
        <v>43528</v>
      </c>
      <c r="B118" s="22">
        <v>71525</v>
      </c>
      <c r="C118" s="51" t="s">
        <v>23</v>
      </c>
      <c r="D118" s="24">
        <v>2185</v>
      </c>
      <c r="E118" s="58"/>
    </row>
    <row r="119" spans="1:5">
      <c r="A119" s="28">
        <v>43522</v>
      </c>
      <c r="B119" s="22">
        <v>71518</v>
      </c>
      <c r="C119" s="51" t="s">
        <v>23</v>
      </c>
      <c r="D119" s="24">
        <v>7291</v>
      </c>
      <c r="E119" s="58"/>
    </row>
    <row r="120" spans="1:5">
      <c r="A120" s="28">
        <v>43522</v>
      </c>
      <c r="B120" s="22">
        <v>71519</v>
      </c>
      <c r="C120" s="51" t="s">
        <v>23</v>
      </c>
      <c r="D120" s="24">
        <v>2043</v>
      </c>
      <c r="E120" s="58"/>
    </row>
    <row r="121" spans="1:5">
      <c r="A121" s="28">
        <v>43509</v>
      </c>
      <c r="B121" s="22">
        <v>71506</v>
      </c>
      <c r="C121" s="51" t="s">
        <v>23</v>
      </c>
      <c r="D121" s="24">
        <v>6944.8</v>
      </c>
      <c r="E121" s="58"/>
    </row>
    <row r="122" spans="1:5">
      <c r="A122" s="28">
        <v>43514</v>
      </c>
      <c r="B122" s="22">
        <v>71511</v>
      </c>
      <c r="C122" s="51" t="s">
        <v>23</v>
      </c>
      <c r="D122" s="24">
        <v>6425</v>
      </c>
      <c r="E122" s="58"/>
    </row>
    <row r="123" spans="1:5">
      <c r="A123" s="28">
        <v>43514</v>
      </c>
      <c r="B123" s="22">
        <v>71512</v>
      </c>
      <c r="C123" s="51" t="s">
        <v>23</v>
      </c>
      <c r="D123" s="24">
        <v>960</v>
      </c>
      <c r="E123" s="58"/>
    </row>
    <row r="124" spans="1:5">
      <c r="A124" s="28">
        <v>43500</v>
      </c>
      <c r="B124" s="22">
        <v>71043</v>
      </c>
      <c r="C124" s="51" t="s">
        <v>23</v>
      </c>
      <c r="D124" s="24">
        <v>5205</v>
      </c>
      <c r="E124" s="58"/>
    </row>
    <row r="125" spans="1:5">
      <c r="A125" s="28">
        <v>43507</v>
      </c>
      <c r="B125" s="22">
        <v>71503</v>
      </c>
      <c r="C125" s="51" t="s">
        <v>23</v>
      </c>
      <c r="D125" s="24">
        <v>6375</v>
      </c>
      <c r="E125" s="58"/>
    </row>
    <row r="126" spans="1:5">
      <c r="A126" s="28">
        <v>43500</v>
      </c>
      <c r="B126" s="22">
        <v>71044</v>
      </c>
      <c r="C126" s="51" t="s">
        <v>23</v>
      </c>
      <c r="D126" s="24">
        <v>1856.25</v>
      </c>
      <c r="E126" s="58"/>
    </row>
    <row r="127" spans="1:5">
      <c r="A127" s="28">
        <v>43496</v>
      </c>
      <c r="B127" s="22">
        <v>71026</v>
      </c>
      <c r="C127" s="51" t="s">
        <v>23</v>
      </c>
      <c r="D127" s="24">
        <v>5200</v>
      </c>
      <c r="E127" s="59"/>
    </row>
    <row r="128" spans="1:5">
      <c r="A128" s="28">
        <v>43479</v>
      </c>
      <c r="B128" s="22">
        <v>71018</v>
      </c>
      <c r="C128" s="51" t="s">
        <v>23</v>
      </c>
      <c r="D128" s="24">
        <v>6910</v>
      </c>
      <c r="E128" s="58"/>
    </row>
    <row r="129" spans="1:10">
      <c r="A129" s="49">
        <v>43479</v>
      </c>
      <c r="B129" s="50">
        <v>71019</v>
      </c>
      <c r="C129" s="51" t="s">
        <v>23</v>
      </c>
      <c r="D129" s="52">
        <v>2055</v>
      </c>
      <c r="E129" s="59"/>
    </row>
    <row r="130" spans="1:10">
      <c r="A130" s="49">
        <v>43486</v>
      </c>
      <c r="B130" s="50">
        <v>71027</v>
      </c>
      <c r="C130" s="51" t="s">
        <v>23</v>
      </c>
      <c r="D130" s="52">
        <v>1967.5</v>
      </c>
      <c r="E130" s="59"/>
    </row>
    <row r="131" spans="1:10">
      <c r="A131" s="49">
        <v>43493</v>
      </c>
      <c r="B131" s="50">
        <v>71035</v>
      </c>
      <c r="C131" s="51" t="s">
        <v>23</v>
      </c>
      <c r="D131" s="52">
        <v>150</v>
      </c>
      <c r="E131" s="58">
        <f>SUM(D108:D131)</f>
        <v>99431.5</v>
      </c>
    </row>
    <row r="132" spans="1:10">
      <c r="A132" s="49"/>
      <c r="B132" s="50"/>
      <c r="C132" s="51"/>
      <c r="D132" s="52"/>
      <c r="E132" s="59"/>
    </row>
    <row r="133" spans="1:10">
      <c r="A133" s="28"/>
      <c r="B133" s="22"/>
      <c r="C133" s="23"/>
      <c r="D133" s="24"/>
    </row>
    <row r="134" spans="1:10">
      <c r="A134" s="28"/>
      <c r="B134" s="22"/>
      <c r="C134" s="27"/>
      <c r="D134" s="24"/>
    </row>
    <row r="135" spans="1:10" ht="12" thickBot="1">
      <c r="A135" s="16"/>
      <c r="B135" s="15"/>
      <c r="C135" s="16"/>
      <c r="D135" s="17"/>
    </row>
    <row r="136" spans="1:10">
      <c r="A136" s="5"/>
      <c r="B136" s="6"/>
      <c r="C136" s="7"/>
      <c r="D136" s="8"/>
    </row>
    <row r="137" spans="1:10" ht="12.75">
      <c r="A137" s="5"/>
      <c r="B137" s="6"/>
      <c r="C137" s="25" t="s">
        <v>5</v>
      </c>
      <c r="D137" s="26">
        <f>SUM(D6:D135)</f>
        <v>368735.35</v>
      </c>
    </row>
    <row r="138" spans="1:10">
      <c r="C138" s="10"/>
      <c r="D138" s="11"/>
    </row>
    <row r="141" spans="1:10" s="9" customFormat="1">
      <c r="A141" s="12" t="s">
        <v>8</v>
      </c>
      <c r="C141" s="13"/>
      <c r="D141" s="14"/>
      <c r="E141" s="3"/>
      <c r="F141" s="3"/>
      <c r="G141" s="3"/>
      <c r="H141" s="3"/>
      <c r="I141" s="3"/>
      <c r="J141" s="3"/>
    </row>
    <row r="142" spans="1:10" s="9" customFormat="1">
      <c r="A142" s="12" t="s">
        <v>9</v>
      </c>
      <c r="C142" s="13"/>
      <c r="D142" s="14"/>
      <c r="E142" s="3"/>
      <c r="F142" s="3"/>
      <c r="G142" s="3"/>
      <c r="H142" s="3"/>
      <c r="I142" s="3"/>
      <c r="J142" s="3"/>
    </row>
    <row r="143" spans="1:10" s="9" customFormat="1">
      <c r="A143" s="12"/>
      <c r="C143" s="13"/>
      <c r="D143" s="14"/>
      <c r="E143" s="3"/>
      <c r="F143" s="3"/>
      <c r="G143" s="3"/>
      <c r="H143" s="3"/>
      <c r="I143" s="3"/>
      <c r="J143" s="3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0"/>
  <sheetViews>
    <sheetView topLeftCell="A17" workbookViewId="0">
      <selection activeCell="F46" sqref="F46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4.28515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11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/>
      <c r="B4" s="14"/>
    </row>
    <row r="5" spans="1:8" s="2" customFormat="1" ht="12" thickBot="1">
      <c r="A5" s="19" t="s">
        <v>12</v>
      </c>
      <c r="B5" s="19" t="s">
        <v>13</v>
      </c>
      <c r="C5" s="19" t="s">
        <v>14</v>
      </c>
      <c r="D5" s="31" t="s">
        <v>15</v>
      </c>
      <c r="E5" s="32" t="s">
        <v>16</v>
      </c>
    </row>
    <row r="6" spans="1:8">
      <c r="A6" s="33">
        <v>43040</v>
      </c>
      <c r="B6" s="34"/>
      <c r="C6" s="35" t="s">
        <v>17</v>
      </c>
      <c r="D6" s="36" t="s">
        <v>17</v>
      </c>
      <c r="E6" s="24">
        <v>0</v>
      </c>
    </row>
    <row r="7" spans="1:8">
      <c r="A7" s="33">
        <v>43070</v>
      </c>
      <c r="B7" s="22"/>
      <c r="C7" s="37">
        <v>18923.55</v>
      </c>
      <c r="D7" s="36" t="s">
        <v>17</v>
      </c>
      <c r="E7" s="24">
        <f>C7</f>
        <v>18923.55</v>
      </c>
    </row>
    <row r="8" spans="1:8">
      <c r="A8" s="33">
        <v>43101</v>
      </c>
      <c r="B8" s="38"/>
      <c r="C8" s="37">
        <v>16286.06</v>
      </c>
      <c r="D8" s="36" t="s">
        <v>20</v>
      </c>
      <c r="E8" s="24">
        <f>C8</f>
        <v>16286.06</v>
      </c>
      <c r="F8" s="30"/>
    </row>
    <row r="9" spans="1:8">
      <c r="A9" s="33">
        <v>43132</v>
      </c>
      <c r="B9" s="22"/>
      <c r="C9" s="37">
        <v>16260.44</v>
      </c>
      <c r="D9" s="36" t="s">
        <v>21</v>
      </c>
      <c r="E9" s="24">
        <f>C9</f>
        <v>16260.44</v>
      </c>
    </row>
    <row r="10" spans="1:8">
      <c r="A10" s="33">
        <v>43160</v>
      </c>
      <c r="B10" s="38"/>
      <c r="C10" s="37">
        <v>17289.27</v>
      </c>
      <c r="D10" s="36" t="s">
        <v>50</v>
      </c>
      <c r="E10" s="24">
        <f>C10</f>
        <v>17289.27</v>
      </c>
    </row>
    <row r="11" spans="1:8">
      <c r="A11" s="33">
        <v>43191</v>
      </c>
      <c r="B11" s="22"/>
      <c r="C11" s="37">
        <v>14580.55</v>
      </c>
      <c r="D11" s="39">
        <v>36451.370000000003</v>
      </c>
      <c r="E11" s="24">
        <f t="shared" ref="E11:E22" si="0">C11+D11</f>
        <v>51031.92</v>
      </c>
    </row>
    <row r="12" spans="1:8">
      <c r="A12" s="33">
        <v>43221</v>
      </c>
      <c r="B12" s="22"/>
      <c r="C12" s="37">
        <v>13228.83</v>
      </c>
      <c r="D12" s="39">
        <v>33072.089999999997</v>
      </c>
      <c r="E12" s="24">
        <f t="shared" si="0"/>
        <v>46300.92</v>
      </c>
    </row>
    <row r="13" spans="1:8">
      <c r="A13" s="33">
        <v>43252</v>
      </c>
      <c r="B13" s="22"/>
      <c r="C13" s="37">
        <v>13567.64</v>
      </c>
      <c r="D13" s="39">
        <v>33919.089999999997</v>
      </c>
      <c r="E13" s="24">
        <f t="shared" si="0"/>
        <v>47486.729999999996</v>
      </c>
    </row>
    <row r="14" spans="1:8">
      <c r="A14" s="33">
        <v>43282</v>
      </c>
      <c r="B14" s="22"/>
      <c r="C14" s="37">
        <v>13797.77</v>
      </c>
      <c r="D14" s="39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40">
        <v>15679.91</v>
      </c>
      <c r="D15" s="39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40">
        <v>17314.38</v>
      </c>
      <c r="D16" s="39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40">
        <v>18058.39</v>
      </c>
      <c r="D17" s="39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40">
        <v>16526.53</v>
      </c>
      <c r="D18" s="39">
        <v>24789.79</v>
      </c>
      <c r="E18" s="24">
        <f t="shared" si="0"/>
        <v>41316.32</v>
      </c>
      <c r="F18" s="30"/>
    </row>
    <row r="19" spans="1:6">
      <c r="A19" s="33">
        <v>43435</v>
      </c>
      <c r="B19" s="22"/>
      <c r="C19" s="40">
        <v>16397.05</v>
      </c>
      <c r="D19" s="39">
        <v>40992.61</v>
      </c>
      <c r="E19" s="24">
        <f t="shared" si="0"/>
        <v>57389.66</v>
      </c>
      <c r="F19" s="30"/>
    </row>
    <row r="20" spans="1:6">
      <c r="A20" s="33">
        <v>43466</v>
      </c>
      <c r="B20" s="22"/>
      <c r="C20" s="40">
        <v>16322.76</v>
      </c>
      <c r="D20" s="39">
        <v>40806.9</v>
      </c>
      <c r="E20" s="24">
        <f t="shared" si="0"/>
        <v>57129.66</v>
      </c>
      <c r="F20" s="30"/>
    </row>
    <row r="21" spans="1:6">
      <c r="A21" s="33">
        <v>43497</v>
      </c>
      <c r="B21" s="22"/>
      <c r="C21" s="40">
        <v>15953.17</v>
      </c>
      <c r="D21" s="39">
        <v>39882.92</v>
      </c>
      <c r="E21" s="24">
        <f t="shared" si="0"/>
        <v>55836.09</v>
      </c>
      <c r="F21" s="30"/>
    </row>
    <row r="22" spans="1:6">
      <c r="A22" s="33">
        <v>43525</v>
      </c>
      <c r="B22" s="22"/>
      <c r="C22" s="40">
        <v>22444.39</v>
      </c>
      <c r="D22" s="39">
        <v>56110.96</v>
      </c>
      <c r="E22" s="24">
        <f t="shared" si="0"/>
        <v>78555.350000000006</v>
      </c>
      <c r="F22" s="30">
        <f>SUM(E7:E22)</f>
        <v>730782.54999999993</v>
      </c>
    </row>
    <row r="23" spans="1:6">
      <c r="A23" s="38"/>
      <c r="B23" s="22"/>
      <c r="C23" s="40"/>
      <c r="D23" s="39"/>
      <c r="E23" s="24"/>
    </row>
    <row r="24" spans="1:6">
      <c r="A24" s="38"/>
      <c r="B24" s="22"/>
      <c r="C24" s="40"/>
      <c r="D24" s="39"/>
      <c r="E24" s="24"/>
    </row>
    <row r="25" spans="1:6">
      <c r="A25" s="41" t="s">
        <v>12</v>
      </c>
      <c r="B25" s="42"/>
      <c r="C25" s="43" t="s">
        <v>18</v>
      </c>
      <c r="D25" s="44" t="s">
        <v>19</v>
      </c>
      <c r="E25" s="32" t="s">
        <v>16</v>
      </c>
    </row>
    <row r="26" spans="1:6">
      <c r="A26" s="33">
        <v>43435</v>
      </c>
      <c r="B26" s="22"/>
      <c r="C26" s="40">
        <v>4500</v>
      </c>
      <c r="D26" s="39">
        <v>650</v>
      </c>
      <c r="E26" s="24">
        <f t="shared" ref="E26:E42" si="1">C26+D26</f>
        <v>5150</v>
      </c>
    </row>
    <row r="27" spans="1:6">
      <c r="A27" s="33">
        <v>43101</v>
      </c>
      <c r="B27" s="22"/>
      <c r="C27" s="40">
        <v>4500</v>
      </c>
      <c r="D27" s="39">
        <v>650</v>
      </c>
      <c r="E27" s="24">
        <f t="shared" si="1"/>
        <v>5150</v>
      </c>
    </row>
    <row r="28" spans="1:6">
      <c r="A28" s="33">
        <v>43132</v>
      </c>
      <c r="B28" s="22"/>
      <c r="C28" s="40">
        <v>4500</v>
      </c>
      <c r="D28" s="39">
        <v>650</v>
      </c>
      <c r="E28" s="24">
        <f t="shared" si="1"/>
        <v>5150</v>
      </c>
    </row>
    <row r="29" spans="1:6">
      <c r="A29" s="33">
        <v>43160</v>
      </c>
      <c r="B29" s="22"/>
      <c r="C29" s="40">
        <v>4500</v>
      </c>
      <c r="D29" s="39">
        <v>650</v>
      </c>
      <c r="E29" s="24">
        <f t="shared" si="1"/>
        <v>5150</v>
      </c>
    </row>
    <row r="30" spans="1:6">
      <c r="A30" s="33">
        <v>43191</v>
      </c>
      <c r="B30" s="22"/>
      <c r="C30" s="40">
        <v>4500</v>
      </c>
      <c r="D30" s="39">
        <v>650</v>
      </c>
      <c r="E30" s="24">
        <f t="shared" si="1"/>
        <v>5150</v>
      </c>
    </row>
    <row r="31" spans="1:6">
      <c r="A31" s="33">
        <v>43221</v>
      </c>
      <c r="B31" s="22"/>
      <c r="C31" s="40">
        <v>4500</v>
      </c>
      <c r="D31" s="39">
        <v>650</v>
      </c>
      <c r="E31" s="24">
        <f t="shared" si="1"/>
        <v>5150</v>
      </c>
    </row>
    <row r="32" spans="1:6">
      <c r="A32" s="33">
        <v>43252</v>
      </c>
      <c r="B32" s="22"/>
      <c r="C32" s="40">
        <v>4500</v>
      </c>
      <c r="D32" s="39">
        <v>650</v>
      </c>
      <c r="E32" s="24">
        <f t="shared" si="1"/>
        <v>5150</v>
      </c>
    </row>
    <row r="33" spans="1:6">
      <c r="A33" s="33">
        <v>43282</v>
      </c>
      <c r="B33" s="22"/>
      <c r="C33" s="40">
        <v>4500</v>
      </c>
      <c r="D33" s="39">
        <v>650</v>
      </c>
      <c r="E33" s="24">
        <f t="shared" si="1"/>
        <v>5150</v>
      </c>
    </row>
    <row r="34" spans="1:6">
      <c r="A34" s="33">
        <v>43313</v>
      </c>
      <c r="B34" s="22"/>
      <c r="C34" s="40">
        <v>4500</v>
      </c>
      <c r="D34" s="45"/>
      <c r="E34" s="24">
        <f t="shared" si="1"/>
        <v>4500</v>
      </c>
      <c r="F34" s="30"/>
    </row>
    <row r="35" spans="1:6">
      <c r="A35" s="33">
        <v>43344</v>
      </c>
      <c r="B35" s="22"/>
      <c r="C35" s="40">
        <v>4500</v>
      </c>
      <c r="D35" s="45"/>
      <c r="E35" s="24">
        <f t="shared" si="1"/>
        <v>4500</v>
      </c>
      <c r="F35" s="30"/>
    </row>
    <row r="36" spans="1:6">
      <c r="A36" s="33">
        <v>43374</v>
      </c>
      <c r="B36" s="22"/>
      <c r="C36" s="40">
        <v>4500</v>
      </c>
      <c r="D36" s="45"/>
      <c r="E36" s="24">
        <f t="shared" si="1"/>
        <v>4500</v>
      </c>
      <c r="F36" s="30"/>
    </row>
    <row r="37" spans="1:6">
      <c r="A37" s="33">
        <v>43405</v>
      </c>
      <c r="B37" s="22"/>
      <c r="C37" s="40">
        <v>4500</v>
      </c>
      <c r="D37" s="45"/>
      <c r="E37" s="24">
        <f t="shared" ref="E37" si="2">C37+D37</f>
        <v>4500</v>
      </c>
      <c r="F37" s="30"/>
    </row>
    <row r="38" spans="1:6">
      <c r="A38" s="33">
        <v>43435</v>
      </c>
      <c r="B38" s="22"/>
      <c r="C38" s="40">
        <v>4500</v>
      </c>
      <c r="D38" s="45"/>
      <c r="E38" s="24">
        <f t="shared" ref="E38" si="3">C38+D38</f>
        <v>4500</v>
      </c>
      <c r="F38" s="30"/>
    </row>
    <row r="39" spans="1:6">
      <c r="A39" s="33">
        <v>43466</v>
      </c>
      <c r="B39" s="22"/>
      <c r="C39" s="40">
        <v>4500</v>
      </c>
      <c r="D39" s="45"/>
      <c r="E39" s="24">
        <f t="shared" ref="E39" si="4">C39+D39</f>
        <v>4500</v>
      </c>
      <c r="F39" s="30"/>
    </row>
    <row r="40" spans="1:6">
      <c r="A40" s="33">
        <v>43497</v>
      </c>
      <c r="B40" s="22"/>
      <c r="C40" s="40">
        <v>4500</v>
      </c>
      <c r="D40" s="45"/>
      <c r="E40" s="24">
        <f t="shared" ref="E40:E41" si="5">C40+D40</f>
        <v>4500</v>
      </c>
      <c r="F40" s="30"/>
    </row>
    <row r="41" spans="1:6">
      <c r="A41" s="33">
        <v>43525</v>
      </c>
      <c r="B41" s="22"/>
      <c r="C41" s="40">
        <v>4500</v>
      </c>
      <c r="D41" s="45"/>
      <c r="E41" s="24">
        <f t="shared" si="5"/>
        <v>4500</v>
      </c>
      <c r="F41" s="30">
        <f>SUM(E26:E41)</f>
        <v>77200</v>
      </c>
    </row>
    <row r="42" spans="1:6">
      <c r="A42" s="33"/>
      <c r="B42" s="22"/>
      <c r="C42" s="4"/>
      <c r="D42" s="45"/>
      <c r="E42" s="24">
        <f t="shared" si="1"/>
        <v>0</v>
      </c>
      <c r="F42" s="30"/>
    </row>
    <row r="43" spans="1:6" ht="12" thickBot="1">
      <c r="A43" s="15"/>
      <c r="B43" s="15"/>
      <c r="C43" s="16"/>
      <c r="D43" s="46"/>
      <c r="E43" s="17"/>
    </row>
    <row r="44" spans="1:6">
      <c r="A44" s="6"/>
      <c r="B44" s="6"/>
      <c r="C44" s="7"/>
      <c r="D44" s="7"/>
      <c r="E44" s="8"/>
    </row>
    <row r="45" spans="1:6" ht="12">
      <c r="A45" s="6"/>
      <c r="B45" s="6"/>
      <c r="C45" s="25"/>
      <c r="D45" s="25"/>
      <c r="E45" s="60" t="s">
        <v>5</v>
      </c>
      <c r="F45" s="61">
        <f>F22+F41</f>
        <v>807982.54999999993</v>
      </c>
    </row>
    <row r="46" spans="1:6">
      <c r="C46" s="10"/>
      <c r="D46" s="10"/>
      <c r="E46" s="11"/>
    </row>
    <row r="47" spans="1:6">
      <c r="A47" s="2"/>
    </row>
    <row r="48" spans="1:6">
      <c r="A48" s="3"/>
      <c r="B48" s="3"/>
      <c r="C48" s="47"/>
    </row>
    <row r="49" spans="1:11" s="9" customFormat="1">
      <c r="C49" s="47"/>
      <c r="D49" s="13"/>
      <c r="E49" s="14"/>
      <c r="F49" s="3"/>
      <c r="G49" s="3"/>
      <c r="H49" s="3"/>
      <c r="I49" s="3"/>
      <c r="J49" s="3"/>
      <c r="K49" s="3"/>
    </row>
    <row r="50" spans="1:11" s="9" customFormat="1">
      <c r="C50" s="47"/>
      <c r="D50" s="47"/>
      <c r="E50" s="14"/>
      <c r="F50" s="3"/>
      <c r="G50" s="3"/>
      <c r="H50" s="3"/>
      <c r="I50" s="3"/>
      <c r="J50" s="3"/>
      <c r="K50" s="3"/>
    </row>
    <row r="51" spans="1:11" s="9" customFormat="1">
      <c r="C51" s="47"/>
      <c r="D51" s="13"/>
      <c r="E51" s="14"/>
      <c r="F51" s="3"/>
      <c r="G51" s="3"/>
      <c r="H51" s="3"/>
      <c r="I51" s="3"/>
      <c r="J51" s="3"/>
      <c r="K51" s="3"/>
    </row>
    <row r="52" spans="1:11">
      <c r="A52" s="3"/>
      <c r="B52" s="3"/>
      <c r="C52" s="47"/>
    </row>
    <row r="53" spans="1:11">
      <c r="A53" s="3"/>
      <c r="B53" s="3"/>
      <c r="C53" s="47"/>
    </row>
    <row r="54" spans="1:11">
      <c r="A54" s="3"/>
      <c r="B54" s="3"/>
      <c r="C54" s="47"/>
    </row>
    <row r="55" spans="1:11">
      <c r="A55" s="3"/>
      <c r="B55" s="3"/>
      <c r="C55" s="48"/>
    </row>
    <row r="56" spans="1:11">
      <c r="A56" s="3"/>
      <c r="B56" s="3"/>
      <c r="C56" s="47"/>
    </row>
    <row r="57" spans="1:11">
      <c r="A57" s="3"/>
      <c r="B57" s="3"/>
      <c r="C57" s="47"/>
      <c r="D57" s="47"/>
    </row>
    <row r="58" spans="1:11">
      <c r="A58" s="3"/>
      <c r="B58" s="3"/>
      <c r="C58" s="47"/>
    </row>
    <row r="59" spans="1:11">
      <c r="A59" s="3"/>
      <c r="B59" s="3"/>
      <c r="C59" s="47"/>
    </row>
    <row r="60" spans="1:11">
      <c r="A60" s="3"/>
      <c r="B60" s="3"/>
      <c r="C6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2019-04-02T03:53:37Z</dcterms:modified>
</cp:coreProperties>
</file>