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0" windowWidth="7620" windowHeight="7695"/>
  </bookViews>
  <sheets>
    <sheet name="Unreleased" sheetId="53" r:id="rId1"/>
    <sheet name="Payables" sheetId="54" r:id="rId2"/>
    <sheet name="Royalty &amp; Accounting" sheetId="55" r:id="rId3"/>
  </sheets>
  <calcPr calcId="124519"/>
</workbook>
</file>

<file path=xl/calcChain.xml><?xml version="1.0" encoding="utf-8"?>
<calcChain xmlns="http://schemas.openxmlformats.org/spreadsheetml/2006/main">
  <c r="B133" i="54"/>
  <c r="E119" l="1"/>
  <c r="E78"/>
  <c r="E48"/>
  <c r="E23" i="55"/>
  <c r="F43" l="1"/>
  <c r="E43"/>
  <c r="F47"/>
  <c r="E27"/>
  <c r="E22"/>
  <c r="E21"/>
  <c r="E42" l="1"/>
  <c r="E10"/>
  <c r="E41" l="1"/>
  <c r="E20" l="1"/>
  <c r="D125" i="54" l="1"/>
  <c r="E40" i="55"/>
  <c r="E19" l="1"/>
  <c r="E39" l="1"/>
  <c r="E18"/>
  <c r="E9" l="1"/>
  <c r="E38"/>
  <c r="E44"/>
  <c r="E37"/>
  <c r="E36"/>
  <c r="E35"/>
  <c r="E34"/>
  <c r="E33"/>
  <c r="E32"/>
  <c r="E31"/>
  <c r="E30"/>
  <c r="E29"/>
  <c r="E28"/>
  <c r="E17"/>
  <c r="E16"/>
  <c r="E15"/>
  <c r="E14"/>
  <c r="E13"/>
  <c r="E12"/>
  <c r="E11"/>
  <c r="F23"/>
  <c r="E52" i="53" l="1"/>
</calcChain>
</file>

<file path=xl/sharedStrings.xml><?xml version="1.0" encoding="utf-8"?>
<sst xmlns="http://schemas.openxmlformats.org/spreadsheetml/2006/main" count="199" uniqueCount="61">
  <si>
    <t>CHECK DATE</t>
  </si>
  <si>
    <t>CHECK NO</t>
  </si>
  <si>
    <t>CV #</t>
  </si>
  <si>
    <t>PAYEE</t>
  </si>
  <si>
    <t>AMOUNT</t>
  </si>
  <si>
    <t xml:space="preserve">  TOTAL</t>
  </si>
  <si>
    <t>COMPANY</t>
  </si>
  <si>
    <t>SUMMARY OF UNRELEASED</t>
  </si>
  <si>
    <t>PREPARED BY:</t>
  </si>
  <si>
    <t>Marie Sosa</t>
  </si>
  <si>
    <t>JMK Seafoods &amp; Meat Dealer</t>
  </si>
  <si>
    <t>SUMMARY OF PAYABLES</t>
  </si>
  <si>
    <t>Month</t>
  </si>
  <si>
    <t>Invoice Number</t>
  </si>
  <si>
    <t>Marketing</t>
  </si>
  <si>
    <t>Royalty</t>
  </si>
  <si>
    <t>Total Amount</t>
  </si>
  <si>
    <t>Paid 10/12</t>
  </si>
  <si>
    <t>Management Fee</t>
  </si>
  <si>
    <t>Messenger Fee</t>
  </si>
  <si>
    <t>Paid 11/16</t>
  </si>
  <si>
    <t>Paid 11/20</t>
  </si>
  <si>
    <t>INVOICE NUMBER</t>
  </si>
  <si>
    <t>Fernando Sampaga</t>
  </si>
  <si>
    <t>Cabutad Vegetable Dealer</t>
  </si>
  <si>
    <t>Sozo Exousia Inc</t>
  </si>
  <si>
    <t>Streets Corporation</t>
  </si>
  <si>
    <t>Fortune Gas Corporation</t>
  </si>
  <si>
    <t>Paperous Enterprises</t>
  </si>
  <si>
    <t>Manila Bambi Foods Company</t>
  </si>
  <si>
    <t>Consolidated Dairy &amp; Frozen Food Corp</t>
  </si>
  <si>
    <t>Global Pacific Distribution Network</t>
  </si>
  <si>
    <t>Kelgene International Inc</t>
  </si>
  <si>
    <t>Lulubee Corporation</t>
  </si>
  <si>
    <t>Vic &amp; Baby Vegetable Dealer</t>
  </si>
  <si>
    <t>Alternatives Food Corp</t>
  </si>
  <si>
    <t>Pepsi Cola Products Philippines Inc</t>
  </si>
  <si>
    <t>ASC Enterprises</t>
  </si>
  <si>
    <t>Kutz Trading</t>
  </si>
  <si>
    <t>The Greenery Salads &amp; Herbs Inc</t>
  </si>
  <si>
    <t>INVOICE DATE</t>
  </si>
  <si>
    <t>San Miguel Brewery Inc</t>
  </si>
  <si>
    <t>E Blue Holdings &amp; Trading Corp</t>
  </si>
  <si>
    <t>Paid 03/29/19</t>
  </si>
  <si>
    <t>Supplier</t>
  </si>
  <si>
    <t>FOR THE MONTH OF APRIL 2019</t>
  </si>
  <si>
    <t>Paid 02/21/19</t>
  </si>
  <si>
    <t>Silver Star Resources Co., Inc</t>
  </si>
  <si>
    <t>Alternatives Foos Corp</t>
  </si>
  <si>
    <t>Bettilane Marketing Corp</t>
  </si>
  <si>
    <t>Fortune Gas Coporation</t>
  </si>
  <si>
    <t>Filscap Inc (6th Payment)</t>
  </si>
  <si>
    <t>Filscap Inc (7th Payment)</t>
  </si>
  <si>
    <t>Filscap Inc (8th Payment)</t>
  </si>
  <si>
    <t>for approval</t>
  </si>
  <si>
    <t>Global Beer Zero Inc (Feb 2019)</t>
  </si>
  <si>
    <t>Global Beer Zero Inc (March 2019)</t>
  </si>
  <si>
    <t>unsign</t>
  </si>
  <si>
    <t>Phoenix Royal Trading Co.,Inc</t>
  </si>
  <si>
    <t>Q &amp; H Foods Company</t>
  </si>
  <si>
    <t>Uniliver RFM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</si>
</sst>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</numFmts>
  <fonts count="14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69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24" applyFont="1" applyFill="1" applyBorder="1" applyAlignment="1">
      <alignment horizontal="left"/>
    </xf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3" fillId="0" borderId="2" xfId="24" applyFont="1" applyFill="1" applyBorder="1" applyAlignment="1">
      <alignment horizontal="center"/>
    </xf>
    <xf numFmtId="0" fontId="3" fillId="0" borderId="2" xfId="24" applyFont="1" applyFill="1" applyBorder="1" applyAlignment="1">
      <alignment horizontal="left"/>
    </xf>
    <xf numFmtId="43" fontId="3" fillId="0" borderId="3" xfId="4" applyFont="1" applyFill="1" applyBorder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43" fontId="8" fillId="0" borderId="6" xfId="1" applyFont="1" applyFill="1" applyBorder="1" applyAlignment="1">
      <alignment horizontal="center"/>
    </xf>
    <xf numFmtId="0" fontId="8" fillId="0" borderId="0" xfId="0" applyFont="1" applyFill="1" applyAlignment="1"/>
    <xf numFmtId="0" fontId="3" fillId="0" borderId="7" xfId="24" applyFont="1" applyFill="1" applyBorder="1" applyAlignment="1">
      <alignment horizontal="center"/>
    </xf>
    <xf numFmtId="0" fontId="3" fillId="0" borderId="7" xfId="24" applyFont="1" applyFill="1" applyBorder="1" applyAlignment="1">
      <alignment horizontal="left"/>
    </xf>
    <xf numFmtId="43" fontId="3" fillId="0" borderId="8" xfId="4" applyFont="1" applyFill="1" applyBorder="1"/>
    <xf numFmtId="0" fontId="8" fillId="0" borderId="0" xfId="24" applyFont="1" applyFill="1" applyBorder="1" applyAlignment="1">
      <alignment horizontal="left"/>
    </xf>
    <xf numFmtId="43" fontId="9" fillId="4" borderId="0" xfId="4" applyFont="1" applyFill="1" applyBorder="1"/>
    <xf numFmtId="0" fontId="3" fillId="0" borderId="7" xfId="0" applyFont="1" applyFill="1" applyBorder="1" applyAlignment="1">
      <alignment horizontal="left"/>
    </xf>
    <xf numFmtId="14" fontId="3" fillId="0" borderId="9" xfId="24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43" fontId="3" fillId="0" borderId="0" xfId="0" applyNumberFormat="1" applyFont="1" applyFill="1"/>
    <xf numFmtId="0" fontId="8" fillId="0" borderId="10" xfId="0" applyFont="1" applyFill="1" applyBorder="1" applyAlignment="1">
      <alignment horizontal="center"/>
    </xf>
    <xf numFmtId="43" fontId="8" fillId="0" borderId="8" xfId="4" applyFont="1" applyFill="1" applyBorder="1" applyAlignment="1">
      <alignment horizontal="center"/>
    </xf>
    <xf numFmtId="14" fontId="3" fillId="0" borderId="7" xfId="24" applyNumberFormat="1" applyFont="1" applyFill="1" applyBorder="1" applyAlignment="1">
      <alignment horizontal="center"/>
    </xf>
    <xf numFmtId="0" fontId="11" fillId="0" borderId="7" xfId="24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left"/>
    </xf>
    <xf numFmtId="16" fontId="3" fillId="0" borderId="7" xfId="24" applyNumberFormat="1" applyFont="1" applyFill="1" applyBorder="1" applyAlignment="1">
      <alignment horizontal="center"/>
    </xf>
    <xf numFmtId="43" fontId="3" fillId="0" borderId="11" xfId="1" applyFont="1" applyFill="1" applyBorder="1" applyAlignment="1">
      <alignment horizontal="left"/>
    </xf>
    <xf numFmtId="43" fontId="3" fillId="0" borderId="7" xfId="1" applyFont="1" applyFill="1" applyBorder="1" applyAlignment="1">
      <alignment horizontal="left"/>
    </xf>
    <xf numFmtId="16" fontId="8" fillId="0" borderId="7" xfId="24" applyNumberFormat="1" applyFont="1" applyFill="1" applyBorder="1" applyAlignment="1">
      <alignment horizontal="center"/>
    </xf>
    <xf numFmtId="0" fontId="8" fillId="0" borderId="7" xfId="24" applyFont="1" applyFill="1" applyBorder="1" applyAlignment="1">
      <alignment horizontal="center"/>
    </xf>
    <xf numFmtId="43" fontId="8" fillId="0" borderId="7" xfId="1" applyFont="1" applyFill="1" applyBorder="1" applyAlignment="1">
      <alignment horizontal="center"/>
    </xf>
    <xf numFmtId="43" fontId="8" fillId="0" borderId="11" xfId="1" applyFont="1" applyFill="1" applyBorder="1" applyAlignment="1">
      <alignment horizontal="center"/>
    </xf>
    <xf numFmtId="0" fontId="3" fillId="0" borderId="11" xfId="24" applyFont="1" applyFill="1" applyBorder="1" applyAlignment="1">
      <alignment horizontal="left"/>
    </xf>
    <xf numFmtId="0" fontId="3" fillId="0" borderId="12" xfId="24" applyFont="1" applyFill="1" applyBorder="1" applyAlignment="1">
      <alignment horizontal="left"/>
    </xf>
    <xf numFmtId="43" fontId="3" fillId="0" borderId="0" xfId="0" applyNumberFormat="1" applyFont="1" applyFill="1" applyAlignment="1">
      <alignment horizontal="left"/>
    </xf>
    <xf numFmtId="43" fontId="3" fillId="0" borderId="0" xfId="1" applyFont="1" applyFill="1" applyAlignment="1">
      <alignment horizontal="right"/>
    </xf>
    <xf numFmtId="14" fontId="3" fillId="6" borderId="9" xfId="24" applyNumberFormat="1" applyFont="1" applyFill="1" applyBorder="1" applyAlignment="1">
      <alignment horizontal="center"/>
    </xf>
    <xf numFmtId="0" fontId="3" fillId="6" borderId="7" xfId="24" applyFont="1" applyFill="1" applyBorder="1" applyAlignment="1">
      <alignment horizontal="center"/>
    </xf>
    <xf numFmtId="0" fontId="3" fillId="6" borderId="7" xfId="24" applyFont="1" applyFill="1" applyBorder="1" applyAlignment="1">
      <alignment horizontal="left"/>
    </xf>
    <xf numFmtId="43" fontId="3" fillId="6" borderId="8" xfId="4" applyFont="1" applyFill="1" applyBorder="1"/>
    <xf numFmtId="0" fontId="3" fillId="6" borderId="1" xfId="24" applyFont="1" applyFill="1" applyBorder="1" applyAlignment="1">
      <alignment horizontal="left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43" fontId="8" fillId="0" borderId="15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6" borderId="0" xfId="0" applyNumberFormat="1" applyFont="1" applyFill="1"/>
    <xf numFmtId="0" fontId="3" fillId="6" borderId="0" xfId="0" applyFont="1" applyFill="1"/>
    <xf numFmtId="0" fontId="12" fillId="0" borderId="0" xfId="24" applyFont="1" applyFill="1" applyBorder="1" applyAlignment="1">
      <alignment horizontal="left"/>
    </xf>
    <xf numFmtId="43" fontId="12" fillId="0" borderId="0" xfId="0" applyNumberFormat="1" applyFont="1" applyFill="1"/>
    <xf numFmtId="0" fontId="3" fillId="6" borderId="0" xfId="24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43" fontId="3" fillId="6" borderId="1" xfId="1" applyFont="1" applyFill="1" applyBorder="1" applyAlignment="1">
      <alignment horizontal="center"/>
    </xf>
    <xf numFmtId="43" fontId="3" fillId="0" borderId="0" xfId="0" applyNumberFormat="1" applyFont="1" applyFill="1" applyAlignment="1">
      <alignment horizontal="center"/>
    </xf>
    <xf numFmtId="43" fontId="13" fillId="0" borderId="1" xfId="1" applyFont="1" applyFill="1" applyBorder="1" applyAlignment="1">
      <alignment horizontal="center"/>
    </xf>
    <xf numFmtId="43" fontId="13" fillId="0" borderId="11" xfId="1" applyFont="1" applyFill="1" applyBorder="1" applyAlignment="1">
      <alignment horizontal="center"/>
    </xf>
    <xf numFmtId="16" fontId="3" fillId="0" borderId="0" xfId="0" applyNumberFormat="1" applyFont="1" applyFill="1"/>
    <xf numFmtId="0" fontId="3" fillId="0" borderId="0" xfId="0" applyFont="1" applyFill="1" applyAlignment="1">
      <alignment horizontal="righ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topLeftCell="A34" workbookViewId="0">
      <selection activeCell="I60" sqref="I60"/>
    </sheetView>
  </sheetViews>
  <sheetFormatPr defaultRowHeight="11.25"/>
  <cols>
    <col min="1" max="1" width="21.7109375" style="9" customWidth="1"/>
    <col min="2" max="2" width="14.28515625" style="9" customWidth="1"/>
    <col min="3" max="3" width="14.85546875" style="9" customWidth="1"/>
    <col min="4" max="4" width="45.7109375" style="13" customWidth="1"/>
    <col min="5" max="5" width="17.5703125" style="14" customWidth="1"/>
    <col min="6" max="6" width="9.85546875" style="3" bestFit="1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 ht="12.95" customHeight="1">
      <c r="A1" s="1" t="s">
        <v>6</v>
      </c>
      <c r="B1" s="29"/>
      <c r="C1" s="1"/>
      <c r="D1" s="1"/>
      <c r="E1" s="1"/>
      <c r="F1" s="1"/>
      <c r="G1" s="1"/>
      <c r="H1" s="1"/>
    </row>
    <row r="2" spans="1:8" s="21" customFormat="1" ht="12.95" customHeight="1">
      <c r="A2" s="1" t="s">
        <v>7</v>
      </c>
      <c r="B2" s="29"/>
      <c r="C2" s="1"/>
      <c r="D2" s="1"/>
      <c r="E2" s="1"/>
      <c r="F2" s="1"/>
      <c r="G2" s="1"/>
      <c r="H2" s="1"/>
    </row>
    <row r="3" spans="1:8" s="21" customFormat="1" ht="12.95" customHeight="1">
      <c r="A3" s="1" t="s">
        <v>45</v>
      </c>
      <c r="B3" s="29"/>
      <c r="C3" s="1"/>
      <c r="D3" s="1"/>
      <c r="E3" s="1"/>
      <c r="F3" s="1"/>
      <c r="G3" s="1"/>
      <c r="H3" s="1"/>
    </row>
    <row r="4" spans="1:8" ht="12" thickBot="1"/>
    <row r="5" spans="1:8" s="2" customFormat="1" ht="18.75" customHeight="1" thickBot="1">
      <c r="A5" s="18" t="s">
        <v>0</v>
      </c>
      <c r="B5" s="19" t="s">
        <v>1</v>
      </c>
      <c r="C5" s="19" t="s">
        <v>2</v>
      </c>
      <c r="D5" s="19" t="s">
        <v>3</v>
      </c>
      <c r="E5" s="20" t="s">
        <v>4</v>
      </c>
    </row>
    <row r="6" spans="1:8" ht="11.1" customHeight="1">
      <c r="A6" s="48">
        <v>43581</v>
      </c>
      <c r="B6" s="49">
        <v>1294536</v>
      </c>
      <c r="C6" s="49">
        <v>40</v>
      </c>
      <c r="D6" s="50" t="s">
        <v>48</v>
      </c>
      <c r="E6" s="51">
        <v>10576.22</v>
      </c>
    </row>
    <row r="7" spans="1:8" ht="11.1" customHeight="1">
      <c r="A7" s="48">
        <v>43357</v>
      </c>
      <c r="B7" s="49">
        <v>1286112</v>
      </c>
      <c r="C7" s="49">
        <v>13191</v>
      </c>
      <c r="D7" s="50" t="s">
        <v>37</v>
      </c>
      <c r="E7" s="51">
        <v>2200.1799999999998</v>
      </c>
      <c r="F7" s="30"/>
    </row>
    <row r="8" spans="1:8" ht="11.1" customHeight="1">
      <c r="A8" s="48">
        <v>41502</v>
      </c>
      <c r="B8" s="49">
        <v>1202652</v>
      </c>
      <c r="C8" s="49">
        <v>7462</v>
      </c>
      <c r="D8" s="52" t="s">
        <v>49</v>
      </c>
      <c r="E8" s="51">
        <v>1546.1</v>
      </c>
      <c r="F8" s="30"/>
    </row>
    <row r="9" spans="1:8" ht="11.1" customHeight="1">
      <c r="A9" s="48">
        <v>43455</v>
      </c>
      <c r="B9" s="49">
        <v>1289499</v>
      </c>
      <c r="C9" s="49">
        <v>13454</v>
      </c>
      <c r="D9" s="50" t="s">
        <v>30</v>
      </c>
      <c r="E9" s="51">
        <v>4519.28</v>
      </c>
      <c r="F9" s="30"/>
    </row>
    <row r="10" spans="1:8" ht="11.1" customHeight="1">
      <c r="A10" s="48">
        <v>43511</v>
      </c>
      <c r="B10" s="49">
        <v>1294347</v>
      </c>
      <c r="C10" s="49">
        <v>13578</v>
      </c>
      <c r="D10" s="50" t="s">
        <v>30</v>
      </c>
      <c r="E10" s="51">
        <v>4519.28</v>
      </c>
      <c r="F10" s="30"/>
    </row>
    <row r="11" spans="1:8" ht="11.1" customHeight="1">
      <c r="A11" s="48">
        <v>43581</v>
      </c>
      <c r="B11" s="49">
        <v>1294529</v>
      </c>
      <c r="C11" s="49">
        <v>33</v>
      </c>
      <c r="D11" s="50" t="s">
        <v>24</v>
      </c>
      <c r="E11" s="51">
        <v>5517.47</v>
      </c>
    </row>
    <row r="12" spans="1:8" ht="11.1" customHeight="1">
      <c r="A12" s="48">
        <v>43581</v>
      </c>
      <c r="B12" s="49">
        <v>1294531</v>
      </c>
      <c r="C12" s="49">
        <v>34</v>
      </c>
      <c r="D12" s="50" t="s">
        <v>24</v>
      </c>
      <c r="E12" s="51">
        <v>669.04</v>
      </c>
    </row>
    <row r="13" spans="1:8" ht="11.1" customHeight="1">
      <c r="A13" s="48">
        <v>43567</v>
      </c>
      <c r="B13" s="49">
        <v>1294515</v>
      </c>
      <c r="C13" s="49">
        <v>19</v>
      </c>
      <c r="D13" s="50" t="s">
        <v>24</v>
      </c>
      <c r="E13" s="51">
        <v>5460.1</v>
      </c>
    </row>
    <row r="14" spans="1:8" ht="11.1" customHeight="1">
      <c r="A14" s="48">
        <v>43567</v>
      </c>
      <c r="B14" s="49">
        <v>1294516</v>
      </c>
      <c r="C14" s="49">
        <v>20</v>
      </c>
      <c r="D14" s="50" t="s">
        <v>24</v>
      </c>
      <c r="E14" s="51">
        <v>459.36</v>
      </c>
    </row>
    <row r="15" spans="1:8" ht="11.1" customHeight="1">
      <c r="A15" s="48">
        <v>43588</v>
      </c>
      <c r="B15" s="49">
        <v>1294560</v>
      </c>
      <c r="C15" s="49">
        <v>60</v>
      </c>
      <c r="D15" s="52" t="s">
        <v>50</v>
      </c>
      <c r="E15" s="51">
        <v>4760.24</v>
      </c>
    </row>
    <row r="16" spans="1:8" ht="11.1" customHeight="1">
      <c r="A16" s="48">
        <v>43581</v>
      </c>
      <c r="B16" s="49">
        <v>1294537</v>
      </c>
      <c r="C16" s="49">
        <v>41</v>
      </c>
      <c r="D16" s="52" t="s">
        <v>50</v>
      </c>
      <c r="E16" s="51">
        <v>3919.01</v>
      </c>
    </row>
    <row r="17" spans="1:6" ht="11.1" customHeight="1">
      <c r="A17" s="48">
        <v>43553</v>
      </c>
      <c r="B17" s="49">
        <v>1294470</v>
      </c>
      <c r="C17" s="49">
        <v>13682</v>
      </c>
      <c r="D17" s="52" t="s">
        <v>50</v>
      </c>
      <c r="E17" s="51">
        <v>3159.52</v>
      </c>
    </row>
    <row r="18" spans="1:6" ht="11.1" customHeight="1">
      <c r="A18" s="48">
        <v>43588</v>
      </c>
      <c r="B18" s="49">
        <v>1294557</v>
      </c>
      <c r="C18" s="49">
        <v>57</v>
      </c>
      <c r="D18" s="52" t="s">
        <v>23</v>
      </c>
      <c r="E18" s="51">
        <v>7218.09</v>
      </c>
      <c r="F18" s="30"/>
    </row>
    <row r="19" spans="1:6" ht="11.1" customHeight="1">
      <c r="A19" s="48">
        <v>43581</v>
      </c>
      <c r="B19" s="49">
        <v>1294535</v>
      </c>
      <c r="C19" s="49">
        <v>36</v>
      </c>
      <c r="D19" s="52" t="s">
        <v>23</v>
      </c>
      <c r="E19" s="51">
        <v>2977.92</v>
      </c>
    </row>
    <row r="20" spans="1:6" ht="11.1" customHeight="1">
      <c r="A20" s="48">
        <v>43567</v>
      </c>
      <c r="B20" s="49">
        <v>1294513</v>
      </c>
      <c r="C20" s="49">
        <v>17</v>
      </c>
      <c r="D20" s="52" t="s">
        <v>23</v>
      </c>
      <c r="E20" s="51">
        <v>1837.68</v>
      </c>
    </row>
    <row r="21" spans="1:6" ht="11.1" customHeight="1">
      <c r="A21" s="48">
        <v>11475</v>
      </c>
      <c r="B21" s="49">
        <v>1289469</v>
      </c>
      <c r="C21" s="49">
        <v>13426</v>
      </c>
      <c r="D21" s="52" t="s">
        <v>51</v>
      </c>
      <c r="E21" s="51">
        <v>1158.3599999999999</v>
      </c>
      <c r="F21" s="3" t="s">
        <v>54</v>
      </c>
    </row>
    <row r="22" spans="1:6" ht="11.1" customHeight="1">
      <c r="A22" s="48">
        <v>43677</v>
      </c>
      <c r="B22" s="49">
        <v>1289470</v>
      </c>
      <c r="C22" s="49">
        <v>13427</v>
      </c>
      <c r="D22" s="52" t="s">
        <v>52</v>
      </c>
      <c r="E22" s="51">
        <v>1158.3599999999999</v>
      </c>
    </row>
    <row r="23" spans="1:6" ht="11.1" customHeight="1">
      <c r="A23" s="48">
        <v>43708</v>
      </c>
      <c r="B23" s="49">
        <v>1289471</v>
      </c>
      <c r="C23" s="49">
        <v>13428</v>
      </c>
      <c r="D23" s="52" t="s">
        <v>53</v>
      </c>
      <c r="E23" s="51">
        <v>1158.3599999999999</v>
      </c>
    </row>
    <row r="24" spans="1:6" ht="11.1" customHeight="1">
      <c r="A24" s="48">
        <v>43581</v>
      </c>
      <c r="B24" s="49">
        <v>1294549</v>
      </c>
      <c r="C24" s="49">
        <v>50</v>
      </c>
      <c r="D24" s="52" t="s">
        <v>56</v>
      </c>
      <c r="E24" s="51">
        <v>3210</v>
      </c>
    </row>
    <row r="25" spans="1:6" ht="11.1" customHeight="1">
      <c r="A25" s="48">
        <v>43560</v>
      </c>
      <c r="B25" s="49">
        <v>1294504</v>
      </c>
      <c r="C25" s="49">
        <v>9</v>
      </c>
      <c r="D25" s="52" t="s">
        <v>55</v>
      </c>
      <c r="E25" s="51">
        <v>3210</v>
      </c>
    </row>
    <row r="26" spans="1:6" ht="11.1" customHeight="1">
      <c r="A26" s="48">
        <v>42986</v>
      </c>
      <c r="B26" s="49">
        <v>1275018</v>
      </c>
      <c r="C26" s="49">
        <v>11520</v>
      </c>
      <c r="D26" s="52" t="s">
        <v>31</v>
      </c>
      <c r="E26" s="51">
        <v>6739.28</v>
      </c>
    </row>
    <row r="27" spans="1:6" ht="11.1" customHeight="1">
      <c r="A27" s="48">
        <v>43588</v>
      </c>
      <c r="B27" s="49">
        <v>1294558</v>
      </c>
      <c r="C27" s="49">
        <v>58</v>
      </c>
      <c r="D27" s="52" t="s">
        <v>10</v>
      </c>
      <c r="E27" s="51">
        <v>10840.5</v>
      </c>
    </row>
    <row r="28" spans="1:6" ht="11.1" customHeight="1">
      <c r="A28" s="48">
        <v>43581</v>
      </c>
      <c r="B28" s="49">
        <v>1294547</v>
      </c>
      <c r="C28" s="49">
        <v>48</v>
      </c>
      <c r="D28" s="52" t="s">
        <v>32</v>
      </c>
      <c r="E28" s="51">
        <v>26693.52</v>
      </c>
    </row>
    <row r="29" spans="1:6" ht="11.1" customHeight="1">
      <c r="A29" s="48">
        <v>43581</v>
      </c>
      <c r="B29" s="49">
        <v>1294534</v>
      </c>
      <c r="C29" s="49">
        <v>38</v>
      </c>
      <c r="D29" s="52" t="s">
        <v>33</v>
      </c>
      <c r="E29" s="51">
        <v>5153.57</v>
      </c>
    </row>
    <row r="30" spans="1:6" ht="11.1" customHeight="1">
      <c r="A30" s="48">
        <v>43217</v>
      </c>
      <c r="B30" s="49">
        <v>1281779</v>
      </c>
      <c r="C30" s="49">
        <v>12816</v>
      </c>
      <c r="D30" s="52" t="s">
        <v>38</v>
      </c>
      <c r="E30" s="51">
        <v>3227.48</v>
      </c>
    </row>
    <row r="31" spans="1:6" ht="11.1" customHeight="1">
      <c r="A31" s="48">
        <v>43224</v>
      </c>
      <c r="B31" s="49">
        <v>1281914</v>
      </c>
      <c r="C31" s="49">
        <v>12850</v>
      </c>
      <c r="D31" s="52" t="s">
        <v>38</v>
      </c>
      <c r="E31" s="51">
        <v>6003.2</v>
      </c>
    </row>
    <row r="32" spans="1:6" ht="11.1" customHeight="1">
      <c r="A32" s="48">
        <v>43329</v>
      </c>
      <c r="B32" s="49">
        <v>1286026</v>
      </c>
      <c r="C32" s="49">
        <v>13119</v>
      </c>
      <c r="D32" s="52" t="s">
        <v>38</v>
      </c>
      <c r="E32" s="51">
        <v>8890.9500000000007</v>
      </c>
      <c r="F32" s="3" t="s">
        <v>57</v>
      </c>
    </row>
    <row r="33" spans="1:5" ht="11.1" customHeight="1">
      <c r="A33" s="48">
        <v>43581</v>
      </c>
      <c r="B33" s="49">
        <v>1294535</v>
      </c>
      <c r="C33" s="49">
        <v>39</v>
      </c>
      <c r="D33" s="52" t="s">
        <v>29</v>
      </c>
      <c r="E33" s="51">
        <v>2517.3200000000002</v>
      </c>
    </row>
    <row r="34" spans="1:5" ht="11.1" customHeight="1">
      <c r="A34" s="48">
        <v>43588</v>
      </c>
      <c r="B34" s="49">
        <v>1294561</v>
      </c>
      <c r="C34" s="49">
        <v>61</v>
      </c>
      <c r="D34" s="52" t="s">
        <v>58</v>
      </c>
      <c r="E34" s="51">
        <v>1783.93</v>
      </c>
    </row>
    <row r="35" spans="1:5" ht="11.1" customHeight="1">
      <c r="A35" s="48">
        <v>43588</v>
      </c>
      <c r="B35" s="49">
        <v>1294559</v>
      </c>
      <c r="C35" s="49">
        <v>59</v>
      </c>
      <c r="D35" s="52" t="s">
        <v>28</v>
      </c>
      <c r="E35" s="51">
        <v>2424.16</v>
      </c>
    </row>
    <row r="36" spans="1:5" ht="11.1" customHeight="1">
      <c r="A36" s="48">
        <v>43588</v>
      </c>
      <c r="B36" s="49">
        <v>1294556</v>
      </c>
      <c r="C36" s="49">
        <v>56</v>
      </c>
      <c r="D36" s="52" t="s">
        <v>59</v>
      </c>
      <c r="E36" s="51">
        <v>7066.34</v>
      </c>
    </row>
    <row r="37" spans="1:5" ht="11.1" customHeight="1">
      <c r="A37" s="48">
        <v>43581</v>
      </c>
      <c r="B37" s="49">
        <v>1294539</v>
      </c>
      <c r="C37" s="49">
        <v>43</v>
      </c>
      <c r="D37" s="52" t="s">
        <v>26</v>
      </c>
      <c r="E37" s="51">
        <v>972.55</v>
      </c>
    </row>
    <row r="38" spans="1:5" ht="11.1" customHeight="1">
      <c r="A38" s="48">
        <v>43600</v>
      </c>
      <c r="B38" s="49">
        <v>1294441</v>
      </c>
      <c r="C38" s="49">
        <v>13659</v>
      </c>
      <c r="D38" s="52" t="s">
        <v>26</v>
      </c>
      <c r="E38" s="51">
        <v>1186.01</v>
      </c>
    </row>
    <row r="39" spans="1:5" ht="11.1" customHeight="1">
      <c r="A39" s="48">
        <v>43560</v>
      </c>
      <c r="B39" s="49">
        <v>1294497</v>
      </c>
      <c r="C39" s="49">
        <v>2</v>
      </c>
      <c r="D39" s="52" t="s">
        <v>26</v>
      </c>
      <c r="E39" s="51">
        <v>1963.08</v>
      </c>
    </row>
    <row r="40" spans="1:5" ht="11.1" customHeight="1">
      <c r="A40" s="48">
        <v>43567</v>
      </c>
      <c r="B40" s="49">
        <v>1294517</v>
      </c>
      <c r="C40" s="49">
        <v>21</v>
      </c>
      <c r="D40" s="52" t="s">
        <v>60</v>
      </c>
      <c r="E40" s="51">
        <v>1977.41</v>
      </c>
    </row>
    <row r="41" spans="1:5" ht="11.1" customHeight="1">
      <c r="A41" s="48">
        <v>43371</v>
      </c>
      <c r="B41" s="49">
        <v>1286156</v>
      </c>
      <c r="C41" s="49">
        <v>13232</v>
      </c>
      <c r="D41" s="52" t="s">
        <v>34</v>
      </c>
      <c r="E41" s="51">
        <v>1091.47</v>
      </c>
    </row>
    <row r="42" spans="1:5" ht="11.1" customHeight="1">
      <c r="A42" s="48">
        <v>43392</v>
      </c>
      <c r="B42" s="49">
        <v>1289328</v>
      </c>
      <c r="C42" s="49">
        <v>13299</v>
      </c>
      <c r="D42" s="52" t="s">
        <v>34</v>
      </c>
      <c r="E42" s="51">
        <v>2811.6</v>
      </c>
    </row>
    <row r="43" spans="1:5" ht="11.1" customHeight="1">
      <c r="A43" s="48">
        <v>43406</v>
      </c>
      <c r="B43" s="49">
        <v>1289363</v>
      </c>
      <c r="C43" s="49">
        <v>13326</v>
      </c>
      <c r="D43" s="52" t="s">
        <v>34</v>
      </c>
      <c r="E43" s="51">
        <v>3888.23</v>
      </c>
    </row>
    <row r="44" spans="1:5" ht="11.1" customHeight="1">
      <c r="A44" s="48">
        <v>43371</v>
      </c>
      <c r="B44" s="49">
        <v>1286159</v>
      </c>
      <c r="C44" s="49">
        <v>13236</v>
      </c>
      <c r="D44" s="52" t="s">
        <v>39</v>
      </c>
      <c r="E44" s="51">
        <v>2113.9299999999998</v>
      </c>
    </row>
    <row r="45" spans="1:5" ht="11.1" customHeight="1">
      <c r="A45" s="48">
        <v>43433</v>
      </c>
      <c r="B45" s="49">
        <v>1289434</v>
      </c>
      <c r="C45" s="49">
        <v>13395</v>
      </c>
      <c r="D45" s="52" t="s">
        <v>39</v>
      </c>
      <c r="E45" s="51">
        <v>5855</v>
      </c>
    </row>
    <row r="46" spans="1:5" ht="11.1" customHeight="1">
      <c r="A46" s="48">
        <v>43336</v>
      </c>
      <c r="B46" s="49">
        <v>1286056</v>
      </c>
      <c r="C46" s="49">
        <v>13143</v>
      </c>
      <c r="D46" s="52" t="s">
        <v>39</v>
      </c>
      <c r="E46" s="51">
        <v>4006.04</v>
      </c>
    </row>
    <row r="47" spans="1:5" ht="11.1" customHeight="1">
      <c r="A47" s="48"/>
      <c r="B47" s="49"/>
      <c r="C47" s="49"/>
      <c r="D47" s="52"/>
      <c r="E47" s="51"/>
    </row>
    <row r="48" spans="1:5" ht="11.1" customHeight="1">
      <c r="A48" s="48"/>
      <c r="B48" s="49"/>
      <c r="C48" s="49"/>
      <c r="D48" s="52"/>
      <c r="E48" s="51"/>
    </row>
    <row r="49" spans="1:11" ht="11.1" customHeight="1">
      <c r="A49" s="28"/>
      <c r="B49" s="22"/>
      <c r="C49" s="22"/>
      <c r="D49" s="27"/>
      <c r="E49" s="24"/>
    </row>
    <row r="50" spans="1:11" ht="12" thickBot="1">
      <c r="A50" s="16"/>
      <c r="B50" s="15"/>
      <c r="C50" s="15"/>
      <c r="D50" s="16"/>
      <c r="E50" s="17"/>
    </row>
    <row r="51" spans="1:11">
      <c r="A51" s="5"/>
      <c r="B51" s="6"/>
      <c r="C51" s="6"/>
      <c r="D51" s="7"/>
      <c r="E51" s="8"/>
    </row>
    <row r="52" spans="1:11" ht="12.75">
      <c r="A52" s="5"/>
      <c r="B52" s="6"/>
      <c r="C52" s="6"/>
      <c r="D52" s="25" t="s">
        <v>5</v>
      </c>
      <c r="E52" s="26">
        <f>SUM(E6:E50)</f>
        <v>176440.14</v>
      </c>
    </row>
    <row r="53" spans="1:11">
      <c r="D53" s="10"/>
      <c r="E53" s="11"/>
    </row>
    <row r="56" spans="1:11" s="9" customFormat="1">
      <c r="A56" s="12" t="s">
        <v>8</v>
      </c>
      <c r="B56" s="2"/>
      <c r="D56" s="13"/>
      <c r="E56" s="14"/>
      <c r="F56" s="3"/>
      <c r="G56" s="3"/>
      <c r="H56" s="3"/>
      <c r="I56" s="3"/>
      <c r="J56" s="3"/>
      <c r="K56" s="3"/>
    </row>
    <row r="57" spans="1:11" s="9" customFormat="1">
      <c r="A57" s="12" t="s">
        <v>9</v>
      </c>
      <c r="B57" s="2"/>
      <c r="D57" s="13"/>
      <c r="E57" s="14"/>
      <c r="F57" s="3"/>
      <c r="G57" s="3"/>
      <c r="H57" s="3"/>
      <c r="I57" s="3"/>
      <c r="J57" s="3"/>
      <c r="K57" s="3"/>
    </row>
    <row r="58" spans="1:11" s="9" customFormat="1">
      <c r="A58" s="12"/>
      <c r="B58" s="2"/>
      <c r="D58" s="13"/>
      <c r="E58" s="14"/>
      <c r="F58" s="3"/>
      <c r="G58" s="3"/>
      <c r="H58" s="3"/>
      <c r="I58" s="3"/>
      <c r="J58" s="3"/>
      <c r="K58" s="3"/>
    </row>
    <row r="59" spans="1:11">
      <c r="C59" s="64"/>
    </row>
    <row r="60" spans="1:11">
      <c r="C60" s="64"/>
    </row>
    <row r="61" spans="1:11">
      <c r="C61" s="64"/>
    </row>
    <row r="63" spans="1:11">
      <c r="C63" s="64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7"/>
  <sheetViews>
    <sheetView topLeftCell="A107" workbookViewId="0">
      <selection activeCell="C136" sqref="C136"/>
    </sheetView>
  </sheetViews>
  <sheetFormatPr defaultRowHeight="11.25"/>
  <cols>
    <col min="1" max="1" width="21.7109375" style="9" customWidth="1"/>
    <col min="2" max="2" width="14.85546875" style="9" customWidth="1"/>
    <col min="3" max="3" width="45.7109375" style="13" customWidth="1"/>
    <col min="4" max="4" width="17.5703125" style="14" customWidth="1"/>
    <col min="5" max="5" width="9.85546875" style="3" bestFit="1" customWidth="1"/>
    <col min="6" max="6" width="12.140625" style="3" customWidth="1"/>
    <col min="7" max="8" width="9.140625" style="3"/>
    <col min="9" max="9" width="27.42578125" style="3" customWidth="1"/>
    <col min="10" max="10" width="15.140625" style="3" customWidth="1"/>
    <col min="11" max="16384" width="9.140625" style="3"/>
  </cols>
  <sheetData>
    <row r="1" spans="1:7" s="21" customFormat="1">
      <c r="A1" s="1" t="s">
        <v>6</v>
      </c>
      <c r="B1" s="1"/>
      <c r="C1" s="1"/>
      <c r="D1" s="1"/>
      <c r="E1" s="1"/>
      <c r="F1" s="1"/>
      <c r="G1" s="1"/>
    </row>
    <row r="2" spans="1:7" s="21" customFormat="1">
      <c r="A2" s="1" t="s">
        <v>7</v>
      </c>
      <c r="B2" s="1"/>
      <c r="C2" s="1"/>
      <c r="D2" s="1"/>
      <c r="E2" s="1"/>
      <c r="F2" s="1"/>
      <c r="G2" s="1"/>
    </row>
    <row r="3" spans="1:7" s="21" customFormat="1">
      <c r="A3" s="1" t="s">
        <v>45</v>
      </c>
      <c r="B3" s="1"/>
      <c r="C3" s="1"/>
      <c r="D3" s="1"/>
      <c r="E3" s="1"/>
      <c r="F3" s="1"/>
      <c r="G3" s="1"/>
    </row>
    <row r="4" spans="1:7" ht="12" thickBot="1"/>
    <row r="5" spans="1:7" s="2" customFormat="1">
      <c r="A5" s="53" t="s">
        <v>40</v>
      </c>
      <c r="B5" s="54" t="s">
        <v>22</v>
      </c>
      <c r="C5" s="54" t="s">
        <v>3</v>
      </c>
      <c r="D5" s="55" t="s">
        <v>4</v>
      </c>
    </row>
    <row r="6" spans="1:7" s="2" customFormat="1">
      <c r="A6" s="48">
        <v>43585</v>
      </c>
      <c r="B6" s="62">
        <v>511274112</v>
      </c>
      <c r="C6" s="50" t="s">
        <v>41</v>
      </c>
      <c r="D6" s="63">
        <v>4748</v>
      </c>
    </row>
    <row r="7" spans="1:7" s="2" customFormat="1">
      <c r="A7" s="48">
        <v>43572</v>
      </c>
      <c r="B7" s="62">
        <v>85691</v>
      </c>
      <c r="C7" s="50" t="s">
        <v>47</v>
      </c>
      <c r="D7" s="63">
        <v>1300</v>
      </c>
    </row>
    <row r="8" spans="1:7" s="2" customFormat="1">
      <c r="A8" s="48">
        <v>43577</v>
      </c>
      <c r="B8" s="62">
        <v>22362</v>
      </c>
      <c r="C8" s="50" t="s">
        <v>29</v>
      </c>
      <c r="D8" s="63">
        <v>2540</v>
      </c>
    </row>
    <row r="9" spans="1:7" s="2" customFormat="1">
      <c r="A9" s="48">
        <v>43545</v>
      </c>
      <c r="B9" s="62">
        <v>21244</v>
      </c>
      <c r="C9" s="50" t="s">
        <v>29</v>
      </c>
      <c r="D9" s="63">
        <v>2540</v>
      </c>
    </row>
    <row r="10" spans="1:7" s="2" customFormat="1">
      <c r="A10" s="48">
        <v>43572</v>
      </c>
      <c r="B10" s="62">
        <v>31550</v>
      </c>
      <c r="C10" s="50" t="s">
        <v>28</v>
      </c>
      <c r="D10" s="63">
        <v>3705.75</v>
      </c>
    </row>
    <row r="11" spans="1:7" s="2" customFormat="1">
      <c r="A11" s="48">
        <v>43579</v>
      </c>
      <c r="B11" s="62">
        <v>31567</v>
      </c>
      <c r="C11" s="50" t="s">
        <v>28</v>
      </c>
      <c r="D11" s="63">
        <v>3253.5</v>
      </c>
    </row>
    <row r="12" spans="1:7" s="2" customFormat="1">
      <c r="A12" s="48">
        <v>43571</v>
      </c>
      <c r="B12" s="62">
        <v>31537</v>
      </c>
      <c r="C12" s="50" t="s">
        <v>28</v>
      </c>
      <c r="D12" s="63">
        <v>3325</v>
      </c>
    </row>
    <row r="13" spans="1:7" s="2" customFormat="1">
      <c r="A13" s="28">
        <v>43563</v>
      </c>
      <c r="B13" s="22">
        <v>31501</v>
      </c>
      <c r="C13" s="23" t="s">
        <v>28</v>
      </c>
      <c r="D13" s="24">
        <v>4481</v>
      </c>
      <c r="E13" s="3"/>
      <c r="F13" s="3"/>
      <c r="G13" s="3"/>
    </row>
    <row r="14" spans="1:7" s="2" customFormat="1">
      <c r="A14" s="28">
        <v>43552</v>
      </c>
      <c r="B14" s="22">
        <v>245187</v>
      </c>
      <c r="C14" s="23" t="s">
        <v>27</v>
      </c>
      <c r="D14" s="24">
        <v>3534.37</v>
      </c>
      <c r="E14" s="3"/>
      <c r="F14" s="3"/>
      <c r="G14" s="3"/>
    </row>
    <row r="15" spans="1:7">
      <c r="A15" s="28">
        <v>43582</v>
      </c>
      <c r="B15" s="22">
        <v>247490</v>
      </c>
      <c r="C15" s="23" t="s">
        <v>27</v>
      </c>
      <c r="D15" s="24">
        <v>3201.83</v>
      </c>
    </row>
    <row r="16" spans="1:7">
      <c r="A16" s="28">
        <v>43563</v>
      </c>
      <c r="B16" s="22">
        <v>1307074</v>
      </c>
      <c r="C16" s="23" t="s">
        <v>36</v>
      </c>
      <c r="D16" s="24">
        <v>6018.01</v>
      </c>
    </row>
    <row r="17" spans="1:8">
      <c r="A17" s="28">
        <v>43566</v>
      </c>
      <c r="B17" s="22">
        <v>98126</v>
      </c>
      <c r="C17" s="23" t="s">
        <v>42</v>
      </c>
      <c r="D17" s="24">
        <v>5029</v>
      </c>
    </row>
    <row r="18" spans="1:8">
      <c r="A18" s="28">
        <v>43557</v>
      </c>
      <c r="B18" s="22">
        <v>3353</v>
      </c>
      <c r="C18" s="23" t="s">
        <v>35</v>
      </c>
      <c r="D18" s="24">
        <v>17465.599999999999</v>
      </c>
    </row>
    <row r="19" spans="1:8">
      <c r="A19" s="28">
        <v>43560</v>
      </c>
      <c r="B19" s="22">
        <v>77095</v>
      </c>
      <c r="C19" s="23" t="s">
        <v>26</v>
      </c>
      <c r="D19" s="24">
        <v>2194.17</v>
      </c>
    </row>
    <row r="20" spans="1:8">
      <c r="A20" s="28">
        <v>43253</v>
      </c>
      <c r="B20" s="22">
        <v>19676</v>
      </c>
      <c r="C20" s="23" t="s">
        <v>25</v>
      </c>
      <c r="D20" s="24">
        <v>5581</v>
      </c>
    </row>
    <row r="21" spans="1:8">
      <c r="A21" s="28">
        <v>43267</v>
      </c>
      <c r="B21" s="22">
        <v>19831</v>
      </c>
      <c r="C21" s="23" t="s">
        <v>25</v>
      </c>
      <c r="D21" s="24">
        <v>5257</v>
      </c>
      <c r="E21" s="2"/>
      <c r="F21" s="2"/>
      <c r="G21" s="2"/>
    </row>
    <row r="22" spans="1:8">
      <c r="A22" s="28">
        <v>43259</v>
      </c>
      <c r="B22" s="22">
        <v>19754</v>
      </c>
      <c r="C22" s="23" t="s">
        <v>25</v>
      </c>
      <c r="D22" s="24">
        <v>3826</v>
      </c>
      <c r="E22" s="2"/>
      <c r="F22" s="2"/>
      <c r="G22" s="2"/>
    </row>
    <row r="23" spans="1:8">
      <c r="A23" s="28">
        <v>43259</v>
      </c>
      <c r="B23" s="22">
        <v>19753</v>
      </c>
      <c r="C23" s="23" t="s">
        <v>25</v>
      </c>
      <c r="D23" s="24">
        <v>4987</v>
      </c>
      <c r="E23" s="2"/>
      <c r="F23" s="2"/>
      <c r="G23" s="2"/>
    </row>
    <row r="24" spans="1:8">
      <c r="A24" s="28">
        <v>43253</v>
      </c>
      <c r="B24" s="22">
        <v>19675</v>
      </c>
      <c r="C24" s="23" t="s">
        <v>25</v>
      </c>
      <c r="D24" s="24">
        <v>6752.2</v>
      </c>
      <c r="E24" s="2"/>
      <c r="F24" s="2"/>
      <c r="G24" s="2"/>
    </row>
    <row r="25" spans="1:8">
      <c r="A25" s="28">
        <v>43584</v>
      </c>
      <c r="B25" s="22">
        <v>72486</v>
      </c>
      <c r="C25" s="23" t="s">
        <v>23</v>
      </c>
      <c r="D25" s="24">
        <v>1560</v>
      </c>
      <c r="E25" s="2"/>
      <c r="F25" s="2"/>
      <c r="G25" s="2"/>
    </row>
    <row r="26" spans="1:8">
      <c r="A26" s="28">
        <v>43584</v>
      </c>
      <c r="B26" s="22">
        <v>72485</v>
      </c>
      <c r="C26" s="23" t="s">
        <v>23</v>
      </c>
      <c r="D26" s="24">
        <v>1600</v>
      </c>
      <c r="E26" s="2"/>
      <c r="F26" s="2"/>
      <c r="G26" s="2"/>
      <c r="H26" s="67"/>
    </row>
    <row r="27" spans="1:8">
      <c r="A27" s="28">
        <v>43577</v>
      </c>
      <c r="B27" s="22">
        <v>72477</v>
      </c>
      <c r="C27" s="23" t="s">
        <v>23</v>
      </c>
      <c r="D27" s="24">
        <v>2280</v>
      </c>
      <c r="E27" s="2"/>
      <c r="F27" s="2"/>
      <c r="G27" s="2"/>
    </row>
    <row r="28" spans="1:8">
      <c r="A28" s="28">
        <v>43577</v>
      </c>
      <c r="B28" s="22">
        <v>72476</v>
      </c>
      <c r="C28" s="23" t="s">
        <v>23</v>
      </c>
      <c r="D28" s="24">
        <v>3819</v>
      </c>
      <c r="E28" s="2"/>
      <c r="F28" s="2"/>
      <c r="G28" s="2"/>
    </row>
    <row r="29" spans="1:8">
      <c r="A29" s="28">
        <v>43579</v>
      </c>
      <c r="B29" s="22">
        <v>72481</v>
      </c>
      <c r="C29" s="23" t="s">
        <v>23</v>
      </c>
      <c r="D29" s="24">
        <v>8072.5</v>
      </c>
    </row>
    <row r="30" spans="1:8">
      <c r="A30" s="28">
        <v>43563</v>
      </c>
      <c r="B30" s="22">
        <v>72463</v>
      </c>
      <c r="C30" s="23" t="s">
        <v>23</v>
      </c>
      <c r="D30" s="24">
        <v>2211</v>
      </c>
    </row>
    <row r="31" spans="1:8">
      <c r="A31" s="28">
        <v>43563</v>
      </c>
      <c r="B31" s="22">
        <v>72462</v>
      </c>
      <c r="C31" s="23" t="s">
        <v>23</v>
      </c>
      <c r="D31" s="24">
        <v>9362</v>
      </c>
    </row>
    <row r="32" spans="1:8">
      <c r="A32" s="48">
        <v>43570</v>
      </c>
      <c r="B32" s="49">
        <v>72471</v>
      </c>
      <c r="C32" s="23" t="s">
        <v>23</v>
      </c>
      <c r="D32" s="51">
        <v>5580</v>
      </c>
    </row>
    <row r="33" spans="1:7">
      <c r="A33" s="48">
        <v>43570</v>
      </c>
      <c r="B33" s="49">
        <v>72472</v>
      </c>
      <c r="C33" s="23" t="s">
        <v>23</v>
      </c>
      <c r="D33" s="51">
        <v>1240</v>
      </c>
    </row>
    <row r="34" spans="1:7">
      <c r="A34" s="48">
        <v>43556</v>
      </c>
      <c r="B34" s="49">
        <v>72452</v>
      </c>
      <c r="C34" s="23" t="s">
        <v>23</v>
      </c>
      <c r="D34" s="51">
        <v>1690</v>
      </c>
    </row>
    <row r="35" spans="1:7">
      <c r="A35" s="48">
        <v>43556</v>
      </c>
      <c r="B35" s="49">
        <v>72451</v>
      </c>
      <c r="C35" s="23" t="s">
        <v>23</v>
      </c>
      <c r="D35" s="51">
        <v>9870</v>
      </c>
    </row>
    <row r="36" spans="1:7">
      <c r="A36" s="48">
        <v>43549</v>
      </c>
      <c r="B36" s="49">
        <v>71544</v>
      </c>
      <c r="C36" s="23" t="s">
        <v>23</v>
      </c>
      <c r="D36" s="51">
        <v>1673</v>
      </c>
    </row>
    <row r="37" spans="1:7">
      <c r="A37" s="48">
        <v>43549</v>
      </c>
      <c r="B37" s="49">
        <v>71543</v>
      </c>
      <c r="C37" s="23" t="s">
        <v>23</v>
      </c>
      <c r="D37" s="51">
        <v>7575</v>
      </c>
      <c r="E37" s="2"/>
      <c r="F37" s="2"/>
      <c r="G37" s="2"/>
    </row>
    <row r="38" spans="1:7">
      <c r="A38" s="48">
        <v>43551</v>
      </c>
      <c r="B38" s="49">
        <v>71546</v>
      </c>
      <c r="C38" s="23" t="s">
        <v>23</v>
      </c>
      <c r="D38" s="51">
        <v>2280</v>
      </c>
      <c r="E38" s="58"/>
    </row>
    <row r="39" spans="1:7">
      <c r="A39" s="48">
        <v>43544</v>
      </c>
      <c r="B39" s="49">
        <v>71539</v>
      </c>
      <c r="C39" s="23" t="s">
        <v>23</v>
      </c>
      <c r="D39" s="51">
        <v>6638</v>
      </c>
      <c r="E39" s="58"/>
    </row>
    <row r="40" spans="1:7">
      <c r="A40" s="48">
        <v>43542</v>
      </c>
      <c r="B40" s="49">
        <v>71536</v>
      </c>
      <c r="C40" s="23" t="s">
        <v>23</v>
      </c>
      <c r="D40" s="51">
        <v>2108.75</v>
      </c>
      <c r="E40" s="57"/>
    </row>
    <row r="41" spans="1:7">
      <c r="A41" s="48">
        <v>43542</v>
      </c>
      <c r="B41" s="49">
        <v>71535</v>
      </c>
      <c r="C41" s="23" t="s">
        <v>23</v>
      </c>
      <c r="D41" s="51">
        <v>4540</v>
      </c>
      <c r="E41" s="57"/>
    </row>
    <row r="42" spans="1:7">
      <c r="A42" s="48">
        <v>43539</v>
      </c>
      <c r="B42" s="49">
        <v>71533</v>
      </c>
      <c r="C42" s="23" t="s">
        <v>23</v>
      </c>
      <c r="D42" s="51">
        <v>2479.1999999999998</v>
      </c>
      <c r="E42" s="57"/>
    </row>
    <row r="43" spans="1:7">
      <c r="A43" s="48">
        <v>43535</v>
      </c>
      <c r="B43" s="49">
        <v>71529</v>
      </c>
      <c r="C43" s="23" t="s">
        <v>23</v>
      </c>
      <c r="D43" s="51">
        <v>6445</v>
      </c>
      <c r="E43" s="57"/>
    </row>
    <row r="44" spans="1:7">
      <c r="A44" s="28">
        <v>43534</v>
      </c>
      <c r="B44" s="22">
        <v>71530</v>
      </c>
      <c r="C44" s="23" t="s">
        <v>23</v>
      </c>
      <c r="D44" s="24">
        <v>2335</v>
      </c>
      <c r="E44" s="58"/>
    </row>
    <row r="45" spans="1:7">
      <c r="A45" s="28">
        <v>43528</v>
      </c>
      <c r="B45" s="22">
        <v>71524</v>
      </c>
      <c r="C45" s="23" t="s">
        <v>23</v>
      </c>
      <c r="D45" s="24">
        <v>7790</v>
      </c>
      <c r="E45" s="58"/>
    </row>
    <row r="46" spans="1:7">
      <c r="A46" s="28">
        <v>43509</v>
      </c>
      <c r="B46" s="22">
        <v>71506</v>
      </c>
      <c r="C46" s="23" t="s">
        <v>23</v>
      </c>
      <c r="D46" s="24">
        <v>6944.8</v>
      </c>
      <c r="E46" s="57"/>
    </row>
    <row r="47" spans="1:7">
      <c r="A47" s="28">
        <v>43528</v>
      </c>
      <c r="B47" s="22">
        <v>71525</v>
      </c>
      <c r="C47" s="23" t="s">
        <v>23</v>
      </c>
      <c r="D47" s="24">
        <v>2185</v>
      </c>
      <c r="E47" s="58"/>
    </row>
    <row r="48" spans="1:7">
      <c r="A48" s="28">
        <v>43507</v>
      </c>
      <c r="B48" s="22">
        <v>71504</v>
      </c>
      <c r="C48" s="23" t="s">
        <v>23</v>
      </c>
      <c r="D48" s="24">
        <v>2327.5</v>
      </c>
      <c r="E48" s="57">
        <f>SUM(D25:D48)</f>
        <v>102605.75</v>
      </c>
    </row>
    <row r="49" spans="1:5">
      <c r="A49" s="28">
        <v>43584</v>
      </c>
      <c r="B49" s="22">
        <v>161137</v>
      </c>
      <c r="C49" s="23" t="s">
        <v>10</v>
      </c>
      <c r="D49" s="24">
        <v>3200</v>
      </c>
      <c r="E49" s="58"/>
    </row>
    <row r="50" spans="1:5">
      <c r="A50" s="28">
        <v>43577</v>
      </c>
      <c r="B50" s="22">
        <v>151739</v>
      </c>
      <c r="C50" s="23" t="s">
        <v>10</v>
      </c>
      <c r="D50" s="24">
        <v>1410</v>
      </c>
      <c r="E50" s="57"/>
    </row>
    <row r="51" spans="1:5">
      <c r="A51" s="48">
        <v>43580</v>
      </c>
      <c r="B51" s="49">
        <v>160402</v>
      </c>
      <c r="C51" s="23" t="s">
        <v>10</v>
      </c>
      <c r="D51" s="51">
        <v>1050</v>
      </c>
      <c r="E51" s="58"/>
    </row>
    <row r="52" spans="1:5">
      <c r="A52" s="48">
        <v>43563</v>
      </c>
      <c r="B52" s="49">
        <v>159456</v>
      </c>
      <c r="C52" s="23" t="s">
        <v>10</v>
      </c>
      <c r="D52" s="51">
        <v>2100</v>
      </c>
      <c r="E52" s="58"/>
    </row>
    <row r="53" spans="1:5">
      <c r="A53" s="48">
        <v>43566</v>
      </c>
      <c r="B53" s="49">
        <v>159969</v>
      </c>
      <c r="C53" s="23" t="s">
        <v>10</v>
      </c>
      <c r="D53" s="51">
        <v>850</v>
      </c>
      <c r="E53" s="58"/>
    </row>
    <row r="54" spans="1:5">
      <c r="A54" s="48">
        <v>43570</v>
      </c>
      <c r="B54" s="49">
        <v>159643</v>
      </c>
      <c r="C54" s="23" t="s">
        <v>10</v>
      </c>
      <c r="D54" s="51">
        <v>4300</v>
      </c>
      <c r="E54" s="58"/>
    </row>
    <row r="55" spans="1:5" s="58" customFormat="1">
      <c r="A55" s="48">
        <v>43556</v>
      </c>
      <c r="B55" s="49">
        <v>158614</v>
      </c>
      <c r="C55" s="23" t="s">
        <v>10</v>
      </c>
      <c r="D55" s="51">
        <v>3800</v>
      </c>
      <c r="E55" s="57"/>
    </row>
    <row r="56" spans="1:5" s="58" customFormat="1">
      <c r="A56" s="48">
        <v>43547</v>
      </c>
      <c r="B56" s="49">
        <v>155272</v>
      </c>
      <c r="C56" s="23" t="s">
        <v>10</v>
      </c>
      <c r="D56" s="51">
        <v>2100</v>
      </c>
      <c r="E56" s="57"/>
    </row>
    <row r="57" spans="1:5" s="58" customFormat="1">
      <c r="A57" s="48">
        <v>43552</v>
      </c>
      <c r="B57" s="49">
        <v>158901</v>
      </c>
      <c r="C57" s="23" t="s">
        <v>10</v>
      </c>
      <c r="D57" s="51">
        <v>3150</v>
      </c>
      <c r="E57" s="57"/>
    </row>
    <row r="58" spans="1:5" s="58" customFormat="1">
      <c r="A58" s="48">
        <v>43544</v>
      </c>
      <c r="B58" s="49">
        <v>155401</v>
      </c>
      <c r="C58" s="23" t="s">
        <v>10</v>
      </c>
      <c r="D58" s="51">
        <v>3560</v>
      </c>
      <c r="E58" s="57"/>
    </row>
    <row r="59" spans="1:5" s="58" customFormat="1">
      <c r="A59" s="28">
        <v>43540</v>
      </c>
      <c r="B59" s="22">
        <v>155744</v>
      </c>
      <c r="C59" s="23" t="s">
        <v>10</v>
      </c>
      <c r="D59" s="24">
        <v>3350</v>
      </c>
      <c r="E59" s="57"/>
    </row>
    <row r="60" spans="1:5" s="58" customFormat="1">
      <c r="A60" s="28">
        <v>43539</v>
      </c>
      <c r="B60" s="22">
        <v>155753</v>
      </c>
      <c r="C60" s="23" t="s">
        <v>10</v>
      </c>
      <c r="D60" s="24">
        <v>2950</v>
      </c>
      <c r="E60" s="57"/>
    </row>
    <row r="61" spans="1:5" s="58" customFormat="1">
      <c r="A61" s="48">
        <v>43535</v>
      </c>
      <c r="B61" s="49">
        <v>156860</v>
      </c>
      <c r="C61" s="23" t="s">
        <v>10</v>
      </c>
      <c r="D61" s="51">
        <v>2100</v>
      </c>
      <c r="E61" s="57"/>
    </row>
    <row r="62" spans="1:5" s="58" customFormat="1">
      <c r="A62" s="48">
        <v>43528</v>
      </c>
      <c r="B62" s="49">
        <v>158380</v>
      </c>
      <c r="C62" s="23" t="s">
        <v>10</v>
      </c>
      <c r="D62" s="51">
        <v>3200</v>
      </c>
      <c r="E62" s="57"/>
    </row>
    <row r="63" spans="1:5" s="58" customFormat="1">
      <c r="A63" s="48">
        <v>43530</v>
      </c>
      <c r="B63" s="49">
        <v>158731</v>
      </c>
      <c r="C63" s="23" t="s">
        <v>10</v>
      </c>
      <c r="D63" s="51">
        <v>3200</v>
      </c>
      <c r="E63" s="57"/>
    </row>
    <row r="64" spans="1:5" s="58" customFormat="1">
      <c r="A64" s="48">
        <v>43550</v>
      </c>
      <c r="B64" s="49">
        <v>157939</v>
      </c>
      <c r="C64" s="23" t="s">
        <v>10</v>
      </c>
      <c r="D64" s="51">
        <v>2540</v>
      </c>
      <c r="E64" s="57"/>
    </row>
    <row r="65" spans="1:5" s="58" customFormat="1">
      <c r="A65" s="48">
        <v>43514</v>
      </c>
      <c r="B65" s="49">
        <v>156032</v>
      </c>
      <c r="C65" s="23" t="s">
        <v>10</v>
      </c>
      <c r="D65" s="51">
        <v>1050</v>
      </c>
      <c r="E65" s="57"/>
    </row>
    <row r="66" spans="1:5">
      <c r="A66" s="48">
        <v>43517</v>
      </c>
      <c r="B66" s="49">
        <v>156445</v>
      </c>
      <c r="C66" s="23" t="s">
        <v>10</v>
      </c>
      <c r="D66" s="51">
        <v>2510</v>
      </c>
      <c r="E66" s="58"/>
    </row>
    <row r="67" spans="1:5">
      <c r="A67" s="48">
        <v>43507</v>
      </c>
      <c r="B67" s="49">
        <v>154842</v>
      </c>
      <c r="C67" s="23" t="s">
        <v>10</v>
      </c>
      <c r="D67" s="51">
        <v>3200</v>
      </c>
      <c r="E67" s="58"/>
    </row>
    <row r="68" spans="1:5">
      <c r="A68" s="48">
        <v>43509</v>
      </c>
      <c r="B68" s="49">
        <v>154993</v>
      </c>
      <c r="C68" s="23" t="s">
        <v>10</v>
      </c>
      <c r="D68" s="51">
        <v>2700</v>
      </c>
      <c r="E68" s="58"/>
    </row>
    <row r="69" spans="1:5">
      <c r="A69" s="48">
        <v>43500</v>
      </c>
      <c r="B69" s="49">
        <v>154194</v>
      </c>
      <c r="C69" s="23" t="s">
        <v>10</v>
      </c>
      <c r="D69" s="51">
        <v>5150</v>
      </c>
      <c r="E69" s="58"/>
    </row>
    <row r="70" spans="1:5">
      <c r="A70" s="28">
        <v>43479</v>
      </c>
      <c r="B70" s="22">
        <v>152566</v>
      </c>
      <c r="C70" s="23" t="s">
        <v>10</v>
      </c>
      <c r="D70" s="24">
        <v>2950</v>
      </c>
      <c r="E70" s="57"/>
    </row>
    <row r="71" spans="1:5">
      <c r="A71" s="28">
        <v>43483</v>
      </c>
      <c r="B71" s="22">
        <v>152937</v>
      </c>
      <c r="C71" s="23" t="s">
        <v>10</v>
      </c>
      <c r="D71" s="24">
        <v>2100</v>
      </c>
      <c r="E71" s="58"/>
    </row>
    <row r="72" spans="1:5">
      <c r="A72" s="28">
        <v>43486</v>
      </c>
      <c r="B72" s="22">
        <v>153087</v>
      </c>
      <c r="C72" s="23" t="s">
        <v>10</v>
      </c>
      <c r="D72" s="24">
        <v>3200</v>
      </c>
      <c r="E72" s="58"/>
    </row>
    <row r="73" spans="1:5">
      <c r="A73" s="28">
        <v>43495</v>
      </c>
      <c r="B73" s="22">
        <v>153823</v>
      </c>
      <c r="C73" s="23" t="s">
        <v>10</v>
      </c>
      <c r="D73" s="24">
        <v>2100</v>
      </c>
      <c r="E73" s="58"/>
    </row>
    <row r="74" spans="1:5">
      <c r="A74" s="28">
        <v>43496</v>
      </c>
      <c r="B74" s="22">
        <v>153951</v>
      </c>
      <c r="C74" s="23" t="s">
        <v>10</v>
      </c>
      <c r="D74" s="24">
        <v>1100</v>
      </c>
      <c r="E74" s="57"/>
    </row>
    <row r="75" spans="1:5">
      <c r="A75" s="48">
        <v>43476</v>
      </c>
      <c r="B75" s="49">
        <v>152307</v>
      </c>
      <c r="C75" s="23" t="s">
        <v>10</v>
      </c>
      <c r="D75" s="51">
        <v>2200</v>
      </c>
      <c r="E75" s="58"/>
    </row>
    <row r="76" spans="1:5">
      <c r="A76" s="48">
        <v>43469</v>
      </c>
      <c r="B76" s="49">
        <v>151889</v>
      </c>
      <c r="C76" s="23" t="s">
        <v>10</v>
      </c>
      <c r="D76" s="51">
        <v>2750</v>
      </c>
      <c r="E76" s="58"/>
    </row>
    <row r="77" spans="1:5">
      <c r="A77" s="48">
        <v>43472</v>
      </c>
      <c r="B77" s="49">
        <v>152125</v>
      </c>
      <c r="C77" s="23" t="s">
        <v>10</v>
      </c>
      <c r="D77" s="51">
        <v>2700</v>
      </c>
      <c r="E77" s="58"/>
    </row>
    <row r="78" spans="1:5">
      <c r="A78" s="48">
        <v>43825</v>
      </c>
      <c r="B78" s="49">
        <v>147551</v>
      </c>
      <c r="C78" s="23" t="s">
        <v>10</v>
      </c>
      <c r="D78" s="51">
        <v>1050</v>
      </c>
      <c r="E78" s="57">
        <f>SUM(D49:D78)</f>
        <v>77620</v>
      </c>
    </row>
    <row r="79" spans="1:5">
      <c r="A79" s="48">
        <v>43584</v>
      </c>
      <c r="B79" s="49">
        <v>23137</v>
      </c>
      <c r="C79" s="50" t="s">
        <v>24</v>
      </c>
      <c r="D79" s="51">
        <v>3160</v>
      </c>
      <c r="E79" s="58"/>
    </row>
    <row r="80" spans="1:5">
      <c r="A80" s="48">
        <v>43577</v>
      </c>
      <c r="B80" s="49">
        <v>22845</v>
      </c>
      <c r="C80" s="50" t="s">
        <v>24</v>
      </c>
      <c r="D80" s="51">
        <v>242.25</v>
      </c>
      <c r="E80" s="58"/>
    </row>
    <row r="81" spans="1:5">
      <c r="A81" s="48">
        <v>43577</v>
      </c>
      <c r="B81" s="49">
        <v>22844</v>
      </c>
      <c r="C81" s="50" t="s">
        <v>24</v>
      </c>
      <c r="D81" s="51">
        <v>2815.1</v>
      </c>
      <c r="E81" s="58"/>
    </row>
    <row r="82" spans="1:5">
      <c r="A82" s="48">
        <v>43580</v>
      </c>
      <c r="B82" s="49">
        <v>23173</v>
      </c>
      <c r="C82" s="50" t="s">
        <v>24</v>
      </c>
      <c r="D82" s="51">
        <v>1094.05</v>
      </c>
      <c r="E82" s="58"/>
    </row>
    <row r="83" spans="1:5">
      <c r="A83" s="48">
        <v>43563</v>
      </c>
      <c r="B83" s="49">
        <v>22725</v>
      </c>
      <c r="C83" s="50" t="s">
        <v>24</v>
      </c>
      <c r="D83" s="51">
        <v>2621.7</v>
      </c>
      <c r="E83" s="58"/>
    </row>
    <row r="84" spans="1:5">
      <c r="A84" s="28">
        <v>43566</v>
      </c>
      <c r="B84" s="56">
        <v>19368</v>
      </c>
      <c r="C84" s="50" t="s">
        <v>24</v>
      </c>
      <c r="D84" s="35">
        <v>904.8</v>
      </c>
      <c r="E84" s="58"/>
    </row>
    <row r="85" spans="1:5">
      <c r="A85" s="28">
        <v>43570</v>
      </c>
      <c r="B85" s="56">
        <v>19465</v>
      </c>
      <c r="C85" s="50" t="s">
        <v>24</v>
      </c>
      <c r="D85" s="35">
        <v>1498</v>
      </c>
      <c r="E85" s="58"/>
    </row>
    <row r="86" spans="1:5">
      <c r="A86" s="28">
        <v>43571</v>
      </c>
      <c r="B86" s="56">
        <v>23008</v>
      </c>
      <c r="C86" s="50" t="s">
        <v>24</v>
      </c>
      <c r="D86" s="35">
        <v>528</v>
      </c>
      <c r="E86" s="58"/>
    </row>
    <row r="87" spans="1:5">
      <c r="A87" s="28">
        <v>43558</v>
      </c>
      <c r="B87" s="56">
        <v>22611</v>
      </c>
      <c r="C87" s="50" t="s">
        <v>24</v>
      </c>
      <c r="D87" s="35">
        <v>540</v>
      </c>
      <c r="E87" s="58"/>
    </row>
    <row r="88" spans="1:5">
      <c r="A88" s="28">
        <v>43560</v>
      </c>
      <c r="B88" s="56">
        <v>22688</v>
      </c>
      <c r="C88" s="50" t="s">
        <v>24</v>
      </c>
      <c r="D88" s="35">
        <v>793</v>
      </c>
      <c r="E88" s="58"/>
    </row>
    <row r="89" spans="1:5">
      <c r="A89" s="28">
        <v>43556</v>
      </c>
      <c r="B89" s="56">
        <v>22553</v>
      </c>
      <c r="C89" s="50" t="s">
        <v>24</v>
      </c>
      <c r="D89" s="35">
        <v>331.5</v>
      </c>
      <c r="E89" s="57"/>
    </row>
    <row r="90" spans="1:5">
      <c r="A90" s="28">
        <v>43556</v>
      </c>
      <c r="B90" s="56">
        <v>22552</v>
      </c>
      <c r="C90" s="50" t="s">
        <v>24</v>
      </c>
      <c r="D90" s="35">
        <v>3294.9</v>
      </c>
      <c r="E90" s="58"/>
    </row>
    <row r="91" spans="1:5">
      <c r="A91" s="28">
        <v>43550</v>
      </c>
      <c r="B91" s="56">
        <v>19243</v>
      </c>
      <c r="C91" s="50" t="s">
        <v>24</v>
      </c>
      <c r="D91" s="35">
        <v>370</v>
      </c>
      <c r="E91" s="58"/>
    </row>
    <row r="92" spans="1:5" s="58" customFormat="1">
      <c r="A92" s="28">
        <v>43549</v>
      </c>
      <c r="B92" s="56">
        <v>19206</v>
      </c>
      <c r="C92" s="50" t="s">
        <v>24</v>
      </c>
      <c r="D92" s="35">
        <v>2996.9</v>
      </c>
      <c r="E92" s="57"/>
    </row>
    <row r="93" spans="1:5">
      <c r="A93" s="28">
        <v>43553</v>
      </c>
      <c r="B93" s="56">
        <v>19324</v>
      </c>
      <c r="C93" s="50" t="s">
        <v>24</v>
      </c>
      <c r="D93" s="35">
        <v>713</v>
      </c>
      <c r="E93" s="57"/>
    </row>
    <row r="94" spans="1:5">
      <c r="A94" s="28">
        <v>43546</v>
      </c>
      <c r="B94" s="22">
        <v>19111</v>
      </c>
      <c r="C94" s="50" t="s">
        <v>24</v>
      </c>
      <c r="D94" s="24">
        <v>320</v>
      </c>
      <c r="E94" s="57"/>
    </row>
    <row r="95" spans="1:5">
      <c r="A95" s="28">
        <v>43544</v>
      </c>
      <c r="B95" s="22">
        <v>19078</v>
      </c>
      <c r="C95" s="50" t="s">
        <v>24</v>
      </c>
      <c r="D95" s="24">
        <v>270</v>
      </c>
      <c r="E95" s="57"/>
    </row>
    <row r="96" spans="1:5">
      <c r="A96" s="28">
        <v>43542</v>
      </c>
      <c r="B96" s="22">
        <v>19041</v>
      </c>
      <c r="C96" s="50" t="s">
        <v>24</v>
      </c>
      <c r="D96" s="24">
        <v>3075.6</v>
      </c>
      <c r="E96" s="57"/>
    </row>
    <row r="97" spans="1:6">
      <c r="A97" s="28">
        <v>43537</v>
      </c>
      <c r="B97" s="22">
        <v>18872</v>
      </c>
      <c r="C97" s="50" t="s">
        <v>24</v>
      </c>
      <c r="D97" s="24">
        <v>407.4</v>
      </c>
      <c r="E97" s="57"/>
    </row>
    <row r="98" spans="1:6">
      <c r="A98" s="28">
        <v>43535</v>
      </c>
      <c r="B98" s="22">
        <v>18704</v>
      </c>
      <c r="C98" s="50" t="s">
        <v>24</v>
      </c>
      <c r="D98" s="24">
        <v>3431</v>
      </c>
      <c r="E98" s="57"/>
    </row>
    <row r="99" spans="1:6">
      <c r="A99" s="28">
        <v>43525</v>
      </c>
      <c r="B99" s="22">
        <v>18481</v>
      </c>
      <c r="C99" s="50" t="s">
        <v>24</v>
      </c>
      <c r="D99" s="24">
        <v>742</v>
      </c>
      <c r="E99" s="57"/>
    </row>
    <row r="100" spans="1:6">
      <c r="A100" s="28">
        <v>43528</v>
      </c>
      <c r="B100" s="22">
        <v>18558</v>
      </c>
      <c r="C100" s="50" t="s">
        <v>24</v>
      </c>
      <c r="D100" s="24">
        <v>2539.4</v>
      </c>
      <c r="E100" s="58"/>
    </row>
    <row r="101" spans="1:6">
      <c r="A101" s="28">
        <v>43542</v>
      </c>
      <c r="B101" s="22">
        <v>19042</v>
      </c>
      <c r="C101" s="50" t="s">
        <v>24</v>
      </c>
      <c r="D101" s="24">
        <v>626</v>
      </c>
      <c r="E101" s="58"/>
    </row>
    <row r="102" spans="1:6">
      <c r="A102" s="28">
        <v>43530</v>
      </c>
      <c r="B102" s="22">
        <v>18624</v>
      </c>
      <c r="C102" s="50" t="s">
        <v>24</v>
      </c>
      <c r="D102" s="24">
        <v>1394.4</v>
      </c>
      <c r="E102" s="58"/>
    </row>
    <row r="103" spans="1:6">
      <c r="A103" s="28">
        <v>43522</v>
      </c>
      <c r="B103" s="22">
        <v>18397</v>
      </c>
      <c r="C103" s="50" t="s">
        <v>24</v>
      </c>
      <c r="D103" s="24">
        <v>2890.55</v>
      </c>
      <c r="E103" s="58"/>
    </row>
    <row r="104" spans="1:6">
      <c r="A104" s="28">
        <v>43517</v>
      </c>
      <c r="B104" s="22">
        <v>18269</v>
      </c>
      <c r="C104" s="50" t="s">
        <v>24</v>
      </c>
      <c r="D104" s="24">
        <v>711.2</v>
      </c>
      <c r="E104" s="58"/>
      <c r="F104" s="61"/>
    </row>
    <row r="105" spans="1:6">
      <c r="A105" s="28">
        <v>43514</v>
      </c>
      <c r="B105" s="22">
        <v>18136</v>
      </c>
      <c r="C105" s="50" t="s">
        <v>24</v>
      </c>
      <c r="D105" s="24">
        <v>3517.75</v>
      </c>
      <c r="E105" s="58"/>
    </row>
    <row r="106" spans="1:6">
      <c r="A106" s="28">
        <v>43510</v>
      </c>
      <c r="B106" s="22">
        <v>17940</v>
      </c>
      <c r="C106" s="50" t="s">
        <v>24</v>
      </c>
      <c r="D106" s="24">
        <v>1641.6</v>
      </c>
      <c r="E106" s="58"/>
    </row>
    <row r="107" spans="1:6">
      <c r="A107" s="28">
        <v>43507</v>
      </c>
      <c r="B107" s="22">
        <v>17838</v>
      </c>
      <c r="C107" s="50" t="s">
        <v>24</v>
      </c>
      <c r="D107" s="24">
        <v>379.6</v>
      </c>
      <c r="E107" s="57"/>
    </row>
    <row r="108" spans="1:6">
      <c r="A108" s="28">
        <v>43507</v>
      </c>
      <c r="B108" s="22">
        <v>17837</v>
      </c>
      <c r="C108" s="50" t="s">
        <v>24</v>
      </c>
      <c r="D108" s="24">
        <v>2704.75</v>
      </c>
      <c r="E108" s="57"/>
    </row>
    <row r="109" spans="1:6">
      <c r="A109" s="28">
        <v>43503</v>
      </c>
      <c r="B109" s="22">
        <v>17743</v>
      </c>
      <c r="C109" s="50" t="s">
        <v>24</v>
      </c>
      <c r="D109" s="24">
        <v>596</v>
      </c>
      <c r="E109" s="57"/>
    </row>
    <row r="110" spans="1:6">
      <c r="A110" s="28">
        <v>43497</v>
      </c>
      <c r="B110" s="22">
        <v>17579</v>
      </c>
      <c r="C110" s="50" t="s">
        <v>24</v>
      </c>
      <c r="D110" s="24">
        <v>410</v>
      </c>
      <c r="E110" s="57"/>
    </row>
    <row r="111" spans="1:6">
      <c r="A111" s="28">
        <v>43500</v>
      </c>
      <c r="B111" s="22">
        <v>17652</v>
      </c>
      <c r="C111" s="50" t="s">
        <v>24</v>
      </c>
      <c r="D111" s="24">
        <v>2818.5</v>
      </c>
      <c r="E111" s="57"/>
    </row>
    <row r="112" spans="1:6">
      <c r="A112" s="28">
        <v>43487</v>
      </c>
      <c r="B112" s="22">
        <v>16736</v>
      </c>
      <c r="C112" s="50" t="s">
        <v>24</v>
      </c>
      <c r="D112" s="24">
        <v>672</v>
      </c>
      <c r="E112" s="57"/>
    </row>
    <row r="113" spans="1:5">
      <c r="A113" s="28">
        <v>43490</v>
      </c>
      <c r="B113" s="22">
        <v>16823</v>
      </c>
      <c r="C113" s="50" t="s">
        <v>24</v>
      </c>
      <c r="D113" s="24">
        <v>365</v>
      </c>
      <c r="E113" s="57"/>
    </row>
    <row r="114" spans="1:5">
      <c r="A114" s="28">
        <v>43479</v>
      </c>
      <c r="B114" s="22">
        <v>16698</v>
      </c>
      <c r="C114" s="50" t="s">
        <v>24</v>
      </c>
      <c r="D114" s="24">
        <v>2744.1</v>
      </c>
      <c r="E114" s="57"/>
    </row>
    <row r="115" spans="1:5">
      <c r="A115" s="28">
        <v>43479</v>
      </c>
      <c r="B115" s="22">
        <v>16699</v>
      </c>
      <c r="C115" s="50" t="s">
        <v>24</v>
      </c>
      <c r="D115" s="24">
        <v>373.75</v>
      </c>
      <c r="E115" s="57"/>
    </row>
    <row r="116" spans="1:5">
      <c r="A116" s="28">
        <v>43481</v>
      </c>
      <c r="B116" s="22">
        <v>16516</v>
      </c>
      <c r="C116" s="50" t="s">
        <v>24</v>
      </c>
      <c r="D116" s="24">
        <v>950</v>
      </c>
      <c r="E116" s="57"/>
    </row>
    <row r="117" spans="1:5">
      <c r="A117" s="28">
        <v>43483</v>
      </c>
      <c r="B117" s="22">
        <v>16870</v>
      </c>
      <c r="C117" s="50" t="s">
        <v>24</v>
      </c>
      <c r="D117" s="24">
        <v>476</v>
      </c>
      <c r="E117" s="57"/>
    </row>
    <row r="118" spans="1:5">
      <c r="A118" s="28">
        <v>43486</v>
      </c>
      <c r="B118" s="22">
        <v>16702</v>
      </c>
      <c r="C118" s="50" t="s">
        <v>24</v>
      </c>
      <c r="D118" s="24">
        <v>2567.6</v>
      </c>
      <c r="E118" s="57"/>
    </row>
    <row r="119" spans="1:5">
      <c r="A119" s="28">
        <v>43493</v>
      </c>
      <c r="B119" s="22">
        <v>16903</v>
      </c>
      <c r="C119" s="50" t="s">
        <v>24</v>
      </c>
      <c r="D119" s="24">
        <v>3418.2</v>
      </c>
      <c r="E119" s="57">
        <f>SUM(D79:D119)</f>
        <v>61945.599999999999</v>
      </c>
    </row>
    <row r="120" spans="1:5">
      <c r="A120" s="28"/>
      <c r="B120" s="22"/>
      <c r="C120" s="50"/>
      <c r="D120" s="24"/>
      <c r="E120" s="57"/>
    </row>
    <row r="121" spans="1:5">
      <c r="A121" s="28"/>
      <c r="B121" s="22"/>
      <c r="C121" s="23"/>
      <c r="D121" s="24"/>
    </row>
    <row r="122" spans="1:5">
      <c r="A122" s="28"/>
      <c r="B122" s="22"/>
      <c r="C122" s="27"/>
      <c r="D122" s="24"/>
    </row>
    <row r="123" spans="1:5" ht="12" thickBot="1">
      <c r="A123" s="16"/>
      <c r="B123" s="15"/>
      <c r="C123" s="16"/>
      <c r="D123" s="17"/>
    </row>
    <row r="124" spans="1:5">
      <c r="A124" s="5"/>
      <c r="B124" s="6"/>
      <c r="C124" s="7"/>
      <c r="D124" s="8"/>
    </row>
    <row r="125" spans="1:5" ht="12.75">
      <c r="A125" s="5"/>
      <c r="B125" s="6"/>
      <c r="C125" s="25" t="s">
        <v>5</v>
      </c>
      <c r="D125" s="26">
        <f>SUM(D6:D123)</f>
        <v>331910.77999999997</v>
      </c>
    </row>
    <row r="126" spans="1:5">
      <c r="C126" s="10"/>
      <c r="D126" s="11"/>
    </row>
    <row r="129" spans="1:10" s="9" customFormat="1">
      <c r="A129" s="12" t="s">
        <v>8</v>
      </c>
      <c r="C129" s="13"/>
      <c r="D129" s="14"/>
      <c r="E129" s="3"/>
      <c r="F129" s="3"/>
      <c r="G129" s="3"/>
      <c r="H129" s="3"/>
      <c r="I129" s="3"/>
      <c r="J129" s="3"/>
    </row>
    <row r="130" spans="1:10" s="9" customFormat="1">
      <c r="A130" s="12" t="s">
        <v>9</v>
      </c>
      <c r="C130" s="13"/>
      <c r="D130" s="14"/>
      <c r="E130" s="3"/>
      <c r="F130" s="3"/>
      <c r="G130" s="3"/>
      <c r="H130" s="3"/>
      <c r="I130" s="3"/>
      <c r="J130" s="3"/>
    </row>
    <row r="131" spans="1:10" s="9" customFormat="1">
      <c r="A131" s="12"/>
      <c r="C131" s="13"/>
      <c r="D131" s="14"/>
      <c r="E131" s="3"/>
      <c r="F131" s="3"/>
      <c r="G131" s="3"/>
      <c r="H131" s="3"/>
      <c r="I131" s="3"/>
      <c r="J131" s="3"/>
    </row>
    <row r="133" spans="1:10">
      <c r="A133" s="68" t="s">
        <v>44</v>
      </c>
      <c r="B133" s="64">
        <f>331910.78+Unreleased!E52</f>
        <v>508350.92000000004</v>
      </c>
    </row>
    <row r="134" spans="1:10">
      <c r="A134" s="68" t="s">
        <v>15</v>
      </c>
    </row>
    <row r="135" spans="1:10">
      <c r="A135" s="68"/>
    </row>
    <row r="136" spans="1:10">
      <c r="A136" s="68"/>
    </row>
    <row r="137" spans="1:10">
      <c r="A137" s="68"/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2"/>
  <sheetViews>
    <sheetView topLeftCell="A16" workbookViewId="0">
      <selection activeCell="D11" sqref="D11:D23"/>
    </sheetView>
  </sheetViews>
  <sheetFormatPr defaultRowHeight="11.25"/>
  <cols>
    <col min="1" max="1" width="30.28515625" style="9" customWidth="1"/>
    <col min="2" max="2" width="13" style="9" hidden="1" customWidth="1"/>
    <col min="3" max="3" width="16.5703125" style="13" customWidth="1"/>
    <col min="4" max="4" width="16.85546875" style="13" customWidth="1"/>
    <col min="5" max="5" width="16" style="14" customWidth="1"/>
    <col min="6" max="6" width="14.28515625" style="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>
      <c r="A1" s="1"/>
      <c r="B1" s="1"/>
      <c r="C1" s="1"/>
      <c r="D1" s="1"/>
      <c r="E1" s="1"/>
      <c r="F1" s="1"/>
      <c r="G1" s="1"/>
      <c r="H1" s="1"/>
    </row>
    <row r="2" spans="1:8" s="21" customFormat="1">
      <c r="A2" s="1" t="s">
        <v>11</v>
      </c>
      <c r="B2" s="1"/>
      <c r="C2" s="1"/>
      <c r="D2" s="1"/>
      <c r="E2" s="1"/>
      <c r="F2" s="1"/>
      <c r="G2" s="1"/>
      <c r="H2" s="1"/>
    </row>
    <row r="3" spans="1:8" s="21" customFormat="1">
      <c r="A3" s="1"/>
      <c r="B3" s="1"/>
      <c r="C3" s="1"/>
      <c r="D3" s="1"/>
      <c r="E3" s="1"/>
      <c r="F3" s="1"/>
      <c r="G3" s="1"/>
      <c r="H3" s="1"/>
    </row>
    <row r="4" spans="1:8" ht="12" thickBot="1">
      <c r="A4" s="14"/>
      <c r="B4" s="14"/>
    </row>
    <row r="5" spans="1:8" s="2" customFormat="1" ht="12" thickBot="1">
      <c r="A5" s="19" t="s">
        <v>12</v>
      </c>
      <c r="B5" s="19" t="s">
        <v>13</v>
      </c>
      <c r="C5" s="19" t="s">
        <v>14</v>
      </c>
      <c r="D5" s="31" t="s">
        <v>15</v>
      </c>
      <c r="E5" s="32" t="s">
        <v>16</v>
      </c>
    </row>
    <row r="6" spans="1:8">
      <c r="A6" s="33">
        <v>43040</v>
      </c>
      <c r="B6" s="34"/>
      <c r="C6" s="65" t="s">
        <v>17</v>
      </c>
      <c r="D6" s="66" t="s">
        <v>17</v>
      </c>
      <c r="E6" s="24">
        <v>0</v>
      </c>
    </row>
    <row r="7" spans="1:8">
      <c r="A7" s="33">
        <v>43070</v>
      </c>
      <c r="B7" s="22"/>
      <c r="C7" s="65" t="s">
        <v>46</v>
      </c>
      <c r="D7" s="66" t="s">
        <v>17</v>
      </c>
      <c r="E7" s="24">
        <v>0</v>
      </c>
    </row>
    <row r="8" spans="1:8">
      <c r="A8" s="33">
        <v>43101</v>
      </c>
      <c r="B8" s="37"/>
      <c r="C8" s="65" t="s">
        <v>46</v>
      </c>
      <c r="D8" s="66" t="s">
        <v>20</v>
      </c>
      <c r="E8" s="24">
        <v>0</v>
      </c>
      <c r="F8" s="30"/>
    </row>
    <row r="9" spans="1:8">
      <c r="A9" s="33">
        <v>43132</v>
      </c>
      <c r="B9" s="22"/>
      <c r="C9" s="36">
        <v>16260.44</v>
      </c>
      <c r="D9" s="66" t="s">
        <v>21</v>
      </c>
      <c r="E9" s="24">
        <f>C9</f>
        <v>16260.44</v>
      </c>
    </row>
    <row r="10" spans="1:8">
      <c r="A10" s="33">
        <v>43160</v>
      </c>
      <c r="B10" s="37"/>
      <c r="C10" s="36">
        <v>17289.27</v>
      </c>
      <c r="D10" s="66" t="s">
        <v>43</v>
      </c>
      <c r="E10" s="24">
        <f>C10</f>
        <v>17289.27</v>
      </c>
    </row>
    <row r="11" spans="1:8">
      <c r="A11" s="33">
        <v>43191</v>
      </c>
      <c r="B11" s="22"/>
      <c r="C11" s="36">
        <v>14580.55</v>
      </c>
      <c r="D11" s="38">
        <v>36451.370000000003</v>
      </c>
      <c r="E11" s="24">
        <f t="shared" ref="E11:E23" si="0">C11+D11</f>
        <v>51031.92</v>
      </c>
    </row>
    <row r="12" spans="1:8">
      <c r="A12" s="33">
        <v>43221</v>
      </c>
      <c r="B12" s="22"/>
      <c r="C12" s="36">
        <v>13228.83</v>
      </c>
      <c r="D12" s="38">
        <v>33072.089999999997</v>
      </c>
      <c r="E12" s="24">
        <f t="shared" si="0"/>
        <v>46300.92</v>
      </c>
    </row>
    <row r="13" spans="1:8">
      <c r="A13" s="33">
        <v>43252</v>
      </c>
      <c r="B13" s="22"/>
      <c r="C13" s="36">
        <v>13567.64</v>
      </c>
      <c r="D13" s="38">
        <v>33919.089999999997</v>
      </c>
      <c r="E13" s="24">
        <f t="shared" si="0"/>
        <v>47486.729999999996</v>
      </c>
    </row>
    <row r="14" spans="1:8">
      <c r="A14" s="33">
        <v>43282</v>
      </c>
      <c r="B14" s="22"/>
      <c r="C14" s="36">
        <v>13797.77</v>
      </c>
      <c r="D14" s="38">
        <v>34494.42</v>
      </c>
      <c r="E14" s="24">
        <f t="shared" si="0"/>
        <v>48292.19</v>
      </c>
      <c r="F14" s="30"/>
    </row>
    <row r="15" spans="1:8">
      <c r="A15" s="33">
        <v>43313</v>
      </c>
      <c r="B15" s="22"/>
      <c r="C15" s="39">
        <v>15679.91</v>
      </c>
      <c r="D15" s="38">
        <v>39199.769999999997</v>
      </c>
      <c r="E15" s="24">
        <f t="shared" si="0"/>
        <v>54879.679999999993</v>
      </c>
      <c r="F15" s="30"/>
    </row>
    <row r="16" spans="1:8">
      <c r="A16" s="33">
        <v>43344</v>
      </c>
      <c r="B16" s="22"/>
      <c r="C16" s="39">
        <v>17314.38</v>
      </c>
      <c r="D16" s="38">
        <v>43285.96</v>
      </c>
      <c r="E16" s="24">
        <f t="shared" si="0"/>
        <v>60600.34</v>
      </c>
      <c r="F16" s="30"/>
    </row>
    <row r="17" spans="1:6">
      <c r="A17" s="33">
        <v>43374</v>
      </c>
      <c r="B17" s="22"/>
      <c r="C17" s="39">
        <v>18058.39</v>
      </c>
      <c r="D17" s="38">
        <v>45145.98</v>
      </c>
      <c r="E17" s="24">
        <f t="shared" si="0"/>
        <v>63204.37</v>
      </c>
      <c r="F17" s="30"/>
    </row>
    <row r="18" spans="1:6">
      <c r="A18" s="33">
        <v>43405</v>
      </c>
      <c r="B18" s="22"/>
      <c r="C18" s="39">
        <v>16526.53</v>
      </c>
      <c r="D18" s="38">
        <v>24789.79</v>
      </c>
      <c r="E18" s="24">
        <f t="shared" si="0"/>
        <v>41316.32</v>
      </c>
      <c r="F18" s="30"/>
    </row>
    <row r="19" spans="1:6">
      <c r="A19" s="33">
        <v>43435</v>
      </c>
      <c r="B19" s="22"/>
      <c r="C19" s="39">
        <v>16397.05</v>
      </c>
      <c r="D19" s="38">
        <v>40992.61</v>
      </c>
      <c r="E19" s="24">
        <f t="shared" si="0"/>
        <v>57389.66</v>
      </c>
      <c r="F19" s="30"/>
    </row>
    <row r="20" spans="1:6">
      <c r="A20" s="33">
        <v>43466</v>
      </c>
      <c r="B20" s="22"/>
      <c r="C20" s="39">
        <v>16322.76</v>
      </c>
      <c r="D20" s="38">
        <v>40806.9</v>
      </c>
      <c r="E20" s="24">
        <f t="shared" si="0"/>
        <v>57129.66</v>
      </c>
      <c r="F20" s="30"/>
    </row>
    <row r="21" spans="1:6">
      <c r="A21" s="33">
        <v>43497</v>
      </c>
      <c r="B21" s="22"/>
      <c r="C21" s="39">
        <v>15953.17</v>
      </c>
      <c r="D21" s="38">
        <v>39882.92</v>
      </c>
      <c r="E21" s="24">
        <f t="shared" si="0"/>
        <v>55836.09</v>
      </c>
      <c r="F21" s="30"/>
    </row>
    <row r="22" spans="1:6">
      <c r="A22" s="33">
        <v>43525</v>
      </c>
      <c r="B22" s="22"/>
      <c r="C22" s="39">
        <v>22444.39</v>
      </c>
      <c r="D22" s="38">
        <v>56110.96</v>
      </c>
      <c r="E22" s="24">
        <f t="shared" si="0"/>
        <v>78555.350000000006</v>
      </c>
      <c r="F22" s="30"/>
    </row>
    <row r="23" spans="1:6">
      <c r="A23" s="33">
        <v>43556</v>
      </c>
      <c r="B23" s="22"/>
      <c r="C23" s="39">
        <v>14404.12</v>
      </c>
      <c r="D23" s="38">
        <v>36010.300000000003</v>
      </c>
      <c r="E23" s="24">
        <f t="shared" si="0"/>
        <v>50414.420000000006</v>
      </c>
      <c r="F23" s="30">
        <f>SUM(E6:E23)</f>
        <v>745987.36</v>
      </c>
    </row>
    <row r="24" spans="1:6">
      <c r="A24" s="37"/>
      <c r="B24" s="22"/>
      <c r="C24" s="39"/>
      <c r="D24" s="38"/>
      <c r="E24" s="24"/>
    </row>
    <row r="25" spans="1:6">
      <c r="A25" s="37"/>
      <c r="B25" s="22"/>
      <c r="C25" s="39"/>
      <c r="D25" s="38"/>
      <c r="E25" s="24"/>
    </row>
    <row r="26" spans="1:6">
      <c r="A26" s="40" t="s">
        <v>12</v>
      </c>
      <c r="B26" s="41"/>
      <c r="C26" s="42" t="s">
        <v>18</v>
      </c>
      <c r="D26" s="43" t="s">
        <v>19</v>
      </c>
      <c r="E26" s="32" t="s">
        <v>16</v>
      </c>
    </row>
    <row r="27" spans="1:6">
      <c r="A27" s="33">
        <v>43435</v>
      </c>
      <c r="B27" s="22"/>
      <c r="C27" s="39">
        <v>4500</v>
      </c>
      <c r="D27" s="38">
        <v>650</v>
      </c>
      <c r="E27" s="24">
        <f t="shared" ref="E27:E44" si="1">C27+D27</f>
        <v>5150</v>
      </c>
    </row>
    <row r="28" spans="1:6">
      <c r="A28" s="33">
        <v>43101</v>
      </c>
      <c r="B28" s="22"/>
      <c r="C28" s="39">
        <v>4500</v>
      </c>
      <c r="D28" s="38">
        <v>650</v>
      </c>
      <c r="E28" s="24">
        <f t="shared" si="1"/>
        <v>5150</v>
      </c>
    </row>
    <row r="29" spans="1:6">
      <c r="A29" s="33">
        <v>43132</v>
      </c>
      <c r="B29" s="22"/>
      <c r="C29" s="39">
        <v>4500</v>
      </c>
      <c r="D29" s="38">
        <v>650</v>
      </c>
      <c r="E29" s="24">
        <f t="shared" si="1"/>
        <v>5150</v>
      </c>
    </row>
    <row r="30" spans="1:6">
      <c r="A30" s="33">
        <v>43160</v>
      </c>
      <c r="B30" s="22"/>
      <c r="C30" s="39">
        <v>4500</v>
      </c>
      <c r="D30" s="38">
        <v>650</v>
      </c>
      <c r="E30" s="24">
        <f t="shared" si="1"/>
        <v>5150</v>
      </c>
    </row>
    <row r="31" spans="1:6">
      <c r="A31" s="33">
        <v>43191</v>
      </c>
      <c r="B31" s="22"/>
      <c r="C31" s="39">
        <v>4500</v>
      </c>
      <c r="D31" s="38">
        <v>650</v>
      </c>
      <c r="E31" s="24">
        <f t="shared" si="1"/>
        <v>5150</v>
      </c>
    </row>
    <row r="32" spans="1:6">
      <c r="A32" s="33">
        <v>43221</v>
      </c>
      <c r="B32" s="22"/>
      <c r="C32" s="39">
        <v>4500</v>
      </c>
      <c r="D32" s="38">
        <v>650</v>
      </c>
      <c r="E32" s="24">
        <f t="shared" si="1"/>
        <v>5150</v>
      </c>
    </row>
    <row r="33" spans="1:6">
      <c r="A33" s="33">
        <v>43252</v>
      </c>
      <c r="B33" s="22"/>
      <c r="C33" s="39">
        <v>4500</v>
      </c>
      <c r="D33" s="38">
        <v>650</v>
      </c>
      <c r="E33" s="24">
        <f t="shared" si="1"/>
        <v>5150</v>
      </c>
    </row>
    <row r="34" spans="1:6">
      <c r="A34" s="33">
        <v>43282</v>
      </c>
      <c r="B34" s="22"/>
      <c r="C34" s="39">
        <v>4500</v>
      </c>
      <c r="D34" s="38">
        <v>650</v>
      </c>
      <c r="E34" s="24">
        <f t="shared" si="1"/>
        <v>5150</v>
      </c>
    </row>
    <row r="35" spans="1:6">
      <c r="A35" s="33">
        <v>43313</v>
      </c>
      <c r="B35" s="22"/>
      <c r="C35" s="39">
        <v>4500</v>
      </c>
      <c r="D35" s="44"/>
      <c r="E35" s="24">
        <f t="shared" si="1"/>
        <v>4500</v>
      </c>
      <c r="F35" s="30"/>
    </row>
    <row r="36" spans="1:6">
      <c r="A36" s="33">
        <v>43344</v>
      </c>
      <c r="B36" s="22"/>
      <c r="C36" s="39">
        <v>4500</v>
      </c>
      <c r="D36" s="44"/>
      <c r="E36" s="24">
        <f t="shared" si="1"/>
        <v>4500</v>
      </c>
      <c r="F36" s="30"/>
    </row>
    <row r="37" spans="1:6">
      <c r="A37" s="33">
        <v>43374</v>
      </c>
      <c r="B37" s="22"/>
      <c r="C37" s="39">
        <v>4500</v>
      </c>
      <c r="D37" s="44"/>
      <c r="E37" s="24">
        <f t="shared" si="1"/>
        <v>4500</v>
      </c>
      <c r="F37" s="30"/>
    </row>
    <row r="38" spans="1:6">
      <c r="A38" s="33">
        <v>43405</v>
      </c>
      <c r="B38" s="22"/>
      <c r="C38" s="39">
        <v>4500</v>
      </c>
      <c r="D38" s="44"/>
      <c r="E38" s="24">
        <f t="shared" ref="E38" si="2">C38+D38</f>
        <v>4500</v>
      </c>
      <c r="F38" s="30"/>
    </row>
    <row r="39" spans="1:6">
      <c r="A39" s="33">
        <v>43435</v>
      </c>
      <c r="B39" s="22"/>
      <c r="C39" s="39">
        <v>4500</v>
      </c>
      <c r="D39" s="44"/>
      <c r="E39" s="24">
        <f t="shared" ref="E39" si="3">C39+D39</f>
        <v>4500</v>
      </c>
      <c r="F39" s="30"/>
    </row>
    <row r="40" spans="1:6">
      <c r="A40" s="33">
        <v>43466</v>
      </c>
      <c r="B40" s="22"/>
      <c r="C40" s="39">
        <v>4500</v>
      </c>
      <c r="D40" s="44"/>
      <c r="E40" s="24">
        <f t="shared" ref="E40" si="4">C40+D40</f>
        <v>4500</v>
      </c>
      <c r="F40" s="30"/>
    </row>
    <row r="41" spans="1:6">
      <c r="A41" s="33">
        <v>43497</v>
      </c>
      <c r="B41" s="22"/>
      <c r="C41" s="39">
        <v>4500</v>
      </c>
      <c r="D41" s="44"/>
      <c r="E41" s="24">
        <f t="shared" ref="E41:E43" si="5">C41+D41</f>
        <v>4500</v>
      </c>
      <c r="F41" s="30"/>
    </row>
    <row r="42" spans="1:6">
      <c r="A42" s="33">
        <v>43525</v>
      </c>
      <c r="B42" s="22"/>
      <c r="C42" s="39">
        <v>4500</v>
      </c>
      <c r="D42" s="44"/>
      <c r="E42" s="24">
        <f t="shared" si="5"/>
        <v>4500</v>
      </c>
      <c r="F42" s="30"/>
    </row>
    <row r="43" spans="1:6">
      <c r="A43" s="33">
        <v>43556</v>
      </c>
      <c r="B43" s="22"/>
      <c r="C43" s="39">
        <v>4500</v>
      </c>
      <c r="D43" s="44"/>
      <c r="E43" s="24">
        <f t="shared" si="5"/>
        <v>4500</v>
      </c>
      <c r="F43" s="30">
        <f>SUM(E27:E43)</f>
        <v>81700</v>
      </c>
    </row>
    <row r="44" spans="1:6">
      <c r="A44" s="33"/>
      <c r="B44" s="22"/>
      <c r="C44" s="4"/>
      <c r="D44" s="44"/>
      <c r="E44" s="24">
        <f t="shared" si="1"/>
        <v>0</v>
      </c>
      <c r="F44" s="30"/>
    </row>
    <row r="45" spans="1:6" ht="12" thickBot="1">
      <c r="A45" s="15"/>
      <c r="B45" s="15"/>
      <c r="C45" s="16"/>
      <c r="D45" s="45"/>
      <c r="E45" s="17"/>
    </row>
    <row r="46" spans="1:6">
      <c r="A46" s="6"/>
      <c r="B46" s="6"/>
      <c r="C46" s="7"/>
      <c r="D46" s="7"/>
      <c r="E46" s="8"/>
    </row>
    <row r="47" spans="1:6" ht="12">
      <c r="A47" s="6"/>
      <c r="B47" s="6"/>
      <c r="C47" s="25"/>
      <c r="D47" s="25"/>
      <c r="E47" s="59" t="s">
        <v>5</v>
      </c>
      <c r="F47" s="60">
        <f>F22+F42</f>
        <v>0</v>
      </c>
    </row>
    <row r="48" spans="1:6">
      <c r="C48" s="10"/>
      <c r="D48" s="10"/>
      <c r="E48" s="11"/>
    </row>
    <row r="49" spans="1:11">
      <c r="A49" s="2"/>
    </row>
    <row r="50" spans="1:11">
      <c r="A50" s="3"/>
      <c r="B50" s="3"/>
      <c r="C50" s="46"/>
    </row>
    <row r="51" spans="1:11" s="9" customFormat="1">
      <c r="C51" s="46"/>
      <c r="D51" s="13"/>
      <c r="E51" s="14"/>
      <c r="F51" s="3"/>
      <c r="G51" s="3"/>
      <c r="H51" s="3"/>
      <c r="I51" s="3"/>
      <c r="J51" s="3"/>
      <c r="K51" s="3"/>
    </row>
    <row r="52" spans="1:11" s="9" customFormat="1">
      <c r="C52" s="46"/>
      <c r="D52" s="46"/>
      <c r="E52" s="14"/>
      <c r="F52" s="3"/>
      <c r="G52" s="3"/>
      <c r="H52" s="3"/>
      <c r="I52" s="3"/>
      <c r="J52" s="3"/>
      <c r="K52" s="3"/>
    </row>
    <row r="53" spans="1:11" s="9" customFormat="1">
      <c r="C53" s="46"/>
      <c r="D53" s="13"/>
      <c r="E53" s="14"/>
      <c r="F53" s="3"/>
      <c r="G53" s="3"/>
      <c r="H53" s="3"/>
      <c r="I53" s="3"/>
      <c r="J53" s="3"/>
      <c r="K53" s="3"/>
    </row>
    <row r="54" spans="1:11">
      <c r="A54" s="3"/>
      <c r="B54" s="3"/>
      <c r="C54" s="46"/>
    </row>
    <row r="55" spans="1:11">
      <c r="A55" s="3"/>
      <c r="B55" s="3"/>
      <c r="C55" s="46"/>
    </row>
    <row r="56" spans="1:11">
      <c r="A56" s="3"/>
      <c r="B56" s="3"/>
      <c r="C56" s="46"/>
    </row>
    <row r="57" spans="1:11">
      <c r="A57" s="3"/>
      <c r="B57" s="3"/>
      <c r="C57" s="47"/>
    </row>
    <row r="58" spans="1:11">
      <c r="A58" s="3"/>
      <c r="B58" s="3"/>
      <c r="C58" s="46"/>
    </row>
    <row r="59" spans="1:11">
      <c r="A59" s="3"/>
      <c r="B59" s="3"/>
      <c r="C59" s="46"/>
      <c r="D59" s="46"/>
    </row>
    <row r="60" spans="1:11">
      <c r="A60" s="3"/>
      <c r="B60" s="3"/>
      <c r="C60" s="46"/>
    </row>
    <row r="61" spans="1:11">
      <c r="A61" s="3"/>
      <c r="B61" s="3"/>
      <c r="C61" s="46"/>
    </row>
    <row r="62" spans="1:11">
      <c r="A62" s="3"/>
      <c r="B62" s="3"/>
      <c r="C62" s="46"/>
    </row>
  </sheetData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Unreleased</vt:lpstr>
      <vt:lpstr>Payables</vt:lpstr>
      <vt:lpstr>Royalty &amp; Accounting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2013-06-01T04:54:05Z</cp:lastPrinted>
  <dcterms:created xsi:type="dcterms:W3CDTF">2013-04-26T02:35:29Z</dcterms:created>
  <dcterms:modified xsi:type="dcterms:W3CDTF">2019-05-03T02:49:28Z</dcterms:modified>
</cp:coreProperties>
</file>