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0" windowWidth="7620" windowHeight="7695" activeTab="1"/>
  </bookViews>
  <sheets>
    <sheet name="Unreleased" sheetId="53" r:id="rId1"/>
    <sheet name="Payables" sheetId="54" r:id="rId2"/>
    <sheet name="Royalty &amp; Accounting" sheetId="55" r:id="rId3"/>
  </sheets>
  <calcPr calcId="124519"/>
</workbook>
</file>

<file path=xl/calcChain.xml><?xml version="1.0" encoding="utf-8"?>
<calcChain xmlns="http://schemas.openxmlformats.org/spreadsheetml/2006/main">
  <c r="F52" i="55"/>
  <c r="F25"/>
  <c r="E25"/>
  <c r="F49" l="1"/>
  <c r="E48"/>
  <c r="E23" i="54"/>
  <c r="E97" l="1"/>
  <c r="E38"/>
  <c r="E63"/>
  <c r="F54" i="55"/>
  <c r="E24"/>
  <c r="E47" l="1"/>
  <c r="E23" l="1"/>
  <c r="E46" l="1"/>
  <c r="E30"/>
  <c r="E22"/>
  <c r="E21"/>
  <c r="E45" l="1"/>
  <c r="E10"/>
  <c r="E44" l="1"/>
  <c r="E20" l="1"/>
  <c r="D107" i="54" l="1"/>
  <c r="E43" i="55"/>
  <c r="E19" l="1"/>
  <c r="E42" l="1"/>
  <c r="E18"/>
  <c r="E9" l="1"/>
  <c r="E41"/>
  <c r="E49"/>
  <c r="E40"/>
  <c r="E39"/>
  <c r="E38"/>
  <c r="E37"/>
  <c r="E36"/>
  <c r="E35"/>
  <c r="E34"/>
  <c r="E33"/>
  <c r="E32"/>
  <c r="E31"/>
  <c r="E17"/>
  <c r="E16"/>
  <c r="E15"/>
  <c r="E14"/>
  <c r="E13"/>
  <c r="E12"/>
  <c r="E11"/>
  <c r="D38" i="53" l="1"/>
</calcChain>
</file>

<file path=xl/sharedStrings.xml><?xml version="1.0" encoding="utf-8"?>
<sst xmlns="http://schemas.openxmlformats.org/spreadsheetml/2006/main" count="160" uniqueCount="53">
  <si>
    <t>CHECK DATE</t>
  </si>
  <si>
    <t>CHECK NO</t>
  </si>
  <si>
    <t>PAYEE</t>
  </si>
  <si>
    <t>AMOUNT</t>
  </si>
  <si>
    <t xml:space="preserve">  TOTAL</t>
  </si>
  <si>
    <t>COMPANY</t>
  </si>
  <si>
    <t>SUMMARY OF UNRELEASED</t>
  </si>
  <si>
    <t>PREPARED BY:</t>
  </si>
  <si>
    <t>Marie Sosa</t>
  </si>
  <si>
    <t>JMK Seafoods &amp; Meat Dealer</t>
  </si>
  <si>
    <t>SUMMARY OF PAYABLES</t>
  </si>
  <si>
    <t>Month</t>
  </si>
  <si>
    <t>Invoice Number</t>
  </si>
  <si>
    <t>Marketing</t>
  </si>
  <si>
    <t>Royalty</t>
  </si>
  <si>
    <t>Total Amount</t>
  </si>
  <si>
    <t>Paid 10/12</t>
  </si>
  <si>
    <t>Management Fee</t>
  </si>
  <si>
    <t>Messenger Fee</t>
  </si>
  <si>
    <t>Paid 11/16</t>
  </si>
  <si>
    <t>Paid 11/20</t>
  </si>
  <si>
    <t>INVOICE NUMBER</t>
  </si>
  <si>
    <t>Fernando Sampaga</t>
  </si>
  <si>
    <t>Cabutad Vegetable Dealer</t>
  </si>
  <si>
    <t>Sozo Exousia Inc</t>
  </si>
  <si>
    <t>Streets Corporation</t>
  </si>
  <si>
    <t>Fortune Gas Corporation</t>
  </si>
  <si>
    <t>Paperous Enterprises</t>
  </si>
  <si>
    <t>Manila Bambi Foods Company</t>
  </si>
  <si>
    <t>Alternatives Food Corp</t>
  </si>
  <si>
    <t>Pepsi Cola Products Philippines Inc</t>
  </si>
  <si>
    <t>INVOICE DATE</t>
  </si>
  <si>
    <t>San Miguel Brewery Inc</t>
  </si>
  <si>
    <t>E Blue Holdings &amp; Trading Corp</t>
  </si>
  <si>
    <t>Paid 03/29/19</t>
  </si>
  <si>
    <t>Paid 02/21/19</t>
  </si>
  <si>
    <t>ASC Enterprises Inc</t>
  </si>
  <si>
    <t>Bettilane Marketing Corp</t>
  </si>
  <si>
    <t>Consolidated Dairy &amp; Frozen Food Corp</t>
  </si>
  <si>
    <t>Filscap Inc</t>
  </si>
  <si>
    <t>Global Beer Zero Inc</t>
  </si>
  <si>
    <t>Global Pacific Distribution Network</t>
  </si>
  <si>
    <t>Lulubee Corporation</t>
  </si>
  <si>
    <t>Q &amp; H Foods Inc</t>
  </si>
  <si>
    <t>Vic &amp; Baby Vegetable Dealer</t>
  </si>
  <si>
    <t>The Greenery Salads &amp; Herbs Inc</t>
  </si>
  <si>
    <t>Kelgene International Inc</t>
  </si>
  <si>
    <t>Bestchoice Packaging Inc</t>
  </si>
  <si>
    <t>FOR THE MONTH OF June 2019</t>
  </si>
  <si>
    <t>Alvin Cruz</t>
  </si>
  <si>
    <t>San Miguel Brewery inc</t>
  </si>
  <si>
    <t>Kutz Trading</t>
  </si>
  <si>
    <t>Equilibrium Intertrade Corp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</si>
</sst>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</numFmts>
  <fonts count="14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72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1" xfId="24" applyFont="1" applyFill="1" applyBorder="1" applyAlignment="1">
      <alignment horizontal="left"/>
    </xf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3" fillId="0" borderId="2" xfId="24" applyFont="1" applyFill="1" applyBorder="1" applyAlignment="1">
      <alignment horizontal="center"/>
    </xf>
    <xf numFmtId="0" fontId="3" fillId="0" borderId="2" xfId="24" applyFont="1" applyFill="1" applyBorder="1" applyAlignment="1">
      <alignment horizontal="left"/>
    </xf>
    <xf numFmtId="43" fontId="3" fillId="0" borderId="3" xfId="4" applyFont="1" applyFill="1" applyBorder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3" fontId="8" fillId="0" borderId="6" xfId="1" applyFont="1" applyFill="1" applyBorder="1" applyAlignment="1">
      <alignment horizontal="center"/>
    </xf>
    <xf numFmtId="0" fontId="8" fillId="0" borderId="0" xfId="0" applyFont="1" applyFill="1" applyAlignment="1"/>
    <xf numFmtId="0" fontId="3" fillId="0" borderId="7" xfId="24" applyFont="1" applyFill="1" applyBorder="1" applyAlignment="1">
      <alignment horizontal="center"/>
    </xf>
    <xf numFmtId="0" fontId="3" fillId="0" borderId="7" xfId="24" applyFont="1" applyFill="1" applyBorder="1" applyAlignment="1">
      <alignment horizontal="left"/>
    </xf>
    <xf numFmtId="43" fontId="3" fillId="0" borderId="8" xfId="4" applyFont="1" applyFill="1" applyBorder="1"/>
    <xf numFmtId="0" fontId="8" fillId="0" borderId="0" xfId="24" applyFont="1" applyFill="1" applyBorder="1" applyAlignment="1">
      <alignment horizontal="left"/>
    </xf>
    <xf numFmtId="43" fontId="9" fillId="4" borderId="0" xfId="4" applyFont="1" applyFill="1" applyBorder="1"/>
    <xf numFmtId="0" fontId="3" fillId="0" borderId="7" xfId="0" applyFont="1" applyFill="1" applyBorder="1" applyAlignment="1">
      <alignment horizontal="left"/>
    </xf>
    <xf numFmtId="14" fontId="3" fillId="0" borderId="9" xfId="24" applyNumberFormat="1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43" fontId="3" fillId="0" borderId="0" xfId="0" applyNumberFormat="1" applyFont="1" applyFill="1"/>
    <xf numFmtId="0" fontId="8" fillId="0" borderId="10" xfId="0" applyFont="1" applyFill="1" applyBorder="1" applyAlignment="1">
      <alignment horizontal="center"/>
    </xf>
    <xf numFmtId="43" fontId="8" fillId="0" borderId="8" xfId="4" applyFont="1" applyFill="1" applyBorder="1" applyAlignment="1">
      <alignment horizontal="center"/>
    </xf>
    <xf numFmtId="14" fontId="3" fillId="0" borderId="7" xfId="24" applyNumberFormat="1" applyFont="1" applyFill="1" applyBorder="1" applyAlignment="1">
      <alignment horizontal="center"/>
    </xf>
    <xf numFmtId="0" fontId="11" fillId="0" borderId="7" xfId="24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left"/>
    </xf>
    <xf numFmtId="16" fontId="3" fillId="0" borderId="7" xfId="24" applyNumberFormat="1" applyFont="1" applyFill="1" applyBorder="1" applyAlignment="1">
      <alignment horizontal="center"/>
    </xf>
    <xf numFmtId="43" fontId="3" fillId="0" borderId="11" xfId="1" applyFont="1" applyFill="1" applyBorder="1" applyAlignment="1">
      <alignment horizontal="left"/>
    </xf>
    <xf numFmtId="43" fontId="3" fillId="0" borderId="7" xfId="1" applyFont="1" applyFill="1" applyBorder="1" applyAlignment="1">
      <alignment horizontal="left"/>
    </xf>
    <xf numFmtId="16" fontId="8" fillId="0" borderId="7" xfId="24" applyNumberFormat="1" applyFont="1" applyFill="1" applyBorder="1" applyAlignment="1">
      <alignment horizontal="center"/>
    </xf>
    <xf numFmtId="0" fontId="8" fillId="0" borderId="7" xfId="24" applyFont="1" applyFill="1" applyBorder="1" applyAlignment="1">
      <alignment horizontal="center"/>
    </xf>
    <xf numFmtId="43" fontId="8" fillId="0" borderId="7" xfId="1" applyFont="1" applyFill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0" fontId="3" fillId="0" borderId="11" xfId="24" applyFont="1" applyFill="1" applyBorder="1" applyAlignment="1">
      <alignment horizontal="left"/>
    </xf>
    <xf numFmtId="0" fontId="3" fillId="0" borderId="12" xfId="24" applyFont="1" applyFill="1" applyBorder="1" applyAlignment="1">
      <alignment horizontal="left"/>
    </xf>
    <xf numFmtId="43" fontId="3" fillId="0" borderId="0" xfId="0" applyNumberFormat="1" applyFont="1" applyFill="1" applyAlignment="1">
      <alignment horizontal="left"/>
    </xf>
    <xf numFmtId="43" fontId="3" fillId="0" borderId="0" xfId="1" applyFont="1" applyFill="1" applyAlignment="1">
      <alignment horizontal="right"/>
    </xf>
    <xf numFmtId="14" fontId="3" fillId="6" borderId="9" xfId="24" applyNumberFormat="1" applyFont="1" applyFill="1" applyBorder="1" applyAlignment="1">
      <alignment horizontal="center"/>
    </xf>
    <xf numFmtId="0" fontId="3" fillId="6" borderId="7" xfId="24" applyFont="1" applyFill="1" applyBorder="1" applyAlignment="1">
      <alignment horizontal="center"/>
    </xf>
    <xf numFmtId="0" fontId="3" fillId="6" borderId="7" xfId="24" applyFont="1" applyFill="1" applyBorder="1" applyAlignment="1">
      <alignment horizontal="left"/>
    </xf>
    <xf numFmtId="43" fontId="3" fillId="6" borderId="8" xfId="4" applyFont="1" applyFill="1" applyBorder="1"/>
    <xf numFmtId="0" fontId="3" fillId="6" borderId="1" xfId="24" applyFont="1" applyFill="1" applyBorder="1" applyAlignment="1">
      <alignment horizontal="left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43" fontId="8" fillId="0" borderId="15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3" fillId="6" borderId="0" xfId="0" applyNumberFormat="1" applyFont="1" applyFill="1"/>
    <xf numFmtId="0" fontId="3" fillId="6" borderId="0" xfId="0" applyFont="1" applyFill="1"/>
    <xf numFmtId="0" fontId="12" fillId="0" borderId="0" xfId="24" applyFont="1" applyFill="1" applyBorder="1" applyAlignment="1">
      <alignment horizontal="left"/>
    </xf>
    <xf numFmtId="43" fontId="12" fillId="0" borderId="0" xfId="0" applyNumberFormat="1" applyFont="1" applyFill="1"/>
    <xf numFmtId="0" fontId="3" fillId="6" borderId="1" xfId="0" applyFont="1" applyFill="1" applyBorder="1" applyAlignment="1">
      <alignment horizontal="center"/>
    </xf>
    <xf numFmtId="43" fontId="3" fillId="6" borderId="1" xfId="1" applyFont="1" applyFill="1" applyBorder="1" applyAlignment="1">
      <alignment horizontal="center"/>
    </xf>
    <xf numFmtId="43" fontId="3" fillId="0" borderId="0" xfId="0" applyNumberFormat="1" applyFont="1" applyFill="1" applyAlignment="1">
      <alignment horizontal="center"/>
    </xf>
    <xf numFmtId="43" fontId="13" fillId="0" borderId="1" xfId="1" applyFont="1" applyFill="1" applyBorder="1" applyAlignment="1">
      <alignment horizontal="center"/>
    </xf>
    <xf numFmtId="43" fontId="13" fillId="0" borderId="11" xfId="1" applyFont="1" applyFill="1" applyBorder="1" applyAlignment="1">
      <alignment horizontal="center"/>
    </xf>
    <xf numFmtId="16" fontId="3" fillId="0" borderId="0" xfId="0" applyNumberFormat="1" applyFont="1" applyFill="1"/>
    <xf numFmtId="0" fontId="3" fillId="0" borderId="0" xfId="0" applyFont="1" applyFill="1" applyAlignment="1">
      <alignment horizontal="right"/>
    </xf>
    <xf numFmtId="16" fontId="3" fillId="6" borderId="1" xfId="0" applyNumberFormat="1" applyFont="1" applyFill="1" applyBorder="1" applyAlignment="1">
      <alignment horizontal="center"/>
    </xf>
    <xf numFmtId="43" fontId="3" fillId="6" borderId="1" xfId="4" applyFont="1" applyFill="1" applyBorder="1"/>
    <xf numFmtId="0" fontId="3" fillId="6" borderId="1" xfId="0" applyFont="1" applyFill="1" applyBorder="1" applyAlignment="1">
      <alignment horizontal="left"/>
    </xf>
    <xf numFmtId="43" fontId="8" fillId="0" borderId="0" xfId="0" applyNumberFormat="1" applyFont="1" applyFill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4"/>
  <sheetViews>
    <sheetView topLeftCell="A22" workbookViewId="0">
      <selection activeCell="C50" sqref="C50"/>
    </sheetView>
  </sheetViews>
  <sheetFormatPr defaultRowHeight="11.25"/>
  <cols>
    <col min="1" max="1" width="21.7109375" style="9" customWidth="1"/>
    <col min="2" max="2" width="14.28515625" style="9" customWidth="1"/>
    <col min="3" max="3" width="45.7109375" style="13" customWidth="1"/>
    <col min="4" max="4" width="17.5703125" style="14" customWidth="1"/>
    <col min="5" max="5" width="9.85546875" style="3" bestFit="1" customWidth="1"/>
    <col min="6" max="6" width="12.14062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 ht="12.95" customHeight="1">
      <c r="A1" s="1" t="s">
        <v>5</v>
      </c>
      <c r="B1" s="29"/>
      <c r="C1" s="1"/>
      <c r="D1" s="1"/>
      <c r="E1" s="1"/>
      <c r="F1" s="1"/>
      <c r="G1" s="1"/>
    </row>
    <row r="2" spans="1:7" s="21" customFormat="1" ht="12.95" customHeight="1">
      <c r="A2" s="1" t="s">
        <v>6</v>
      </c>
      <c r="B2" s="29"/>
      <c r="C2" s="1"/>
      <c r="D2" s="1"/>
      <c r="E2" s="1"/>
      <c r="F2" s="1"/>
      <c r="G2" s="1"/>
    </row>
    <row r="3" spans="1:7" s="21" customFormat="1" ht="12.95" customHeight="1">
      <c r="A3" s="1" t="s">
        <v>48</v>
      </c>
      <c r="B3" s="29"/>
      <c r="C3" s="1"/>
      <c r="D3" s="1"/>
      <c r="E3" s="1"/>
      <c r="F3" s="1"/>
      <c r="G3" s="1"/>
    </row>
    <row r="4" spans="1:7" ht="12" thickBot="1"/>
    <row r="5" spans="1:7" s="2" customFormat="1" ht="18.75" customHeight="1" thickBot="1">
      <c r="A5" s="18" t="s">
        <v>0</v>
      </c>
      <c r="B5" s="19" t="s">
        <v>1</v>
      </c>
      <c r="C5" s="19" t="s">
        <v>2</v>
      </c>
      <c r="D5" s="20" t="s">
        <v>3</v>
      </c>
    </row>
    <row r="6" spans="1:7" ht="11.1" customHeight="1">
      <c r="A6" s="48">
        <v>43622</v>
      </c>
      <c r="B6" s="49">
        <v>1298159</v>
      </c>
      <c r="C6" s="50" t="s">
        <v>49</v>
      </c>
      <c r="D6" s="51">
        <v>16050</v>
      </c>
    </row>
    <row r="7" spans="1:7" ht="11.1" customHeight="1">
      <c r="A7" s="48">
        <v>43357</v>
      </c>
      <c r="B7" s="49">
        <v>1286112</v>
      </c>
      <c r="C7" s="50" t="s">
        <v>36</v>
      </c>
      <c r="D7" s="51">
        <v>2200.1799999999998</v>
      </c>
      <c r="E7" s="30"/>
    </row>
    <row r="8" spans="1:7" ht="11.1" customHeight="1">
      <c r="A8" s="48">
        <v>41502</v>
      </c>
      <c r="B8" s="49">
        <v>1202652</v>
      </c>
      <c r="C8" s="52" t="s">
        <v>37</v>
      </c>
      <c r="D8" s="51">
        <v>1546.1</v>
      </c>
      <c r="E8" s="30"/>
    </row>
    <row r="9" spans="1:7" ht="11.1" customHeight="1">
      <c r="A9" s="28">
        <v>43537</v>
      </c>
      <c r="B9" s="22"/>
      <c r="C9" s="23" t="s">
        <v>23</v>
      </c>
      <c r="D9" s="24">
        <v>5156</v>
      </c>
      <c r="E9" s="30"/>
    </row>
    <row r="10" spans="1:7" ht="11.1" customHeight="1">
      <c r="A10" s="48">
        <v>43623</v>
      </c>
      <c r="B10" s="49"/>
      <c r="C10" s="50" t="s">
        <v>46</v>
      </c>
      <c r="D10" s="51">
        <v>22458.18</v>
      </c>
      <c r="E10" s="30"/>
    </row>
    <row r="11" spans="1:7" ht="11.1" customHeight="1">
      <c r="A11" s="48">
        <v>43455</v>
      </c>
      <c r="B11" s="49">
        <v>1289499</v>
      </c>
      <c r="C11" s="50" t="s">
        <v>38</v>
      </c>
      <c r="D11" s="51">
        <v>4519.28</v>
      </c>
    </row>
    <row r="12" spans="1:7" ht="11.1" customHeight="1">
      <c r="A12" s="48">
        <v>43637</v>
      </c>
      <c r="B12" s="49">
        <v>1298198</v>
      </c>
      <c r="C12" s="50" t="s">
        <v>23</v>
      </c>
      <c r="D12" s="51">
        <v>7764.47</v>
      </c>
    </row>
    <row r="13" spans="1:7" ht="11.1" customHeight="1">
      <c r="A13" s="48">
        <v>43637</v>
      </c>
      <c r="B13" s="49">
        <v>1298181</v>
      </c>
      <c r="C13" s="50" t="s">
        <v>23</v>
      </c>
      <c r="D13" s="51">
        <v>880.75</v>
      </c>
    </row>
    <row r="14" spans="1:7" ht="11.1" customHeight="1">
      <c r="A14" s="48">
        <v>43637</v>
      </c>
      <c r="B14" s="49">
        <v>1298188</v>
      </c>
      <c r="C14" s="50" t="s">
        <v>33</v>
      </c>
      <c r="D14" s="51">
        <v>1993.64</v>
      </c>
    </row>
    <row r="15" spans="1:7" ht="11.1" customHeight="1">
      <c r="A15" s="48">
        <v>43637</v>
      </c>
      <c r="B15" s="49">
        <v>1298187</v>
      </c>
      <c r="C15" s="52" t="s">
        <v>52</v>
      </c>
      <c r="D15" s="51">
        <v>4107.99</v>
      </c>
    </row>
    <row r="16" spans="1:7" ht="11.1" customHeight="1">
      <c r="A16" s="48">
        <v>43616</v>
      </c>
      <c r="B16" s="49">
        <v>1298107</v>
      </c>
      <c r="C16" s="52" t="s">
        <v>33</v>
      </c>
      <c r="D16" s="51">
        <v>4984.09</v>
      </c>
    </row>
    <row r="17" spans="1:5" ht="11.1" customHeight="1">
      <c r="A17" s="48">
        <v>43708</v>
      </c>
      <c r="B17" s="49">
        <v>1289471</v>
      </c>
      <c r="C17" s="52" t="s">
        <v>39</v>
      </c>
      <c r="D17" s="51">
        <v>1158.3599999999999</v>
      </c>
    </row>
    <row r="18" spans="1:5" ht="11.1" customHeight="1">
      <c r="A18" s="48">
        <v>43677</v>
      </c>
      <c r="B18" s="49">
        <v>1289470</v>
      </c>
      <c r="C18" s="52" t="s">
        <v>39</v>
      </c>
      <c r="D18" s="51">
        <v>1158.3599999999999</v>
      </c>
      <c r="E18" s="30"/>
    </row>
    <row r="19" spans="1:5" ht="11.1" customHeight="1">
      <c r="A19" s="48">
        <v>11475</v>
      </c>
      <c r="B19" s="49">
        <v>1289469</v>
      </c>
      <c r="C19" s="52" t="s">
        <v>39</v>
      </c>
      <c r="D19" s="51">
        <v>1158.3599999999999</v>
      </c>
    </row>
    <row r="20" spans="1:5" ht="11.1" customHeight="1">
      <c r="A20" s="48">
        <v>43616</v>
      </c>
      <c r="B20" s="49">
        <v>1298112</v>
      </c>
      <c r="C20" s="52" t="s">
        <v>40</v>
      </c>
      <c r="D20" s="51">
        <v>3210</v>
      </c>
    </row>
    <row r="21" spans="1:5" ht="11.1" customHeight="1">
      <c r="A21" s="48">
        <v>42986</v>
      </c>
      <c r="B21" s="49">
        <v>1275018</v>
      </c>
      <c r="C21" s="52" t="s">
        <v>41</v>
      </c>
      <c r="D21" s="51">
        <v>6739.28</v>
      </c>
    </row>
    <row r="22" spans="1:5" ht="11.1" customHeight="1">
      <c r="A22" s="48">
        <v>43637</v>
      </c>
      <c r="B22" s="49">
        <v>1298193</v>
      </c>
      <c r="C22" s="52" t="s">
        <v>42</v>
      </c>
      <c r="D22" s="51">
        <v>5153.57</v>
      </c>
    </row>
    <row r="23" spans="1:5" ht="11.1" customHeight="1">
      <c r="A23" s="48">
        <v>43217</v>
      </c>
      <c r="B23" s="49">
        <v>1281779</v>
      </c>
      <c r="C23" s="52" t="s">
        <v>51</v>
      </c>
      <c r="D23" s="51">
        <v>3227.48</v>
      </c>
    </row>
    <row r="24" spans="1:5" ht="11.1" customHeight="1">
      <c r="A24" s="48">
        <v>43589</v>
      </c>
      <c r="B24" s="49">
        <v>1281914</v>
      </c>
      <c r="C24" s="52" t="s">
        <v>51</v>
      </c>
      <c r="D24" s="51">
        <v>6003.2</v>
      </c>
    </row>
    <row r="25" spans="1:5" ht="11.1" customHeight="1">
      <c r="A25" s="48">
        <v>43637</v>
      </c>
      <c r="B25" s="49">
        <v>1298184</v>
      </c>
      <c r="C25" s="52" t="s">
        <v>28</v>
      </c>
      <c r="D25" s="51">
        <v>2517.3200000000002</v>
      </c>
    </row>
    <row r="26" spans="1:5" ht="11.1" customHeight="1">
      <c r="A26" s="48">
        <v>43616</v>
      </c>
      <c r="B26" s="49">
        <v>1298109</v>
      </c>
      <c r="C26" s="52" t="s">
        <v>28</v>
      </c>
      <c r="D26" s="51">
        <v>2517.3200000000002</v>
      </c>
    </row>
    <row r="27" spans="1:5" ht="11.1" customHeight="1">
      <c r="A27" s="48">
        <v>43644</v>
      </c>
      <c r="B27" s="49">
        <v>1298211</v>
      </c>
      <c r="C27" s="52" t="s">
        <v>32</v>
      </c>
      <c r="D27" s="51">
        <v>8149.58</v>
      </c>
    </row>
    <row r="28" spans="1:5" ht="11.1" customHeight="1">
      <c r="A28" s="48">
        <v>43637</v>
      </c>
      <c r="B28" s="49">
        <v>1298185</v>
      </c>
      <c r="C28" s="52" t="s">
        <v>25</v>
      </c>
      <c r="D28" s="51">
        <v>972.55</v>
      </c>
    </row>
    <row r="29" spans="1:5" ht="11.1" customHeight="1">
      <c r="A29" s="48">
        <v>43622</v>
      </c>
      <c r="B29" s="49">
        <v>1298152</v>
      </c>
      <c r="C29" s="52" t="s">
        <v>25</v>
      </c>
      <c r="D29" s="51">
        <v>2174.58</v>
      </c>
    </row>
    <row r="30" spans="1:5" ht="11.1" customHeight="1">
      <c r="A30" s="48">
        <v>43371</v>
      </c>
      <c r="B30" s="49">
        <v>1286158</v>
      </c>
      <c r="C30" s="52" t="s">
        <v>44</v>
      </c>
      <c r="D30" s="51">
        <v>1091.47</v>
      </c>
    </row>
    <row r="31" spans="1:5" ht="11.1" customHeight="1">
      <c r="A31" s="48">
        <v>43406</v>
      </c>
      <c r="B31" s="49">
        <v>1289363</v>
      </c>
      <c r="C31" s="52" t="s">
        <v>44</v>
      </c>
      <c r="D31" s="51">
        <v>3888.23</v>
      </c>
    </row>
    <row r="32" spans="1:5" ht="11.1" customHeight="1">
      <c r="A32" s="48">
        <v>43392</v>
      </c>
      <c r="B32" s="49">
        <v>1289328</v>
      </c>
      <c r="C32" s="52" t="s">
        <v>44</v>
      </c>
      <c r="D32" s="51">
        <v>2811.6</v>
      </c>
    </row>
    <row r="33" spans="1:10" ht="11.1" customHeight="1">
      <c r="A33" s="48">
        <v>43361</v>
      </c>
      <c r="B33" s="61">
        <v>1286159</v>
      </c>
      <c r="C33" s="70" t="s">
        <v>45</v>
      </c>
      <c r="D33" s="69">
        <v>2113.96</v>
      </c>
    </row>
    <row r="34" spans="1:10" ht="11.1" customHeight="1">
      <c r="A34" s="68">
        <v>43433</v>
      </c>
      <c r="B34" s="61">
        <v>1289434</v>
      </c>
      <c r="C34" s="70" t="s">
        <v>45</v>
      </c>
      <c r="D34" s="69">
        <v>5855</v>
      </c>
    </row>
    <row r="35" spans="1:10" ht="11.1" customHeight="1">
      <c r="A35" s="28"/>
      <c r="B35" s="22"/>
      <c r="C35" s="27"/>
      <c r="D35" s="24"/>
    </row>
    <row r="36" spans="1:10" ht="12" thickBot="1">
      <c r="A36" s="16"/>
      <c r="B36" s="15"/>
      <c r="C36" s="16"/>
      <c r="D36" s="17"/>
    </row>
    <row r="37" spans="1:10">
      <c r="A37" s="5"/>
      <c r="B37" s="6"/>
      <c r="C37" s="7"/>
      <c r="D37" s="8"/>
    </row>
    <row r="38" spans="1:10" ht="12.75">
      <c r="A38" s="5"/>
      <c r="B38" s="6"/>
      <c r="C38" s="25" t="s">
        <v>4</v>
      </c>
      <c r="D38" s="26">
        <f>SUM(D6:D36)</f>
        <v>131560.90000000002</v>
      </c>
    </row>
    <row r="39" spans="1:10">
      <c r="C39" s="10"/>
      <c r="D39" s="11"/>
    </row>
    <row r="42" spans="1:10" s="9" customFormat="1">
      <c r="A42" s="12" t="s">
        <v>7</v>
      </c>
      <c r="B42" s="2"/>
      <c r="C42" s="13"/>
      <c r="D42" s="14"/>
      <c r="E42" s="3"/>
      <c r="F42" s="3"/>
      <c r="G42" s="3"/>
      <c r="H42" s="3"/>
      <c r="I42" s="3"/>
      <c r="J42" s="3"/>
    </row>
    <row r="43" spans="1:10" s="9" customFormat="1">
      <c r="A43" s="12" t="s">
        <v>8</v>
      </c>
      <c r="B43" s="2"/>
      <c r="C43" s="13"/>
      <c r="D43" s="14"/>
      <c r="E43" s="3"/>
      <c r="F43" s="3"/>
      <c r="G43" s="3"/>
      <c r="H43" s="3"/>
      <c r="I43" s="3"/>
      <c r="J43" s="3"/>
    </row>
    <row r="44" spans="1:10" s="9" customFormat="1">
      <c r="A44" s="12"/>
      <c r="B44" s="2"/>
      <c r="C44" s="13"/>
      <c r="D44" s="14"/>
      <c r="E44" s="3"/>
      <c r="F44" s="3"/>
      <c r="G44" s="3"/>
      <c r="H44" s="3"/>
      <c r="I44" s="3"/>
      <c r="J44" s="3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9"/>
  <sheetViews>
    <sheetView tabSelected="1" topLeftCell="A78" workbookViewId="0">
      <selection activeCell="J85" sqref="J85"/>
    </sheetView>
  </sheetViews>
  <sheetFormatPr defaultRowHeight="11.25"/>
  <cols>
    <col min="1" max="1" width="21.7109375" style="9" customWidth="1"/>
    <col min="2" max="2" width="14.85546875" style="9" customWidth="1"/>
    <col min="3" max="3" width="45.7109375" style="13" customWidth="1"/>
    <col min="4" max="4" width="17.5703125" style="14" customWidth="1"/>
    <col min="5" max="5" width="9.85546875" style="3" customWidth="1"/>
    <col min="6" max="6" width="8.7109375" style="3" customWidth="1"/>
    <col min="7" max="8" width="9.140625" style="3"/>
    <col min="9" max="9" width="27.42578125" style="3" customWidth="1"/>
    <col min="10" max="10" width="15.140625" style="3" customWidth="1"/>
    <col min="11" max="16384" width="9.140625" style="3"/>
  </cols>
  <sheetData>
    <row r="1" spans="1:7" s="21" customFormat="1">
      <c r="A1" s="1" t="s">
        <v>5</v>
      </c>
      <c r="B1" s="1"/>
      <c r="C1" s="1"/>
      <c r="D1" s="1"/>
      <c r="E1" s="1"/>
      <c r="F1" s="1"/>
      <c r="G1" s="1"/>
    </row>
    <row r="2" spans="1:7" s="21" customFormat="1">
      <c r="A2" s="1" t="s">
        <v>6</v>
      </c>
      <c r="B2" s="1"/>
      <c r="C2" s="1"/>
      <c r="D2" s="1"/>
      <c r="E2" s="1"/>
      <c r="F2" s="1"/>
      <c r="G2" s="1"/>
    </row>
    <row r="3" spans="1:7" s="21" customFormat="1">
      <c r="A3" s="1" t="s">
        <v>48</v>
      </c>
      <c r="B3" s="1"/>
      <c r="C3" s="1"/>
      <c r="D3" s="1"/>
      <c r="E3" s="1"/>
      <c r="F3" s="1"/>
      <c r="G3" s="1"/>
    </row>
    <row r="4" spans="1:7" ht="12" thickBot="1"/>
    <row r="5" spans="1:7" s="2" customFormat="1">
      <c r="A5" s="53" t="s">
        <v>31</v>
      </c>
      <c r="B5" s="54" t="s">
        <v>21</v>
      </c>
      <c r="C5" s="54" t="s">
        <v>2</v>
      </c>
      <c r="D5" s="55" t="s">
        <v>3</v>
      </c>
    </row>
    <row r="6" spans="1:7" s="2" customFormat="1">
      <c r="A6" s="48">
        <v>43642</v>
      </c>
      <c r="B6" s="61">
        <v>31894</v>
      </c>
      <c r="C6" s="50" t="s">
        <v>27</v>
      </c>
      <c r="D6" s="62">
        <v>4251.25</v>
      </c>
    </row>
    <row r="7" spans="1:7" s="2" customFormat="1">
      <c r="A7" s="48">
        <v>43622</v>
      </c>
      <c r="B7" s="61">
        <v>31800</v>
      </c>
      <c r="C7" s="50" t="s">
        <v>27</v>
      </c>
      <c r="D7" s="62">
        <v>4472.5</v>
      </c>
    </row>
    <row r="8" spans="1:7" s="2" customFormat="1">
      <c r="A8" s="48">
        <v>43619</v>
      </c>
      <c r="B8" s="61">
        <v>24041</v>
      </c>
      <c r="C8" s="50" t="s">
        <v>28</v>
      </c>
      <c r="D8" s="62">
        <v>2540</v>
      </c>
    </row>
    <row r="9" spans="1:7" s="2" customFormat="1">
      <c r="A9" s="48">
        <v>43638</v>
      </c>
      <c r="B9" s="61">
        <v>252385</v>
      </c>
      <c r="C9" s="50" t="s">
        <v>26</v>
      </c>
      <c r="D9" s="62">
        <v>5032.72</v>
      </c>
    </row>
    <row r="10" spans="1:7" s="2" customFormat="1">
      <c r="A10" s="48">
        <v>43617</v>
      </c>
      <c r="B10" s="61">
        <v>251073</v>
      </c>
      <c r="C10" s="50" t="s">
        <v>26</v>
      </c>
      <c r="D10" s="62">
        <v>3884.59</v>
      </c>
    </row>
    <row r="11" spans="1:7" s="2" customFormat="1">
      <c r="A11" s="48">
        <v>43640</v>
      </c>
      <c r="B11" s="61">
        <v>24782</v>
      </c>
      <c r="C11" s="50" t="s">
        <v>28</v>
      </c>
      <c r="D11" s="62">
        <v>2540</v>
      </c>
    </row>
    <row r="12" spans="1:7" s="2" customFormat="1">
      <c r="A12" s="48">
        <v>43619</v>
      </c>
      <c r="B12" s="61">
        <v>11063</v>
      </c>
      <c r="C12" s="50" t="s">
        <v>29</v>
      </c>
      <c r="D12" s="62">
        <v>19682.7</v>
      </c>
    </row>
    <row r="13" spans="1:7" s="2" customFormat="1">
      <c r="A13" s="28">
        <v>43627</v>
      </c>
      <c r="B13" s="22">
        <v>161072</v>
      </c>
      <c r="C13" s="23" t="s">
        <v>43</v>
      </c>
      <c r="D13" s="24">
        <v>5680</v>
      </c>
      <c r="E13" s="3"/>
      <c r="F13" s="3"/>
      <c r="G13" s="3"/>
    </row>
    <row r="14" spans="1:7" s="2" customFormat="1">
      <c r="A14" s="28">
        <v>43607</v>
      </c>
      <c r="B14" s="22">
        <v>136526</v>
      </c>
      <c r="C14" s="23" t="s">
        <v>47</v>
      </c>
      <c r="D14" s="24">
        <v>3445</v>
      </c>
      <c r="E14" s="3"/>
      <c r="F14" s="3"/>
      <c r="G14" s="3"/>
    </row>
    <row r="15" spans="1:7">
      <c r="A15" s="28">
        <v>43605</v>
      </c>
      <c r="B15" s="22">
        <v>77590</v>
      </c>
      <c r="C15" s="23" t="s">
        <v>25</v>
      </c>
      <c r="D15" s="24">
        <v>1980.77</v>
      </c>
    </row>
    <row r="16" spans="1:7">
      <c r="A16" s="28">
        <v>43635</v>
      </c>
      <c r="B16" s="22">
        <v>77990</v>
      </c>
      <c r="C16" s="23" t="s">
        <v>25</v>
      </c>
      <c r="D16" s="24">
        <v>1412.07</v>
      </c>
    </row>
    <row r="17" spans="1:8">
      <c r="A17" s="28">
        <v>43626</v>
      </c>
      <c r="B17" s="22">
        <v>1330814</v>
      </c>
      <c r="C17" s="23" t="s">
        <v>30</v>
      </c>
      <c r="D17" s="24">
        <v>7190</v>
      </c>
    </row>
    <row r="18" spans="1:8">
      <c r="A18" s="28">
        <v>43636</v>
      </c>
      <c r="B18" s="22">
        <v>511439106</v>
      </c>
      <c r="C18" s="23" t="s">
        <v>50</v>
      </c>
      <c r="D18" s="24">
        <v>6620</v>
      </c>
    </row>
    <row r="19" spans="1:8">
      <c r="A19" s="28">
        <v>43253</v>
      </c>
      <c r="B19" s="22">
        <v>19676</v>
      </c>
      <c r="C19" s="23" t="s">
        <v>24</v>
      </c>
      <c r="D19" s="24">
        <v>5581</v>
      </c>
    </row>
    <row r="20" spans="1:8">
      <c r="A20" s="28">
        <v>43266</v>
      </c>
      <c r="B20" s="22">
        <v>19831</v>
      </c>
      <c r="C20" s="23" t="s">
        <v>24</v>
      </c>
      <c r="D20" s="24">
        <v>5257</v>
      </c>
    </row>
    <row r="21" spans="1:8">
      <c r="A21" s="28">
        <v>43259</v>
      </c>
      <c r="B21" s="22">
        <v>19753</v>
      </c>
      <c r="C21" s="23" t="s">
        <v>24</v>
      </c>
      <c r="D21" s="24">
        <v>4987</v>
      </c>
      <c r="E21" s="71"/>
      <c r="F21" s="2"/>
      <c r="G21" s="2"/>
    </row>
    <row r="22" spans="1:8">
      <c r="A22" s="28">
        <v>43259</v>
      </c>
      <c r="B22" s="22">
        <v>19754</v>
      </c>
      <c r="C22" s="23" t="s">
        <v>24</v>
      </c>
      <c r="D22" s="24">
        <v>3826</v>
      </c>
      <c r="E22" s="2"/>
      <c r="F22" s="2"/>
      <c r="G22" s="2"/>
    </row>
    <row r="23" spans="1:8">
      <c r="A23" s="28">
        <v>43253</v>
      </c>
      <c r="B23" s="22">
        <v>19675</v>
      </c>
      <c r="C23" s="23" t="s">
        <v>24</v>
      </c>
      <c r="D23" s="24">
        <v>6752.2</v>
      </c>
      <c r="E23" s="71">
        <f>SUM(D19:D23)</f>
        <v>26403.200000000001</v>
      </c>
      <c r="F23" s="2"/>
      <c r="G23" s="2"/>
    </row>
    <row r="24" spans="1:8">
      <c r="A24" s="28">
        <v>43433</v>
      </c>
      <c r="B24" s="22">
        <v>47150</v>
      </c>
      <c r="C24" s="23" t="s">
        <v>51</v>
      </c>
      <c r="D24" s="24">
        <v>8980.76</v>
      </c>
      <c r="E24" s="2"/>
      <c r="F24" s="2"/>
      <c r="G24" s="2"/>
    </row>
    <row r="25" spans="1:8">
      <c r="A25" s="28">
        <v>43318</v>
      </c>
      <c r="B25" s="22">
        <v>812</v>
      </c>
      <c r="C25" s="23" t="s">
        <v>45</v>
      </c>
      <c r="D25" s="24">
        <v>4046.5</v>
      </c>
      <c r="E25" s="2"/>
      <c r="F25" s="2"/>
      <c r="G25" s="2"/>
    </row>
    <row r="26" spans="1:8">
      <c r="A26" s="28">
        <v>43640</v>
      </c>
      <c r="B26" s="22">
        <v>171330</v>
      </c>
      <c r="C26" s="23" t="s">
        <v>9</v>
      </c>
      <c r="D26" s="24">
        <v>3000</v>
      </c>
      <c r="E26" s="2"/>
      <c r="F26" s="2"/>
      <c r="G26" s="2"/>
      <c r="H26" s="66"/>
    </row>
    <row r="27" spans="1:8">
      <c r="A27" s="28">
        <v>43637</v>
      </c>
      <c r="B27" s="22">
        <v>171195</v>
      </c>
      <c r="C27" s="23" t="s">
        <v>9</v>
      </c>
      <c r="D27" s="24">
        <v>2100</v>
      </c>
      <c r="E27" s="2"/>
      <c r="F27" s="2"/>
      <c r="G27" s="2"/>
    </row>
    <row r="28" spans="1:8">
      <c r="A28" s="28">
        <v>43633</v>
      </c>
      <c r="B28" s="22">
        <v>170954</v>
      </c>
      <c r="C28" s="23" t="s">
        <v>9</v>
      </c>
      <c r="D28" s="24">
        <v>2460</v>
      </c>
      <c r="E28" s="2"/>
      <c r="F28" s="2"/>
      <c r="G28" s="2"/>
    </row>
    <row r="29" spans="1:8">
      <c r="A29" s="28">
        <v>43626</v>
      </c>
      <c r="B29" s="22">
        <v>170335</v>
      </c>
      <c r="C29" s="23" t="s">
        <v>9</v>
      </c>
      <c r="D29" s="24">
        <v>2950</v>
      </c>
      <c r="E29" s="2"/>
      <c r="F29" s="2"/>
      <c r="G29" s="2"/>
    </row>
    <row r="30" spans="1:8">
      <c r="A30" s="28">
        <v>43619</v>
      </c>
      <c r="B30" s="22">
        <v>164988</v>
      </c>
      <c r="C30" s="23" t="s">
        <v>9</v>
      </c>
      <c r="D30" s="24">
        <v>2100</v>
      </c>
    </row>
    <row r="31" spans="1:8">
      <c r="A31" s="28">
        <v>43630</v>
      </c>
      <c r="B31" s="22">
        <v>170694</v>
      </c>
      <c r="C31" s="23" t="s">
        <v>9</v>
      </c>
      <c r="D31" s="24">
        <v>2560</v>
      </c>
    </row>
    <row r="32" spans="1:8">
      <c r="A32" s="28">
        <v>43615</v>
      </c>
      <c r="B32" s="22">
        <v>166424</v>
      </c>
      <c r="C32" s="23" t="s">
        <v>9</v>
      </c>
      <c r="D32" s="24">
        <v>2460</v>
      </c>
    </row>
    <row r="33" spans="1:7">
      <c r="A33" s="48">
        <v>43612</v>
      </c>
      <c r="B33" s="49">
        <v>164242</v>
      </c>
      <c r="C33" s="23" t="s">
        <v>9</v>
      </c>
      <c r="D33" s="51">
        <v>2100</v>
      </c>
    </row>
    <row r="34" spans="1:7">
      <c r="A34" s="48">
        <v>43607</v>
      </c>
      <c r="B34" s="49">
        <v>166267</v>
      </c>
      <c r="C34" s="23" t="s">
        <v>9</v>
      </c>
      <c r="D34" s="51">
        <v>3200</v>
      </c>
    </row>
    <row r="35" spans="1:7">
      <c r="A35" s="48">
        <v>43601</v>
      </c>
      <c r="B35" s="49">
        <v>165958</v>
      </c>
      <c r="C35" s="23" t="s">
        <v>9</v>
      </c>
      <c r="D35" s="51">
        <v>2460</v>
      </c>
    </row>
    <row r="36" spans="1:7">
      <c r="A36" s="48">
        <v>43593</v>
      </c>
      <c r="B36" s="49">
        <v>165435</v>
      </c>
      <c r="C36" s="23" t="s">
        <v>9</v>
      </c>
      <c r="D36" s="51">
        <v>2950</v>
      </c>
    </row>
    <row r="37" spans="1:7">
      <c r="A37" s="48">
        <v>43591</v>
      </c>
      <c r="B37" s="49">
        <v>161035</v>
      </c>
      <c r="C37" s="23" t="s">
        <v>9</v>
      </c>
      <c r="D37" s="51">
        <v>3800</v>
      </c>
    </row>
    <row r="38" spans="1:7">
      <c r="A38" s="48">
        <v>43584</v>
      </c>
      <c r="B38" s="49">
        <v>161137</v>
      </c>
      <c r="C38" s="23" t="s">
        <v>9</v>
      </c>
      <c r="D38" s="51">
        <v>3200</v>
      </c>
      <c r="E38" s="71">
        <f>SUM(D26:D38)</f>
        <v>35340</v>
      </c>
      <c r="F38" s="2"/>
      <c r="G38" s="2"/>
    </row>
    <row r="39" spans="1:7">
      <c r="A39" s="48">
        <v>43640</v>
      </c>
      <c r="B39" s="49">
        <v>73348</v>
      </c>
      <c r="C39" s="23" t="s">
        <v>22</v>
      </c>
      <c r="D39" s="51">
        <v>7940</v>
      </c>
      <c r="E39" s="58"/>
    </row>
    <row r="40" spans="1:7">
      <c r="A40" s="48">
        <v>43640</v>
      </c>
      <c r="B40" s="49">
        <v>73349</v>
      </c>
      <c r="C40" s="23" t="s">
        <v>22</v>
      </c>
      <c r="D40" s="51">
        <v>1954</v>
      </c>
      <c r="E40" s="58"/>
    </row>
    <row r="41" spans="1:7">
      <c r="A41" s="48">
        <v>43633</v>
      </c>
      <c r="B41" s="49">
        <v>73341</v>
      </c>
      <c r="C41" s="23" t="s">
        <v>22</v>
      </c>
      <c r="D41" s="51">
        <v>8661.2999999999993</v>
      </c>
      <c r="E41" s="57"/>
    </row>
    <row r="42" spans="1:7">
      <c r="A42" s="48">
        <v>43633</v>
      </c>
      <c r="B42" s="49">
        <v>73342</v>
      </c>
      <c r="C42" s="23" t="s">
        <v>22</v>
      </c>
      <c r="D42" s="51">
        <v>1960</v>
      </c>
      <c r="E42" s="57"/>
    </row>
    <row r="43" spans="1:7">
      <c r="A43" s="48">
        <v>43626</v>
      </c>
      <c r="B43" s="49">
        <v>73334</v>
      </c>
      <c r="C43" s="23" t="s">
        <v>22</v>
      </c>
      <c r="D43" s="51">
        <v>1475</v>
      </c>
      <c r="E43" s="57"/>
    </row>
    <row r="44" spans="1:7">
      <c r="A44" s="48">
        <v>43626</v>
      </c>
      <c r="B44" s="49">
        <v>73333</v>
      </c>
      <c r="C44" s="23" t="s">
        <v>22</v>
      </c>
      <c r="D44" s="51">
        <v>6605</v>
      </c>
      <c r="E44" s="57"/>
    </row>
    <row r="45" spans="1:7">
      <c r="A45" s="28">
        <v>43622</v>
      </c>
      <c r="B45" s="22">
        <v>73321</v>
      </c>
      <c r="C45" s="23" t="s">
        <v>22</v>
      </c>
      <c r="D45" s="24">
        <v>3050</v>
      </c>
      <c r="E45" s="58"/>
    </row>
    <row r="46" spans="1:7">
      <c r="A46" s="28">
        <v>43619</v>
      </c>
      <c r="B46" s="22">
        <v>73324</v>
      </c>
      <c r="C46" s="23" t="s">
        <v>22</v>
      </c>
      <c r="D46" s="24">
        <v>1935</v>
      </c>
      <c r="E46" s="58"/>
    </row>
    <row r="47" spans="1:7">
      <c r="A47" s="28">
        <v>43619</v>
      </c>
      <c r="B47" s="22">
        <v>73323</v>
      </c>
      <c r="C47" s="23" t="s">
        <v>22</v>
      </c>
      <c r="D47" s="24">
        <v>5936</v>
      </c>
      <c r="E47" s="57"/>
    </row>
    <row r="48" spans="1:7">
      <c r="A48" s="28">
        <v>43612</v>
      </c>
      <c r="B48" s="22">
        <v>73315</v>
      </c>
      <c r="C48" s="23" t="s">
        <v>22</v>
      </c>
      <c r="D48" s="24">
        <v>5260</v>
      </c>
      <c r="E48" s="58"/>
    </row>
    <row r="49" spans="1:7">
      <c r="A49" s="28">
        <v>43612</v>
      </c>
      <c r="B49" s="22">
        <v>73316</v>
      </c>
      <c r="C49" s="23" t="s">
        <v>22</v>
      </c>
      <c r="D49" s="24">
        <v>1982.5</v>
      </c>
      <c r="E49" s="57"/>
    </row>
    <row r="50" spans="1:7">
      <c r="A50" s="28">
        <v>43605</v>
      </c>
      <c r="B50" s="22">
        <v>73308</v>
      </c>
      <c r="C50" s="23" t="s">
        <v>22</v>
      </c>
      <c r="D50" s="24">
        <v>4672</v>
      </c>
      <c r="E50" s="58"/>
    </row>
    <row r="51" spans="1:7">
      <c r="A51" s="28">
        <v>43605</v>
      </c>
      <c r="B51" s="22">
        <v>73309</v>
      </c>
      <c r="C51" s="23" t="s">
        <v>22</v>
      </c>
      <c r="D51" s="24">
        <v>1210</v>
      </c>
      <c r="E51" s="57"/>
    </row>
    <row r="52" spans="1:7">
      <c r="A52" s="48">
        <v>43602</v>
      </c>
      <c r="B52" s="49">
        <v>73303</v>
      </c>
      <c r="C52" s="23" t="s">
        <v>22</v>
      </c>
      <c r="D52" s="51">
        <v>6180</v>
      </c>
      <c r="E52" s="58"/>
    </row>
    <row r="53" spans="1:7">
      <c r="A53" s="48">
        <v>43595</v>
      </c>
      <c r="B53" s="49">
        <v>72498</v>
      </c>
      <c r="C53" s="23" t="s">
        <v>22</v>
      </c>
      <c r="D53" s="51">
        <v>1605</v>
      </c>
      <c r="E53" s="58"/>
    </row>
    <row r="54" spans="1:7">
      <c r="A54" s="48">
        <v>43595</v>
      </c>
      <c r="B54" s="49">
        <v>72497</v>
      </c>
      <c r="C54" s="23" t="s">
        <v>22</v>
      </c>
      <c r="D54" s="51">
        <v>4795</v>
      </c>
    </row>
    <row r="55" spans="1:7">
      <c r="A55" s="48">
        <v>43593</v>
      </c>
      <c r="B55" s="49">
        <v>72495</v>
      </c>
      <c r="C55" s="23" t="s">
        <v>22</v>
      </c>
      <c r="D55" s="51">
        <v>956</v>
      </c>
    </row>
    <row r="56" spans="1:7" s="58" customFormat="1">
      <c r="A56" s="48">
        <v>43591</v>
      </c>
      <c r="B56" s="49">
        <v>72491</v>
      </c>
      <c r="C56" s="23" t="s">
        <v>22</v>
      </c>
      <c r="D56" s="51">
        <v>1248.75</v>
      </c>
      <c r="E56" s="3"/>
      <c r="F56" s="3"/>
      <c r="G56" s="3"/>
    </row>
    <row r="57" spans="1:7" s="58" customFormat="1">
      <c r="A57" s="48">
        <v>43591</v>
      </c>
      <c r="B57" s="49">
        <v>72490</v>
      </c>
      <c r="C57" s="23" t="s">
        <v>22</v>
      </c>
      <c r="D57" s="51">
        <v>6032</v>
      </c>
      <c r="E57" s="3"/>
      <c r="F57" s="3"/>
      <c r="G57" s="3"/>
    </row>
    <row r="58" spans="1:7" s="58" customFormat="1">
      <c r="A58" s="48">
        <v>43584</v>
      </c>
      <c r="B58" s="49">
        <v>72486</v>
      </c>
      <c r="C58" s="23" t="s">
        <v>22</v>
      </c>
      <c r="D58" s="51">
        <v>1560</v>
      </c>
      <c r="E58" s="30"/>
      <c r="F58" s="3"/>
      <c r="G58" s="3"/>
    </row>
    <row r="59" spans="1:7" s="58" customFormat="1">
      <c r="A59" s="48">
        <v>43584</v>
      </c>
      <c r="B59" s="49">
        <v>72485</v>
      </c>
      <c r="C59" s="23" t="s">
        <v>22</v>
      </c>
      <c r="D59" s="51">
        <v>1600</v>
      </c>
      <c r="E59" s="3"/>
      <c r="F59" s="30"/>
      <c r="G59" s="3"/>
    </row>
    <row r="60" spans="1:7" s="58" customFormat="1">
      <c r="A60" s="28">
        <v>43577</v>
      </c>
      <c r="B60" s="22">
        <v>72477</v>
      </c>
      <c r="C60" s="23" t="s">
        <v>22</v>
      </c>
      <c r="D60" s="24">
        <v>2280</v>
      </c>
      <c r="E60" s="3"/>
      <c r="F60" s="3"/>
      <c r="G60" s="3"/>
    </row>
    <row r="61" spans="1:7" s="58" customFormat="1">
      <c r="A61" s="28">
        <v>43577</v>
      </c>
      <c r="B61" s="22">
        <v>72476</v>
      </c>
      <c r="C61" s="23" t="s">
        <v>22</v>
      </c>
      <c r="D61" s="24">
        <v>3819</v>
      </c>
      <c r="E61" s="3"/>
      <c r="F61" s="3"/>
      <c r="G61" s="3"/>
    </row>
    <row r="62" spans="1:7" s="58" customFormat="1">
      <c r="A62" s="48">
        <v>43579</v>
      </c>
      <c r="B62" s="49">
        <v>72481</v>
      </c>
      <c r="C62" s="23" t="s">
        <v>22</v>
      </c>
      <c r="D62" s="51">
        <v>8072.5</v>
      </c>
      <c r="E62" s="3"/>
      <c r="F62" s="3"/>
      <c r="G62" s="3"/>
    </row>
    <row r="63" spans="1:7" s="58" customFormat="1">
      <c r="A63" s="48">
        <v>43570</v>
      </c>
      <c r="B63" s="49">
        <v>72471</v>
      </c>
      <c r="C63" s="23" t="s">
        <v>22</v>
      </c>
      <c r="D63" s="51">
        <v>5580</v>
      </c>
      <c r="E63" s="57">
        <f>SUM(D39:D63)</f>
        <v>96369.05</v>
      </c>
    </row>
    <row r="64" spans="1:7" s="58" customFormat="1">
      <c r="A64" s="48">
        <v>43641</v>
      </c>
      <c r="B64" s="49">
        <v>23751</v>
      </c>
      <c r="C64" s="23" t="s">
        <v>23</v>
      </c>
      <c r="D64" s="51">
        <v>720</v>
      </c>
      <c r="E64" s="57"/>
    </row>
    <row r="65" spans="1:5" s="58" customFormat="1">
      <c r="A65" s="48">
        <v>43636</v>
      </c>
      <c r="B65" s="49">
        <v>23617</v>
      </c>
      <c r="C65" s="23" t="s">
        <v>23</v>
      </c>
      <c r="D65" s="51">
        <v>1250.2</v>
      </c>
      <c r="E65" s="57"/>
    </row>
    <row r="66" spans="1:5" s="58" customFormat="1">
      <c r="A66" s="48">
        <v>43643</v>
      </c>
      <c r="B66" s="49">
        <v>23810</v>
      </c>
      <c r="C66" s="23" t="s">
        <v>23</v>
      </c>
      <c r="D66" s="51">
        <v>1083</v>
      </c>
      <c r="E66" s="57"/>
    </row>
    <row r="67" spans="1:5">
      <c r="A67" s="48">
        <v>43640</v>
      </c>
      <c r="B67" s="49">
        <v>23709</v>
      </c>
      <c r="C67" s="23" t="s">
        <v>23</v>
      </c>
      <c r="D67" s="51">
        <v>2494.1</v>
      </c>
      <c r="E67" s="58"/>
    </row>
    <row r="68" spans="1:5">
      <c r="A68" s="48">
        <v>43633</v>
      </c>
      <c r="B68" s="49">
        <v>23502</v>
      </c>
      <c r="C68" s="23" t="s">
        <v>23</v>
      </c>
      <c r="D68" s="51">
        <v>3793.3</v>
      </c>
      <c r="E68" s="58"/>
    </row>
    <row r="69" spans="1:5">
      <c r="A69" s="48">
        <v>43626</v>
      </c>
      <c r="B69" s="49">
        <v>23289</v>
      </c>
      <c r="C69" s="23" t="s">
        <v>23</v>
      </c>
      <c r="D69" s="51">
        <v>208</v>
      </c>
      <c r="E69" s="58"/>
    </row>
    <row r="70" spans="1:5">
      <c r="A70" s="48">
        <v>43626</v>
      </c>
      <c r="B70" s="49">
        <v>23288</v>
      </c>
      <c r="C70" s="23" t="s">
        <v>23</v>
      </c>
      <c r="D70" s="51">
        <v>3298.1</v>
      </c>
      <c r="E70" s="58"/>
    </row>
    <row r="71" spans="1:5">
      <c r="A71" s="28">
        <v>43622</v>
      </c>
      <c r="B71" s="22">
        <v>24259</v>
      </c>
      <c r="C71" s="23" t="s">
        <v>23</v>
      </c>
      <c r="D71" s="24">
        <v>1155</v>
      </c>
      <c r="E71" s="57"/>
    </row>
    <row r="72" spans="1:5">
      <c r="A72" s="28">
        <v>43619</v>
      </c>
      <c r="B72" s="22">
        <v>24178</v>
      </c>
      <c r="C72" s="23" t="s">
        <v>23</v>
      </c>
      <c r="D72" s="24">
        <v>3451.65</v>
      </c>
      <c r="E72" s="58"/>
    </row>
    <row r="73" spans="1:5">
      <c r="A73" s="28">
        <v>43629</v>
      </c>
      <c r="B73" s="22">
        <v>23381</v>
      </c>
      <c r="C73" s="23" t="s">
        <v>23</v>
      </c>
      <c r="D73" s="24">
        <v>1350</v>
      </c>
      <c r="E73" s="58"/>
    </row>
    <row r="74" spans="1:5">
      <c r="A74" s="28">
        <v>43616</v>
      </c>
      <c r="B74" s="22">
        <v>24097</v>
      </c>
      <c r="C74" s="23" t="s">
        <v>23</v>
      </c>
      <c r="D74" s="24">
        <v>559</v>
      </c>
      <c r="E74" s="58"/>
    </row>
    <row r="75" spans="1:5">
      <c r="A75" s="28">
        <v>43614</v>
      </c>
      <c r="B75" s="22">
        <v>24041</v>
      </c>
      <c r="C75" s="23" t="s">
        <v>23</v>
      </c>
      <c r="D75" s="24">
        <v>990</v>
      </c>
      <c r="E75" s="57"/>
    </row>
    <row r="76" spans="1:5">
      <c r="A76" s="48">
        <v>43612</v>
      </c>
      <c r="B76" s="49">
        <v>23971</v>
      </c>
      <c r="C76" s="23" t="s">
        <v>23</v>
      </c>
      <c r="D76" s="51">
        <v>3860.85</v>
      </c>
      <c r="E76" s="58"/>
    </row>
    <row r="77" spans="1:5">
      <c r="A77" s="48">
        <v>43608</v>
      </c>
      <c r="B77" s="49">
        <v>23879</v>
      </c>
      <c r="C77" s="23" t="s">
        <v>23</v>
      </c>
      <c r="D77" s="51">
        <v>770</v>
      </c>
      <c r="E77" s="58"/>
    </row>
    <row r="78" spans="1:5">
      <c r="A78" s="48">
        <v>43605</v>
      </c>
      <c r="B78" s="49">
        <v>24949</v>
      </c>
      <c r="C78" s="23" t="s">
        <v>23</v>
      </c>
      <c r="D78" s="51">
        <v>3248.5</v>
      </c>
      <c r="E78" s="58"/>
    </row>
    <row r="79" spans="1:5">
      <c r="A79" s="48">
        <v>43587</v>
      </c>
      <c r="B79" s="49">
        <v>24765</v>
      </c>
      <c r="C79" s="23" t="s">
        <v>23</v>
      </c>
      <c r="D79" s="51">
        <v>680</v>
      </c>
      <c r="E79" s="57"/>
    </row>
    <row r="80" spans="1:5">
      <c r="A80" s="48">
        <v>43601</v>
      </c>
      <c r="B80" s="49">
        <v>24397</v>
      </c>
      <c r="C80" s="23" t="s">
        <v>23</v>
      </c>
      <c r="D80" s="51">
        <v>979.6</v>
      </c>
      <c r="E80" s="58"/>
    </row>
    <row r="81" spans="1:5">
      <c r="A81" s="48">
        <v>43599</v>
      </c>
      <c r="B81" s="49">
        <v>24441</v>
      </c>
      <c r="C81" s="23" t="s">
        <v>23</v>
      </c>
      <c r="D81" s="51">
        <v>3123.9</v>
      </c>
      <c r="E81" s="58"/>
    </row>
    <row r="82" spans="1:5">
      <c r="A82" s="48">
        <v>43594</v>
      </c>
      <c r="B82" s="49">
        <v>24517</v>
      </c>
      <c r="C82" s="23" t="s">
        <v>23</v>
      </c>
      <c r="D82" s="51">
        <v>1042</v>
      </c>
      <c r="E82" s="58"/>
    </row>
    <row r="83" spans="1:5">
      <c r="A83" s="48">
        <v>43591</v>
      </c>
      <c r="B83" s="49">
        <v>24675</v>
      </c>
      <c r="C83" s="23" t="s">
        <v>23</v>
      </c>
      <c r="D83" s="51">
        <v>690</v>
      </c>
      <c r="E83" s="58"/>
    </row>
    <row r="84" spans="1:5">
      <c r="A84" s="48">
        <v>43591</v>
      </c>
      <c r="B84" s="49">
        <v>24674</v>
      </c>
      <c r="C84" s="23" t="s">
        <v>23</v>
      </c>
      <c r="D84" s="51">
        <v>2922.2</v>
      </c>
      <c r="E84" s="58"/>
    </row>
    <row r="85" spans="1:5">
      <c r="A85" s="28">
        <v>43584</v>
      </c>
      <c r="B85" s="56">
        <v>23137</v>
      </c>
      <c r="C85" s="23" t="s">
        <v>23</v>
      </c>
      <c r="D85" s="35">
        <v>3160</v>
      </c>
      <c r="E85" s="58"/>
    </row>
    <row r="86" spans="1:5">
      <c r="A86" s="28">
        <v>43577</v>
      </c>
      <c r="B86" s="56">
        <v>22845</v>
      </c>
      <c r="C86" s="23" t="s">
        <v>23</v>
      </c>
      <c r="D86" s="35">
        <v>242.2</v>
      </c>
      <c r="E86" s="58"/>
    </row>
    <row r="87" spans="1:5">
      <c r="A87" s="28">
        <v>43577</v>
      </c>
      <c r="B87" s="56">
        <v>22844</v>
      </c>
      <c r="C87" s="23" t="s">
        <v>23</v>
      </c>
      <c r="D87" s="35">
        <v>2815.1</v>
      </c>
      <c r="E87" s="58"/>
    </row>
    <row r="88" spans="1:5">
      <c r="A88" s="28">
        <v>43580</v>
      </c>
      <c r="B88" s="56">
        <v>23173</v>
      </c>
      <c r="C88" s="23" t="s">
        <v>23</v>
      </c>
      <c r="D88" s="35">
        <v>1094.05</v>
      </c>
      <c r="E88" s="58"/>
    </row>
    <row r="89" spans="1:5">
      <c r="A89" s="28">
        <v>43563</v>
      </c>
      <c r="B89" s="56">
        <v>22725</v>
      </c>
      <c r="C89" s="23" t="s">
        <v>23</v>
      </c>
      <c r="D89" s="35">
        <v>2621.7</v>
      </c>
      <c r="E89" s="58"/>
    </row>
    <row r="90" spans="1:5">
      <c r="A90" s="28">
        <v>43566</v>
      </c>
      <c r="B90" s="56">
        <v>19368</v>
      </c>
      <c r="C90" s="23" t="s">
        <v>23</v>
      </c>
      <c r="D90" s="35">
        <v>904.8</v>
      </c>
      <c r="E90" s="57"/>
    </row>
    <row r="91" spans="1:5">
      <c r="A91" s="28">
        <v>43570</v>
      </c>
      <c r="B91" s="56">
        <v>19465</v>
      </c>
      <c r="C91" s="23" t="s">
        <v>23</v>
      </c>
      <c r="D91" s="35">
        <v>1498</v>
      </c>
      <c r="E91" s="58"/>
    </row>
    <row r="92" spans="1:5">
      <c r="A92" s="28">
        <v>43571</v>
      </c>
      <c r="B92" s="56">
        <v>23008</v>
      </c>
      <c r="C92" s="23" t="s">
        <v>23</v>
      </c>
      <c r="D92" s="35">
        <v>528</v>
      </c>
      <c r="E92" s="58"/>
    </row>
    <row r="93" spans="1:5" s="58" customFormat="1">
      <c r="A93" s="28">
        <v>43558</v>
      </c>
      <c r="B93" s="56">
        <v>22611</v>
      </c>
      <c r="C93" s="23" t="s">
        <v>23</v>
      </c>
      <c r="D93" s="35">
        <v>540</v>
      </c>
      <c r="E93" s="57"/>
    </row>
    <row r="94" spans="1:5">
      <c r="A94" s="28">
        <v>43560</v>
      </c>
      <c r="B94" s="56">
        <v>22688</v>
      </c>
      <c r="C94" s="23" t="s">
        <v>23</v>
      </c>
      <c r="D94" s="35">
        <v>793</v>
      </c>
      <c r="E94" s="57"/>
    </row>
    <row r="95" spans="1:5">
      <c r="A95" s="28">
        <v>43556</v>
      </c>
      <c r="B95" s="22">
        <v>22552</v>
      </c>
      <c r="C95" s="23" t="s">
        <v>23</v>
      </c>
      <c r="D95" s="24">
        <v>3294.9</v>
      </c>
      <c r="E95" s="57"/>
    </row>
    <row r="96" spans="1:5">
      <c r="A96" s="28">
        <v>43556</v>
      </c>
      <c r="B96" s="22">
        <v>22553</v>
      </c>
      <c r="C96" s="23" t="s">
        <v>23</v>
      </c>
      <c r="D96" s="24">
        <v>331.5</v>
      </c>
      <c r="E96" s="57"/>
    </row>
    <row r="97" spans="1:10">
      <c r="A97" s="28">
        <v>43641</v>
      </c>
      <c r="B97" s="22">
        <v>19206</v>
      </c>
      <c r="C97" s="23" t="s">
        <v>23</v>
      </c>
      <c r="D97" s="24">
        <v>2996.9</v>
      </c>
      <c r="E97" s="57">
        <f>SUM(D64:D97)</f>
        <v>58489.549999999996</v>
      </c>
    </row>
    <row r="98" spans="1:10">
      <c r="A98" s="28"/>
      <c r="B98" s="22"/>
      <c r="C98" s="23"/>
      <c r="D98" s="24"/>
      <c r="E98" s="57"/>
    </row>
    <row r="99" spans="1:10">
      <c r="A99" s="28"/>
      <c r="B99" s="22"/>
      <c r="C99" s="23"/>
      <c r="D99" s="24"/>
      <c r="E99" s="57"/>
    </row>
    <row r="100" spans="1:10">
      <c r="A100" s="28"/>
      <c r="B100" s="22"/>
      <c r="C100" s="23"/>
      <c r="D100" s="24"/>
      <c r="E100" s="57"/>
    </row>
    <row r="101" spans="1:10">
      <c r="A101" s="28"/>
      <c r="B101" s="22"/>
      <c r="C101" s="23"/>
      <c r="D101" s="24"/>
      <c r="E101" s="57"/>
    </row>
    <row r="102" spans="1:10">
      <c r="A102" s="28"/>
      <c r="B102" s="22"/>
      <c r="C102" s="50"/>
      <c r="D102" s="24"/>
      <c r="E102" s="58"/>
    </row>
    <row r="103" spans="1:10">
      <c r="A103" s="28"/>
      <c r="B103" s="22"/>
      <c r="C103" s="23"/>
      <c r="D103" s="24"/>
    </row>
    <row r="104" spans="1:10">
      <c r="A104" s="28"/>
      <c r="B104" s="22"/>
      <c r="C104" s="27"/>
      <c r="D104" s="24"/>
    </row>
    <row r="105" spans="1:10" ht="12" thickBot="1">
      <c r="A105" s="16"/>
      <c r="B105" s="15"/>
      <c r="C105" s="16"/>
      <c r="D105" s="17"/>
    </row>
    <row r="106" spans="1:10">
      <c r="A106" s="5"/>
      <c r="B106" s="6"/>
      <c r="C106" s="7"/>
      <c r="D106" s="8"/>
    </row>
    <row r="107" spans="1:10" ht="12.75">
      <c r="A107" s="5"/>
      <c r="B107" s="6"/>
      <c r="C107" s="25" t="s">
        <v>4</v>
      </c>
      <c r="D107" s="26">
        <f>SUM(D6:D105)</f>
        <v>298360.66000000003</v>
      </c>
    </row>
    <row r="108" spans="1:10">
      <c r="C108" s="10"/>
      <c r="D108" s="11"/>
    </row>
    <row r="111" spans="1:10" s="9" customFormat="1">
      <c r="A111" s="12" t="s">
        <v>7</v>
      </c>
      <c r="C111" s="13"/>
      <c r="D111" s="14"/>
      <c r="E111" s="3"/>
      <c r="F111" s="3"/>
      <c r="G111" s="3"/>
      <c r="H111" s="3"/>
      <c r="I111" s="3"/>
      <c r="J111" s="3"/>
    </row>
    <row r="112" spans="1:10" s="9" customFormat="1">
      <c r="A112" s="12" t="s">
        <v>8</v>
      </c>
      <c r="C112" s="13"/>
      <c r="D112" s="14"/>
      <c r="E112" s="3"/>
      <c r="F112" s="3"/>
      <c r="G112" s="3"/>
      <c r="H112" s="3"/>
      <c r="I112" s="3"/>
      <c r="J112" s="3"/>
    </row>
    <row r="113" spans="1:10" s="9" customFormat="1">
      <c r="A113" s="12"/>
      <c r="C113" s="13"/>
      <c r="D113" s="14"/>
      <c r="E113" s="3"/>
      <c r="F113" s="3"/>
      <c r="G113" s="3"/>
      <c r="H113" s="3"/>
      <c r="I113" s="3"/>
      <c r="J113" s="3"/>
    </row>
    <row r="115" spans="1:10">
      <c r="A115" s="67"/>
      <c r="B115" s="63"/>
    </row>
    <row r="116" spans="1:10">
      <c r="A116" s="67"/>
    </row>
    <row r="117" spans="1:10">
      <c r="A117" s="67"/>
    </row>
    <row r="118" spans="1:10">
      <c r="A118" s="67"/>
    </row>
    <row r="119" spans="1:10">
      <c r="A119" s="67"/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7"/>
  <sheetViews>
    <sheetView topLeftCell="A34" workbookViewId="0">
      <selection activeCell="F53" sqref="F53"/>
    </sheetView>
  </sheetViews>
  <sheetFormatPr defaultRowHeight="11.25"/>
  <cols>
    <col min="1" max="1" width="30.28515625" style="9" customWidth="1"/>
    <col min="2" max="2" width="13" style="9" hidden="1" customWidth="1"/>
    <col min="3" max="3" width="16.5703125" style="13" customWidth="1"/>
    <col min="4" max="4" width="16.85546875" style="13" customWidth="1"/>
    <col min="5" max="5" width="16" style="14" customWidth="1"/>
    <col min="6" max="6" width="14.28515625" style="3" customWidth="1"/>
    <col min="7" max="7" width="12.140625" style="3" customWidth="1"/>
    <col min="8" max="9" width="9.140625" style="3"/>
    <col min="10" max="10" width="27.42578125" style="3" customWidth="1"/>
    <col min="11" max="11" width="15.140625" style="3" customWidth="1"/>
    <col min="12" max="16384" width="9.140625" style="3"/>
  </cols>
  <sheetData>
    <row r="1" spans="1:8" s="21" customFormat="1">
      <c r="A1" s="1"/>
      <c r="B1" s="1"/>
      <c r="C1" s="1"/>
      <c r="D1" s="1"/>
      <c r="E1" s="1"/>
      <c r="F1" s="1"/>
      <c r="G1" s="1"/>
      <c r="H1" s="1"/>
    </row>
    <row r="2" spans="1:8" s="21" customFormat="1">
      <c r="A2" s="1" t="s">
        <v>10</v>
      </c>
      <c r="B2" s="1"/>
      <c r="C2" s="1"/>
      <c r="D2" s="1"/>
      <c r="E2" s="1"/>
      <c r="F2" s="1"/>
      <c r="G2" s="1"/>
      <c r="H2" s="1"/>
    </row>
    <row r="3" spans="1:8" s="21" customFormat="1">
      <c r="A3" s="1"/>
      <c r="B3" s="1"/>
      <c r="C3" s="1"/>
      <c r="D3" s="1"/>
      <c r="E3" s="1"/>
      <c r="F3" s="1"/>
      <c r="G3" s="1"/>
      <c r="H3" s="1"/>
    </row>
    <row r="4" spans="1:8" ht="12" thickBot="1">
      <c r="A4" s="14"/>
      <c r="B4" s="14"/>
    </row>
    <row r="5" spans="1:8" s="2" customFormat="1" ht="12" thickBot="1">
      <c r="A5" s="19" t="s">
        <v>11</v>
      </c>
      <c r="B5" s="19" t="s">
        <v>12</v>
      </c>
      <c r="C5" s="19" t="s">
        <v>13</v>
      </c>
      <c r="D5" s="31" t="s">
        <v>14</v>
      </c>
      <c r="E5" s="32" t="s">
        <v>15</v>
      </c>
    </row>
    <row r="6" spans="1:8">
      <c r="A6" s="33">
        <v>43040</v>
      </c>
      <c r="B6" s="34"/>
      <c r="C6" s="64" t="s">
        <v>16</v>
      </c>
      <c r="D6" s="65" t="s">
        <v>16</v>
      </c>
      <c r="E6" s="24">
        <v>0</v>
      </c>
    </row>
    <row r="7" spans="1:8">
      <c r="A7" s="33">
        <v>43070</v>
      </c>
      <c r="B7" s="22"/>
      <c r="C7" s="64" t="s">
        <v>35</v>
      </c>
      <c r="D7" s="65" t="s">
        <v>16</v>
      </c>
      <c r="E7" s="24">
        <v>0</v>
      </c>
    </row>
    <row r="8" spans="1:8">
      <c r="A8" s="33">
        <v>43101</v>
      </c>
      <c r="B8" s="37"/>
      <c r="C8" s="64" t="s">
        <v>35</v>
      </c>
      <c r="D8" s="65" t="s">
        <v>19</v>
      </c>
      <c r="E8" s="24">
        <v>0</v>
      </c>
      <c r="F8" s="30"/>
    </row>
    <row r="9" spans="1:8">
      <c r="A9" s="33">
        <v>43132</v>
      </c>
      <c r="B9" s="22"/>
      <c r="C9" s="36">
        <v>16260.44</v>
      </c>
      <c r="D9" s="65" t="s">
        <v>20</v>
      </c>
      <c r="E9" s="24">
        <f>C9</f>
        <v>16260.44</v>
      </c>
    </row>
    <row r="10" spans="1:8">
      <c r="A10" s="33">
        <v>43160</v>
      </c>
      <c r="B10" s="37"/>
      <c r="C10" s="36">
        <v>17289.27</v>
      </c>
      <c r="D10" s="65" t="s">
        <v>34</v>
      </c>
      <c r="E10" s="24">
        <f>C10</f>
        <v>17289.27</v>
      </c>
    </row>
    <row r="11" spans="1:8">
      <c r="A11" s="33">
        <v>43191</v>
      </c>
      <c r="B11" s="22"/>
      <c r="C11" s="36">
        <v>14580.55</v>
      </c>
      <c r="D11" s="38">
        <v>36451.370000000003</v>
      </c>
      <c r="E11" s="24">
        <f t="shared" ref="E11:E25" si="0">C11+D11</f>
        <v>51031.92</v>
      </c>
    </row>
    <row r="12" spans="1:8">
      <c r="A12" s="33">
        <v>43221</v>
      </c>
      <c r="B12" s="22"/>
      <c r="C12" s="36">
        <v>13228.83</v>
      </c>
      <c r="D12" s="38">
        <v>33072.089999999997</v>
      </c>
      <c r="E12" s="24">
        <f t="shared" si="0"/>
        <v>46300.92</v>
      </c>
    </row>
    <row r="13" spans="1:8">
      <c r="A13" s="33">
        <v>43252</v>
      </c>
      <c r="B13" s="22"/>
      <c r="C13" s="36">
        <v>13567.64</v>
      </c>
      <c r="D13" s="38">
        <v>33919.089999999997</v>
      </c>
      <c r="E13" s="24">
        <f t="shared" si="0"/>
        <v>47486.729999999996</v>
      </c>
    </row>
    <row r="14" spans="1:8">
      <c r="A14" s="33">
        <v>43282</v>
      </c>
      <c r="B14" s="22"/>
      <c r="C14" s="36">
        <v>13797.77</v>
      </c>
      <c r="D14" s="38">
        <v>34494.42</v>
      </c>
      <c r="E14" s="24">
        <f t="shared" si="0"/>
        <v>48292.19</v>
      </c>
      <c r="F14" s="30"/>
    </row>
    <row r="15" spans="1:8">
      <c r="A15" s="33">
        <v>43313</v>
      </c>
      <c r="B15" s="22"/>
      <c r="C15" s="39">
        <v>15679.91</v>
      </c>
      <c r="D15" s="38">
        <v>39199.769999999997</v>
      </c>
      <c r="E15" s="24">
        <f t="shared" si="0"/>
        <v>54879.679999999993</v>
      </c>
      <c r="F15" s="30"/>
    </row>
    <row r="16" spans="1:8">
      <c r="A16" s="33">
        <v>43344</v>
      </c>
      <c r="B16" s="22"/>
      <c r="C16" s="39">
        <v>17314.38</v>
      </c>
      <c r="D16" s="38">
        <v>43285.96</v>
      </c>
      <c r="E16" s="24">
        <f t="shared" si="0"/>
        <v>60600.34</v>
      </c>
      <c r="F16" s="30"/>
    </row>
    <row r="17" spans="1:6">
      <c r="A17" s="33">
        <v>43374</v>
      </c>
      <c r="B17" s="22"/>
      <c r="C17" s="39">
        <v>18058.39</v>
      </c>
      <c r="D17" s="38">
        <v>45145.98</v>
      </c>
      <c r="E17" s="24">
        <f t="shared" si="0"/>
        <v>63204.37</v>
      </c>
      <c r="F17" s="30"/>
    </row>
    <row r="18" spans="1:6">
      <c r="A18" s="33">
        <v>43405</v>
      </c>
      <c r="B18" s="22"/>
      <c r="C18" s="39">
        <v>16526.53</v>
      </c>
      <c r="D18" s="38">
        <v>24789.79</v>
      </c>
      <c r="E18" s="24">
        <f t="shared" si="0"/>
        <v>41316.32</v>
      </c>
      <c r="F18" s="30"/>
    </row>
    <row r="19" spans="1:6">
      <c r="A19" s="33">
        <v>43435</v>
      </c>
      <c r="B19" s="22"/>
      <c r="C19" s="39">
        <v>16397.05</v>
      </c>
      <c r="D19" s="38">
        <v>40992.61</v>
      </c>
      <c r="E19" s="24">
        <f t="shared" si="0"/>
        <v>57389.66</v>
      </c>
      <c r="F19" s="30"/>
    </row>
    <row r="20" spans="1:6">
      <c r="A20" s="33">
        <v>43466</v>
      </c>
      <c r="B20" s="22"/>
      <c r="C20" s="39">
        <v>16322.76</v>
      </c>
      <c r="D20" s="38">
        <v>40806.9</v>
      </c>
      <c r="E20" s="24">
        <f t="shared" si="0"/>
        <v>57129.66</v>
      </c>
      <c r="F20" s="30"/>
    </row>
    <row r="21" spans="1:6">
      <c r="A21" s="33">
        <v>43497</v>
      </c>
      <c r="B21" s="22"/>
      <c r="C21" s="39">
        <v>15953.17</v>
      </c>
      <c r="D21" s="38">
        <v>39882.92</v>
      </c>
      <c r="E21" s="24">
        <f t="shared" si="0"/>
        <v>55836.09</v>
      </c>
      <c r="F21" s="30"/>
    </row>
    <row r="22" spans="1:6">
      <c r="A22" s="33">
        <v>43525</v>
      </c>
      <c r="B22" s="22"/>
      <c r="C22" s="39">
        <v>22444.39</v>
      </c>
      <c r="D22" s="38">
        <v>56110.96</v>
      </c>
      <c r="E22" s="24">
        <f t="shared" si="0"/>
        <v>78555.350000000006</v>
      </c>
      <c r="F22" s="30"/>
    </row>
    <row r="23" spans="1:6">
      <c r="A23" s="33">
        <v>43556</v>
      </c>
      <c r="B23" s="22"/>
      <c r="C23" s="39">
        <v>14404.12</v>
      </c>
      <c r="D23" s="38">
        <v>36010.300000000003</v>
      </c>
      <c r="E23" s="24">
        <f t="shared" si="0"/>
        <v>50414.420000000006</v>
      </c>
      <c r="F23" s="30"/>
    </row>
    <row r="24" spans="1:6">
      <c r="A24" s="33">
        <v>43586</v>
      </c>
      <c r="B24" s="22"/>
      <c r="C24" s="39">
        <v>18008.93</v>
      </c>
      <c r="D24" s="38">
        <v>45022.31</v>
      </c>
      <c r="E24" s="24">
        <f t="shared" si="0"/>
        <v>63031.24</v>
      </c>
      <c r="F24" s="30"/>
    </row>
    <row r="25" spans="1:6">
      <c r="A25" s="33">
        <v>43617</v>
      </c>
      <c r="B25" s="22"/>
      <c r="C25" s="39">
        <v>14298.74</v>
      </c>
      <c r="D25" s="38">
        <v>35746.839999999997</v>
      </c>
      <c r="E25" s="24">
        <f t="shared" si="0"/>
        <v>50045.579999999994</v>
      </c>
      <c r="F25" s="30">
        <f>SUM(E9:E25)</f>
        <v>859064.17999999993</v>
      </c>
    </row>
    <row r="26" spans="1:6">
      <c r="A26" s="33"/>
      <c r="B26" s="22"/>
      <c r="C26" s="39"/>
      <c r="D26" s="38"/>
      <c r="E26" s="24"/>
      <c r="F26" s="30"/>
    </row>
    <row r="27" spans="1:6">
      <c r="A27" s="37"/>
      <c r="B27" s="22"/>
      <c r="C27" s="39"/>
      <c r="D27" s="38"/>
      <c r="E27" s="24"/>
    </row>
    <row r="28" spans="1:6">
      <c r="A28" s="37"/>
      <c r="B28" s="22"/>
      <c r="C28" s="39"/>
      <c r="D28" s="38"/>
      <c r="E28" s="24"/>
    </row>
    <row r="29" spans="1:6">
      <c r="A29" s="40" t="s">
        <v>11</v>
      </c>
      <c r="B29" s="41"/>
      <c r="C29" s="42" t="s">
        <v>17</v>
      </c>
      <c r="D29" s="43" t="s">
        <v>18</v>
      </c>
      <c r="E29" s="32" t="s">
        <v>15</v>
      </c>
    </row>
    <row r="30" spans="1:6">
      <c r="A30" s="33">
        <v>43435</v>
      </c>
      <c r="B30" s="22"/>
      <c r="C30" s="39">
        <v>4500</v>
      </c>
      <c r="D30" s="38">
        <v>650</v>
      </c>
      <c r="E30" s="24">
        <f t="shared" ref="E30:E49" si="1">C30+D30</f>
        <v>5150</v>
      </c>
    </row>
    <row r="31" spans="1:6">
      <c r="A31" s="33">
        <v>43101</v>
      </c>
      <c r="B31" s="22"/>
      <c r="C31" s="39">
        <v>4500</v>
      </c>
      <c r="D31" s="38">
        <v>650</v>
      </c>
      <c r="E31" s="24">
        <f t="shared" si="1"/>
        <v>5150</v>
      </c>
    </row>
    <row r="32" spans="1:6">
      <c r="A32" s="33">
        <v>43132</v>
      </c>
      <c r="B32" s="22"/>
      <c r="C32" s="39">
        <v>4500</v>
      </c>
      <c r="D32" s="38">
        <v>650</v>
      </c>
      <c r="E32" s="24">
        <f t="shared" si="1"/>
        <v>5150</v>
      </c>
    </row>
    <row r="33" spans="1:6">
      <c r="A33" s="33">
        <v>43160</v>
      </c>
      <c r="B33" s="22"/>
      <c r="C33" s="39">
        <v>4500</v>
      </c>
      <c r="D33" s="38">
        <v>650</v>
      </c>
      <c r="E33" s="24">
        <f t="shared" si="1"/>
        <v>5150</v>
      </c>
    </row>
    <row r="34" spans="1:6">
      <c r="A34" s="33">
        <v>43191</v>
      </c>
      <c r="B34" s="22"/>
      <c r="C34" s="39">
        <v>4500</v>
      </c>
      <c r="D34" s="38">
        <v>650</v>
      </c>
      <c r="E34" s="24">
        <f t="shared" si="1"/>
        <v>5150</v>
      </c>
    </row>
    <row r="35" spans="1:6">
      <c r="A35" s="33">
        <v>43221</v>
      </c>
      <c r="B35" s="22"/>
      <c r="C35" s="39">
        <v>4500</v>
      </c>
      <c r="D35" s="38">
        <v>650</v>
      </c>
      <c r="E35" s="24">
        <f t="shared" si="1"/>
        <v>5150</v>
      </c>
    </row>
    <row r="36" spans="1:6">
      <c r="A36" s="33">
        <v>43252</v>
      </c>
      <c r="B36" s="22"/>
      <c r="C36" s="39">
        <v>4500</v>
      </c>
      <c r="D36" s="38">
        <v>650</v>
      </c>
      <c r="E36" s="24">
        <f t="shared" si="1"/>
        <v>5150</v>
      </c>
    </row>
    <row r="37" spans="1:6">
      <c r="A37" s="33">
        <v>43282</v>
      </c>
      <c r="B37" s="22"/>
      <c r="C37" s="39">
        <v>4500</v>
      </c>
      <c r="D37" s="38">
        <v>650</v>
      </c>
      <c r="E37" s="24">
        <f t="shared" si="1"/>
        <v>5150</v>
      </c>
    </row>
    <row r="38" spans="1:6">
      <c r="A38" s="33">
        <v>43313</v>
      </c>
      <c r="B38" s="22"/>
      <c r="C38" s="39">
        <v>4500</v>
      </c>
      <c r="D38" s="44"/>
      <c r="E38" s="24">
        <f t="shared" si="1"/>
        <v>4500</v>
      </c>
      <c r="F38" s="30"/>
    </row>
    <row r="39" spans="1:6">
      <c r="A39" s="33">
        <v>43344</v>
      </c>
      <c r="B39" s="22"/>
      <c r="C39" s="39">
        <v>4500</v>
      </c>
      <c r="D39" s="44"/>
      <c r="E39" s="24">
        <f t="shared" si="1"/>
        <v>4500</v>
      </c>
      <c r="F39" s="30"/>
    </row>
    <row r="40" spans="1:6">
      <c r="A40" s="33">
        <v>43374</v>
      </c>
      <c r="B40" s="22"/>
      <c r="C40" s="39">
        <v>4500</v>
      </c>
      <c r="D40" s="44"/>
      <c r="E40" s="24">
        <f t="shared" si="1"/>
        <v>4500</v>
      </c>
      <c r="F40" s="30"/>
    </row>
    <row r="41" spans="1:6">
      <c r="A41" s="33">
        <v>43405</v>
      </c>
      <c r="B41" s="22"/>
      <c r="C41" s="39">
        <v>4500</v>
      </c>
      <c r="D41" s="44"/>
      <c r="E41" s="24">
        <f t="shared" ref="E41" si="2">C41+D41</f>
        <v>4500</v>
      </c>
      <c r="F41" s="30"/>
    </row>
    <row r="42" spans="1:6">
      <c r="A42" s="33">
        <v>43435</v>
      </c>
      <c r="B42" s="22"/>
      <c r="C42" s="39">
        <v>4500</v>
      </c>
      <c r="D42" s="44"/>
      <c r="E42" s="24">
        <f t="shared" ref="E42" si="3">C42+D42</f>
        <v>4500</v>
      </c>
      <c r="F42" s="30"/>
    </row>
    <row r="43" spans="1:6">
      <c r="A43" s="33">
        <v>43466</v>
      </c>
      <c r="B43" s="22"/>
      <c r="C43" s="39">
        <v>4500</v>
      </c>
      <c r="D43" s="44"/>
      <c r="E43" s="24">
        <f t="shared" ref="E43" si="4">C43+D43</f>
        <v>4500</v>
      </c>
      <c r="F43" s="30"/>
    </row>
    <row r="44" spans="1:6">
      <c r="A44" s="33">
        <v>43497</v>
      </c>
      <c r="B44" s="22"/>
      <c r="C44" s="39">
        <v>4500</v>
      </c>
      <c r="D44" s="44"/>
      <c r="E44" s="24">
        <f t="shared" ref="E44:E46" si="5">C44+D44</f>
        <v>4500</v>
      </c>
      <c r="F44" s="30"/>
    </row>
    <row r="45" spans="1:6">
      <c r="A45" s="33">
        <v>43525</v>
      </c>
      <c r="B45" s="22"/>
      <c r="C45" s="39">
        <v>4500</v>
      </c>
      <c r="D45" s="44"/>
      <c r="E45" s="24">
        <f t="shared" si="5"/>
        <v>4500</v>
      </c>
      <c r="F45" s="30"/>
    </row>
    <row r="46" spans="1:6">
      <c r="A46" s="33">
        <v>43556</v>
      </c>
      <c r="B46" s="22"/>
      <c r="C46" s="39">
        <v>4500</v>
      </c>
      <c r="D46" s="44"/>
      <c r="E46" s="24">
        <f t="shared" si="5"/>
        <v>4500</v>
      </c>
      <c r="F46" s="30"/>
    </row>
    <row r="47" spans="1:6">
      <c r="A47" s="33">
        <v>43586</v>
      </c>
      <c r="B47" s="22"/>
      <c r="C47" s="39">
        <v>4500</v>
      </c>
      <c r="D47" s="44"/>
      <c r="E47" s="24">
        <f t="shared" ref="E47" si="6">C47+D47</f>
        <v>4500</v>
      </c>
      <c r="F47" s="30"/>
    </row>
    <row r="48" spans="1:6">
      <c r="A48" s="33">
        <v>43617</v>
      </c>
      <c r="B48" s="22"/>
      <c r="C48" s="39">
        <v>4500</v>
      </c>
      <c r="D48" s="44"/>
      <c r="E48" s="24">
        <f t="shared" ref="E48" si="7">C48+D48</f>
        <v>4500</v>
      </c>
      <c r="F48" s="30"/>
    </row>
    <row r="49" spans="1:11">
      <c r="A49" s="33"/>
      <c r="B49" s="22"/>
      <c r="C49" s="4"/>
      <c r="D49" s="44"/>
      <c r="E49" s="24">
        <f t="shared" si="1"/>
        <v>0</v>
      </c>
      <c r="F49" s="30">
        <f>SUM(E30:E48)</f>
        <v>90700</v>
      </c>
    </row>
    <row r="50" spans="1:11" ht="12" thickBot="1">
      <c r="A50" s="15"/>
      <c r="B50" s="15"/>
      <c r="C50" s="16"/>
      <c r="D50" s="45"/>
      <c r="E50" s="17"/>
    </row>
    <row r="51" spans="1:11">
      <c r="A51" s="6"/>
      <c r="B51" s="6"/>
      <c r="C51" s="7"/>
      <c r="D51" s="7"/>
      <c r="E51" s="8"/>
    </row>
    <row r="52" spans="1:11" ht="12">
      <c r="A52" s="6"/>
      <c r="B52" s="6"/>
      <c r="C52" s="25"/>
      <c r="D52" s="25"/>
      <c r="E52" s="59" t="s">
        <v>4</v>
      </c>
      <c r="F52" s="60">
        <f>F25+F49</f>
        <v>949764.17999999993</v>
      </c>
    </row>
    <row r="53" spans="1:11">
      <c r="C53" s="10"/>
      <c r="D53" s="10"/>
      <c r="E53" s="11"/>
    </row>
    <row r="54" spans="1:11">
      <c r="A54" s="2"/>
      <c r="F54" s="30">
        <f>F24+F47</f>
        <v>0</v>
      </c>
    </row>
    <row r="55" spans="1:11">
      <c r="A55" s="3"/>
      <c r="B55" s="3"/>
      <c r="C55" s="46"/>
    </row>
    <row r="56" spans="1:11" s="9" customFormat="1">
      <c r="C56" s="46"/>
      <c r="D56" s="13"/>
      <c r="E56" s="14"/>
      <c r="F56" s="3"/>
      <c r="G56" s="3"/>
      <c r="H56" s="3"/>
      <c r="I56" s="3"/>
      <c r="J56" s="3"/>
      <c r="K56" s="3"/>
    </row>
    <row r="57" spans="1:11" s="9" customFormat="1">
      <c r="C57" s="46"/>
      <c r="D57" s="46"/>
      <c r="E57" s="14"/>
      <c r="F57" s="3"/>
      <c r="G57" s="3"/>
      <c r="H57" s="3"/>
      <c r="I57" s="3"/>
      <c r="J57" s="3"/>
      <c r="K57" s="3"/>
    </row>
    <row r="58" spans="1:11" s="9" customFormat="1">
      <c r="C58" s="46"/>
      <c r="D58" s="13"/>
      <c r="E58" s="14"/>
      <c r="F58" s="3"/>
      <c r="G58" s="3"/>
      <c r="H58" s="3"/>
      <c r="I58" s="3"/>
      <c r="J58" s="3"/>
      <c r="K58" s="3"/>
    </row>
    <row r="59" spans="1:11">
      <c r="A59" s="3"/>
      <c r="B59" s="3"/>
      <c r="C59" s="46"/>
    </row>
    <row r="60" spans="1:11">
      <c r="A60" s="3"/>
      <c r="B60" s="3"/>
      <c r="C60" s="46"/>
    </row>
    <row r="61" spans="1:11">
      <c r="A61" s="3"/>
      <c r="B61" s="3"/>
      <c r="C61" s="46"/>
    </row>
    <row r="62" spans="1:11">
      <c r="A62" s="3"/>
      <c r="B62" s="3"/>
      <c r="C62" s="47"/>
    </row>
    <row r="63" spans="1:11">
      <c r="A63" s="3"/>
      <c r="B63" s="3"/>
      <c r="C63" s="46"/>
    </row>
    <row r="64" spans="1:11">
      <c r="A64" s="3"/>
      <c r="B64" s="3"/>
      <c r="C64" s="46"/>
      <c r="D64" s="46"/>
    </row>
    <row r="65" spans="1:3">
      <c r="A65" s="3"/>
      <c r="B65" s="3"/>
      <c r="C65" s="46"/>
    </row>
    <row r="66" spans="1:3">
      <c r="A66" s="3"/>
      <c r="B66" s="3"/>
      <c r="C66" s="46"/>
    </row>
    <row r="67" spans="1:3">
      <c r="A67" s="3"/>
      <c r="B67" s="3"/>
      <c r="C67" s="46"/>
    </row>
  </sheetData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Unreleased</vt:lpstr>
      <vt:lpstr>Payables</vt:lpstr>
      <vt:lpstr>Royalty &amp; Accounting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2013-06-01T04:54:05Z</cp:lastPrinted>
  <dcterms:created xsi:type="dcterms:W3CDTF">2013-04-26T02:35:29Z</dcterms:created>
  <dcterms:modified xsi:type="dcterms:W3CDTF">2019-07-01T11:59:43Z</dcterms:modified>
</cp:coreProperties>
</file>