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4"/>
  </bookViews>
  <sheets>
    <sheet name="Mar 28" sheetId="4" state="hidden" r:id="rId1"/>
    <sheet name="Dec6" sheetId="33" r:id="rId2"/>
    <sheet name="Dec13" sheetId="47" r:id="rId3"/>
    <sheet name="Dec20" sheetId="48" r:id="rId4"/>
    <sheet name="Summary" sheetId="50" r:id="rId5"/>
    <sheet name="FOOD &amp; NON FOOD CATEGORIES" sheetId="51" r:id="rId6"/>
  </sheets>
  <calcPr calcId="124519"/>
</workbook>
</file>

<file path=xl/calcChain.xml><?xml version="1.0" encoding="utf-8"?>
<calcChain xmlns="http://schemas.openxmlformats.org/spreadsheetml/2006/main">
  <c r="B60" i="5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60" i="50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7"/>
  <c r="B7" i="48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8" i="47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7"/>
  <c r="B28" i="33"/>
  <c r="B29" s="1"/>
  <c r="B27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8"/>
  <c r="B7"/>
  <c r="B1048523" i="51"/>
  <c r="I92"/>
  <c r="H92"/>
  <c r="G92"/>
  <c r="F92"/>
  <c r="F92" i="50" l="1"/>
  <c r="F125" s="1"/>
  <c r="B1048564"/>
  <c r="F81" i="48" l="1"/>
  <c r="F39"/>
  <c r="B1048516" i="33" l="1"/>
  <c r="F82" i="47" l="1"/>
  <c r="F40"/>
  <c r="F77" i="33" l="1"/>
  <c r="F35"/>
  <c r="F29" i="4"/>
</calcChain>
</file>

<file path=xl/sharedStrings.xml><?xml version="1.0" encoding="utf-8"?>
<sst xmlns="http://schemas.openxmlformats.org/spreadsheetml/2006/main" count="517" uniqueCount="107">
  <si>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</si>
  <si>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</si>
  <si>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</si>
  <si>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</si>
  <si>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</si>
  <si>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</si>
  <si>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</si>
  <si>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</si>
  <si>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Co. Name: Toshco Inc.</t>
  </si>
  <si>
    <t>For the Month Ended:March 2014</t>
  </si>
  <si>
    <t>COMPANY</t>
  </si>
  <si>
    <t>CHECK DISBURSEMENT</t>
  </si>
  <si>
    <t>DATE PREPARED</t>
  </si>
  <si>
    <t xml:space="preserve">PREPARED BY: Anna Marie Sosa </t>
  </si>
  <si>
    <t>Cancelled Check</t>
  </si>
  <si>
    <t>Anna Marie Sosa</t>
  </si>
  <si>
    <t>Assorted Groceries</t>
  </si>
  <si>
    <t>Paseo Parkview Suites Assoc Condo Inc</t>
  </si>
  <si>
    <t>Joyce Dino</t>
  </si>
  <si>
    <t>Evimero Food Inc</t>
  </si>
  <si>
    <t>Toshco Inc</t>
  </si>
  <si>
    <t>SSS</t>
  </si>
  <si>
    <t>Philhealth</t>
  </si>
  <si>
    <t>HDMF</t>
  </si>
  <si>
    <t>Gas</t>
  </si>
  <si>
    <t>PMKS Marketing</t>
  </si>
  <si>
    <t>Fernando Sampaga</t>
  </si>
  <si>
    <t>Employees Meal</t>
  </si>
  <si>
    <t>JMK Seafoods &amp; Meat Dealer</t>
  </si>
  <si>
    <t>Assorted Fruits &amp; Veggies</t>
  </si>
  <si>
    <t>Cabutad Meat &amp; Vegetable Dealer</t>
  </si>
  <si>
    <t>Paperous Enterprises</t>
  </si>
  <si>
    <t>Packaging Materials</t>
  </si>
  <si>
    <t>Commissary</t>
  </si>
  <si>
    <t>PLDT Inc</t>
  </si>
  <si>
    <t>Internet &amp; Telephone Bill</t>
  </si>
  <si>
    <t>At Your Service Cooperative</t>
  </si>
  <si>
    <t>San Miguel Brewery Inc</t>
  </si>
  <si>
    <t>Beer</t>
  </si>
  <si>
    <t>Soda &amp; Iced Tea</t>
  </si>
  <si>
    <t>Seafood</t>
  </si>
  <si>
    <t>Total</t>
  </si>
  <si>
    <t>Cakes</t>
  </si>
  <si>
    <t>Fresh  Milk</t>
  </si>
  <si>
    <t>Pepsi Cola Products Philippines Inc</t>
  </si>
  <si>
    <t>Sozo Exousia Inc</t>
  </si>
  <si>
    <t>Fortune Gas Corporation</t>
  </si>
  <si>
    <t>Global Beer Zero Inc</t>
  </si>
  <si>
    <t>Hanging Tender</t>
  </si>
  <si>
    <t>Phoenix Royal Trading Co., Inc</t>
  </si>
  <si>
    <t>Multi Folded Tissue</t>
  </si>
  <si>
    <t>Vicente Carag</t>
  </si>
  <si>
    <t>Chikos Whole Chicken</t>
  </si>
  <si>
    <t>FOOD</t>
  </si>
  <si>
    <t>NON FOOD</t>
  </si>
  <si>
    <t>REPAIR &amp; MAINTENANCE</t>
  </si>
  <si>
    <t>SALARY</t>
  </si>
  <si>
    <t>FOR THE MONTH  December 2019</t>
  </si>
  <si>
    <t>Service Charge-Nov 16-29</t>
  </si>
  <si>
    <t>JMK Seafood &amp; Meat Dealer</t>
  </si>
  <si>
    <t>Chicken Fillet</t>
  </si>
  <si>
    <t>Cabutad Vegetable Dealer</t>
  </si>
  <si>
    <t>Westan King Trading</t>
  </si>
  <si>
    <t>Bean &amp; Barley Manila Corporation</t>
  </si>
  <si>
    <t>Coffee Beans</t>
  </si>
  <si>
    <t>Lite East Trading</t>
  </si>
  <si>
    <t>Fortune Gas Corp</t>
  </si>
  <si>
    <t>Association Dues</t>
  </si>
  <si>
    <t>PCR-Nov 26-Dec 10 (FOOD)</t>
  </si>
  <si>
    <t>PCR-Nov 26-Dec 10 (NON-FOOD)</t>
  </si>
  <si>
    <t>Severino Malvar</t>
  </si>
  <si>
    <t>Construction Fee</t>
  </si>
  <si>
    <t>Coop Payroll-Nov 11-25 cut off)</t>
  </si>
  <si>
    <t>FOR THE MONTH DECEMBER 2019</t>
  </si>
  <si>
    <t>Killion Merchandising Inc</t>
  </si>
  <si>
    <t>13th month pay 2019 c/o Toshco Staff</t>
  </si>
  <si>
    <t>13th month pay 2019 c/o Daily Rate</t>
  </si>
  <si>
    <t>Contribution month of Nov 2019</t>
  </si>
  <si>
    <t>Loan Payment month of Nov 2019</t>
  </si>
  <si>
    <t>EWT month of Nov 2019</t>
  </si>
  <si>
    <t>Brilliant Marketing</t>
  </si>
  <si>
    <t>Rice</t>
  </si>
  <si>
    <t>BBZ Rent</t>
  </si>
  <si>
    <t>Sermasison Corp</t>
  </si>
  <si>
    <t>PCR-Dec 5-12 (FOOD)</t>
  </si>
  <si>
    <t>PCR-Dec 5-12 (NON-FOOD)</t>
  </si>
  <si>
    <t>Toshco Payroll-Dec 11-25 cut off</t>
  </si>
  <si>
    <t>Payment for Vat-Nov 2019</t>
  </si>
  <si>
    <t>Assorted Fruits &amp; Vegetables</t>
  </si>
  <si>
    <t>Tissue</t>
  </si>
  <si>
    <t>Cake</t>
  </si>
  <si>
    <t>Last Payment for Construction Fee</t>
  </si>
  <si>
    <t>Coop Payroll (Nov 26-Dec 10)</t>
  </si>
  <si>
    <t>Payment for Plants &amp; Pots</t>
  </si>
  <si>
    <t>Payment for Credit Card Charges</t>
  </si>
  <si>
    <t>Payment for Lazada Orders</t>
  </si>
  <si>
    <t>Higiadzo System Inc</t>
  </si>
  <si>
    <t>Payment for Royalty Fee month of May 2018</t>
  </si>
  <si>
    <t>Service Charge (Dec 1-15)</t>
  </si>
  <si>
    <t>PCR (Dec 12-17 FOOD)</t>
  </si>
  <si>
    <t>PCR (Dec 12-17 NON FOOD)</t>
  </si>
  <si>
    <t>DF month of Nov 2019</t>
  </si>
  <si>
    <t>Marketing Payment month of April-May 2018</t>
  </si>
  <si>
    <t>Toshco Staff Christmas Party Budget</t>
  </si>
  <si>
    <t>unsign</t>
  </si>
  <si>
    <t>Gross Sales month of Dec 2019</t>
  </si>
  <si>
    <t>Net Sales month of Dec  2019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</si>
</sst>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12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43" fontId="3" fillId="4" borderId="12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  <xf numFmtId="43" fontId="3" fillId="4" borderId="1" xfId="4" applyFont="1" applyFill="1" applyBorder="1"/>
    <xf numFmtId="43" fontId="3" fillId="0" borderId="1" xfId="4" applyFont="1" applyFill="1" applyBorder="1"/>
    <xf numFmtId="43" fontId="3" fillId="0" borderId="1" xfId="1" applyFont="1" applyFill="1" applyBorder="1"/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right"/>
    </xf>
    <xf numFmtId="43" fontId="12" fillId="0" borderId="0" xfId="4" applyFont="1" applyFill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16" fontId="8" fillId="0" borderId="14" xfId="0" applyNumberFormat="1" applyFont="1" applyFill="1" applyBorder="1" applyAlignment="1">
      <alignment horizontal="center"/>
    </xf>
    <xf numFmtId="43" fontId="3" fillId="4" borderId="17" xfId="1" applyFont="1" applyFill="1" applyBorder="1"/>
    <xf numFmtId="43" fontId="8" fillId="0" borderId="13" xfId="1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2" xfId="0" applyFont="1" applyFill="1" applyBorder="1"/>
    <xf numFmtId="43" fontId="3" fillId="0" borderId="0" xfId="1" applyFont="1" applyFill="1" applyAlignment="1">
      <alignment horizontal="left"/>
    </xf>
    <xf numFmtId="0" fontId="3" fillId="4" borderId="1" xfId="0" applyFont="1" applyFill="1" applyBorder="1"/>
    <xf numFmtId="0" fontId="3" fillId="4" borderId="1" xfId="24" applyFont="1" applyFill="1" applyBorder="1" applyAlignment="1">
      <alignment horizontal="center"/>
    </xf>
    <xf numFmtId="167" fontId="3" fillId="0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/>
    <xf numFmtId="43" fontId="3" fillId="4" borderId="17" xfId="4" applyFont="1" applyFill="1" applyBorder="1"/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3" fillId="6" borderId="12" xfId="1" applyFont="1" applyFill="1" applyBorder="1" applyAlignment="1">
      <alignment horizontal="center"/>
    </xf>
    <xf numFmtId="43" fontId="3" fillId="6" borderId="1" xfId="1" applyFont="1" applyFill="1" applyBorder="1"/>
    <xf numFmtId="43" fontId="3" fillId="6" borderId="1" xfId="4" applyFont="1" applyFill="1" applyBorder="1"/>
    <xf numFmtId="0" fontId="8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167" fontId="3" fillId="6" borderId="10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43" fontId="3" fillId="4" borderId="12" xfId="4" applyFont="1" applyFill="1" applyBorder="1" applyAlignment="1">
      <alignment horizontal="center"/>
    </xf>
    <xf numFmtId="43" fontId="3" fillId="4" borderId="21" xfId="4" applyFont="1" applyFill="1" applyBorder="1" applyAlignment="1">
      <alignment horizontal="center"/>
    </xf>
    <xf numFmtId="0" fontId="3" fillId="4" borderId="12" xfId="24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43" fontId="12" fillId="0" borderId="0" xfId="0" applyNumberFormat="1" applyFont="1" applyFill="1"/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8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121" t="s">
        <v>6</v>
      </c>
      <c r="B2" s="121"/>
      <c r="C2" s="121"/>
      <c r="D2" s="121"/>
      <c r="E2" s="121"/>
      <c r="F2" s="121"/>
      <c r="G2" s="1"/>
      <c r="H2" s="1"/>
      <c r="I2" s="1"/>
    </row>
    <row r="3" spans="1:9" s="19" customFormat="1">
      <c r="A3" s="1" t="s">
        <v>9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8516"/>
  <sheetViews>
    <sheetView workbookViewId="0">
      <selection activeCell="D28" sqref="D28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10</v>
      </c>
      <c r="B1" s="53"/>
      <c r="C1" s="53"/>
      <c r="D1" s="54"/>
      <c r="E1" s="1"/>
      <c r="F1" s="1"/>
      <c r="G1" s="1"/>
      <c r="H1" s="1"/>
      <c r="I1" s="1"/>
    </row>
    <row r="2" spans="1:9" s="19" customFormat="1">
      <c r="A2" s="1" t="s">
        <v>11</v>
      </c>
      <c r="B2" s="54"/>
      <c r="C2" s="54"/>
      <c r="D2" s="54"/>
      <c r="E2" s="1"/>
      <c r="F2" s="1"/>
      <c r="G2" s="1"/>
      <c r="H2" s="1"/>
      <c r="I2" s="1"/>
    </row>
    <row r="3" spans="1:9" s="19" customFormat="1">
      <c r="A3" s="101" t="s">
        <v>57</v>
      </c>
      <c r="B3" s="53"/>
      <c r="C3" s="53"/>
      <c r="D3" s="54"/>
      <c r="E3" s="1"/>
      <c r="F3" s="1"/>
      <c r="G3" s="1"/>
      <c r="H3" s="1"/>
      <c r="I3" s="1"/>
    </row>
    <row r="4" spans="1:9">
      <c r="B4" s="55"/>
      <c r="C4" s="55"/>
      <c r="D4" s="54"/>
      <c r="E4" s="1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43796</v>
      </c>
      <c r="B6" s="22">
        <v>1300117</v>
      </c>
      <c r="C6" s="32">
        <v>43805</v>
      </c>
      <c r="D6" s="22" t="s">
        <v>14</v>
      </c>
      <c r="E6" s="25"/>
      <c r="F6" s="24">
        <v>0</v>
      </c>
      <c r="G6" s="2"/>
    </row>
    <row r="7" spans="1:9" s="14" customFormat="1">
      <c r="A7" s="45">
        <v>43796</v>
      </c>
      <c r="B7" s="22">
        <f>B6+1</f>
        <v>1300118</v>
      </c>
      <c r="C7" s="32">
        <v>43805</v>
      </c>
      <c r="D7" s="22" t="s">
        <v>15</v>
      </c>
      <c r="E7" s="25" t="s">
        <v>58</v>
      </c>
      <c r="F7" s="24">
        <v>38975.57</v>
      </c>
      <c r="G7" s="2"/>
    </row>
    <row r="8" spans="1:9" s="14" customFormat="1">
      <c r="A8" s="45">
        <v>43796</v>
      </c>
      <c r="B8" s="22">
        <f t="shared" ref="B8:B29" si="0">B7+1</f>
        <v>1300119</v>
      </c>
      <c r="C8" s="32">
        <v>43805</v>
      </c>
      <c r="D8" s="22" t="s">
        <v>14</v>
      </c>
      <c r="E8" s="25"/>
      <c r="F8" s="24">
        <v>0</v>
      </c>
      <c r="G8" s="2"/>
    </row>
    <row r="9" spans="1:9" s="14" customFormat="1">
      <c r="A9" s="45">
        <v>43796</v>
      </c>
      <c r="B9" s="22">
        <f t="shared" si="0"/>
        <v>1300120</v>
      </c>
      <c r="C9" s="32">
        <v>43805</v>
      </c>
      <c r="D9" s="22" t="s">
        <v>59</v>
      </c>
      <c r="E9" s="25" t="s">
        <v>60</v>
      </c>
      <c r="F9" s="24">
        <v>7326</v>
      </c>
      <c r="G9" s="2"/>
    </row>
    <row r="10" spans="1:9" s="14" customFormat="1">
      <c r="A10" s="45">
        <v>43796</v>
      </c>
      <c r="B10" s="22">
        <f t="shared" si="0"/>
        <v>1300121</v>
      </c>
      <c r="C10" s="32">
        <v>43805</v>
      </c>
      <c r="D10" s="22" t="s">
        <v>61</v>
      </c>
      <c r="E10" s="25" t="s">
        <v>29</v>
      </c>
      <c r="F10" s="24">
        <v>5928.22</v>
      </c>
      <c r="G10" s="2"/>
    </row>
    <row r="11" spans="1:9" s="14" customFormat="1">
      <c r="A11" s="45">
        <v>43796</v>
      </c>
      <c r="B11" s="22">
        <f t="shared" si="0"/>
        <v>1300122</v>
      </c>
      <c r="C11" s="32">
        <v>43805</v>
      </c>
      <c r="D11" s="22" t="s">
        <v>26</v>
      </c>
      <c r="E11" s="25" t="s">
        <v>40</v>
      </c>
      <c r="F11" s="24">
        <v>7469.55</v>
      </c>
      <c r="G11" s="2"/>
    </row>
    <row r="12" spans="1:9" s="14" customFormat="1">
      <c r="A12" s="45">
        <v>43796</v>
      </c>
      <c r="B12" s="22">
        <f t="shared" si="0"/>
        <v>1300123</v>
      </c>
      <c r="C12" s="32">
        <v>43805</v>
      </c>
      <c r="D12" s="22" t="s">
        <v>26</v>
      </c>
      <c r="E12" s="25" t="s">
        <v>27</v>
      </c>
      <c r="F12" s="24">
        <v>2801.7</v>
      </c>
      <c r="G12" s="2"/>
    </row>
    <row r="13" spans="1:9" s="14" customFormat="1">
      <c r="A13" s="45">
        <v>43796</v>
      </c>
      <c r="B13" s="22">
        <f t="shared" si="0"/>
        <v>1300124</v>
      </c>
      <c r="C13" s="32">
        <v>43805</v>
      </c>
      <c r="D13" s="22" t="s">
        <v>45</v>
      </c>
      <c r="E13" s="25" t="s">
        <v>33</v>
      </c>
      <c r="F13" s="24">
        <v>17611.34</v>
      </c>
      <c r="G13" s="2"/>
    </row>
    <row r="14" spans="1:9" s="14" customFormat="1">
      <c r="A14" s="45">
        <v>43796</v>
      </c>
      <c r="B14" s="22">
        <f t="shared" si="0"/>
        <v>1300125</v>
      </c>
      <c r="C14" s="32">
        <v>43805</v>
      </c>
      <c r="D14" s="22" t="s">
        <v>62</v>
      </c>
      <c r="E14" s="25" t="s">
        <v>48</v>
      </c>
      <c r="F14" s="24">
        <v>4710.22</v>
      </c>
      <c r="G14" s="2"/>
    </row>
    <row r="15" spans="1:9" s="14" customFormat="1">
      <c r="A15" s="45">
        <v>43796</v>
      </c>
      <c r="B15" s="22">
        <f t="shared" si="0"/>
        <v>1300126</v>
      </c>
      <c r="C15" s="32">
        <v>43805</v>
      </c>
      <c r="D15" s="22" t="s">
        <v>25</v>
      </c>
      <c r="E15" s="25" t="s">
        <v>52</v>
      </c>
      <c r="F15" s="24">
        <v>19034.73</v>
      </c>
      <c r="G15" s="2"/>
    </row>
    <row r="16" spans="1:9" s="14" customFormat="1">
      <c r="A16" s="45">
        <v>43796</v>
      </c>
      <c r="B16" s="22">
        <f t="shared" si="0"/>
        <v>1300127</v>
      </c>
      <c r="C16" s="32">
        <v>43805</v>
      </c>
      <c r="D16" s="22" t="s">
        <v>37</v>
      </c>
      <c r="E16" s="25" t="s">
        <v>38</v>
      </c>
      <c r="F16" s="24">
        <v>9292.2800000000007</v>
      </c>
      <c r="G16" s="2"/>
    </row>
    <row r="17" spans="1:7" s="14" customFormat="1">
      <c r="A17" s="45">
        <v>43796</v>
      </c>
      <c r="B17" s="22">
        <f t="shared" si="0"/>
        <v>1300128</v>
      </c>
      <c r="C17" s="32">
        <v>43805</v>
      </c>
      <c r="D17" s="22" t="s">
        <v>63</v>
      </c>
      <c r="E17" s="25" t="s">
        <v>64</v>
      </c>
      <c r="F17" s="24">
        <v>7433.04</v>
      </c>
      <c r="G17" s="2"/>
    </row>
    <row r="18" spans="1:7" s="14" customFormat="1">
      <c r="A18" s="45">
        <v>43796</v>
      </c>
      <c r="B18" s="22">
        <f t="shared" si="0"/>
        <v>1300129</v>
      </c>
      <c r="C18" s="32">
        <v>43805</v>
      </c>
      <c r="D18" s="22" t="s">
        <v>14</v>
      </c>
      <c r="E18" s="25"/>
      <c r="F18" s="24">
        <v>0</v>
      </c>
      <c r="G18" s="2"/>
    </row>
    <row r="19" spans="1:7" s="14" customFormat="1">
      <c r="A19" s="45">
        <v>43796</v>
      </c>
      <c r="B19" s="22">
        <f t="shared" si="0"/>
        <v>1300130</v>
      </c>
      <c r="C19" s="32">
        <v>43805</v>
      </c>
      <c r="D19" s="22" t="s">
        <v>65</v>
      </c>
      <c r="E19" s="25" t="s">
        <v>32</v>
      </c>
      <c r="F19" s="24">
        <v>2899.87</v>
      </c>
      <c r="G19" s="2"/>
    </row>
    <row r="20" spans="1:7" s="14" customFormat="1">
      <c r="A20" s="45">
        <v>43796</v>
      </c>
      <c r="B20" s="22">
        <f t="shared" si="0"/>
        <v>1300131</v>
      </c>
      <c r="C20" s="32">
        <v>43805</v>
      </c>
      <c r="D20" s="22" t="s">
        <v>66</v>
      </c>
      <c r="E20" s="25" t="s">
        <v>24</v>
      </c>
      <c r="F20" s="24">
        <v>2874.96</v>
      </c>
      <c r="G20" s="2"/>
    </row>
    <row r="21" spans="1:7" s="14" customFormat="1">
      <c r="A21" s="45">
        <v>43796</v>
      </c>
      <c r="B21" s="22">
        <f t="shared" si="0"/>
        <v>1300132</v>
      </c>
      <c r="C21" s="32">
        <v>43805</v>
      </c>
      <c r="D21" s="22" t="s">
        <v>49</v>
      </c>
      <c r="E21" s="25" t="s">
        <v>50</v>
      </c>
      <c r="F21" s="24">
        <v>1045.58</v>
      </c>
      <c r="G21" s="2"/>
    </row>
    <row r="22" spans="1:7" s="14" customFormat="1">
      <c r="A22" s="45">
        <v>43796</v>
      </c>
      <c r="B22" s="22">
        <f t="shared" si="0"/>
        <v>1300133</v>
      </c>
      <c r="C22" s="32">
        <v>43805</v>
      </c>
      <c r="D22" s="22" t="s">
        <v>31</v>
      </c>
      <c r="E22" s="25" t="s">
        <v>32</v>
      </c>
      <c r="F22" s="24">
        <v>3109.48</v>
      </c>
      <c r="G22" s="2"/>
    </row>
    <row r="23" spans="1:7" s="14" customFormat="1">
      <c r="A23" s="45">
        <v>43796</v>
      </c>
      <c r="B23" s="22">
        <f t="shared" si="0"/>
        <v>1300134</v>
      </c>
      <c r="C23" s="32">
        <v>43805</v>
      </c>
      <c r="D23" s="22" t="s">
        <v>17</v>
      </c>
      <c r="E23" s="25" t="s">
        <v>67</v>
      </c>
      <c r="F23" s="24">
        <v>15033</v>
      </c>
      <c r="G23" s="2"/>
    </row>
    <row r="24" spans="1:7" s="14" customFormat="1">
      <c r="A24" s="45">
        <v>43796</v>
      </c>
      <c r="B24" s="22">
        <f t="shared" si="0"/>
        <v>1300135</v>
      </c>
      <c r="C24" s="32">
        <v>43805</v>
      </c>
      <c r="D24" s="22" t="s">
        <v>19</v>
      </c>
      <c r="E24" s="25" t="s">
        <v>42</v>
      </c>
      <c r="F24" s="24">
        <v>3327</v>
      </c>
      <c r="G24" s="2"/>
    </row>
    <row r="25" spans="1:7" s="14" customFormat="1">
      <c r="A25" s="45">
        <v>43796</v>
      </c>
      <c r="B25" s="22">
        <f t="shared" si="0"/>
        <v>1300136</v>
      </c>
      <c r="C25" s="32">
        <v>43805</v>
      </c>
      <c r="D25" s="22" t="s">
        <v>15</v>
      </c>
      <c r="E25" s="25" t="s">
        <v>68</v>
      </c>
      <c r="F25" s="24">
        <v>15523.67</v>
      </c>
      <c r="G25" s="2"/>
    </row>
    <row r="26" spans="1:7" s="14" customFormat="1">
      <c r="A26" s="45">
        <v>43796</v>
      </c>
      <c r="B26" s="22">
        <f t="shared" si="0"/>
        <v>1300137</v>
      </c>
      <c r="C26" s="32">
        <v>43805</v>
      </c>
      <c r="D26" s="22" t="s">
        <v>15</v>
      </c>
      <c r="E26" s="25" t="s">
        <v>69</v>
      </c>
      <c r="F26" s="24">
        <v>664</v>
      </c>
      <c r="G26" s="2"/>
    </row>
    <row r="27" spans="1:7" s="14" customFormat="1">
      <c r="A27" s="45">
        <v>43796</v>
      </c>
      <c r="B27" s="22">
        <f t="shared" si="0"/>
        <v>1300138</v>
      </c>
      <c r="C27" s="32">
        <v>43805</v>
      </c>
      <c r="D27" s="22" t="s">
        <v>70</v>
      </c>
      <c r="E27" s="25" t="s">
        <v>71</v>
      </c>
      <c r="F27" s="24">
        <v>56094.26</v>
      </c>
      <c r="G27" s="2"/>
    </row>
    <row r="28" spans="1:7" s="14" customFormat="1">
      <c r="A28" s="45">
        <v>43796</v>
      </c>
      <c r="B28" s="22">
        <f t="shared" si="0"/>
        <v>1300139</v>
      </c>
      <c r="C28" s="32">
        <v>43805</v>
      </c>
      <c r="D28" s="22" t="s">
        <v>70</v>
      </c>
      <c r="E28" s="25" t="s">
        <v>71</v>
      </c>
      <c r="F28" s="24">
        <v>56094.26</v>
      </c>
      <c r="G28" s="2"/>
    </row>
    <row r="29" spans="1:7" s="14" customFormat="1">
      <c r="A29" s="45">
        <v>43796</v>
      </c>
      <c r="B29" s="22">
        <f t="shared" si="0"/>
        <v>1300140</v>
      </c>
      <c r="C29" s="32">
        <v>43805</v>
      </c>
      <c r="D29" s="22" t="s">
        <v>36</v>
      </c>
      <c r="E29" s="25" t="s">
        <v>72</v>
      </c>
      <c r="F29" s="24">
        <v>30960.639999999999</v>
      </c>
      <c r="G29" s="2"/>
    </row>
    <row r="30" spans="1:7" s="14" customFormat="1">
      <c r="A30" s="45"/>
      <c r="B30" s="22"/>
      <c r="C30" s="32"/>
      <c r="D30" s="22"/>
      <c r="E30" s="25"/>
      <c r="F30" s="24"/>
      <c r="G30" s="2"/>
    </row>
    <row r="31" spans="1:7" ht="12" customHeight="1">
      <c r="A31" s="45"/>
      <c r="B31" s="22"/>
      <c r="C31" s="32"/>
      <c r="D31" s="22"/>
      <c r="E31" s="56"/>
      <c r="F31" s="24"/>
      <c r="G31" s="2"/>
    </row>
    <row r="32" spans="1:7" ht="17.25" customHeight="1" thickBot="1">
      <c r="A32" s="46" t="s">
        <v>5</v>
      </c>
      <c r="B32" s="47"/>
      <c r="C32" s="47"/>
      <c r="D32" s="17"/>
      <c r="E32" s="20"/>
      <c r="F32" s="18"/>
    </row>
    <row r="33" spans="1:12" ht="10.5" customHeight="1">
      <c r="A33" s="4"/>
      <c r="B33" s="48"/>
      <c r="C33" s="48"/>
      <c r="D33" s="6"/>
      <c r="E33" s="6"/>
      <c r="F33" s="7"/>
    </row>
    <row r="34" spans="1:12" ht="10.5" customHeight="1">
      <c r="A34" s="4"/>
      <c r="B34" s="48"/>
      <c r="C34" s="48"/>
      <c r="D34" s="6"/>
      <c r="E34" s="49"/>
      <c r="F34" s="50"/>
    </row>
    <row r="35" spans="1:12" ht="10.5" customHeight="1">
      <c r="A35" s="4"/>
      <c r="B35" s="48"/>
      <c r="C35" s="48"/>
      <c r="D35" s="6"/>
      <c r="E35" s="6"/>
      <c r="F35" s="60">
        <f>SUM(F6:F34)</f>
        <v>308209.37</v>
      </c>
    </row>
    <row r="36" spans="1:12">
      <c r="A36" s="51"/>
      <c r="B36" s="48"/>
      <c r="C36" s="48"/>
      <c r="D36" s="6"/>
      <c r="E36" s="6"/>
      <c r="F36" s="7"/>
    </row>
    <row r="37" spans="1:12">
      <c r="A37" s="4" t="s">
        <v>13</v>
      </c>
      <c r="B37" s="48"/>
      <c r="C37" s="48"/>
      <c r="D37" s="6"/>
      <c r="E37" s="6"/>
      <c r="F37" s="7"/>
    </row>
    <row r="38" spans="1:12">
      <c r="D38" s="9"/>
      <c r="E38" s="9"/>
      <c r="F38" s="10"/>
    </row>
    <row r="41" spans="1:12" s="8" customFormat="1">
      <c r="A41" s="11"/>
      <c r="B41" s="52"/>
      <c r="C41" s="52"/>
      <c r="D41" s="12"/>
      <c r="E41" s="12"/>
      <c r="F41" s="13"/>
      <c r="G41" s="3"/>
      <c r="H41" s="3"/>
      <c r="I41" s="3"/>
      <c r="J41" s="3"/>
      <c r="K41" s="3"/>
      <c r="L41" s="3"/>
    </row>
    <row r="42" spans="1:12" s="8" customFormat="1">
      <c r="A42" s="11"/>
      <c r="B42" s="52"/>
      <c r="C42" s="52"/>
      <c r="D42" s="12"/>
      <c r="E42" s="12"/>
      <c r="F42" s="13"/>
      <c r="G42" s="3"/>
      <c r="H42" s="3"/>
      <c r="I42" s="3"/>
      <c r="J42" s="3"/>
      <c r="K42" s="3"/>
      <c r="L42" s="3"/>
    </row>
    <row r="43" spans="1:12" s="8" customFormat="1">
      <c r="A43" s="11"/>
      <c r="B43" s="52"/>
      <c r="C43" s="52"/>
      <c r="D43" s="12"/>
      <c r="E43" s="12"/>
      <c r="F43" s="13"/>
      <c r="G43" s="3"/>
      <c r="H43" s="3"/>
      <c r="I43" s="3"/>
      <c r="J43" s="3"/>
      <c r="K43" s="3"/>
      <c r="L43" s="3"/>
    </row>
    <row r="77" spans="4:6">
      <c r="D77" s="9"/>
      <c r="E77" s="9"/>
      <c r="F77" s="10">
        <f>SUM(F42:F74)</f>
        <v>0</v>
      </c>
    </row>
    <row r="1048516" spans="2:2">
      <c r="B1048516" s="22">
        <f>B1048515+1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2"/>
  <sheetViews>
    <sheetView workbookViewId="0">
      <selection activeCell="D27" sqref="D27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59" t="s">
        <v>10</v>
      </c>
      <c r="B1" s="53"/>
      <c r="C1" s="53"/>
      <c r="D1" s="54"/>
      <c r="E1" s="59"/>
      <c r="F1" s="59"/>
      <c r="G1" s="59"/>
      <c r="H1" s="59"/>
      <c r="I1" s="59"/>
    </row>
    <row r="2" spans="1:9" s="19" customFormat="1">
      <c r="A2" s="59" t="s">
        <v>11</v>
      </c>
      <c r="B2" s="54"/>
      <c r="C2" s="54"/>
      <c r="D2" s="54"/>
      <c r="E2" s="59"/>
      <c r="F2" s="59"/>
      <c r="G2" s="59"/>
      <c r="H2" s="59"/>
      <c r="I2" s="59"/>
    </row>
    <row r="3" spans="1:9" s="19" customFormat="1">
      <c r="A3" s="101" t="s">
        <v>73</v>
      </c>
      <c r="B3" s="53"/>
      <c r="C3" s="53"/>
      <c r="D3" s="54"/>
      <c r="E3" s="59"/>
      <c r="F3" s="59"/>
      <c r="G3" s="59"/>
      <c r="H3" s="59"/>
      <c r="I3" s="59"/>
    </row>
    <row r="4" spans="1:9">
      <c r="B4" s="55"/>
      <c r="C4" s="55"/>
      <c r="D4" s="54"/>
      <c r="E4" s="59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43808</v>
      </c>
      <c r="B6" s="22">
        <v>1300141</v>
      </c>
      <c r="C6" s="32">
        <v>43812</v>
      </c>
      <c r="D6" s="22" t="s">
        <v>14</v>
      </c>
      <c r="E6" s="25"/>
      <c r="F6" s="24">
        <v>0</v>
      </c>
      <c r="G6" s="2"/>
    </row>
    <row r="7" spans="1:9" s="14" customFormat="1">
      <c r="A7" s="45">
        <v>43808</v>
      </c>
      <c r="B7" s="22">
        <f>B6+1</f>
        <v>1300142</v>
      </c>
      <c r="C7" s="32">
        <v>43812</v>
      </c>
      <c r="D7" s="22" t="s">
        <v>14</v>
      </c>
      <c r="E7" s="25"/>
      <c r="F7" s="24">
        <v>0</v>
      </c>
      <c r="G7" s="2"/>
    </row>
    <row r="8" spans="1:9" s="14" customFormat="1">
      <c r="A8" s="45">
        <v>43808</v>
      </c>
      <c r="B8" s="22">
        <f t="shared" ref="B8:B35" si="0">B7+1</f>
        <v>1300143</v>
      </c>
      <c r="C8" s="32">
        <v>43822</v>
      </c>
      <c r="D8" s="22" t="s">
        <v>74</v>
      </c>
      <c r="E8" s="25" t="s">
        <v>16</v>
      </c>
      <c r="F8" s="24">
        <v>16142.56</v>
      </c>
      <c r="G8" s="2"/>
    </row>
    <row r="9" spans="1:9" s="14" customFormat="1">
      <c r="A9" s="45">
        <v>43808</v>
      </c>
      <c r="B9" s="22">
        <f t="shared" si="0"/>
        <v>1300144</v>
      </c>
      <c r="C9" s="32">
        <v>43812</v>
      </c>
      <c r="D9" s="22" t="s">
        <v>18</v>
      </c>
      <c r="E9" s="25" t="s">
        <v>75</v>
      </c>
      <c r="F9" s="24">
        <v>46652</v>
      </c>
      <c r="G9" s="2"/>
    </row>
    <row r="10" spans="1:9" s="14" customFormat="1">
      <c r="A10" s="45">
        <v>43808</v>
      </c>
      <c r="B10" s="22">
        <f t="shared" si="0"/>
        <v>1300145</v>
      </c>
      <c r="C10" s="32">
        <v>43812</v>
      </c>
      <c r="D10" s="22" t="s">
        <v>15</v>
      </c>
      <c r="E10" s="25" t="s">
        <v>76</v>
      </c>
      <c r="F10" s="24">
        <v>29486.46</v>
      </c>
      <c r="G10" s="2"/>
    </row>
    <row r="11" spans="1:9" s="14" customFormat="1">
      <c r="A11" s="45">
        <v>43808</v>
      </c>
      <c r="B11" s="22">
        <f t="shared" si="0"/>
        <v>1300146</v>
      </c>
      <c r="C11" s="32">
        <v>43812</v>
      </c>
      <c r="D11" s="22" t="s">
        <v>22</v>
      </c>
      <c r="E11" s="25" t="s">
        <v>77</v>
      </c>
      <c r="F11" s="24">
        <v>2435.14</v>
      </c>
      <c r="G11" s="2"/>
    </row>
    <row r="12" spans="1:9" s="14" customFormat="1">
      <c r="A12" s="45">
        <v>43808</v>
      </c>
      <c r="B12" s="22">
        <f t="shared" si="0"/>
        <v>1300147</v>
      </c>
      <c r="C12" s="32">
        <v>43812</v>
      </c>
      <c r="D12" s="22" t="s">
        <v>21</v>
      </c>
      <c r="E12" s="25" t="s">
        <v>78</v>
      </c>
      <c r="F12" s="24">
        <v>6229.67</v>
      </c>
      <c r="G12" s="2"/>
    </row>
    <row r="13" spans="1:9" s="14" customFormat="1">
      <c r="A13" s="45">
        <v>43808</v>
      </c>
      <c r="B13" s="22">
        <f t="shared" si="0"/>
        <v>1300148</v>
      </c>
      <c r="C13" s="32">
        <v>43812</v>
      </c>
      <c r="D13" s="22" t="s">
        <v>21</v>
      </c>
      <c r="E13" s="25" t="s">
        <v>77</v>
      </c>
      <c r="F13" s="24">
        <v>11670</v>
      </c>
      <c r="G13" s="2"/>
    </row>
    <row r="14" spans="1:9" s="14" customFormat="1">
      <c r="A14" s="45">
        <v>43808</v>
      </c>
      <c r="B14" s="22">
        <f t="shared" si="0"/>
        <v>1300149</v>
      </c>
      <c r="C14" s="32">
        <v>43812</v>
      </c>
      <c r="D14" s="22" t="s">
        <v>23</v>
      </c>
      <c r="E14" s="25" t="s">
        <v>77</v>
      </c>
      <c r="F14" s="24">
        <v>1400</v>
      </c>
      <c r="G14" s="2"/>
    </row>
    <row r="15" spans="1:9" s="14" customFormat="1">
      <c r="A15" s="45">
        <v>43808</v>
      </c>
      <c r="B15" s="22">
        <f t="shared" si="0"/>
        <v>1300150</v>
      </c>
      <c r="C15" s="32">
        <v>43812</v>
      </c>
      <c r="D15" s="22" t="s">
        <v>14</v>
      </c>
      <c r="E15" s="25"/>
      <c r="F15" s="24">
        <v>0</v>
      </c>
      <c r="G15" s="2"/>
    </row>
    <row r="16" spans="1:9" s="14" customFormat="1">
      <c r="A16" s="45">
        <v>43808</v>
      </c>
      <c r="B16" s="22">
        <f t="shared" si="0"/>
        <v>1300151</v>
      </c>
      <c r="C16" s="32">
        <v>43812</v>
      </c>
      <c r="D16" s="22" t="s">
        <v>23</v>
      </c>
      <c r="E16" s="25" t="s">
        <v>78</v>
      </c>
      <c r="F16" s="24">
        <v>8070.31</v>
      </c>
      <c r="G16" s="2"/>
    </row>
    <row r="17" spans="1:7" s="14" customFormat="1">
      <c r="A17" s="45">
        <v>43808</v>
      </c>
      <c r="B17" s="22">
        <f t="shared" si="0"/>
        <v>1300152</v>
      </c>
      <c r="C17" s="32">
        <v>43812</v>
      </c>
      <c r="D17" s="22" t="s">
        <v>20</v>
      </c>
      <c r="E17" s="25" t="s">
        <v>79</v>
      </c>
      <c r="F17" s="24">
        <v>12301.25</v>
      </c>
      <c r="G17" s="2"/>
    </row>
    <row r="18" spans="1:7" s="14" customFormat="1">
      <c r="A18" s="45">
        <v>43808</v>
      </c>
      <c r="B18" s="22">
        <f t="shared" si="0"/>
        <v>1300153</v>
      </c>
      <c r="C18" s="32">
        <v>43812</v>
      </c>
      <c r="D18" s="22" t="s">
        <v>30</v>
      </c>
      <c r="E18" s="25" t="s">
        <v>29</v>
      </c>
      <c r="F18" s="24">
        <v>6968.26</v>
      </c>
      <c r="G18" s="2"/>
    </row>
    <row r="19" spans="1:7" s="14" customFormat="1">
      <c r="A19" s="45">
        <v>43808</v>
      </c>
      <c r="B19" s="22">
        <f t="shared" si="0"/>
        <v>1300154</v>
      </c>
      <c r="C19" s="32">
        <v>43812</v>
      </c>
      <c r="D19" s="22" t="s">
        <v>30</v>
      </c>
      <c r="E19" s="25" t="s">
        <v>27</v>
      </c>
      <c r="F19" s="24">
        <v>500.05</v>
      </c>
      <c r="G19" s="2"/>
    </row>
    <row r="20" spans="1:7" s="14" customFormat="1">
      <c r="A20" s="45">
        <v>43808</v>
      </c>
      <c r="B20" s="22">
        <f t="shared" si="0"/>
        <v>1300155</v>
      </c>
      <c r="C20" s="32">
        <v>43812</v>
      </c>
      <c r="D20" s="22" t="s">
        <v>65</v>
      </c>
      <c r="E20" s="25" t="s">
        <v>32</v>
      </c>
      <c r="F20" s="24">
        <v>2096.12</v>
      </c>
      <c r="G20" s="2"/>
    </row>
    <row r="21" spans="1:7" s="14" customFormat="1">
      <c r="A21" s="45">
        <v>43808</v>
      </c>
      <c r="B21" s="22">
        <f t="shared" si="0"/>
        <v>1300156</v>
      </c>
      <c r="C21" s="32">
        <v>43812</v>
      </c>
      <c r="D21" s="22" t="s">
        <v>80</v>
      </c>
      <c r="E21" s="57" t="s">
        <v>81</v>
      </c>
      <c r="F21" s="24">
        <v>6237</v>
      </c>
      <c r="G21" s="2"/>
    </row>
    <row r="22" spans="1:7" s="14" customFormat="1">
      <c r="A22" s="45">
        <v>43808</v>
      </c>
      <c r="B22" s="22">
        <f t="shared" si="0"/>
        <v>1300157</v>
      </c>
      <c r="C22" s="32">
        <v>43812</v>
      </c>
      <c r="D22" s="22" t="s">
        <v>62</v>
      </c>
      <c r="E22" s="25" t="s">
        <v>48</v>
      </c>
      <c r="F22" s="24">
        <v>8296.2000000000007</v>
      </c>
      <c r="G22" s="2"/>
    </row>
    <row r="23" spans="1:7" s="14" customFormat="1">
      <c r="A23" s="45">
        <v>43808</v>
      </c>
      <c r="B23" s="22">
        <f t="shared" si="0"/>
        <v>1300158</v>
      </c>
      <c r="C23" s="32">
        <v>43812</v>
      </c>
      <c r="D23" s="22" t="s">
        <v>14</v>
      </c>
      <c r="E23" s="25"/>
      <c r="F23" s="24">
        <v>0</v>
      </c>
      <c r="G23" s="2"/>
    </row>
    <row r="24" spans="1:7" s="14" customFormat="1">
      <c r="A24" s="45">
        <v>43808</v>
      </c>
      <c r="B24" s="22">
        <f t="shared" si="0"/>
        <v>1300159</v>
      </c>
      <c r="C24" s="32">
        <v>43812</v>
      </c>
      <c r="D24" s="22" t="s">
        <v>25</v>
      </c>
      <c r="E24" s="25" t="s">
        <v>52</v>
      </c>
      <c r="F24" s="24">
        <v>18605.560000000001</v>
      </c>
      <c r="G24" s="2"/>
    </row>
    <row r="25" spans="1:7" s="14" customFormat="1">
      <c r="A25" s="45">
        <v>43808</v>
      </c>
      <c r="B25" s="22">
        <f t="shared" si="0"/>
        <v>1300160</v>
      </c>
      <c r="C25" s="32">
        <v>43812</v>
      </c>
      <c r="D25" s="22" t="s">
        <v>47</v>
      </c>
      <c r="E25" s="25" t="s">
        <v>82</v>
      </c>
      <c r="F25" s="24">
        <v>3210</v>
      </c>
      <c r="G25" s="2"/>
    </row>
    <row r="26" spans="1:7" s="14" customFormat="1">
      <c r="A26" s="45">
        <v>43808</v>
      </c>
      <c r="B26" s="22">
        <f t="shared" si="0"/>
        <v>1300161</v>
      </c>
      <c r="C26" s="32">
        <v>43812</v>
      </c>
      <c r="D26" s="22" t="s">
        <v>34</v>
      </c>
      <c r="E26" s="58" t="s">
        <v>35</v>
      </c>
      <c r="F26" s="24">
        <v>3920</v>
      </c>
      <c r="G26" s="2"/>
    </row>
    <row r="27" spans="1:7" s="14" customFormat="1">
      <c r="A27" s="45">
        <v>43808</v>
      </c>
      <c r="B27" s="22">
        <f t="shared" si="0"/>
        <v>1300162</v>
      </c>
      <c r="C27" s="32">
        <v>43812</v>
      </c>
      <c r="D27" s="22" t="s">
        <v>45</v>
      </c>
      <c r="E27" s="58" t="s">
        <v>33</v>
      </c>
      <c r="F27" s="24">
        <v>14345.76</v>
      </c>
      <c r="G27" s="2"/>
    </row>
    <row r="28" spans="1:7" s="14" customFormat="1">
      <c r="A28" s="45">
        <v>43808</v>
      </c>
      <c r="B28" s="22">
        <f t="shared" si="0"/>
        <v>1300163</v>
      </c>
      <c r="C28" s="32">
        <v>43812</v>
      </c>
      <c r="D28" s="22" t="s">
        <v>14</v>
      </c>
      <c r="E28" s="25"/>
      <c r="F28" s="24">
        <v>0</v>
      </c>
      <c r="G28" s="2"/>
    </row>
    <row r="29" spans="1:7" s="14" customFormat="1">
      <c r="A29" s="45">
        <v>43808</v>
      </c>
      <c r="B29" s="22">
        <f t="shared" si="0"/>
        <v>1300164</v>
      </c>
      <c r="C29" s="32">
        <v>43812</v>
      </c>
      <c r="D29" s="22" t="s">
        <v>14</v>
      </c>
      <c r="E29" s="25"/>
      <c r="F29" s="24">
        <v>0</v>
      </c>
      <c r="G29" s="2"/>
    </row>
    <row r="30" spans="1:7" s="14" customFormat="1">
      <c r="A30" s="45">
        <v>43808</v>
      </c>
      <c r="B30" s="22">
        <f t="shared" si="0"/>
        <v>1300165</v>
      </c>
      <c r="C30" s="32">
        <v>43812</v>
      </c>
      <c r="D30" s="22" t="s">
        <v>19</v>
      </c>
      <c r="E30" s="58" t="s">
        <v>42</v>
      </c>
      <c r="F30" s="24">
        <v>4209</v>
      </c>
      <c r="G30" s="2"/>
    </row>
    <row r="31" spans="1:7" s="14" customFormat="1">
      <c r="A31" s="45">
        <v>43808</v>
      </c>
      <c r="B31" s="22">
        <f t="shared" si="0"/>
        <v>1300166</v>
      </c>
      <c r="C31" s="32">
        <v>43812</v>
      </c>
      <c r="D31" s="22" t="s">
        <v>83</v>
      </c>
      <c r="E31" s="58" t="s">
        <v>43</v>
      </c>
      <c r="F31" s="24">
        <v>6089.14</v>
      </c>
      <c r="G31" s="2"/>
    </row>
    <row r="32" spans="1:7" s="14" customFormat="1">
      <c r="A32" s="45">
        <v>43808</v>
      </c>
      <c r="B32" s="22">
        <f t="shared" si="0"/>
        <v>1300167</v>
      </c>
      <c r="C32" s="32">
        <v>43812</v>
      </c>
      <c r="D32" s="22" t="s">
        <v>15</v>
      </c>
      <c r="E32" s="58" t="s">
        <v>84</v>
      </c>
      <c r="F32" s="24">
        <v>13730.94</v>
      </c>
      <c r="G32" s="2"/>
    </row>
    <row r="33" spans="1:12" s="14" customFormat="1">
      <c r="A33" s="45">
        <v>43808</v>
      </c>
      <c r="B33" s="22">
        <f t="shared" si="0"/>
        <v>1300168</v>
      </c>
      <c r="C33" s="32">
        <v>43812</v>
      </c>
      <c r="D33" s="22" t="s">
        <v>15</v>
      </c>
      <c r="E33" s="58" t="s">
        <v>85</v>
      </c>
      <c r="F33" s="24">
        <v>2996.46</v>
      </c>
      <c r="G33" s="2"/>
    </row>
    <row r="34" spans="1:12" s="14" customFormat="1">
      <c r="A34" s="45">
        <v>43808</v>
      </c>
      <c r="B34" s="22">
        <f t="shared" si="0"/>
        <v>1300169</v>
      </c>
      <c r="C34" s="32">
        <v>43812</v>
      </c>
      <c r="D34" s="22" t="s">
        <v>15</v>
      </c>
      <c r="E34" s="58" t="s">
        <v>86</v>
      </c>
      <c r="F34" s="24">
        <v>39804.050000000003</v>
      </c>
      <c r="G34" s="2"/>
    </row>
    <row r="35" spans="1:12" s="14" customFormat="1">
      <c r="A35" s="45">
        <v>43808</v>
      </c>
      <c r="B35" s="22">
        <f t="shared" si="0"/>
        <v>1300170</v>
      </c>
      <c r="C35" s="32">
        <v>43812</v>
      </c>
      <c r="D35" s="22" t="s">
        <v>14</v>
      </c>
      <c r="E35" s="58"/>
      <c r="F35" s="24">
        <v>0</v>
      </c>
      <c r="G35" s="2"/>
    </row>
    <row r="36" spans="1:12" ht="12" customHeight="1">
      <c r="A36" s="45"/>
      <c r="B36" s="22"/>
      <c r="C36" s="32"/>
      <c r="D36" s="22"/>
      <c r="E36" s="56"/>
      <c r="F36" s="24"/>
      <c r="G36" s="2"/>
    </row>
    <row r="37" spans="1:12" ht="17.25" customHeight="1" thickBot="1">
      <c r="A37" s="46" t="s">
        <v>5</v>
      </c>
      <c r="B37" s="47"/>
      <c r="C37" s="47"/>
      <c r="D37" s="17"/>
      <c r="E37" s="20"/>
      <c r="F37" s="18"/>
    </row>
    <row r="38" spans="1:12" ht="10.5" customHeight="1">
      <c r="A38" s="4"/>
      <c r="B38" s="48"/>
      <c r="C38" s="48"/>
      <c r="D38" s="6"/>
      <c r="E38" s="6"/>
      <c r="F38" s="7"/>
    </row>
    <row r="39" spans="1:12" ht="10.5" customHeight="1">
      <c r="A39" s="4"/>
      <c r="B39" s="48"/>
      <c r="C39" s="48"/>
      <c r="D39" s="6"/>
      <c r="E39" s="49"/>
      <c r="F39" s="50"/>
    </row>
    <row r="40" spans="1:12" ht="10.5" customHeight="1">
      <c r="A40" s="4"/>
      <c r="B40" s="48"/>
      <c r="C40" s="48"/>
      <c r="D40" s="6"/>
      <c r="E40" s="6"/>
      <c r="F40" s="7">
        <f>SUM(F6:F39)</f>
        <v>265395.93</v>
      </c>
    </row>
    <row r="41" spans="1:12">
      <c r="A41" s="51"/>
      <c r="B41" s="48"/>
      <c r="C41" s="48"/>
      <c r="D41" s="6"/>
      <c r="E41" s="6"/>
      <c r="F41" s="7"/>
    </row>
    <row r="42" spans="1:12">
      <c r="A42" s="4" t="s">
        <v>13</v>
      </c>
      <c r="B42" s="48"/>
      <c r="C42" s="48"/>
      <c r="D42" s="6"/>
      <c r="E42" s="6"/>
      <c r="F42" s="7"/>
    </row>
    <row r="43" spans="1:12">
      <c r="D43" s="9"/>
      <c r="E43" s="9"/>
      <c r="F43" s="10"/>
    </row>
    <row r="46" spans="1:12" s="8" customFormat="1">
      <c r="A46" s="11"/>
      <c r="B46" s="52"/>
      <c r="C46" s="52"/>
      <c r="D46" s="12"/>
      <c r="E46" s="12"/>
      <c r="F46" s="13"/>
      <c r="G46" s="3"/>
      <c r="H46" s="3"/>
      <c r="I46" s="3"/>
      <c r="J46" s="3"/>
      <c r="K46" s="3"/>
      <c r="L46" s="3"/>
    </row>
    <row r="47" spans="1:12" s="8" customFormat="1">
      <c r="A47" s="11"/>
      <c r="B47" s="52"/>
      <c r="C47" s="52"/>
      <c r="D47" s="12"/>
      <c r="E47" s="12"/>
      <c r="F47" s="13"/>
      <c r="G47" s="3"/>
      <c r="H47" s="3"/>
      <c r="I47" s="3"/>
      <c r="J47" s="3"/>
      <c r="K47" s="3"/>
      <c r="L47" s="3"/>
    </row>
    <row r="48" spans="1:12" s="8" customFormat="1">
      <c r="A48" s="11"/>
      <c r="B48" s="52"/>
      <c r="C48" s="52"/>
      <c r="D48" s="12"/>
      <c r="E48" s="12"/>
      <c r="F48" s="13"/>
      <c r="G48" s="3"/>
      <c r="H48" s="3"/>
      <c r="I48" s="3"/>
      <c r="J48" s="3"/>
      <c r="K48" s="3"/>
      <c r="L48" s="3"/>
    </row>
    <row r="82" spans="4:6">
      <c r="D82" s="9"/>
      <c r="E82" s="9"/>
      <c r="F82" s="10">
        <f>SUM(F47:F79)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1"/>
  <sheetViews>
    <sheetView workbookViewId="0">
      <selection activeCell="D27" sqref="D27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35.7109375" style="12" customWidth="1"/>
    <col min="6" max="6" width="16" style="1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9" customFormat="1">
      <c r="A1" s="61" t="s">
        <v>10</v>
      </c>
      <c r="B1" s="53"/>
      <c r="C1" s="53"/>
      <c r="D1" s="54"/>
      <c r="E1" s="61"/>
      <c r="F1" s="61"/>
      <c r="G1" s="61"/>
      <c r="H1" s="61"/>
    </row>
    <row r="2" spans="1:8" s="19" customFormat="1">
      <c r="A2" s="61" t="s">
        <v>11</v>
      </c>
      <c r="B2" s="54"/>
      <c r="C2" s="54"/>
      <c r="D2" s="54"/>
      <c r="E2" s="61"/>
      <c r="F2" s="61"/>
      <c r="G2" s="61"/>
      <c r="H2" s="61"/>
    </row>
    <row r="3" spans="1:8" s="19" customFormat="1">
      <c r="A3" s="101" t="s">
        <v>73</v>
      </c>
      <c r="B3" s="53"/>
      <c r="C3" s="53"/>
      <c r="D3" s="54"/>
      <c r="E3" s="61"/>
      <c r="F3" s="61"/>
      <c r="G3" s="61"/>
      <c r="H3" s="61"/>
    </row>
    <row r="4" spans="1:8" ht="12" thickBot="1">
      <c r="B4" s="55"/>
      <c r="C4" s="55"/>
      <c r="D4" s="54"/>
      <c r="E4" s="61"/>
    </row>
    <row r="5" spans="1:8" s="2" customFormat="1" ht="12" thickBot="1">
      <c r="A5" s="76" t="s">
        <v>12</v>
      </c>
      <c r="B5" s="63" t="s">
        <v>1</v>
      </c>
      <c r="C5" s="63" t="s">
        <v>0</v>
      </c>
      <c r="D5" s="64" t="s">
        <v>3</v>
      </c>
      <c r="E5" s="79" t="s">
        <v>7</v>
      </c>
      <c r="F5" s="78" t="s">
        <v>4</v>
      </c>
    </row>
    <row r="6" spans="1:8" s="14" customFormat="1">
      <c r="A6" s="32">
        <v>43815</v>
      </c>
      <c r="B6" s="22">
        <v>1300171</v>
      </c>
      <c r="C6" s="32">
        <v>43819</v>
      </c>
      <c r="D6" s="22" t="s">
        <v>20</v>
      </c>
      <c r="E6" s="25" t="s">
        <v>87</v>
      </c>
      <c r="F6" s="77">
        <v>42736.959999999999</v>
      </c>
    </row>
    <row r="7" spans="1:8" s="14" customFormat="1">
      <c r="A7" s="32">
        <v>43815</v>
      </c>
      <c r="B7" s="22">
        <f>B6+1</f>
        <v>1300172</v>
      </c>
      <c r="C7" s="32">
        <v>43819</v>
      </c>
      <c r="D7" s="22" t="s">
        <v>30</v>
      </c>
      <c r="E7" s="25" t="s">
        <v>88</v>
      </c>
      <c r="F7" s="24">
        <v>7439.55</v>
      </c>
    </row>
    <row r="8" spans="1:8" s="14" customFormat="1">
      <c r="A8" s="32">
        <v>43815</v>
      </c>
      <c r="B8" s="22">
        <f t="shared" ref="B8:B34" si="0">B7+1</f>
        <v>1300173</v>
      </c>
      <c r="C8" s="32">
        <v>43819</v>
      </c>
      <c r="D8" s="22" t="s">
        <v>30</v>
      </c>
      <c r="E8" s="25" t="s">
        <v>27</v>
      </c>
      <c r="F8" s="24">
        <v>5592.02</v>
      </c>
    </row>
    <row r="9" spans="1:8" s="14" customFormat="1">
      <c r="A9" s="32">
        <v>43815</v>
      </c>
      <c r="B9" s="22">
        <f t="shared" si="0"/>
        <v>1300174</v>
      </c>
      <c r="C9" s="32">
        <v>43819</v>
      </c>
      <c r="D9" s="22" t="s">
        <v>28</v>
      </c>
      <c r="E9" s="25" t="s">
        <v>60</v>
      </c>
      <c r="F9" s="24">
        <v>3385.8</v>
      </c>
    </row>
    <row r="10" spans="1:8" s="14" customFormat="1">
      <c r="A10" s="32">
        <v>43815</v>
      </c>
      <c r="B10" s="22">
        <f t="shared" si="0"/>
        <v>1300175</v>
      </c>
      <c r="C10" s="32">
        <v>43819</v>
      </c>
      <c r="D10" s="22" t="s">
        <v>26</v>
      </c>
      <c r="E10" s="25" t="s">
        <v>27</v>
      </c>
      <c r="F10" s="24">
        <v>3989.7</v>
      </c>
    </row>
    <row r="11" spans="1:8" s="14" customFormat="1">
      <c r="A11" s="32">
        <v>43815</v>
      </c>
      <c r="B11" s="22">
        <f t="shared" si="0"/>
        <v>1300176</v>
      </c>
      <c r="C11" s="32">
        <v>43819</v>
      </c>
      <c r="D11" s="22" t="s">
        <v>26</v>
      </c>
      <c r="E11" s="102" t="s">
        <v>40</v>
      </c>
      <c r="F11" s="24">
        <v>8365.5</v>
      </c>
    </row>
    <row r="12" spans="1:8" s="14" customFormat="1">
      <c r="A12" s="32">
        <v>43815</v>
      </c>
      <c r="B12" s="22">
        <f t="shared" si="0"/>
        <v>1300177</v>
      </c>
      <c r="C12" s="32">
        <v>43819</v>
      </c>
      <c r="D12" s="22" t="s">
        <v>44</v>
      </c>
      <c r="E12" s="25" t="s">
        <v>39</v>
      </c>
      <c r="F12" s="24">
        <v>1742.33</v>
      </c>
    </row>
    <row r="13" spans="1:8" s="14" customFormat="1">
      <c r="A13" s="32">
        <v>43815</v>
      </c>
      <c r="B13" s="22">
        <f t="shared" si="0"/>
        <v>1300178</v>
      </c>
      <c r="C13" s="32">
        <v>43819</v>
      </c>
      <c r="D13" s="22" t="s">
        <v>46</v>
      </c>
      <c r="E13" s="25" t="s">
        <v>24</v>
      </c>
      <c r="F13" s="24">
        <v>4027.26</v>
      </c>
    </row>
    <row r="14" spans="1:8" s="14" customFormat="1">
      <c r="A14" s="32">
        <v>43815</v>
      </c>
      <c r="B14" s="22">
        <f t="shared" si="0"/>
        <v>1300179</v>
      </c>
      <c r="C14" s="32">
        <v>43819</v>
      </c>
      <c r="D14" s="22" t="s">
        <v>49</v>
      </c>
      <c r="E14" s="25" t="s">
        <v>89</v>
      </c>
      <c r="F14" s="24">
        <v>1783.93</v>
      </c>
    </row>
    <row r="15" spans="1:8" s="14" customFormat="1">
      <c r="A15" s="32">
        <v>43815</v>
      </c>
      <c r="B15" s="22">
        <f t="shared" si="0"/>
        <v>1300180</v>
      </c>
      <c r="C15" s="32">
        <v>43819</v>
      </c>
      <c r="D15" s="22" t="s">
        <v>45</v>
      </c>
      <c r="E15" s="25" t="s">
        <v>33</v>
      </c>
      <c r="F15" s="24">
        <v>3602.54</v>
      </c>
    </row>
    <row r="16" spans="1:8" s="14" customFormat="1">
      <c r="A16" s="32">
        <v>43815</v>
      </c>
      <c r="B16" s="22">
        <f t="shared" si="0"/>
        <v>1300181</v>
      </c>
      <c r="C16" s="32">
        <v>43819</v>
      </c>
      <c r="D16" s="22" t="s">
        <v>19</v>
      </c>
      <c r="E16" s="25" t="s">
        <v>90</v>
      </c>
      <c r="F16" s="24">
        <v>5054</v>
      </c>
    </row>
    <row r="17" spans="1:6" s="14" customFormat="1">
      <c r="A17" s="32">
        <v>43815</v>
      </c>
      <c r="B17" s="22">
        <f t="shared" si="0"/>
        <v>1300182</v>
      </c>
      <c r="C17" s="32">
        <v>43819</v>
      </c>
      <c r="D17" s="22" t="s">
        <v>70</v>
      </c>
      <c r="E17" s="25" t="s">
        <v>91</v>
      </c>
      <c r="F17" s="24">
        <v>59965.36</v>
      </c>
    </row>
    <row r="18" spans="1:6" s="14" customFormat="1">
      <c r="A18" s="32">
        <v>43815</v>
      </c>
      <c r="B18" s="22">
        <f t="shared" si="0"/>
        <v>1300183</v>
      </c>
      <c r="C18" s="32">
        <v>43819</v>
      </c>
      <c r="D18" s="22" t="s">
        <v>36</v>
      </c>
      <c r="E18" s="25" t="s">
        <v>92</v>
      </c>
      <c r="F18" s="24">
        <v>27674.78</v>
      </c>
    </row>
    <row r="19" spans="1:6" s="14" customFormat="1">
      <c r="A19" s="32">
        <v>43815</v>
      </c>
      <c r="B19" s="22">
        <f t="shared" si="0"/>
        <v>1300184</v>
      </c>
      <c r="C19" s="32">
        <v>43819</v>
      </c>
      <c r="D19" s="22" t="s">
        <v>14</v>
      </c>
      <c r="E19" s="25"/>
      <c r="F19" s="24">
        <v>0</v>
      </c>
    </row>
    <row r="20" spans="1:6" s="14" customFormat="1">
      <c r="A20" s="32">
        <v>43815</v>
      </c>
      <c r="B20" s="22">
        <f t="shared" si="0"/>
        <v>1300185</v>
      </c>
      <c r="C20" s="32">
        <v>43819</v>
      </c>
      <c r="D20" s="22" t="s">
        <v>51</v>
      </c>
      <c r="E20" s="25" t="s">
        <v>94</v>
      </c>
      <c r="F20" s="24">
        <v>10053.66</v>
      </c>
    </row>
    <row r="21" spans="1:6" s="14" customFormat="1">
      <c r="A21" s="32">
        <v>43815</v>
      </c>
      <c r="B21" s="22">
        <f t="shared" si="0"/>
        <v>1300186</v>
      </c>
      <c r="C21" s="32">
        <v>43819</v>
      </c>
      <c r="D21" s="22" t="s">
        <v>51</v>
      </c>
      <c r="E21" s="25" t="s">
        <v>93</v>
      </c>
      <c r="F21" s="24">
        <v>1810</v>
      </c>
    </row>
    <row r="22" spans="1:6" s="14" customFormat="1">
      <c r="A22" s="32">
        <v>43815</v>
      </c>
      <c r="B22" s="22">
        <f t="shared" si="0"/>
        <v>1300187</v>
      </c>
      <c r="C22" s="32">
        <v>43819</v>
      </c>
      <c r="D22" s="22" t="s">
        <v>14</v>
      </c>
      <c r="E22" s="25"/>
      <c r="F22" s="24">
        <v>0</v>
      </c>
    </row>
    <row r="23" spans="1:6" s="14" customFormat="1">
      <c r="A23" s="32">
        <v>43815</v>
      </c>
      <c r="B23" s="22">
        <f t="shared" si="0"/>
        <v>1300188</v>
      </c>
      <c r="C23" s="32">
        <v>43819</v>
      </c>
      <c r="D23" s="22" t="s">
        <v>51</v>
      </c>
      <c r="E23" s="25" t="s">
        <v>95</v>
      </c>
      <c r="F23" s="24">
        <v>1826</v>
      </c>
    </row>
    <row r="24" spans="1:6" s="14" customFormat="1">
      <c r="A24" s="32">
        <v>43815</v>
      </c>
      <c r="B24" s="22">
        <f t="shared" si="0"/>
        <v>1300189</v>
      </c>
      <c r="C24" s="32">
        <v>43819</v>
      </c>
      <c r="D24" s="22" t="s">
        <v>96</v>
      </c>
      <c r="E24" s="25" t="s">
        <v>97</v>
      </c>
      <c r="F24" s="24">
        <v>33072.089999999997</v>
      </c>
    </row>
    <row r="25" spans="1:6" s="14" customFormat="1">
      <c r="A25" s="32">
        <v>43815</v>
      </c>
      <c r="B25" s="22">
        <f t="shared" si="0"/>
        <v>1300190</v>
      </c>
      <c r="C25" s="32">
        <v>43819</v>
      </c>
      <c r="D25" s="22" t="s">
        <v>15</v>
      </c>
      <c r="E25" s="56" t="s">
        <v>98</v>
      </c>
      <c r="F25" s="24">
        <v>45714.77</v>
      </c>
    </row>
    <row r="26" spans="1:6" s="14" customFormat="1">
      <c r="A26" s="32">
        <v>43815</v>
      </c>
      <c r="B26" s="22">
        <f t="shared" si="0"/>
        <v>1300191</v>
      </c>
      <c r="C26" s="32">
        <v>43819</v>
      </c>
      <c r="D26" s="22" t="s">
        <v>15</v>
      </c>
      <c r="E26" s="56" t="s">
        <v>99</v>
      </c>
      <c r="F26" s="24">
        <v>9668.0400000000009</v>
      </c>
    </row>
    <row r="27" spans="1:6" s="14" customFormat="1">
      <c r="A27" s="32">
        <v>43815</v>
      </c>
      <c r="B27" s="22">
        <f t="shared" si="0"/>
        <v>1300192</v>
      </c>
      <c r="C27" s="32">
        <v>43819</v>
      </c>
      <c r="D27" s="22" t="s">
        <v>15</v>
      </c>
      <c r="E27" s="56" t="s">
        <v>100</v>
      </c>
      <c r="F27" s="24">
        <v>3374.75</v>
      </c>
    </row>
    <row r="28" spans="1:6" s="14" customFormat="1">
      <c r="A28" s="32">
        <v>43815</v>
      </c>
      <c r="B28" s="22">
        <f t="shared" si="0"/>
        <v>1300193</v>
      </c>
      <c r="C28" s="32">
        <v>43819</v>
      </c>
      <c r="D28" s="22" t="s">
        <v>51</v>
      </c>
      <c r="E28" s="56" t="s">
        <v>101</v>
      </c>
      <c r="F28" s="24">
        <v>29358.84</v>
      </c>
    </row>
    <row r="29" spans="1:6" s="14" customFormat="1">
      <c r="A29" s="32">
        <v>43815</v>
      </c>
      <c r="B29" s="22">
        <f t="shared" si="0"/>
        <v>1300194</v>
      </c>
      <c r="C29" s="32">
        <v>43819</v>
      </c>
      <c r="D29" s="22" t="s">
        <v>14</v>
      </c>
      <c r="E29" s="56"/>
      <c r="F29" s="24">
        <v>0</v>
      </c>
    </row>
    <row r="30" spans="1:6" s="14" customFormat="1">
      <c r="A30" s="32">
        <v>43815</v>
      </c>
      <c r="B30" s="22">
        <f t="shared" si="0"/>
        <v>1300195</v>
      </c>
      <c r="C30" s="32">
        <v>43819</v>
      </c>
      <c r="D30" s="22" t="s">
        <v>14</v>
      </c>
      <c r="E30" s="56"/>
      <c r="F30" s="24">
        <v>0</v>
      </c>
    </row>
    <row r="31" spans="1:6" s="14" customFormat="1">
      <c r="A31" s="32">
        <v>43815</v>
      </c>
      <c r="B31" s="22">
        <f t="shared" si="0"/>
        <v>1300196</v>
      </c>
      <c r="C31" s="32">
        <v>43819</v>
      </c>
      <c r="D31" s="22" t="s">
        <v>96</v>
      </c>
      <c r="E31" s="56" t="s">
        <v>102</v>
      </c>
      <c r="F31" s="24">
        <v>27809.38</v>
      </c>
    </row>
    <row r="32" spans="1:6" s="14" customFormat="1">
      <c r="A32" s="32">
        <v>43815</v>
      </c>
      <c r="B32" s="22">
        <f t="shared" si="0"/>
        <v>1300197</v>
      </c>
      <c r="C32" s="32">
        <v>43819</v>
      </c>
      <c r="D32" s="22" t="s">
        <v>14</v>
      </c>
      <c r="E32" s="56"/>
      <c r="F32" s="24">
        <v>0</v>
      </c>
    </row>
    <row r="33" spans="1:11" s="14" customFormat="1">
      <c r="A33" s="32">
        <v>43815</v>
      </c>
      <c r="B33" s="22">
        <f t="shared" si="0"/>
        <v>1300198</v>
      </c>
      <c r="C33" s="32">
        <v>43819</v>
      </c>
      <c r="D33" s="22" t="s">
        <v>14</v>
      </c>
      <c r="E33" s="56"/>
      <c r="F33" s="24">
        <v>0</v>
      </c>
    </row>
    <row r="34" spans="1:11" s="14" customFormat="1">
      <c r="A34" s="32">
        <v>43815</v>
      </c>
      <c r="B34" s="22">
        <f t="shared" si="0"/>
        <v>1300199</v>
      </c>
      <c r="C34" s="32">
        <v>43819</v>
      </c>
      <c r="D34" s="22" t="s">
        <v>18</v>
      </c>
      <c r="E34" s="56" t="s">
        <v>103</v>
      </c>
      <c r="F34" s="24">
        <v>7000</v>
      </c>
    </row>
    <row r="35" spans="1:11" ht="12" customHeight="1">
      <c r="A35" s="45"/>
      <c r="B35" s="22"/>
      <c r="C35" s="32"/>
      <c r="D35" s="22"/>
      <c r="E35" s="56"/>
      <c r="F35" s="24"/>
    </row>
    <row r="36" spans="1:11" ht="17.25" customHeight="1" thickBot="1">
      <c r="A36" s="46" t="s">
        <v>5</v>
      </c>
      <c r="B36" s="47"/>
      <c r="C36" s="47"/>
      <c r="D36" s="17"/>
      <c r="E36" s="20"/>
      <c r="F36" s="66"/>
    </row>
    <row r="37" spans="1:11" ht="10.5" customHeight="1">
      <c r="A37" s="4"/>
      <c r="B37" s="48"/>
      <c r="C37" s="48"/>
      <c r="D37" s="6"/>
      <c r="E37" s="6"/>
      <c r="F37" s="7"/>
    </row>
    <row r="38" spans="1:11" ht="10.5" customHeight="1">
      <c r="A38" s="4"/>
      <c r="B38" s="48"/>
      <c r="C38" s="48"/>
      <c r="D38" s="6"/>
      <c r="E38" s="49"/>
      <c r="F38" s="50"/>
    </row>
    <row r="39" spans="1:11" ht="10.5" customHeight="1">
      <c r="A39" s="4"/>
      <c r="B39" s="48"/>
      <c r="C39" s="48"/>
      <c r="D39" s="6"/>
      <c r="E39" s="6"/>
      <c r="F39" s="7">
        <f>SUM(F6:F38)</f>
        <v>345047.26</v>
      </c>
    </row>
    <row r="40" spans="1:11">
      <c r="A40" s="51"/>
      <c r="B40" s="48"/>
      <c r="C40" s="48"/>
      <c r="D40" s="6"/>
      <c r="E40" s="6"/>
      <c r="F40" s="7"/>
    </row>
    <row r="41" spans="1:11">
      <c r="A41" s="4" t="s">
        <v>13</v>
      </c>
      <c r="B41" s="48"/>
      <c r="C41" s="48"/>
      <c r="D41" s="6"/>
      <c r="E41" s="6"/>
      <c r="F41" s="7"/>
    </row>
    <row r="42" spans="1:11">
      <c r="D42" s="9"/>
      <c r="E42" s="9"/>
      <c r="F42" s="10"/>
    </row>
    <row r="45" spans="1:11" s="8" customFormat="1">
      <c r="A45" s="11"/>
      <c r="B45" s="52"/>
      <c r="C45" s="52"/>
      <c r="D45" s="12"/>
      <c r="E45" s="12"/>
      <c r="F45" s="13"/>
      <c r="G45" s="3"/>
      <c r="H45" s="3"/>
      <c r="I45" s="3"/>
      <c r="J45" s="3"/>
      <c r="K45" s="3"/>
    </row>
    <row r="46" spans="1:11" s="8" customFormat="1">
      <c r="A46" s="11"/>
      <c r="B46" s="52"/>
      <c r="C46" s="52"/>
      <c r="D46" s="12"/>
      <c r="E46" s="12"/>
      <c r="F46" s="13"/>
      <c r="G46" s="3"/>
      <c r="H46" s="3"/>
      <c r="I46" s="3"/>
      <c r="J46" s="3"/>
      <c r="K46" s="3"/>
    </row>
    <row r="47" spans="1:11" s="8" customFormat="1">
      <c r="A47" s="11"/>
      <c r="B47" s="52"/>
      <c r="C47" s="52"/>
      <c r="D47" s="12"/>
      <c r="E47" s="12"/>
      <c r="F47" s="13"/>
      <c r="G47" s="3"/>
      <c r="H47" s="3"/>
      <c r="I47" s="3"/>
      <c r="J47" s="3"/>
      <c r="K47" s="3"/>
    </row>
    <row r="81" spans="4:6">
      <c r="D81" s="9"/>
      <c r="E81" s="9"/>
      <c r="F81" s="10">
        <f>SUM(F46:F78)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48564"/>
  <sheetViews>
    <sheetView tabSelected="1" topLeftCell="A31" workbookViewId="0">
      <selection activeCell="J92" sqref="J92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62" t="s">
        <v>10</v>
      </c>
      <c r="B1" s="53"/>
      <c r="C1" s="53"/>
      <c r="D1" s="54"/>
      <c r="E1" s="62"/>
      <c r="F1" s="62"/>
      <c r="G1" s="62"/>
      <c r="H1" s="62"/>
      <c r="I1" s="62"/>
    </row>
    <row r="2" spans="1:9" s="19" customFormat="1">
      <c r="A2" s="62" t="s">
        <v>11</v>
      </c>
      <c r="B2" s="54"/>
      <c r="C2" s="54"/>
      <c r="D2" s="54"/>
      <c r="E2" s="62"/>
      <c r="F2" s="62"/>
      <c r="G2" s="62"/>
      <c r="H2" s="62"/>
      <c r="I2" s="62"/>
    </row>
    <row r="3" spans="1:9" s="19" customFormat="1">
      <c r="A3" s="101" t="s">
        <v>73</v>
      </c>
      <c r="B3" s="53"/>
      <c r="C3" s="53"/>
      <c r="D3" s="54"/>
      <c r="E3" s="62"/>
      <c r="F3" s="62"/>
      <c r="G3" s="62"/>
      <c r="H3" s="62"/>
      <c r="I3" s="62"/>
    </row>
    <row r="4" spans="1:9">
      <c r="B4" s="55"/>
      <c r="C4" s="55"/>
      <c r="D4" s="54"/>
      <c r="E4" s="62"/>
    </row>
    <row r="5" spans="1:9" s="2" customFormat="1" ht="12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43796</v>
      </c>
      <c r="B6" s="22">
        <v>1300117</v>
      </c>
      <c r="C6" s="32">
        <v>43805</v>
      </c>
      <c r="D6" s="22" t="s">
        <v>14</v>
      </c>
      <c r="E6" s="25"/>
      <c r="F6" s="24">
        <v>0</v>
      </c>
      <c r="G6" s="2"/>
    </row>
    <row r="7" spans="1:9" s="14" customFormat="1">
      <c r="A7" s="45">
        <v>43796</v>
      </c>
      <c r="B7" s="22">
        <f>B6+1</f>
        <v>1300118</v>
      </c>
      <c r="C7" s="32">
        <v>43805</v>
      </c>
      <c r="D7" s="22" t="s">
        <v>15</v>
      </c>
      <c r="E7" s="25" t="s">
        <v>58</v>
      </c>
      <c r="F7" s="24">
        <v>38975.57</v>
      </c>
      <c r="G7" s="2"/>
    </row>
    <row r="8" spans="1:9" s="14" customFormat="1">
      <c r="A8" s="45">
        <v>43796</v>
      </c>
      <c r="B8" s="22">
        <f t="shared" ref="B8:B29" si="0">B7+1</f>
        <v>1300119</v>
      </c>
      <c r="C8" s="32">
        <v>43805</v>
      </c>
      <c r="D8" s="22" t="s">
        <v>14</v>
      </c>
      <c r="E8" s="25"/>
      <c r="F8" s="24">
        <v>0</v>
      </c>
      <c r="G8" s="2"/>
    </row>
    <row r="9" spans="1:9" s="14" customFormat="1">
      <c r="A9" s="45">
        <v>43796</v>
      </c>
      <c r="B9" s="22">
        <f t="shared" si="0"/>
        <v>1300120</v>
      </c>
      <c r="C9" s="32">
        <v>43805</v>
      </c>
      <c r="D9" s="22" t="s">
        <v>59</v>
      </c>
      <c r="E9" s="25" t="s">
        <v>60</v>
      </c>
      <c r="F9" s="24">
        <v>7326</v>
      </c>
      <c r="G9" s="2"/>
    </row>
    <row r="10" spans="1:9" s="14" customFormat="1">
      <c r="A10" s="45">
        <v>43796</v>
      </c>
      <c r="B10" s="22">
        <f t="shared" si="0"/>
        <v>1300121</v>
      </c>
      <c r="C10" s="32">
        <v>43805</v>
      </c>
      <c r="D10" s="22" t="s">
        <v>61</v>
      </c>
      <c r="E10" s="25" t="s">
        <v>29</v>
      </c>
      <c r="F10" s="24">
        <v>5928.22</v>
      </c>
      <c r="G10" s="2"/>
    </row>
    <row r="11" spans="1:9" s="14" customFormat="1">
      <c r="A11" s="45">
        <v>43796</v>
      </c>
      <c r="B11" s="22">
        <f t="shared" si="0"/>
        <v>1300122</v>
      </c>
      <c r="C11" s="32">
        <v>43805</v>
      </c>
      <c r="D11" s="22" t="s">
        <v>26</v>
      </c>
      <c r="E11" s="25" t="s">
        <v>40</v>
      </c>
      <c r="F11" s="24">
        <v>7469.55</v>
      </c>
      <c r="G11" s="2"/>
    </row>
    <row r="12" spans="1:9" s="14" customFormat="1">
      <c r="A12" s="45">
        <v>43796</v>
      </c>
      <c r="B12" s="22">
        <f t="shared" si="0"/>
        <v>1300123</v>
      </c>
      <c r="C12" s="32">
        <v>43805</v>
      </c>
      <c r="D12" s="22" t="s">
        <v>26</v>
      </c>
      <c r="E12" s="25" t="s">
        <v>27</v>
      </c>
      <c r="F12" s="24">
        <v>2801.7</v>
      </c>
      <c r="G12" s="2"/>
    </row>
    <row r="13" spans="1:9" s="14" customFormat="1">
      <c r="A13" s="45">
        <v>43796</v>
      </c>
      <c r="B13" s="22">
        <f t="shared" si="0"/>
        <v>1300124</v>
      </c>
      <c r="C13" s="32">
        <v>43805</v>
      </c>
      <c r="D13" s="22" t="s">
        <v>45</v>
      </c>
      <c r="E13" s="25" t="s">
        <v>33</v>
      </c>
      <c r="F13" s="24">
        <v>17611.34</v>
      </c>
      <c r="G13" s="2"/>
    </row>
    <row r="14" spans="1:9" s="14" customFormat="1">
      <c r="A14" s="45">
        <v>43796</v>
      </c>
      <c r="B14" s="22">
        <f t="shared" si="0"/>
        <v>1300125</v>
      </c>
      <c r="C14" s="32">
        <v>43805</v>
      </c>
      <c r="D14" s="22" t="s">
        <v>62</v>
      </c>
      <c r="E14" s="25" t="s">
        <v>48</v>
      </c>
      <c r="F14" s="24">
        <v>4710.22</v>
      </c>
      <c r="G14" s="2"/>
    </row>
    <row r="15" spans="1:9" s="14" customFormat="1">
      <c r="A15" s="45">
        <v>43796</v>
      </c>
      <c r="B15" s="22">
        <f t="shared" si="0"/>
        <v>1300126</v>
      </c>
      <c r="C15" s="32">
        <v>43805</v>
      </c>
      <c r="D15" s="22" t="s">
        <v>25</v>
      </c>
      <c r="E15" s="25" t="s">
        <v>52</v>
      </c>
      <c r="F15" s="24">
        <v>19034.73</v>
      </c>
      <c r="G15" s="2"/>
    </row>
    <row r="16" spans="1:9" s="14" customFormat="1">
      <c r="A16" s="45">
        <v>43796</v>
      </c>
      <c r="B16" s="22">
        <f t="shared" si="0"/>
        <v>1300127</v>
      </c>
      <c r="C16" s="32">
        <v>43805</v>
      </c>
      <c r="D16" s="22" t="s">
        <v>37</v>
      </c>
      <c r="E16" s="25" t="s">
        <v>38</v>
      </c>
      <c r="F16" s="24">
        <v>9292.2800000000007</v>
      </c>
      <c r="G16" s="2"/>
    </row>
    <row r="17" spans="1:7" s="14" customFormat="1">
      <c r="A17" s="45">
        <v>43796</v>
      </c>
      <c r="B17" s="22">
        <f t="shared" si="0"/>
        <v>1300128</v>
      </c>
      <c r="C17" s="32">
        <v>43805</v>
      </c>
      <c r="D17" s="22" t="s">
        <v>63</v>
      </c>
      <c r="E17" s="25" t="s">
        <v>64</v>
      </c>
      <c r="F17" s="24">
        <v>7433.04</v>
      </c>
      <c r="G17" s="2"/>
    </row>
    <row r="18" spans="1:7" s="14" customFormat="1">
      <c r="A18" s="45">
        <v>43796</v>
      </c>
      <c r="B18" s="22">
        <f t="shared" si="0"/>
        <v>1300129</v>
      </c>
      <c r="C18" s="32">
        <v>43805</v>
      </c>
      <c r="D18" s="22" t="s">
        <v>14</v>
      </c>
      <c r="E18" s="25"/>
      <c r="F18" s="24">
        <v>0</v>
      </c>
      <c r="G18" s="2"/>
    </row>
    <row r="19" spans="1:7" s="14" customFormat="1">
      <c r="A19" s="45">
        <v>43796</v>
      </c>
      <c r="B19" s="22">
        <f t="shared" si="0"/>
        <v>1300130</v>
      </c>
      <c r="C19" s="32">
        <v>43805</v>
      </c>
      <c r="D19" s="22" t="s">
        <v>65</v>
      </c>
      <c r="E19" s="25" t="s">
        <v>32</v>
      </c>
      <c r="F19" s="24">
        <v>2899.87</v>
      </c>
      <c r="G19" s="2"/>
    </row>
    <row r="20" spans="1:7" s="14" customFormat="1">
      <c r="A20" s="45">
        <v>43796</v>
      </c>
      <c r="B20" s="22">
        <f t="shared" si="0"/>
        <v>1300131</v>
      </c>
      <c r="C20" s="32">
        <v>43805</v>
      </c>
      <c r="D20" s="22" t="s">
        <v>66</v>
      </c>
      <c r="E20" s="25" t="s">
        <v>24</v>
      </c>
      <c r="F20" s="24">
        <v>2874.96</v>
      </c>
      <c r="G20" s="2"/>
    </row>
    <row r="21" spans="1:7" s="14" customFormat="1">
      <c r="A21" s="45">
        <v>43796</v>
      </c>
      <c r="B21" s="22">
        <f t="shared" si="0"/>
        <v>1300132</v>
      </c>
      <c r="C21" s="32">
        <v>43805</v>
      </c>
      <c r="D21" s="22" t="s">
        <v>49</v>
      </c>
      <c r="E21" s="25" t="s">
        <v>50</v>
      </c>
      <c r="F21" s="24">
        <v>1045.58</v>
      </c>
      <c r="G21" s="2"/>
    </row>
    <row r="22" spans="1:7" s="14" customFormat="1">
      <c r="A22" s="45">
        <v>43796</v>
      </c>
      <c r="B22" s="22">
        <f t="shared" si="0"/>
        <v>1300133</v>
      </c>
      <c r="C22" s="32">
        <v>43805</v>
      </c>
      <c r="D22" s="22" t="s">
        <v>31</v>
      </c>
      <c r="E22" s="25" t="s">
        <v>32</v>
      </c>
      <c r="F22" s="24">
        <v>3109.48</v>
      </c>
      <c r="G22" s="2"/>
    </row>
    <row r="23" spans="1:7" s="14" customFormat="1">
      <c r="A23" s="45">
        <v>43796</v>
      </c>
      <c r="B23" s="22">
        <f t="shared" si="0"/>
        <v>1300134</v>
      </c>
      <c r="C23" s="32">
        <v>43805</v>
      </c>
      <c r="D23" s="22" t="s">
        <v>17</v>
      </c>
      <c r="E23" s="25" t="s">
        <v>67</v>
      </c>
      <c r="F23" s="24">
        <v>15033</v>
      </c>
      <c r="G23" s="2"/>
    </row>
    <row r="24" spans="1:7" s="14" customFormat="1">
      <c r="A24" s="45">
        <v>43796</v>
      </c>
      <c r="B24" s="22">
        <f t="shared" si="0"/>
        <v>1300135</v>
      </c>
      <c r="C24" s="32">
        <v>43805</v>
      </c>
      <c r="D24" s="22" t="s">
        <v>19</v>
      </c>
      <c r="E24" s="25" t="s">
        <v>42</v>
      </c>
      <c r="F24" s="24">
        <v>3327</v>
      </c>
      <c r="G24" s="2"/>
    </row>
    <row r="25" spans="1:7" s="14" customFormat="1">
      <c r="A25" s="45">
        <v>43796</v>
      </c>
      <c r="B25" s="22">
        <f t="shared" si="0"/>
        <v>1300136</v>
      </c>
      <c r="C25" s="32">
        <v>43805</v>
      </c>
      <c r="D25" s="22" t="s">
        <v>15</v>
      </c>
      <c r="E25" s="25" t="s">
        <v>68</v>
      </c>
      <c r="F25" s="24">
        <v>15523.67</v>
      </c>
      <c r="G25" s="2"/>
    </row>
    <row r="26" spans="1:7" s="14" customFormat="1">
      <c r="A26" s="45">
        <v>43796</v>
      </c>
      <c r="B26" s="22">
        <f t="shared" si="0"/>
        <v>1300137</v>
      </c>
      <c r="C26" s="32">
        <v>43805</v>
      </c>
      <c r="D26" s="22" t="s">
        <v>15</v>
      </c>
      <c r="E26" s="25" t="s">
        <v>69</v>
      </c>
      <c r="F26" s="24">
        <v>664</v>
      </c>
      <c r="G26" s="2"/>
    </row>
    <row r="27" spans="1:7" s="14" customFormat="1">
      <c r="A27" s="45">
        <v>43796</v>
      </c>
      <c r="B27" s="22">
        <f t="shared" si="0"/>
        <v>1300138</v>
      </c>
      <c r="C27" s="32">
        <v>43805</v>
      </c>
      <c r="D27" s="22" t="s">
        <v>70</v>
      </c>
      <c r="E27" s="25" t="s">
        <v>71</v>
      </c>
      <c r="F27" s="24">
        <v>56094.26</v>
      </c>
      <c r="G27" s="2"/>
    </row>
    <row r="28" spans="1:7" s="14" customFormat="1">
      <c r="A28" s="45">
        <v>43796</v>
      </c>
      <c r="B28" s="22">
        <f t="shared" si="0"/>
        <v>1300139</v>
      </c>
      <c r="C28" s="32">
        <v>43805</v>
      </c>
      <c r="D28" s="22" t="s">
        <v>70</v>
      </c>
      <c r="E28" s="25" t="s">
        <v>71</v>
      </c>
      <c r="F28" s="24">
        <v>56094.26</v>
      </c>
      <c r="G28" s="2"/>
    </row>
    <row r="29" spans="1:7" s="14" customFormat="1">
      <c r="A29" s="80">
        <v>43796</v>
      </c>
      <c r="B29" s="81">
        <f t="shared" si="0"/>
        <v>1300140</v>
      </c>
      <c r="C29" s="82">
        <v>43805</v>
      </c>
      <c r="D29" s="81" t="s">
        <v>36</v>
      </c>
      <c r="E29" s="83" t="s">
        <v>72</v>
      </c>
      <c r="F29" s="84">
        <v>30960.639999999999</v>
      </c>
      <c r="G29" s="2"/>
    </row>
    <row r="30" spans="1:7" s="14" customFormat="1">
      <c r="A30" s="45">
        <v>43808</v>
      </c>
      <c r="B30" s="22">
        <v>1300141</v>
      </c>
      <c r="C30" s="32">
        <v>43812</v>
      </c>
      <c r="D30" s="22" t="s">
        <v>14</v>
      </c>
      <c r="E30" s="25"/>
      <c r="F30" s="24">
        <v>0</v>
      </c>
      <c r="G30" s="2"/>
    </row>
    <row r="31" spans="1:7" s="14" customFormat="1">
      <c r="A31" s="45">
        <v>43808</v>
      </c>
      <c r="B31" s="22">
        <f>B30+1</f>
        <v>1300142</v>
      </c>
      <c r="C31" s="32">
        <v>43812</v>
      </c>
      <c r="D31" s="22" t="s">
        <v>14</v>
      </c>
      <c r="E31" s="25"/>
      <c r="F31" s="24">
        <v>0</v>
      </c>
      <c r="G31" s="2"/>
    </row>
    <row r="32" spans="1:7" s="14" customFormat="1">
      <c r="A32" s="45">
        <v>43808</v>
      </c>
      <c r="B32" s="22">
        <f t="shared" ref="B32:B58" si="1">B31+1</f>
        <v>1300143</v>
      </c>
      <c r="C32" s="32">
        <v>43822</v>
      </c>
      <c r="D32" s="22" t="s">
        <v>74</v>
      </c>
      <c r="E32" s="25" t="s">
        <v>16</v>
      </c>
      <c r="F32" s="24">
        <v>16142.56</v>
      </c>
      <c r="G32" s="2"/>
    </row>
    <row r="33" spans="1:7" s="14" customFormat="1">
      <c r="A33" s="45">
        <v>43808</v>
      </c>
      <c r="B33" s="22">
        <f t="shared" si="1"/>
        <v>1300144</v>
      </c>
      <c r="C33" s="32">
        <v>43812</v>
      </c>
      <c r="D33" s="22" t="s">
        <v>18</v>
      </c>
      <c r="E33" s="25" t="s">
        <v>75</v>
      </c>
      <c r="F33" s="24">
        <v>46652</v>
      </c>
      <c r="G33" s="2"/>
    </row>
    <row r="34" spans="1:7" s="14" customFormat="1">
      <c r="A34" s="45">
        <v>43808</v>
      </c>
      <c r="B34" s="22">
        <f t="shared" si="1"/>
        <v>1300145</v>
      </c>
      <c r="C34" s="32">
        <v>43812</v>
      </c>
      <c r="D34" s="22" t="s">
        <v>15</v>
      </c>
      <c r="E34" s="25" t="s">
        <v>76</v>
      </c>
      <c r="F34" s="24">
        <v>29486.46</v>
      </c>
      <c r="G34" s="2"/>
    </row>
    <row r="35" spans="1:7" s="14" customFormat="1">
      <c r="A35" s="45">
        <v>43808</v>
      </c>
      <c r="B35" s="22">
        <f t="shared" si="1"/>
        <v>1300146</v>
      </c>
      <c r="C35" s="32">
        <v>43812</v>
      </c>
      <c r="D35" s="22" t="s">
        <v>22</v>
      </c>
      <c r="E35" s="25" t="s">
        <v>77</v>
      </c>
      <c r="F35" s="24">
        <v>2435.14</v>
      </c>
      <c r="G35" s="2"/>
    </row>
    <row r="36" spans="1:7" s="14" customFormat="1">
      <c r="A36" s="45">
        <v>43808</v>
      </c>
      <c r="B36" s="22">
        <f t="shared" si="1"/>
        <v>1300147</v>
      </c>
      <c r="C36" s="32">
        <v>43812</v>
      </c>
      <c r="D36" s="22" t="s">
        <v>21</v>
      </c>
      <c r="E36" s="25" t="s">
        <v>78</v>
      </c>
      <c r="F36" s="24">
        <v>6229.67</v>
      </c>
      <c r="G36" s="2"/>
    </row>
    <row r="37" spans="1:7" s="14" customFormat="1">
      <c r="A37" s="45">
        <v>43808</v>
      </c>
      <c r="B37" s="22">
        <f t="shared" si="1"/>
        <v>1300148</v>
      </c>
      <c r="C37" s="32">
        <v>43812</v>
      </c>
      <c r="D37" s="22" t="s">
        <v>21</v>
      </c>
      <c r="E37" s="25" t="s">
        <v>77</v>
      </c>
      <c r="F37" s="24">
        <v>11670</v>
      </c>
      <c r="G37" s="2"/>
    </row>
    <row r="38" spans="1:7" s="14" customFormat="1">
      <c r="A38" s="45">
        <v>43808</v>
      </c>
      <c r="B38" s="22">
        <f t="shared" si="1"/>
        <v>1300149</v>
      </c>
      <c r="C38" s="32">
        <v>43812</v>
      </c>
      <c r="D38" s="22" t="s">
        <v>23</v>
      </c>
      <c r="E38" s="25" t="s">
        <v>77</v>
      </c>
      <c r="F38" s="24">
        <v>1400</v>
      </c>
      <c r="G38" s="2"/>
    </row>
    <row r="39" spans="1:7" s="14" customFormat="1">
      <c r="A39" s="45">
        <v>43808</v>
      </c>
      <c r="B39" s="22">
        <f t="shared" si="1"/>
        <v>1300150</v>
      </c>
      <c r="C39" s="32">
        <v>43812</v>
      </c>
      <c r="D39" s="22" t="s">
        <v>14</v>
      </c>
      <c r="E39" s="25"/>
      <c r="F39" s="24">
        <v>0</v>
      </c>
      <c r="G39" s="2"/>
    </row>
    <row r="40" spans="1:7" s="14" customFormat="1">
      <c r="A40" s="45">
        <v>43808</v>
      </c>
      <c r="B40" s="22">
        <f t="shared" si="1"/>
        <v>1300151</v>
      </c>
      <c r="C40" s="32">
        <v>43812</v>
      </c>
      <c r="D40" s="22" t="s">
        <v>23</v>
      </c>
      <c r="E40" s="25" t="s">
        <v>78</v>
      </c>
      <c r="F40" s="24">
        <v>8070.31</v>
      </c>
      <c r="G40" s="2"/>
    </row>
    <row r="41" spans="1:7" s="14" customFormat="1">
      <c r="A41" s="45">
        <v>43808</v>
      </c>
      <c r="B41" s="22">
        <f t="shared" si="1"/>
        <v>1300152</v>
      </c>
      <c r="C41" s="32">
        <v>43812</v>
      </c>
      <c r="D41" s="22" t="s">
        <v>20</v>
      </c>
      <c r="E41" s="25" t="s">
        <v>79</v>
      </c>
      <c r="F41" s="24">
        <v>12301.25</v>
      </c>
      <c r="G41" s="2"/>
    </row>
    <row r="42" spans="1:7" s="14" customFormat="1">
      <c r="A42" s="45">
        <v>43808</v>
      </c>
      <c r="B42" s="22">
        <f t="shared" si="1"/>
        <v>1300153</v>
      </c>
      <c r="C42" s="32">
        <v>43812</v>
      </c>
      <c r="D42" s="22" t="s">
        <v>30</v>
      </c>
      <c r="E42" s="25" t="s">
        <v>29</v>
      </c>
      <c r="F42" s="24">
        <v>6968.26</v>
      </c>
      <c r="G42" s="2"/>
    </row>
    <row r="43" spans="1:7" s="14" customFormat="1">
      <c r="A43" s="45">
        <v>43808</v>
      </c>
      <c r="B43" s="22">
        <f t="shared" si="1"/>
        <v>1300154</v>
      </c>
      <c r="C43" s="32">
        <v>43812</v>
      </c>
      <c r="D43" s="22" t="s">
        <v>30</v>
      </c>
      <c r="E43" s="25" t="s">
        <v>27</v>
      </c>
      <c r="F43" s="24">
        <v>500.05</v>
      </c>
      <c r="G43" s="2"/>
    </row>
    <row r="44" spans="1:7" s="14" customFormat="1">
      <c r="A44" s="45">
        <v>43808</v>
      </c>
      <c r="B44" s="22">
        <f t="shared" si="1"/>
        <v>1300155</v>
      </c>
      <c r="C44" s="32">
        <v>43812</v>
      </c>
      <c r="D44" s="22" t="s">
        <v>65</v>
      </c>
      <c r="E44" s="25" t="s">
        <v>32</v>
      </c>
      <c r="F44" s="24">
        <v>2096.12</v>
      </c>
      <c r="G44" s="2"/>
    </row>
    <row r="45" spans="1:7" s="14" customFormat="1">
      <c r="A45" s="45">
        <v>43808</v>
      </c>
      <c r="B45" s="22">
        <f t="shared" si="1"/>
        <v>1300156</v>
      </c>
      <c r="C45" s="32">
        <v>43812</v>
      </c>
      <c r="D45" s="22" t="s">
        <v>80</v>
      </c>
      <c r="E45" s="57" t="s">
        <v>81</v>
      </c>
      <c r="F45" s="24">
        <v>6237</v>
      </c>
      <c r="G45" s="2"/>
    </row>
    <row r="46" spans="1:7" s="14" customFormat="1">
      <c r="A46" s="45">
        <v>43808</v>
      </c>
      <c r="B46" s="22">
        <f t="shared" si="1"/>
        <v>1300157</v>
      </c>
      <c r="C46" s="32">
        <v>43812</v>
      </c>
      <c r="D46" s="22" t="s">
        <v>62</v>
      </c>
      <c r="E46" s="25" t="s">
        <v>48</v>
      </c>
      <c r="F46" s="24">
        <v>8296.2000000000007</v>
      </c>
      <c r="G46" s="2"/>
    </row>
    <row r="47" spans="1:7" s="14" customFormat="1">
      <c r="A47" s="45">
        <v>43808</v>
      </c>
      <c r="B47" s="22">
        <f t="shared" si="1"/>
        <v>1300158</v>
      </c>
      <c r="C47" s="32">
        <v>43812</v>
      </c>
      <c r="D47" s="22" t="s">
        <v>14</v>
      </c>
      <c r="E47" s="25"/>
      <c r="F47" s="24">
        <v>0</v>
      </c>
      <c r="G47" s="2"/>
    </row>
    <row r="48" spans="1:7" s="14" customFormat="1">
      <c r="A48" s="45">
        <v>43808</v>
      </c>
      <c r="B48" s="22">
        <f t="shared" si="1"/>
        <v>1300159</v>
      </c>
      <c r="C48" s="32">
        <v>43812</v>
      </c>
      <c r="D48" s="22" t="s">
        <v>25</v>
      </c>
      <c r="E48" s="25" t="s">
        <v>52</v>
      </c>
      <c r="F48" s="24">
        <v>18605.560000000001</v>
      </c>
      <c r="G48" s="2"/>
    </row>
    <row r="49" spans="1:7" s="14" customFormat="1">
      <c r="A49" s="45">
        <v>43808</v>
      </c>
      <c r="B49" s="22">
        <f t="shared" si="1"/>
        <v>1300160</v>
      </c>
      <c r="C49" s="32">
        <v>43812</v>
      </c>
      <c r="D49" s="22" t="s">
        <v>47</v>
      </c>
      <c r="E49" s="25" t="s">
        <v>82</v>
      </c>
      <c r="F49" s="24">
        <v>3210</v>
      </c>
      <c r="G49" s="2"/>
    </row>
    <row r="50" spans="1:7" s="14" customFormat="1">
      <c r="A50" s="45">
        <v>43808</v>
      </c>
      <c r="B50" s="22">
        <f t="shared" si="1"/>
        <v>1300161</v>
      </c>
      <c r="C50" s="32">
        <v>43812</v>
      </c>
      <c r="D50" s="22" t="s">
        <v>34</v>
      </c>
      <c r="E50" s="58" t="s">
        <v>35</v>
      </c>
      <c r="F50" s="24">
        <v>3920</v>
      </c>
      <c r="G50" s="2"/>
    </row>
    <row r="51" spans="1:7" s="14" customFormat="1">
      <c r="A51" s="45">
        <v>43808</v>
      </c>
      <c r="B51" s="22">
        <f t="shared" si="1"/>
        <v>1300162</v>
      </c>
      <c r="C51" s="32">
        <v>43812</v>
      </c>
      <c r="D51" s="22" t="s">
        <v>45</v>
      </c>
      <c r="E51" s="58" t="s">
        <v>33</v>
      </c>
      <c r="F51" s="24">
        <v>14345.76</v>
      </c>
      <c r="G51" s="2"/>
    </row>
    <row r="52" spans="1:7" s="14" customFormat="1">
      <c r="A52" s="45">
        <v>43808</v>
      </c>
      <c r="B52" s="22">
        <f t="shared" si="1"/>
        <v>1300163</v>
      </c>
      <c r="C52" s="32">
        <v>43812</v>
      </c>
      <c r="D52" s="22" t="s">
        <v>14</v>
      </c>
      <c r="E52" s="25"/>
      <c r="F52" s="24">
        <v>0</v>
      </c>
      <c r="G52" s="2"/>
    </row>
    <row r="53" spans="1:7" s="14" customFormat="1">
      <c r="A53" s="45">
        <v>43808</v>
      </c>
      <c r="B53" s="22">
        <f t="shared" si="1"/>
        <v>1300164</v>
      </c>
      <c r="C53" s="32">
        <v>43812</v>
      </c>
      <c r="D53" s="22" t="s">
        <v>14</v>
      </c>
      <c r="E53" s="25"/>
      <c r="F53" s="24">
        <v>0</v>
      </c>
      <c r="G53" s="2"/>
    </row>
    <row r="54" spans="1:7" s="14" customFormat="1">
      <c r="A54" s="45">
        <v>43808</v>
      </c>
      <c r="B54" s="22">
        <f t="shared" si="1"/>
        <v>1300165</v>
      </c>
      <c r="C54" s="32">
        <v>43812</v>
      </c>
      <c r="D54" s="22" t="s">
        <v>19</v>
      </c>
      <c r="E54" s="58" t="s">
        <v>42</v>
      </c>
      <c r="F54" s="24">
        <v>4209</v>
      </c>
      <c r="G54" s="2"/>
    </row>
    <row r="55" spans="1:7" s="14" customFormat="1">
      <c r="A55" s="45">
        <v>43808</v>
      </c>
      <c r="B55" s="22">
        <f t="shared" si="1"/>
        <v>1300166</v>
      </c>
      <c r="C55" s="32">
        <v>43812</v>
      </c>
      <c r="D55" s="22" t="s">
        <v>83</v>
      </c>
      <c r="E55" s="58" t="s">
        <v>43</v>
      </c>
      <c r="F55" s="24">
        <v>6089.14</v>
      </c>
      <c r="G55" s="2"/>
    </row>
    <row r="56" spans="1:7" s="14" customFormat="1">
      <c r="A56" s="45">
        <v>43808</v>
      </c>
      <c r="B56" s="22">
        <f t="shared" si="1"/>
        <v>1300167</v>
      </c>
      <c r="C56" s="32">
        <v>43812</v>
      </c>
      <c r="D56" s="22" t="s">
        <v>15</v>
      </c>
      <c r="E56" s="58" t="s">
        <v>84</v>
      </c>
      <c r="F56" s="24">
        <v>13730.94</v>
      </c>
    </row>
    <row r="57" spans="1:7" s="14" customFormat="1">
      <c r="A57" s="45">
        <v>43808</v>
      </c>
      <c r="B57" s="22">
        <f t="shared" si="1"/>
        <v>1300168</v>
      </c>
      <c r="C57" s="32">
        <v>43812</v>
      </c>
      <c r="D57" s="22" t="s">
        <v>15</v>
      </c>
      <c r="E57" s="58" t="s">
        <v>85</v>
      </c>
      <c r="F57" s="24">
        <v>2996.46</v>
      </c>
    </row>
    <row r="58" spans="1:7" s="14" customFormat="1">
      <c r="A58" s="80">
        <v>43808</v>
      </c>
      <c r="B58" s="81">
        <f t="shared" si="1"/>
        <v>1300169</v>
      </c>
      <c r="C58" s="82">
        <v>43812</v>
      </c>
      <c r="D58" s="81" t="s">
        <v>15</v>
      </c>
      <c r="E58" s="104" t="s">
        <v>86</v>
      </c>
      <c r="F58" s="84">
        <v>39804.050000000003</v>
      </c>
    </row>
    <row r="59" spans="1:7" s="14" customFormat="1">
      <c r="A59" s="32">
        <v>43815</v>
      </c>
      <c r="B59" s="22">
        <v>1300171</v>
      </c>
      <c r="C59" s="32">
        <v>43819</v>
      </c>
      <c r="D59" s="22" t="s">
        <v>20</v>
      </c>
      <c r="E59" s="25" t="s">
        <v>87</v>
      </c>
      <c r="F59" s="77">
        <v>42736.959999999999</v>
      </c>
    </row>
    <row r="60" spans="1:7" s="14" customFormat="1">
      <c r="A60" s="32">
        <v>43815</v>
      </c>
      <c r="B60" s="22">
        <f>B59+1</f>
        <v>1300172</v>
      </c>
      <c r="C60" s="32">
        <v>43819</v>
      </c>
      <c r="D60" s="22" t="s">
        <v>30</v>
      </c>
      <c r="E60" s="25" t="s">
        <v>88</v>
      </c>
      <c r="F60" s="24">
        <v>7439.55</v>
      </c>
    </row>
    <row r="61" spans="1:7" s="14" customFormat="1">
      <c r="A61" s="32">
        <v>43815</v>
      </c>
      <c r="B61" s="22">
        <f t="shared" ref="B61:B87" si="2">B60+1</f>
        <v>1300173</v>
      </c>
      <c r="C61" s="32">
        <v>43819</v>
      </c>
      <c r="D61" s="22" t="s">
        <v>30</v>
      </c>
      <c r="E61" s="25" t="s">
        <v>27</v>
      </c>
      <c r="F61" s="24">
        <v>5592.02</v>
      </c>
    </row>
    <row r="62" spans="1:7" s="14" customFormat="1">
      <c r="A62" s="32">
        <v>43815</v>
      </c>
      <c r="B62" s="22">
        <f t="shared" si="2"/>
        <v>1300174</v>
      </c>
      <c r="C62" s="32">
        <v>43819</v>
      </c>
      <c r="D62" s="22" t="s">
        <v>28</v>
      </c>
      <c r="E62" s="25" t="s">
        <v>60</v>
      </c>
      <c r="F62" s="24">
        <v>3385.8</v>
      </c>
    </row>
    <row r="63" spans="1:7" s="14" customFormat="1">
      <c r="A63" s="32">
        <v>43815</v>
      </c>
      <c r="B63" s="22">
        <f t="shared" si="2"/>
        <v>1300175</v>
      </c>
      <c r="C63" s="32">
        <v>43819</v>
      </c>
      <c r="D63" s="22" t="s">
        <v>26</v>
      </c>
      <c r="E63" s="25" t="s">
        <v>27</v>
      </c>
      <c r="F63" s="24">
        <v>3989.7</v>
      </c>
    </row>
    <row r="64" spans="1:7" s="14" customFormat="1">
      <c r="A64" s="32">
        <v>43815</v>
      </c>
      <c r="B64" s="22">
        <f t="shared" si="2"/>
        <v>1300176</v>
      </c>
      <c r="C64" s="32">
        <v>43819</v>
      </c>
      <c r="D64" s="22" t="s">
        <v>26</v>
      </c>
      <c r="E64" s="102" t="s">
        <v>40</v>
      </c>
      <c r="F64" s="24">
        <v>8365.5</v>
      </c>
    </row>
    <row r="65" spans="1:6" s="14" customFormat="1">
      <c r="A65" s="32">
        <v>43815</v>
      </c>
      <c r="B65" s="22">
        <f t="shared" si="2"/>
        <v>1300177</v>
      </c>
      <c r="C65" s="32">
        <v>43819</v>
      </c>
      <c r="D65" s="22" t="s">
        <v>44</v>
      </c>
      <c r="E65" s="25" t="s">
        <v>39</v>
      </c>
      <c r="F65" s="24">
        <v>1742.33</v>
      </c>
    </row>
    <row r="66" spans="1:6" s="14" customFormat="1">
      <c r="A66" s="32">
        <v>43815</v>
      </c>
      <c r="B66" s="22">
        <f t="shared" si="2"/>
        <v>1300178</v>
      </c>
      <c r="C66" s="32">
        <v>43819</v>
      </c>
      <c r="D66" s="22" t="s">
        <v>46</v>
      </c>
      <c r="E66" s="25" t="s">
        <v>24</v>
      </c>
      <c r="F66" s="24">
        <v>4027.26</v>
      </c>
    </row>
    <row r="67" spans="1:6" s="14" customFormat="1">
      <c r="A67" s="32">
        <v>43815</v>
      </c>
      <c r="B67" s="22">
        <f t="shared" si="2"/>
        <v>1300179</v>
      </c>
      <c r="C67" s="32">
        <v>43819</v>
      </c>
      <c r="D67" s="22" t="s">
        <v>49</v>
      </c>
      <c r="E67" s="25" t="s">
        <v>89</v>
      </c>
      <c r="F67" s="24">
        <v>1783.93</v>
      </c>
    </row>
    <row r="68" spans="1:6" s="14" customFormat="1">
      <c r="A68" s="32">
        <v>43815</v>
      </c>
      <c r="B68" s="22">
        <f t="shared" si="2"/>
        <v>1300180</v>
      </c>
      <c r="C68" s="32">
        <v>43819</v>
      </c>
      <c r="D68" s="22" t="s">
        <v>45</v>
      </c>
      <c r="E68" s="25" t="s">
        <v>33</v>
      </c>
      <c r="F68" s="24">
        <v>3602.54</v>
      </c>
    </row>
    <row r="69" spans="1:6" s="14" customFormat="1">
      <c r="A69" s="32">
        <v>43815</v>
      </c>
      <c r="B69" s="22">
        <f t="shared" si="2"/>
        <v>1300181</v>
      </c>
      <c r="C69" s="32">
        <v>43819</v>
      </c>
      <c r="D69" s="22" t="s">
        <v>19</v>
      </c>
      <c r="E69" s="25" t="s">
        <v>90</v>
      </c>
      <c r="F69" s="24">
        <v>5054</v>
      </c>
    </row>
    <row r="70" spans="1:6" s="14" customFormat="1">
      <c r="A70" s="32">
        <v>43815</v>
      </c>
      <c r="B70" s="22">
        <f t="shared" si="2"/>
        <v>1300182</v>
      </c>
      <c r="C70" s="32">
        <v>43819</v>
      </c>
      <c r="D70" s="22" t="s">
        <v>70</v>
      </c>
      <c r="E70" s="25" t="s">
        <v>91</v>
      </c>
      <c r="F70" s="24">
        <v>59965.36</v>
      </c>
    </row>
    <row r="71" spans="1:6" s="14" customFormat="1">
      <c r="A71" s="32">
        <v>43815</v>
      </c>
      <c r="B71" s="22">
        <f t="shared" si="2"/>
        <v>1300183</v>
      </c>
      <c r="C71" s="32">
        <v>43819</v>
      </c>
      <c r="D71" s="22" t="s">
        <v>36</v>
      </c>
      <c r="E71" s="25" t="s">
        <v>92</v>
      </c>
      <c r="F71" s="24">
        <v>27674.78</v>
      </c>
    </row>
    <row r="72" spans="1:6" s="14" customFormat="1">
      <c r="A72" s="32">
        <v>43815</v>
      </c>
      <c r="B72" s="22">
        <f t="shared" si="2"/>
        <v>1300184</v>
      </c>
      <c r="C72" s="32">
        <v>43819</v>
      </c>
      <c r="D72" s="22" t="s">
        <v>14</v>
      </c>
      <c r="E72" s="25"/>
      <c r="F72" s="24">
        <v>0</v>
      </c>
    </row>
    <row r="73" spans="1:6" s="14" customFormat="1">
      <c r="A73" s="32">
        <v>43815</v>
      </c>
      <c r="B73" s="22">
        <f t="shared" si="2"/>
        <v>1300185</v>
      </c>
      <c r="C73" s="32">
        <v>43819</v>
      </c>
      <c r="D73" s="22" t="s">
        <v>51</v>
      </c>
      <c r="E73" s="25" t="s">
        <v>94</v>
      </c>
      <c r="F73" s="24">
        <v>10053.66</v>
      </c>
    </row>
    <row r="74" spans="1:6" s="14" customFormat="1">
      <c r="A74" s="32">
        <v>43815</v>
      </c>
      <c r="B74" s="22">
        <f t="shared" si="2"/>
        <v>1300186</v>
      </c>
      <c r="C74" s="32">
        <v>43819</v>
      </c>
      <c r="D74" s="22" t="s">
        <v>51</v>
      </c>
      <c r="E74" s="25" t="s">
        <v>93</v>
      </c>
      <c r="F74" s="24">
        <v>1810</v>
      </c>
    </row>
    <row r="75" spans="1:6" s="14" customFormat="1">
      <c r="A75" s="32">
        <v>43815</v>
      </c>
      <c r="B75" s="22">
        <f t="shared" si="2"/>
        <v>1300187</v>
      </c>
      <c r="C75" s="32">
        <v>43819</v>
      </c>
      <c r="D75" s="22" t="s">
        <v>14</v>
      </c>
      <c r="E75" s="25"/>
      <c r="F75" s="24">
        <v>0</v>
      </c>
    </row>
    <row r="76" spans="1:6" s="14" customFormat="1">
      <c r="A76" s="32">
        <v>43815</v>
      </c>
      <c r="B76" s="22">
        <f t="shared" si="2"/>
        <v>1300188</v>
      </c>
      <c r="C76" s="32">
        <v>43819</v>
      </c>
      <c r="D76" s="22" t="s">
        <v>51</v>
      </c>
      <c r="E76" s="25" t="s">
        <v>95</v>
      </c>
      <c r="F76" s="24">
        <v>1826</v>
      </c>
    </row>
    <row r="77" spans="1:6" s="14" customFormat="1">
      <c r="A77" s="32">
        <v>43815</v>
      </c>
      <c r="B77" s="22">
        <f t="shared" si="2"/>
        <v>1300189</v>
      </c>
      <c r="C77" s="32">
        <v>43819</v>
      </c>
      <c r="D77" s="22" t="s">
        <v>96</v>
      </c>
      <c r="E77" s="25" t="s">
        <v>97</v>
      </c>
      <c r="F77" s="24">
        <v>33072.089999999997</v>
      </c>
    </row>
    <row r="78" spans="1:6" s="14" customFormat="1">
      <c r="A78" s="32">
        <v>43815</v>
      </c>
      <c r="B78" s="22">
        <f t="shared" si="2"/>
        <v>1300190</v>
      </c>
      <c r="C78" s="32">
        <v>43819</v>
      </c>
      <c r="D78" s="22" t="s">
        <v>15</v>
      </c>
      <c r="E78" s="56" t="s">
        <v>98</v>
      </c>
      <c r="F78" s="24">
        <v>45714.77</v>
      </c>
    </row>
    <row r="79" spans="1:6" s="14" customFormat="1">
      <c r="A79" s="32">
        <v>43815</v>
      </c>
      <c r="B79" s="22">
        <f t="shared" si="2"/>
        <v>1300191</v>
      </c>
      <c r="C79" s="32">
        <v>43819</v>
      </c>
      <c r="D79" s="22" t="s">
        <v>15</v>
      </c>
      <c r="E79" s="56" t="s">
        <v>99</v>
      </c>
      <c r="F79" s="24">
        <v>9668.0400000000009</v>
      </c>
    </row>
    <row r="80" spans="1:6" s="14" customFormat="1">
      <c r="A80" s="32">
        <v>43815</v>
      </c>
      <c r="B80" s="22">
        <f t="shared" si="2"/>
        <v>1300192</v>
      </c>
      <c r="C80" s="32">
        <v>43819</v>
      </c>
      <c r="D80" s="22" t="s">
        <v>15</v>
      </c>
      <c r="E80" s="56" t="s">
        <v>100</v>
      </c>
      <c r="F80" s="24">
        <v>3374.75</v>
      </c>
    </row>
    <row r="81" spans="1:12" s="14" customFormat="1">
      <c r="A81" s="32">
        <v>43815</v>
      </c>
      <c r="B81" s="22">
        <f t="shared" si="2"/>
        <v>1300193</v>
      </c>
      <c r="C81" s="32">
        <v>43819</v>
      </c>
      <c r="D81" s="22" t="s">
        <v>51</v>
      </c>
      <c r="E81" s="56" t="s">
        <v>101</v>
      </c>
      <c r="F81" s="24">
        <v>29358.84</v>
      </c>
    </row>
    <row r="82" spans="1:12" s="14" customFormat="1">
      <c r="A82" s="32">
        <v>43815</v>
      </c>
      <c r="B82" s="22">
        <f t="shared" si="2"/>
        <v>1300194</v>
      </c>
      <c r="C82" s="32">
        <v>43819</v>
      </c>
      <c r="D82" s="22" t="s">
        <v>14</v>
      </c>
      <c r="E82" s="56"/>
      <c r="F82" s="24">
        <v>0</v>
      </c>
    </row>
    <row r="83" spans="1:12" s="14" customFormat="1">
      <c r="A83" s="32">
        <v>43815</v>
      </c>
      <c r="B83" s="22">
        <f t="shared" si="2"/>
        <v>1300195</v>
      </c>
      <c r="C83" s="32">
        <v>43819</v>
      </c>
      <c r="D83" s="22" t="s">
        <v>14</v>
      </c>
      <c r="E83" s="56"/>
      <c r="F83" s="24">
        <v>0</v>
      </c>
    </row>
    <row r="84" spans="1:12" s="14" customFormat="1">
      <c r="A84" s="32">
        <v>43815</v>
      </c>
      <c r="B84" s="22">
        <f t="shared" si="2"/>
        <v>1300196</v>
      </c>
      <c r="C84" s="32">
        <v>43819</v>
      </c>
      <c r="D84" s="22" t="s">
        <v>96</v>
      </c>
      <c r="E84" s="56" t="s">
        <v>102</v>
      </c>
      <c r="F84" s="24">
        <v>27809.38</v>
      </c>
    </row>
    <row r="85" spans="1:12" s="14" customFormat="1">
      <c r="A85" s="32">
        <v>43815</v>
      </c>
      <c r="B85" s="22">
        <f t="shared" si="2"/>
        <v>1300197</v>
      </c>
      <c r="C85" s="32">
        <v>43819</v>
      </c>
      <c r="D85" s="22" t="s">
        <v>14</v>
      </c>
      <c r="E85" s="56"/>
      <c r="F85" s="24">
        <v>0</v>
      </c>
    </row>
    <row r="86" spans="1:12" s="14" customFormat="1">
      <c r="A86" s="32">
        <v>43815</v>
      </c>
      <c r="B86" s="22">
        <f t="shared" si="2"/>
        <v>1300198</v>
      </c>
      <c r="C86" s="32">
        <v>43819</v>
      </c>
      <c r="D86" s="22" t="s">
        <v>14</v>
      </c>
      <c r="E86" s="56"/>
      <c r="F86" s="24">
        <v>0</v>
      </c>
    </row>
    <row r="87" spans="1:12" s="14" customFormat="1">
      <c r="A87" s="32">
        <v>43815</v>
      </c>
      <c r="B87" s="22">
        <f t="shared" si="2"/>
        <v>1300199</v>
      </c>
      <c r="C87" s="32">
        <v>43819</v>
      </c>
      <c r="D87" s="22" t="s">
        <v>18</v>
      </c>
      <c r="E87" s="56" t="s">
        <v>103</v>
      </c>
      <c r="F87" s="24">
        <v>7000</v>
      </c>
    </row>
    <row r="88" spans="1:12" s="14" customFormat="1">
      <c r="A88" s="45"/>
      <c r="B88" s="22"/>
      <c r="C88" s="32"/>
      <c r="D88" s="22"/>
      <c r="E88" s="56"/>
      <c r="F88" s="24"/>
    </row>
    <row r="89" spans="1:12">
      <c r="A89" s="68"/>
      <c r="B89" s="22"/>
      <c r="C89" s="32"/>
      <c r="D89" s="29"/>
      <c r="E89" s="29"/>
      <c r="F89" s="66"/>
    </row>
    <row r="90" spans="1:12" s="8" customFormat="1">
      <c r="A90" s="73"/>
      <c r="B90" s="74"/>
      <c r="C90" s="74"/>
      <c r="D90" s="70"/>
      <c r="E90" s="70"/>
      <c r="F90" s="67"/>
      <c r="G90" s="3"/>
      <c r="H90" s="3"/>
      <c r="I90" s="3"/>
      <c r="J90" s="3"/>
      <c r="K90" s="3"/>
      <c r="L90" s="3"/>
    </row>
    <row r="91" spans="1:12" s="8" customFormat="1">
      <c r="A91" s="11"/>
      <c r="B91" s="52"/>
      <c r="C91" s="52"/>
      <c r="D91" s="12"/>
      <c r="E91" s="12"/>
      <c r="F91" s="13"/>
      <c r="G91" s="3"/>
      <c r="H91" s="3"/>
      <c r="I91" s="3"/>
      <c r="J91" s="3"/>
      <c r="K91" s="3"/>
      <c r="L91" s="3"/>
    </row>
    <row r="92" spans="1:12">
      <c r="E92" s="9" t="s">
        <v>5</v>
      </c>
      <c r="F92" s="10">
        <f>SUM(F6:F89)</f>
        <v>918652.56000000017</v>
      </c>
    </row>
    <row r="125" spans="4:6">
      <c r="D125" s="9"/>
      <c r="E125" s="9"/>
      <c r="F125" s="10">
        <f>SUM(F90:F122)</f>
        <v>918652.56000000017</v>
      </c>
    </row>
    <row r="1048564" spans="2:2">
      <c r="B1048564" s="22">
        <f>B1048563+1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48523"/>
  <sheetViews>
    <sheetView workbookViewId="0">
      <pane ySplit="5" topLeftCell="A84" activePane="bottomLeft" state="frozen"/>
      <selection pane="bottomLeft" activeCell="E104" sqref="E104"/>
    </sheetView>
  </sheetViews>
  <sheetFormatPr defaultRowHeight="11.25"/>
  <cols>
    <col min="1" max="1" width="15.42578125" style="8" customWidth="1"/>
    <col min="2" max="2" width="13.85546875" style="40" customWidth="1"/>
    <col min="3" max="3" width="13" style="40" customWidth="1"/>
    <col min="4" max="4" width="28.7109375" style="12" customWidth="1"/>
    <col min="5" max="5" width="38" style="12" customWidth="1"/>
    <col min="6" max="6" width="12.140625" style="3" customWidth="1"/>
    <col min="7" max="7" width="11.85546875" style="3" customWidth="1"/>
    <col min="8" max="8" width="22.28515625" style="3" customWidth="1"/>
    <col min="9" max="9" width="11.42578125" style="3" customWidth="1"/>
    <col min="10" max="10" width="15.140625" style="3" customWidth="1"/>
    <col min="11" max="16384" width="9.140625" style="3"/>
  </cols>
  <sheetData>
    <row r="1" spans="1:9" s="19" customFormat="1">
      <c r="A1" s="75" t="s">
        <v>10</v>
      </c>
      <c r="B1" s="53"/>
      <c r="C1" s="53"/>
      <c r="D1" s="54"/>
      <c r="E1" s="75"/>
      <c r="F1" s="75"/>
      <c r="G1" s="75"/>
    </row>
    <row r="2" spans="1:9" s="19" customFormat="1">
      <c r="A2" s="75" t="s">
        <v>11</v>
      </c>
      <c r="B2" s="54"/>
      <c r="C2" s="54"/>
      <c r="D2" s="54"/>
      <c r="E2" s="75"/>
      <c r="F2" s="75"/>
      <c r="G2" s="75"/>
    </row>
    <row r="3" spans="1:9" s="19" customFormat="1">
      <c r="A3" s="101" t="s">
        <v>73</v>
      </c>
      <c r="B3" s="53"/>
      <c r="C3" s="53"/>
      <c r="D3" s="54"/>
      <c r="E3" s="75"/>
      <c r="F3" s="75"/>
      <c r="G3" s="75"/>
    </row>
    <row r="4" spans="1:9" ht="12" thickBot="1">
      <c r="B4" s="55"/>
      <c r="C4" s="55"/>
      <c r="D4" s="54"/>
      <c r="E4" s="75"/>
    </row>
    <row r="5" spans="1:9" s="2" customFormat="1">
      <c r="A5" s="26" t="s">
        <v>12</v>
      </c>
      <c r="B5" s="85" t="s">
        <v>1</v>
      </c>
      <c r="C5" s="85" t="s">
        <v>0</v>
      </c>
      <c r="D5" s="27" t="s">
        <v>3</v>
      </c>
      <c r="E5" s="27" t="s">
        <v>7</v>
      </c>
      <c r="F5" s="86" t="s">
        <v>53</v>
      </c>
      <c r="G5" s="87" t="s">
        <v>54</v>
      </c>
      <c r="H5" s="87" t="s">
        <v>55</v>
      </c>
      <c r="I5" s="87" t="s">
        <v>56</v>
      </c>
    </row>
    <row r="6" spans="1:9" s="14" customFormat="1">
      <c r="A6" s="113">
        <v>43796</v>
      </c>
      <c r="B6" s="107">
        <v>1300117</v>
      </c>
      <c r="C6" s="106">
        <v>43805</v>
      </c>
      <c r="D6" s="107" t="s">
        <v>14</v>
      </c>
      <c r="E6" s="108"/>
      <c r="F6" s="109">
        <v>0</v>
      </c>
      <c r="G6" s="111"/>
      <c r="H6" s="111"/>
      <c r="I6" s="111"/>
    </row>
    <row r="7" spans="1:9" s="88" customFormat="1">
      <c r="A7" s="45">
        <v>43796</v>
      </c>
      <c r="B7" s="22">
        <f>B6+1</f>
        <v>1300118</v>
      </c>
      <c r="C7" s="32">
        <v>43805</v>
      </c>
      <c r="D7" s="22" t="s">
        <v>15</v>
      </c>
      <c r="E7" s="56" t="s">
        <v>58</v>
      </c>
      <c r="F7" s="90"/>
      <c r="G7" s="90"/>
      <c r="H7" s="90"/>
      <c r="I7" s="24">
        <v>38975.57</v>
      </c>
    </row>
    <row r="8" spans="1:9" s="14" customFormat="1">
      <c r="A8" s="113">
        <v>43796</v>
      </c>
      <c r="B8" s="107">
        <f t="shared" ref="B8:B29" si="0">B7+1</f>
        <v>1300119</v>
      </c>
      <c r="C8" s="106">
        <v>43805</v>
      </c>
      <c r="D8" s="107" t="s">
        <v>14</v>
      </c>
      <c r="E8" s="108"/>
      <c r="F8" s="109">
        <v>0</v>
      </c>
      <c r="G8" s="110"/>
      <c r="H8" s="111"/>
      <c r="I8" s="111"/>
    </row>
    <row r="9" spans="1:9" s="14" customFormat="1">
      <c r="A9" s="103">
        <v>43796</v>
      </c>
      <c r="B9" s="22">
        <f t="shared" si="0"/>
        <v>1300120</v>
      </c>
      <c r="C9" s="32">
        <v>43805</v>
      </c>
      <c r="D9" s="22" t="s">
        <v>59</v>
      </c>
      <c r="E9" s="56" t="s">
        <v>60</v>
      </c>
      <c r="F9" s="24">
        <v>7326</v>
      </c>
      <c r="G9" s="24"/>
      <c r="H9" s="90"/>
      <c r="I9" s="90"/>
    </row>
    <row r="10" spans="1:9" s="88" customFormat="1">
      <c r="A10" s="103">
        <v>43796</v>
      </c>
      <c r="B10" s="22">
        <f t="shared" si="0"/>
        <v>1300121</v>
      </c>
      <c r="C10" s="32">
        <v>43805</v>
      </c>
      <c r="D10" s="22" t="s">
        <v>61</v>
      </c>
      <c r="E10" s="56" t="s">
        <v>29</v>
      </c>
      <c r="F10" s="24">
        <v>5928.22</v>
      </c>
      <c r="G10" s="90"/>
      <c r="H10" s="90"/>
      <c r="I10" s="24"/>
    </row>
    <row r="11" spans="1:9" s="88" customFormat="1">
      <c r="A11" s="103">
        <v>43796</v>
      </c>
      <c r="B11" s="22">
        <f t="shared" si="0"/>
        <v>1300122</v>
      </c>
      <c r="C11" s="32">
        <v>43805</v>
      </c>
      <c r="D11" s="22" t="s">
        <v>26</v>
      </c>
      <c r="E11" s="56" t="s">
        <v>40</v>
      </c>
      <c r="F11" s="24">
        <v>7469.55</v>
      </c>
      <c r="G11" s="90"/>
      <c r="H11" s="90"/>
      <c r="I11" s="90"/>
    </row>
    <row r="12" spans="1:9" s="88" customFormat="1">
      <c r="A12" s="103">
        <v>43796</v>
      </c>
      <c r="B12" s="22">
        <f t="shared" si="0"/>
        <v>1300123</v>
      </c>
      <c r="C12" s="32">
        <v>43805</v>
      </c>
      <c r="D12" s="22" t="s">
        <v>26</v>
      </c>
      <c r="E12" s="56" t="s">
        <v>27</v>
      </c>
      <c r="F12" s="90"/>
      <c r="G12" s="24">
        <v>2801.7</v>
      </c>
      <c r="H12" s="90"/>
      <c r="I12" s="90"/>
    </row>
    <row r="13" spans="1:9" s="88" customFormat="1">
      <c r="A13" s="103">
        <v>43796</v>
      </c>
      <c r="B13" s="22">
        <f t="shared" si="0"/>
        <v>1300124</v>
      </c>
      <c r="C13" s="32">
        <v>43805</v>
      </c>
      <c r="D13" s="22" t="s">
        <v>45</v>
      </c>
      <c r="E13" s="56" t="s">
        <v>33</v>
      </c>
      <c r="F13" s="24">
        <v>17611.34</v>
      </c>
      <c r="G13" s="24"/>
      <c r="H13" s="90"/>
      <c r="I13" s="90"/>
    </row>
    <row r="14" spans="1:9" s="88" customFormat="1">
      <c r="A14" s="103">
        <v>43796</v>
      </c>
      <c r="B14" s="22">
        <f t="shared" si="0"/>
        <v>1300125</v>
      </c>
      <c r="C14" s="32">
        <v>43805</v>
      </c>
      <c r="D14" s="22" t="s">
        <v>62</v>
      </c>
      <c r="E14" s="56" t="s">
        <v>48</v>
      </c>
      <c r="F14" s="24">
        <v>4710.22</v>
      </c>
      <c r="G14" s="90"/>
      <c r="H14" s="24"/>
      <c r="I14" s="90"/>
    </row>
    <row r="15" spans="1:9" s="88" customFormat="1">
      <c r="A15" s="103">
        <v>43796</v>
      </c>
      <c r="B15" s="22">
        <f t="shared" si="0"/>
        <v>1300126</v>
      </c>
      <c r="C15" s="32">
        <v>43805</v>
      </c>
      <c r="D15" s="22" t="s">
        <v>25</v>
      </c>
      <c r="E15" s="56" t="s">
        <v>52</v>
      </c>
      <c r="F15" s="24">
        <v>19034.73</v>
      </c>
      <c r="G15" s="90"/>
      <c r="H15" s="90"/>
      <c r="I15" s="90"/>
    </row>
    <row r="16" spans="1:9" s="88" customFormat="1">
      <c r="A16" s="103">
        <v>43796</v>
      </c>
      <c r="B16" s="22">
        <f t="shared" si="0"/>
        <v>1300127</v>
      </c>
      <c r="C16" s="32">
        <v>43805</v>
      </c>
      <c r="D16" s="22" t="s">
        <v>37</v>
      </c>
      <c r="E16" s="56" t="s">
        <v>38</v>
      </c>
      <c r="F16" s="24">
        <v>9292.2800000000007</v>
      </c>
      <c r="G16" s="90"/>
      <c r="H16" s="90"/>
      <c r="I16" s="90"/>
    </row>
    <row r="17" spans="1:9" s="14" customFormat="1">
      <c r="A17" s="103">
        <v>43796</v>
      </c>
      <c r="B17" s="22">
        <f t="shared" si="0"/>
        <v>1300128</v>
      </c>
      <c r="C17" s="32">
        <v>43805</v>
      </c>
      <c r="D17" s="22" t="s">
        <v>63</v>
      </c>
      <c r="E17" s="56" t="s">
        <v>64</v>
      </c>
      <c r="F17" s="24">
        <v>7433.04</v>
      </c>
      <c r="G17" s="24"/>
      <c r="H17" s="90"/>
      <c r="I17" s="90"/>
    </row>
    <row r="18" spans="1:9" s="14" customFormat="1">
      <c r="A18" s="113">
        <v>43796</v>
      </c>
      <c r="B18" s="107">
        <f t="shared" si="0"/>
        <v>1300129</v>
      </c>
      <c r="C18" s="106">
        <v>43805</v>
      </c>
      <c r="D18" s="107" t="s">
        <v>14</v>
      </c>
      <c r="E18" s="108"/>
      <c r="F18" s="109">
        <v>0</v>
      </c>
      <c r="G18" s="111"/>
      <c r="H18" s="110"/>
      <c r="I18" s="111"/>
    </row>
    <row r="19" spans="1:9" s="14" customFormat="1">
      <c r="A19" s="103">
        <v>43796</v>
      </c>
      <c r="B19" s="22">
        <f t="shared" si="0"/>
        <v>1300130</v>
      </c>
      <c r="C19" s="32">
        <v>43805</v>
      </c>
      <c r="D19" s="22" t="s">
        <v>65</v>
      </c>
      <c r="E19" s="56" t="s">
        <v>32</v>
      </c>
      <c r="F19" s="24">
        <v>2899.87</v>
      </c>
      <c r="G19" s="65"/>
      <c r="H19" s="90"/>
      <c r="I19" s="90"/>
    </row>
    <row r="20" spans="1:9" s="14" customFormat="1">
      <c r="A20" s="103">
        <v>43796</v>
      </c>
      <c r="B20" s="22">
        <f t="shared" si="0"/>
        <v>1300131</v>
      </c>
      <c r="C20" s="32">
        <v>43805</v>
      </c>
      <c r="D20" s="22" t="s">
        <v>66</v>
      </c>
      <c r="E20" s="56" t="s">
        <v>24</v>
      </c>
      <c r="F20" s="31"/>
      <c r="G20" s="24">
        <v>2874.96</v>
      </c>
      <c r="H20" s="65"/>
      <c r="I20" s="90"/>
    </row>
    <row r="21" spans="1:9" s="14" customFormat="1">
      <c r="A21" s="103">
        <v>43796</v>
      </c>
      <c r="B21" s="22">
        <f t="shared" si="0"/>
        <v>1300132</v>
      </c>
      <c r="C21" s="32">
        <v>43805</v>
      </c>
      <c r="D21" s="22" t="s">
        <v>49</v>
      </c>
      <c r="E21" s="56" t="s">
        <v>50</v>
      </c>
      <c r="F21" s="31"/>
      <c r="G21" s="24">
        <v>1045.58</v>
      </c>
      <c r="H21" s="90"/>
      <c r="I21" s="90"/>
    </row>
    <row r="22" spans="1:9" s="14" customFormat="1">
      <c r="A22" s="103">
        <v>43796</v>
      </c>
      <c r="B22" s="22">
        <f t="shared" si="0"/>
        <v>1300133</v>
      </c>
      <c r="C22" s="32">
        <v>43805</v>
      </c>
      <c r="D22" s="22" t="s">
        <v>31</v>
      </c>
      <c r="E22" s="56" t="s">
        <v>32</v>
      </c>
      <c r="F22" s="31"/>
      <c r="G22" s="24">
        <v>3109.48</v>
      </c>
      <c r="H22" s="90"/>
      <c r="I22" s="24"/>
    </row>
    <row r="23" spans="1:9" s="88" customFormat="1">
      <c r="A23" s="103">
        <v>43796</v>
      </c>
      <c r="B23" s="22">
        <f t="shared" si="0"/>
        <v>1300134</v>
      </c>
      <c r="C23" s="32">
        <v>43805</v>
      </c>
      <c r="D23" s="22" t="s">
        <v>17</v>
      </c>
      <c r="E23" s="56" t="s">
        <v>67</v>
      </c>
      <c r="F23" s="90"/>
      <c r="G23" s="90"/>
      <c r="H23" s="24">
        <v>15033</v>
      </c>
      <c r="I23" s="90"/>
    </row>
    <row r="24" spans="1:9" s="88" customFormat="1">
      <c r="A24" s="103">
        <v>43796</v>
      </c>
      <c r="B24" s="22">
        <f t="shared" si="0"/>
        <v>1300135</v>
      </c>
      <c r="C24" s="32">
        <v>43805</v>
      </c>
      <c r="D24" s="22" t="s">
        <v>19</v>
      </c>
      <c r="E24" s="56" t="s">
        <v>42</v>
      </c>
      <c r="F24" s="24">
        <v>3327</v>
      </c>
      <c r="G24" s="90"/>
      <c r="H24" s="24"/>
      <c r="I24" s="90"/>
    </row>
    <row r="25" spans="1:9" s="14" customFormat="1">
      <c r="A25" s="103">
        <v>43796</v>
      </c>
      <c r="B25" s="22">
        <f t="shared" si="0"/>
        <v>1300136</v>
      </c>
      <c r="C25" s="32">
        <v>43805</v>
      </c>
      <c r="D25" s="22" t="s">
        <v>15</v>
      </c>
      <c r="E25" s="56" t="s">
        <v>68</v>
      </c>
      <c r="F25" s="24">
        <v>15523.67</v>
      </c>
      <c r="G25" s="90"/>
      <c r="H25" s="90"/>
      <c r="I25" s="90"/>
    </row>
    <row r="26" spans="1:9" s="14" customFormat="1">
      <c r="A26" s="103">
        <v>43796</v>
      </c>
      <c r="B26" s="22">
        <f t="shared" si="0"/>
        <v>1300137</v>
      </c>
      <c r="C26" s="32">
        <v>43805</v>
      </c>
      <c r="D26" s="22" t="s">
        <v>15</v>
      </c>
      <c r="E26" s="56" t="s">
        <v>69</v>
      </c>
      <c r="F26" s="31"/>
      <c r="G26" s="24">
        <v>664</v>
      </c>
      <c r="H26" s="90"/>
      <c r="I26" s="90"/>
    </row>
    <row r="27" spans="1:9" s="14" customFormat="1">
      <c r="A27" s="103">
        <v>43796</v>
      </c>
      <c r="B27" s="22">
        <f t="shared" si="0"/>
        <v>1300138</v>
      </c>
      <c r="C27" s="32">
        <v>43805</v>
      </c>
      <c r="D27" s="22" t="s">
        <v>70</v>
      </c>
      <c r="E27" s="56" t="s">
        <v>71</v>
      </c>
      <c r="F27" s="31"/>
      <c r="G27" s="24"/>
      <c r="H27" s="24">
        <v>56094.26</v>
      </c>
      <c r="I27" s="90"/>
    </row>
    <row r="28" spans="1:9" s="14" customFormat="1">
      <c r="A28" s="103">
        <v>43796</v>
      </c>
      <c r="B28" s="22">
        <f t="shared" si="0"/>
        <v>1300139</v>
      </c>
      <c r="C28" s="32">
        <v>43805</v>
      </c>
      <c r="D28" s="22" t="s">
        <v>70</v>
      </c>
      <c r="E28" s="56" t="s">
        <v>71</v>
      </c>
      <c r="F28" s="31"/>
      <c r="G28" s="90"/>
      <c r="H28" s="24">
        <v>56094.26</v>
      </c>
      <c r="I28" s="90"/>
    </row>
    <row r="29" spans="1:9" s="14" customFormat="1">
      <c r="A29" s="103">
        <v>43796</v>
      </c>
      <c r="B29" s="22">
        <f t="shared" si="0"/>
        <v>1300140</v>
      </c>
      <c r="C29" s="32">
        <v>43805</v>
      </c>
      <c r="D29" s="22" t="s">
        <v>36</v>
      </c>
      <c r="E29" s="56" t="s">
        <v>72</v>
      </c>
      <c r="F29" s="31"/>
      <c r="G29" s="65"/>
      <c r="H29" s="90"/>
      <c r="I29" s="24">
        <v>30960.639999999999</v>
      </c>
    </row>
    <row r="30" spans="1:9" s="14" customFormat="1">
      <c r="A30" s="113">
        <v>43808</v>
      </c>
      <c r="B30" s="107">
        <v>1300141</v>
      </c>
      <c r="C30" s="106">
        <v>43812</v>
      </c>
      <c r="D30" s="107" t="s">
        <v>14</v>
      </c>
      <c r="E30" s="108"/>
      <c r="F30" s="109">
        <v>0</v>
      </c>
      <c r="G30" s="111"/>
      <c r="H30" s="110"/>
      <c r="I30" s="111"/>
    </row>
    <row r="31" spans="1:9" s="14" customFormat="1">
      <c r="A31" s="113">
        <v>43808</v>
      </c>
      <c r="B31" s="107">
        <f>B30+1</f>
        <v>1300142</v>
      </c>
      <c r="C31" s="106">
        <v>43812</v>
      </c>
      <c r="D31" s="107" t="s">
        <v>14</v>
      </c>
      <c r="E31" s="108"/>
      <c r="F31" s="109">
        <v>0</v>
      </c>
      <c r="G31" s="111"/>
      <c r="H31" s="111"/>
      <c r="I31" s="111"/>
    </row>
    <row r="32" spans="1:9" s="14" customFormat="1">
      <c r="A32" s="103">
        <v>43808</v>
      </c>
      <c r="B32" s="22">
        <f t="shared" ref="B32:B58" si="1">B31+1</f>
        <v>1300143</v>
      </c>
      <c r="C32" s="32">
        <v>43822</v>
      </c>
      <c r="D32" s="22" t="s">
        <v>74</v>
      </c>
      <c r="E32" s="56" t="s">
        <v>16</v>
      </c>
      <c r="F32" s="24">
        <v>16142.56</v>
      </c>
      <c r="G32" s="24"/>
      <c r="H32" s="90"/>
      <c r="I32" s="90"/>
    </row>
    <row r="33" spans="1:9" s="14" customFormat="1">
      <c r="A33" s="103">
        <v>43808</v>
      </c>
      <c r="B33" s="22">
        <f t="shared" si="1"/>
        <v>1300144</v>
      </c>
      <c r="C33" s="32">
        <v>43812</v>
      </c>
      <c r="D33" s="22" t="s">
        <v>18</v>
      </c>
      <c r="E33" s="56" t="s">
        <v>75</v>
      </c>
      <c r="F33" s="31"/>
      <c r="G33" s="65"/>
      <c r="H33" s="90"/>
      <c r="I33" s="24">
        <v>46652</v>
      </c>
    </row>
    <row r="34" spans="1:9" s="14" customFormat="1">
      <c r="A34" s="103">
        <v>43808</v>
      </c>
      <c r="B34" s="22">
        <f t="shared" si="1"/>
        <v>1300145</v>
      </c>
      <c r="C34" s="32">
        <v>43812</v>
      </c>
      <c r="D34" s="22" t="s">
        <v>15</v>
      </c>
      <c r="E34" s="56" t="s">
        <v>76</v>
      </c>
      <c r="F34" s="31"/>
      <c r="G34" s="24"/>
      <c r="H34" s="90"/>
      <c r="I34" s="24">
        <v>29486.46</v>
      </c>
    </row>
    <row r="35" spans="1:9" s="14" customFormat="1">
      <c r="A35" s="103">
        <v>43808</v>
      </c>
      <c r="B35" s="22">
        <f t="shared" si="1"/>
        <v>1300146</v>
      </c>
      <c r="C35" s="32">
        <v>43812</v>
      </c>
      <c r="D35" s="22" t="s">
        <v>22</v>
      </c>
      <c r="E35" s="56" t="s">
        <v>77</v>
      </c>
      <c r="F35" s="31"/>
      <c r="G35" s="65"/>
      <c r="H35" s="90"/>
      <c r="I35" s="24">
        <v>2435.14</v>
      </c>
    </row>
    <row r="36" spans="1:9" s="14" customFormat="1">
      <c r="A36" s="103">
        <v>43808</v>
      </c>
      <c r="B36" s="22">
        <f t="shared" si="1"/>
        <v>1300147</v>
      </c>
      <c r="C36" s="32">
        <v>43812</v>
      </c>
      <c r="D36" s="22" t="s">
        <v>21</v>
      </c>
      <c r="E36" s="56" t="s">
        <v>78</v>
      </c>
      <c r="F36" s="31"/>
      <c r="G36" s="65"/>
      <c r="H36" s="90"/>
      <c r="I36" s="24">
        <v>6229.67</v>
      </c>
    </row>
    <row r="37" spans="1:9" s="14" customFormat="1">
      <c r="A37" s="103">
        <v>43808</v>
      </c>
      <c r="B37" s="22">
        <f t="shared" si="1"/>
        <v>1300148</v>
      </c>
      <c r="C37" s="32">
        <v>43812</v>
      </c>
      <c r="D37" s="22" t="s">
        <v>21</v>
      </c>
      <c r="E37" s="56" t="s">
        <v>77</v>
      </c>
      <c r="F37" s="31"/>
      <c r="G37" s="65"/>
      <c r="H37" s="90"/>
      <c r="I37" s="24">
        <v>11670</v>
      </c>
    </row>
    <row r="38" spans="1:9" s="14" customFormat="1">
      <c r="A38" s="103">
        <v>43808</v>
      </c>
      <c r="B38" s="22">
        <f t="shared" si="1"/>
        <v>1300149</v>
      </c>
      <c r="C38" s="32">
        <v>43812</v>
      </c>
      <c r="D38" s="22" t="s">
        <v>23</v>
      </c>
      <c r="E38" s="56" t="s">
        <v>77</v>
      </c>
      <c r="F38" s="31"/>
      <c r="G38" s="65"/>
      <c r="H38" s="90"/>
      <c r="I38" s="24">
        <v>1400</v>
      </c>
    </row>
    <row r="39" spans="1:9" s="14" customFormat="1">
      <c r="A39" s="113">
        <v>43808</v>
      </c>
      <c r="B39" s="107">
        <f t="shared" si="1"/>
        <v>1300150</v>
      </c>
      <c r="C39" s="106">
        <v>43812</v>
      </c>
      <c r="D39" s="107" t="s">
        <v>14</v>
      </c>
      <c r="E39" s="108"/>
      <c r="F39" s="109">
        <v>0</v>
      </c>
      <c r="G39" s="110"/>
      <c r="H39" s="109"/>
      <c r="I39" s="111"/>
    </row>
    <row r="40" spans="1:9" s="14" customFormat="1">
      <c r="A40" s="103">
        <v>43808</v>
      </c>
      <c r="B40" s="22">
        <f t="shared" si="1"/>
        <v>1300151</v>
      </c>
      <c r="C40" s="32">
        <v>43812</v>
      </c>
      <c r="D40" s="22" t="s">
        <v>23</v>
      </c>
      <c r="E40" s="56" t="s">
        <v>78</v>
      </c>
      <c r="F40" s="31"/>
      <c r="G40" s="90"/>
      <c r="H40" s="24"/>
      <c r="I40" s="24">
        <v>8070.31</v>
      </c>
    </row>
    <row r="41" spans="1:9" s="14" customFormat="1">
      <c r="A41" s="103">
        <v>43808</v>
      </c>
      <c r="B41" s="22">
        <f t="shared" si="1"/>
        <v>1300152</v>
      </c>
      <c r="C41" s="32">
        <v>43812</v>
      </c>
      <c r="D41" s="22" t="s">
        <v>20</v>
      </c>
      <c r="E41" s="56" t="s">
        <v>79</v>
      </c>
      <c r="F41" s="31"/>
      <c r="G41" s="24"/>
      <c r="H41" s="24">
        <v>12301.25</v>
      </c>
      <c r="I41" s="90"/>
    </row>
    <row r="42" spans="1:9" s="14" customFormat="1">
      <c r="A42" s="103">
        <v>43808</v>
      </c>
      <c r="B42" s="22">
        <f t="shared" si="1"/>
        <v>1300153</v>
      </c>
      <c r="C42" s="32">
        <v>43812</v>
      </c>
      <c r="D42" s="22" t="s">
        <v>30</v>
      </c>
      <c r="E42" s="56" t="s">
        <v>29</v>
      </c>
      <c r="F42" s="24">
        <v>6968.26</v>
      </c>
      <c r="G42" s="24"/>
      <c r="H42" s="90"/>
      <c r="I42" s="90"/>
    </row>
    <row r="43" spans="1:9" s="14" customFormat="1">
      <c r="A43" s="103">
        <v>43808</v>
      </c>
      <c r="B43" s="22">
        <f t="shared" si="1"/>
        <v>1300154</v>
      </c>
      <c r="C43" s="32">
        <v>43812</v>
      </c>
      <c r="D43" s="22" t="s">
        <v>30</v>
      </c>
      <c r="E43" s="56" t="s">
        <v>27</v>
      </c>
      <c r="F43" s="31"/>
      <c r="G43" s="24">
        <v>500.05</v>
      </c>
      <c r="H43" s="90"/>
      <c r="I43" s="90"/>
    </row>
    <row r="44" spans="1:9" s="14" customFormat="1">
      <c r="A44" s="103">
        <v>43808</v>
      </c>
      <c r="B44" s="22">
        <f t="shared" si="1"/>
        <v>1300155</v>
      </c>
      <c r="C44" s="32">
        <v>43812</v>
      </c>
      <c r="D44" s="22" t="s">
        <v>65</v>
      </c>
      <c r="E44" s="56" t="s">
        <v>32</v>
      </c>
      <c r="F44" s="31"/>
      <c r="G44" s="24">
        <v>2096.12</v>
      </c>
      <c r="H44" s="90"/>
      <c r="I44" s="90"/>
    </row>
    <row r="45" spans="1:9" s="14" customFormat="1">
      <c r="A45" s="103">
        <v>43808</v>
      </c>
      <c r="B45" s="22">
        <f t="shared" si="1"/>
        <v>1300156</v>
      </c>
      <c r="C45" s="32">
        <v>43812</v>
      </c>
      <c r="D45" s="22" t="s">
        <v>80</v>
      </c>
      <c r="E45" s="114" t="s">
        <v>81</v>
      </c>
      <c r="F45" s="24">
        <v>6237</v>
      </c>
      <c r="G45" s="24"/>
      <c r="H45" s="90"/>
      <c r="I45" s="90"/>
    </row>
    <row r="46" spans="1:9" s="14" customFormat="1">
      <c r="A46" s="103">
        <v>43808</v>
      </c>
      <c r="B46" s="22">
        <f t="shared" si="1"/>
        <v>1300157</v>
      </c>
      <c r="C46" s="32">
        <v>43812</v>
      </c>
      <c r="D46" s="22" t="s">
        <v>62</v>
      </c>
      <c r="E46" s="56" t="s">
        <v>48</v>
      </c>
      <c r="F46" s="24">
        <v>8296.2000000000007</v>
      </c>
      <c r="G46" s="24"/>
      <c r="H46" s="90"/>
      <c r="I46" s="90"/>
    </row>
    <row r="47" spans="1:9" s="14" customFormat="1">
      <c r="A47" s="113">
        <v>43808</v>
      </c>
      <c r="B47" s="107">
        <f t="shared" si="1"/>
        <v>1300158</v>
      </c>
      <c r="C47" s="106">
        <v>43812</v>
      </c>
      <c r="D47" s="107" t="s">
        <v>14</v>
      </c>
      <c r="E47" s="108"/>
      <c r="F47" s="109">
        <v>0</v>
      </c>
      <c r="G47" s="109"/>
      <c r="H47" s="111"/>
      <c r="I47" s="111"/>
    </row>
    <row r="48" spans="1:9" s="14" customFormat="1">
      <c r="A48" s="103">
        <v>43808</v>
      </c>
      <c r="B48" s="22">
        <f t="shared" si="1"/>
        <v>1300159</v>
      </c>
      <c r="C48" s="32">
        <v>43812</v>
      </c>
      <c r="D48" s="22" t="s">
        <v>25</v>
      </c>
      <c r="E48" s="56" t="s">
        <v>52</v>
      </c>
      <c r="F48" s="24">
        <v>18605.560000000001</v>
      </c>
      <c r="G48" s="65"/>
      <c r="H48" s="90"/>
      <c r="I48" s="24"/>
    </row>
    <row r="49" spans="1:9" s="14" customFormat="1">
      <c r="A49" s="103">
        <v>43808</v>
      </c>
      <c r="B49" s="22">
        <f t="shared" si="1"/>
        <v>1300160</v>
      </c>
      <c r="C49" s="32">
        <v>43812</v>
      </c>
      <c r="D49" s="22" t="s">
        <v>47</v>
      </c>
      <c r="E49" s="56" t="s">
        <v>82</v>
      </c>
      <c r="F49" s="31"/>
      <c r="G49" s="90"/>
      <c r="H49" s="24">
        <v>3210</v>
      </c>
      <c r="I49" s="65"/>
    </row>
    <row r="50" spans="1:9" s="14" customFormat="1">
      <c r="A50" s="103">
        <v>43808</v>
      </c>
      <c r="B50" s="22">
        <f t="shared" si="1"/>
        <v>1300161</v>
      </c>
      <c r="C50" s="32">
        <v>43812</v>
      </c>
      <c r="D50" s="22" t="s">
        <v>34</v>
      </c>
      <c r="E50" s="115" t="s">
        <v>35</v>
      </c>
      <c r="F50" s="31"/>
      <c r="G50" s="90"/>
      <c r="H50" s="24">
        <v>3920</v>
      </c>
      <c r="I50" s="90"/>
    </row>
    <row r="51" spans="1:9" s="14" customFormat="1">
      <c r="A51" s="103">
        <v>43808</v>
      </c>
      <c r="B51" s="22">
        <f t="shared" si="1"/>
        <v>1300162</v>
      </c>
      <c r="C51" s="32">
        <v>43812</v>
      </c>
      <c r="D51" s="22" t="s">
        <v>45</v>
      </c>
      <c r="E51" s="115" t="s">
        <v>33</v>
      </c>
      <c r="F51" s="24">
        <v>14345.76</v>
      </c>
      <c r="G51" s="90"/>
      <c r="H51" s="65"/>
      <c r="I51" s="90"/>
    </row>
    <row r="52" spans="1:9" s="14" customFormat="1">
      <c r="A52" s="113">
        <v>43808</v>
      </c>
      <c r="B52" s="107">
        <f t="shared" si="1"/>
        <v>1300163</v>
      </c>
      <c r="C52" s="106">
        <v>43812</v>
      </c>
      <c r="D52" s="107" t="s">
        <v>14</v>
      </c>
      <c r="E52" s="108"/>
      <c r="F52" s="109">
        <v>0</v>
      </c>
      <c r="G52" s="109"/>
      <c r="H52" s="111"/>
      <c r="I52" s="110"/>
    </row>
    <row r="53" spans="1:9" s="14" customFormat="1">
      <c r="A53" s="113">
        <v>43808</v>
      </c>
      <c r="B53" s="107">
        <f t="shared" si="1"/>
        <v>1300164</v>
      </c>
      <c r="C53" s="106">
        <v>43812</v>
      </c>
      <c r="D53" s="107" t="s">
        <v>14</v>
      </c>
      <c r="E53" s="108"/>
      <c r="F53" s="109">
        <v>0</v>
      </c>
      <c r="G53" s="111"/>
      <c r="H53" s="111"/>
      <c r="I53" s="111"/>
    </row>
    <row r="54" spans="1:9" s="88" customFormat="1">
      <c r="A54" s="103">
        <v>43808</v>
      </c>
      <c r="B54" s="22">
        <f t="shared" si="1"/>
        <v>1300165</v>
      </c>
      <c r="C54" s="32">
        <v>43812</v>
      </c>
      <c r="D54" s="22" t="s">
        <v>19</v>
      </c>
      <c r="E54" s="115" t="s">
        <v>42</v>
      </c>
      <c r="F54" s="24">
        <v>4209</v>
      </c>
      <c r="G54" s="24"/>
      <c r="H54" s="90"/>
      <c r="I54" s="90"/>
    </row>
    <row r="55" spans="1:9" s="14" customFormat="1">
      <c r="A55" s="103">
        <v>43808</v>
      </c>
      <c r="B55" s="22">
        <f t="shared" si="1"/>
        <v>1300166</v>
      </c>
      <c r="C55" s="32">
        <v>43812</v>
      </c>
      <c r="D55" s="22" t="s">
        <v>83</v>
      </c>
      <c r="E55" s="115" t="s">
        <v>43</v>
      </c>
      <c r="F55" s="24">
        <v>6089.14</v>
      </c>
      <c r="G55" s="65"/>
      <c r="H55" s="90"/>
      <c r="I55" s="90"/>
    </row>
    <row r="56" spans="1:9" s="14" customFormat="1">
      <c r="A56" s="103">
        <v>43808</v>
      </c>
      <c r="B56" s="22">
        <f t="shared" si="1"/>
        <v>1300167</v>
      </c>
      <c r="C56" s="32">
        <v>43812</v>
      </c>
      <c r="D56" s="22" t="s">
        <v>15</v>
      </c>
      <c r="E56" s="115" t="s">
        <v>84</v>
      </c>
      <c r="F56" s="24">
        <v>13730.94</v>
      </c>
      <c r="G56" s="90"/>
      <c r="H56" s="90"/>
      <c r="I56" s="90"/>
    </row>
    <row r="57" spans="1:9" s="14" customFormat="1">
      <c r="A57" s="103">
        <v>43808</v>
      </c>
      <c r="B57" s="22">
        <f t="shared" si="1"/>
        <v>1300168</v>
      </c>
      <c r="C57" s="32">
        <v>43812</v>
      </c>
      <c r="D57" s="22" t="s">
        <v>15</v>
      </c>
      <c r="E57" s="115" t="s">
        <v>85</v>
      </c>
      <c r="F57" s="31"/>
      <c r="G57" s="24">
        <v>2996.46</v>
      </c>
      <c r="H57" s="90"/>
      <c r="I57" s="90"/>
    </row>
    <row r="58" spans="1:9" s="14" customFormat="1">
      <c r="A58" s="103">
        <v>43808</v>
      </c>
      <c r="B58" s="22">
        <f t="shared" si="1"/>
        <v>1300169</v>
      </c>
      <c r="C58" s="32">
        <v>43812</v>
      </c>
      <c r="D58" s="22" t="s">
        <v>15</v>
      </c>
      <c r="E58" s="115" t="s">
        <v>86</v>
      </c>
      <c r="F58" s="24"/>
      <c r="G58" s="90"/>
      <c r="H58" s="90"/>
      <c r="I58" s="24">
        <v>39804.050000000003</v>
      </c>
    </row>
    <row r="59" spans="1:9" s="14" customFormat="1">
      <c r="A59" s="32">
        <v>43815</v>
      </c>
      <c r="B59" s="22">
        <v>1300171</v>
      </c>
      <c r="C59" s="32">
        <v>43819</v>
      </c>
      <c r="D59" s="22" t="s">
        <v>20</v>
      </c>
      <c r="E59" s="56" t="s">
        <v>87</v>
      </c>
      <c r="F59" s="31"/>
      <c r="G59" s="90"/>
      <c r="H59" s="77">
        <v>42736.959999999999</v>
      </c>
      <c r="I59" s="65"/>
    </row>
    <row r="60" spans="1:9" s="14" customFormat="1">
      <c r="A60" s="32">
        <v>43815</v>
      </c>
      <c r="B60" s="22">
        <f>B59+1</f>
        <v>1300172</v>
      </c>
      <c r="C60" s="32">
        <v>43819</v>
      </c>
      <c r="D60" s="22" t="s">
        <v>30</v>
      </c>
      <c r="E60" s="56" t="s">
        <v>88</v>
      </c>
      <c r="F60" s="24">
        <v>7439.55</v>
      </c>
      <c r="G60" s="24"/>
      <c r="H60" s="90"/>
      <c r="I60" s="65"/>
    </row>
    <row r="61" spans="1:9" s="14" customFormat="1">
      <c r="A61" s="32">
        <v>43815</v>
      </c>
      <c r="B61" s="22">
        <f t="shared" ref="B61:B87" si="2">B60+1</f>
        <v>1300173</v>
      </c>
      <c r="C61" s="32">
        <v>43819</v>
      </c>
      <c r="D61" s="22" t="s">
        <v>30</v>
      </c>
      <c r="E61" s="56" t="s">
        <v>27</v>
      </c>
      <c r="F61" s="31"/>
      <c r="G61" s="24">
        <v>5592.02</v>
      </c>
      <c r="H61" s="90"/>
      <c r="I61" s="90"/>
    </row>
    <row r="62" spans="1:9" s="14" customFormat="1">
      <c r="A62" s="32">
        <v>43815</v>
      </c>
      <c r="B62" s="22">
        <f t="shared" si="2"/>
        <v>1300174</v>
      </c>
      <c r="C62" s="32">
        <v>43819</v>
      </c>
      <c r="D62" s="22" t="s">
        <v>28</v>
      </c>
      <c r="E62" s="56" t="s">
        <v>60</v>
      </c>
      <c r="F62" s="24">
        <v>3385.8</v>
      </c>
      <c r="G62" s="90"/>
      <c r="H62" s="90"/>
      <c r="I62" s="90"/>
    </row>
    <row r="63" spans="1:9" s="14" customFormat="1">
      <c r="A63" s="32">
        <v>43815</v>
      </c>
      <c r="B63" s="22">
        <f t="shared" si="2"/>
        <v>1300175</v>
      </c>
      <c r="C63" s="32">
        <v>43819</v>
      </c>
      <c r="D63" s="22" t="s">
        <v>26</v>
      </c>
      <c r="E63" s="56" t="s">
        <v>27</v>
      </c>
      <c r="F63" s="31"/>
      <c r="G63" s="24">
        <v>3989.7</v>
      </c>
      <c r="H63" s="90"/>
      <c r="I63" s="65"/>
    </row>
    <row r="64" spans="1:9" s="14" customFormat="1">
      <c r="A64" s="32">
        <v>43815</v>
      </c>
      <c r="B64" s="22">
        <f t="shared" si="2"/>
        <v>1300176</v>
      </c>
      <c r="C64" s="32">
        <v>43819</v>
      </c>
      <c r="D64" s="22" t="s">
        <v>26</v>
      </c>
      <c r="E64" s="105" t="s">
        <v>40</v>
      </c>
      <c r="F64" s="24">
        <v>8365.5</v>
      </c>
      <c r="G64" s="24"/>
      <c r="H64" s="90"/>
      <c r="I64" s="90"/>
    </row>
    <row r="65" spans="1:10" s="14" customFormat="1">
      <c r="A65" s="32">
        <v>43815</v>
      </c>
      <c r="B65" s="22">
        <f t="shared" si="2"/>
        <v>1300177</v>
      </c>
      <c r="C65" s="32">
        <v>43819</v>
      </c>
      <c r="D65" s="22" t="s">
        <v>44</v>
      </c>
      <c r="E65" s="56" t="s">
        <v>39</v>
      </c>
      <c r="F65" s="24">
        <v>1742.33</v>
      </c>
      <c r="G65" s="24"/>
      <c r="H65" s="90"/>
      <c r="I65" s="90"/>
    </row>
    <row r="66" spans="1:10" s="14" customFormat="1">
      <c r="A66" s="32">
        <v>43815</v>
      </c>
      <c r="B66" s="22">
        <f t="shared" si="2"/>
        <v>1300178</v>
      </c>
      <c r="C66" s="32">
        <v>43819</v>
      </c>
      <c r="D66" s="22" t="s">
        <v>46</v>
      </c>
      <c r="E66" s="56" t="s">
        <v>24</v>
      </c>
      <c r="F66" s="31"/>
      <c r="G66" s="24">
        <v>4027.26</v>
      </c>
      <c r="H66" s="90"/>
      <c r="I66" s="90"/>
    </row>
    <row r="67" spans="1:10" s="14" customFormat="1">
      <c r="A67" s="32">
        <v>43815</v>
      </c>
      <c r="B67" s="22">
        <f t="shared" si="2"/>
        <v>1300179</v>
      </c>
      <c r="C67" s="32">
        <v>43819</v>
      </c>
      <c r="D67" s="22" t="s">
        <v>49</v>
      </c>
      <c r="E67" s="56" t="s">
        <v>89</v>
      </c>
      <c r="F67" s="31"/>
      <c r="G67" s="24">
        <v>1783.93</v>
      </c>
      <c r="H67" s="90"/>
      <c r="I67" s="90"/>
    </row>
    <row r="68" spans="1:10" s="14" customFormat="1">
      <c r="A68" s="32">
        <v>43815</v>
      </c>
      <c r="B68" s="22">
        <f t="shared" si="2"/>
        <v>1300180</v>
      </c>
      <c r="C68" s="32">
        <v>43819</v>
      </c>
      <c r="D68" s="22" t="s">
        <v>45</v>
      </c>
      <c r="E68" s="56" t="s">
        <v>33</v>
      </c>
      <c r="F68" s="24">
        <v>3602.54</v>
      </c>
      <c r="G68" s="90"/>
      <c r="H68" s="65"/>
      <c r="I68" s="90"/>
    </row>
    <row r="69" spans="1:10" s="14" customFormat="1">
      <c r="A69" s="32">
        <v>43815</v>
      </c>
      <c r="B69" s="22">
        <f t="shared" si="2"/>
        <v>1300181</v>
      </c>
      <c r="C69" s="32">
        <v>43819</v>
      </c>
      <c r="D69" s="22" t="s">
        <v>19</v>
      </c>
      <c r="E69" s="56" t="s">
        <v>90</v>
      </c>
      <c r="F69" s="24">
        <v>5054</v>
      </c>
      <c r="G69" s="90"/>
      <c r="H69" s="65"/>
      <c r="I69" s="90"/>
    </row>
    <row r="70" spans="1:10" s="14" customFormat="1">
      <c r="A70" s="32">
        <v>43815</v>
      </c>
      <c r="B70" s="22">
        <f t="shared" si="2"/>
        <v>1300182</v>
      </c>
      <c r="C70" s="32">
        <v>43819</v>
      </c>
      <c r="D70" s="22" t="s">
        <v>70</v>
      </c>
      <c r="E70" s="56" t="s">
        <v>91</v>
      </c>
      <c r="F70" s="31"/>
      <c r="G70" s="90"/>
      <c r="H70" s="24">
        <v>59965.36</v>
      </c>
      <c r="I70" s="90"/>
      <c r="J70" s="101" t="s">
        <v>104</v>
      </c>
    </row>
    <row r="71" spans="1:10" s="14" customFormat="1">
      <c r="A71" s="32">
        <v>43815</v>
      </c>
      <c r="B71" s="22">
        <f t="shared" si="2"/>
        <v>1300183</v>
      </c>
      <c r="C71" s="32">
        <v>43819</v>
      </c>
      <c r="D71" s="22" t="s">
        <v>36</v>
      </c>
      <c r="E71" s="56" t="s">
        <v>92</v>
      </c>
      <c r="F71" s="31"/>
      <c r="G71" s="90"/>
      <c r="H71" s="65"/>
      <c r="I71" s="24">
        <v>27674.78</v>
      </c>
    </row>
    <row r="72" spans="1:10" s="14" customFormat="1">
      <c r="A72" s="106">
        <v>43815</v>
      </c>
      <c r="B72" s="107">
        <f t="shared" si="2"/>
        <v>1300184</v>
      </c>
      <c r="C72" s="106">
        <v>43819</v>
      </c>
      <c r="D72" s="107" t="s">
        <v>14</v>
      </c>
      <c r="E72" s="108"/>
      <c r="F72" s="109">
        <v>0</v>
      </c>
      <c r="G72" s="112"/>
      <c r="H72" s="111"/>
      <c r="I72" s="109"/>
    </row>
    <row r="73" spans="1:10" s="14" customFormat="1">
      <c r="A73" s="32">
        <v>43815</v>
      </c>
      <c r="B73" s="22">
        <f t="shared" si="2"/>
        <v>1300185</v>
      </c>
      <c r="C73" s="32">
        <v>43819</v>
      </c>
      <c r="D73" s="22" t="s">
        <v>51</v>
      </c>
      <c r="E73" s="56" t="s">
        <v>94</v>
      </c>
      <c r="F73" s="31"/>
      <c r="G73" s="90"/>
      <c r="H73" s="24">
        <v>10053.66</v>
      </c>
      <c r="I73" s="90"/>
    </row>
    <row r="74" spans="1:10" s="88" customFormat="1">
      <c r="A74" s="32">
        <v>43815</v>
      </c>
      <c r="B74" s="22">
        <f t="shared" si="2"/>
        <v>1300186</v>
      </c>
      <c r="C74" s="32">
        <v>43819</v>
      </c>
      <c r="D74" s="22" t="s">
        <v>51</v>
      </c>
      <c r="E74" s="56" t="s">
        <v>93</v>
      </c>
      <c r="F74" s="90"/>
      <c r="G74" s="90"/>
      <c r="H74" s="24">
        <v>1810</v>
      </c>
      <c r="I74" s="90"/>
    </row>
    <row r="75" spans="1:10" s="14" customFormat="1">
      <c r="A75" s="106">
        <v>43815</v>
      </c>
      <c r="B75" s="107">
        <f t="shared" si="2"/>
        <v>1300187</v>
      </c>
      <c r="C75" s="106">
        <v>43819</v>
      </c>
      <c r="D75" s="107" t="s">
        <v>14</v>
      </c>
      <c r="E75" s="108"/>
      <c r="F75" s="109">
        <v>0</v>
      </c>
      <c r="G75" s="109"/>
      <c r="H75" s="111"/>
      <c r="I75" s="111"/>
    </row>
    <row r="76" spans="1:10" s="14" customFormat="1">
      <c r="A76" s="32">
        <v>43815</v>
      </c>
      <c r="B76" s="22">
        <f t="shared" si="2"/>
        <v>1300188</v>
      </c>
      <c r="C76" s="32">
        <v>43819</v>
      </c>
      <c r="D76" s="22" t="s">
        <v>51</v>
      </c>
      <c r="E76" s="56" t="s">
        <v>95</v>
      </c>
      <c r="F76" s="31"/>
      <c r="G76" s="90"/>
      <c r="H76" s="24">
        <v>1826</v>
      </c>
      <c r="I76" s="90"/>
    </row>
    <row r="77" spans="1:10" s="14" customFormat="1">
      <c r="A77" s="32">
        <v>43815</v>
      </c>
      <c r="B77" s="22">
        <f t="shared" si="2"/>
        <v>1300189</v>
      </c>
      <c r="C77" s="32">
        <v>43819</v>
      </c>
      <c r="D77" s="22" t="s">
        <v>96</v>
      </c>
      <c r="E77" s="56" t="s">
        <v>97</v>
      </c>
      <c r="F77" s="31"/>
      <c r="G77" s="90"/>
      <c r="H77" s="24">
        <v>33072.089999999997</v>
      </c>
      <c r="I77" s="24"/>
    </row>
    <row r="78" spans="1:10" s="14" customFormat="1">
      <c r="A78" s="32">
        <v>43815</v>
      </c>
      <c r="B78" s="22">
        <f t="shared" si="2"/>
        <v>1300190</v>
      </c>
      <c r="C78" s="32">
        <v>43819</v>
      </c>
      <c r="D78" s="22" t="s">
        <v>15</v>
      </c>
      <c r="E78" s="56" t="s">
        <v>98</v>
      </c>
      <c r="F78" s="31"/>
      <c r="G78" s="24"/>
      <c r="H78" s="90"/>
      <c r="I78" s="24">
        <v>45714.77</v>
      </c>
    </row>
    <row r="79" spans="1:10" s="14" customFormat="1">
      <c r="A79" s="32">
        <v>43815</v>
      </c>
      <c r="B79" s="22">
        <f t="shared" si="2"/>
        <v>1300191</v>
      </c>
      <c r="C79" s="32">
        <v>43819</v>
      </c>
      <c r="D79" s="22" t="s">
        <v>15</v>
      </c>
      <c r="E79" s="56" t="s">
        <v>99</v>
      </c>
      <c r="F79" s="24">
        <v>9668.0400000000009</v>
      </c>
      <c r="G79" s="65"/>
      <c r="H79" s="24"/>
      <c r="I79" s="90"/>
    </row>
    <row r="80" spans="1:10" s="14" customFormat="1">
      <c r="A80" s="32">
        <v>43815</v>
      </c>
      <c r="B80" s="22">
        <f t="shared" si="2"/>
        <v>1300192</v>
      </c>
      <c r="C80" s="32">
        <v>43819</v>
      </c>
      <c r="D80" s="22" t="s">
        <v>15</v>
      </c>
      <c r="E80" s="56" t="s">
        <v>100</v>
      </c>
      <c r="F80" s="31"/>
      <c r="G80" s="24">
        <v>3374.75</v>
      </c>
      <c r="H80" s="90"/>
      <c r="I80" s="90"/>
    </row>
    <row r="81" spans="1:9" s="14" customFormat="1">
      <c r="A81" s="32">
        <v>43815</v>
      </c>
      <c r="B81" s="22">
        <f t="shared" si="2"/>
        <v>1300193</v>
      </c>
      <c r="C81" s="32">
        <v>43819</v>
      </c>
      <c r="D81" s="22" t="s">
        <v>51</v>
      </c>
      <c r="E81" s="56" t="s">
        <v>101</v>
      </c>
      <c r="F81" s="31"/>
      <c r="G81" s="65"/>
      <c r="H81" s="90"/>
      <c r="I81" s="24">
        <v>29358.84</v>
      </c>
    </row>
    <row r="82" spans="1:9" s="14" customFormat="1">
      <c r="A82" s="106">
        <v>43815</v>
      </c>
      <c r="B82" s="107">
        <f t="shared" si="2"/>
        <v>1300194</v>
      </c>
      <c r="C82" s="106">
        <v>43819</v>
      </c>
      <c r="D82" s="107" t="s">
        <v>14</v>
      </c>
      <c r="E82" s="108"/>
      <c r="F82" s="109">
        <v>0</v>
      </c>
      <c r="G82" s="111"/>
      <c r="H82" s="111"/>
      <c r="I82" s="111"/>
    </row>
    <row r="83" spans="1:9" s="14" customFormat="1">
      <c r="A83" s="106">
        <v>43815</v>
      </c>
      <c r="B83" s="107">
        <f t="shared" si="2"/>
        <v>1300195</v>
      </c>
      <c r="C83" s="106">
        <v>43819</v>
      </c>
      <c r="D83" s="107" t="s">
        <v>14</v>
      </c>
      <c r="E83" s="108"/>
      <c r="F83" s="109">
        <v>0</v>
      </c>
      <c r="G83" s="110"/>
      <c r="H83" s="111"/>
      <c r="I83" s="111"/>
    </row>
    <row r="84" spans="1:9" s="14" customFormat="1">
      <c r="A84" s="32">
        <v>43815</v>
      </c>
      <c r="B84" s="22">
        <f t="shared" si="2"/>
        <v>1300196</v>
      </c>
      <c r="C84" s="32">
        <v>43819</v>
      </c>
      <c r="D84" s="22" t="s">
        <v>96</v>
      </c>
      <c r="E84" s="56" t="s">
        <v>102</v>
      </c>
      <c r="F84" s="31"/>
      <c r="G84" s="90"/>
      <c r="H84" s="24">
        <v>27809.38</v>
      </c>
      <c r="I84" s="90"/>
    </row>
    <row r="85" spans="1:9" s="14" customFormat="1">
      <c r="A85" s="106">
        <v>43815</v>
      </c>
      <c r="B85" s="107">
        <f t="shared" si="2"/>
        <v>1300197</v>
      </c>
      <c r="C85" s="106">
        <v>43819</v>
      </c>
      <c r="D85" s="107" t="s">
        <v>14</v>
      </c>
      <c r="E85" s="108"/>
      <c r="F85" s="109">
        <v>0</v>
      </c>
      <c r="G85" s="110"/>
      <c r="H85" s="111"/>
      <c r="I85" s="111"/>
    </row>
    <row r="86" spans="1:9" s="88" customFormat="1">
      <c r="A86" s="106">
        <v>43815</v>
      </c>
      <c r="B86" s="107">
        <f t="shared" si="2"/>
        <v>1300198</v>
      </c>
      <c r="C86" s="106">
        <v>43819</v>
      </c>
      <c r="D86" s="107" t="s">
        <v>14</v>
      </c>
      <c r="E86" s="108"/>
      <c r="F86" s="109">
        <v>0</v>
      </c>
      <c r="G86" s="110"/>
      <c r="H86" s="111"/>
      <c r="I86" s="111"/>
    </row>
    <row r="87" spans="1:9" s="14" customFormat="1">
      <c r="A87" s="32">
        <v>43815</v>
      </c>
      <c r="B87" s="22">
        <f t="shared" si="2"/>
        <v>1300199</v>
      </c>
      <c r="C87" s="32">
        <v>43819</v>
      </c>
      <c r="D87" s="22" t="s">
        <v>18</v>
      </c>
      <c r="E87" s="56" t="s">
        <v>103</v>
      </c>
      <c r="F87" s="31"/>
      <c r="G87" s="24">
        <v>7000</v>
      </c>
      <c r="H87" s="65"/>
      <c r="I87" s="31"/>
    </row>
    <row r="88" spans="1:9">
      <c r="A88" s="89"/>
      <c r="B88" s="22"/>
      <c r="C88" s="32"/>
      <c r="D88" s="22"/>
      <c r="E88" s="116"/>
      <c r="F88" s="94"/>
      <c r="G88" s="94"/>
      <c r="H88" s="94"/>
      <c r="I88" s="65"/>
    </row>
    <row r="89" spans="1:9">
      <c r="A89" s="96"/>
      <c r="B89" s="97"/>
      <c r="C89" s="98"/>
      <c r="D89" s="97"/>
      <c r="E89" s="117"/>
      <c r="F89" s="91"/>
      <c r="G89" s="94"/>
      <c r="H89" s="99"/>
      <c r="I89" s="100"/>
    </row>
    <row r="90" spans="1:9" ht="10.5" customHeight="1">
      <c r="A90" s="89"/>
      <c r="B90" s="22"/>
      <c r="C90" s="32"/>
      <c r="D90" s="95"/>
      <c r="E90" s="118"/>
      <c r="F90" s="94"/>
      <c r="G90" s="65"/>
      <c r="H90" s="94"/>
      <c r="I90" s="94"/>
    </row>
    <row r="91" spans="1:9">
      <c r="A91" s="29"/>
      <c r="B91" s="69"/>
      <c r="C91" s="69"/>
      <c r="D91" s="70"/>
      <c r="E91" s="70"/>
      <c r="F91" s="92"/>
      <c r="G91" s="91"/>
      <c r="H91" s="91"/>
      <c r="I91" s="91"/>
    </row>
    <row r="92" spans="1:9" ht="12">
      <c r="E92" s="71" t="s">
        <v>41</v>
      </c>
      <c r="F92" s="72">
        <f>(SUM(F6:F91))</f>
        <v>234438.09999999998</v>
      </c>
      <c r="G92" s="72">
        <f>(SUM(G6:G91))</f>
        <v>41856.01</v>
      </c>
      <c r="H92" s="72">
        <f>(SUM(H6:H91))</f>
        <v>323926.21999999997</v>
      </c>
      <c r="I92" s="72">
        <f>(SUM(I6:I91))</f>
        <v>318432.23000000004</v>
      </c>
    </row>
    <row r="93" spans="1:9" ht="12">
      <c r="E93" s="71"/>
      <c r="F93" s="72"/>
      <c r="G93" s="72"/>
      <c r="H93" s="72"/>
      <c r="I93" s="72"/>
    </row>
    <row r="94" spans="1:9" ht="12">
      <c r="E94" s="71"/>
      <c r="F94" s="72"/>
      <c r="G94" s="72"/>
      <c r="H94" s="72"/>
      <c r="I94" s="72"/>
    </row>
    <row r="96" spans="1:9" ht="12">
      <c r="E96" s="119" t="s">
        <v>105</v>
      </c>
      <c r="F96" s="120">
        <v>1231525.93</v>
      </c>
    </row>
    <row r="97" spans="5:8" ht="12">
      <c r="E97" s="119" t="s">
        <v>106</v>
      </c>
      <c r="F97" s="120">
        <v>1127055.3600000001</v>
      </c>
    </row>
    <row r="99" spans="5:8">
      <c r="E99" s="93"/>
      <c r="F99" s="13"/>
      <c r="G99" s="13"/>
      <c r="H99" s="13"/>
    </row>
    <row r="1048523" spans="2:2">
      <c r="B1048523" s="22">
        <f>B1048522+1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Dec6</vt:lpstr>
      <vt:lpstr>Dec13</vt:lpstr>
      <vt:lpstr>Dec20</vt:lpstr>
      <vt:lpstr>Summary</vt:lpstr>
      <vt:lpstr>FOOD &amp; NON FOOD 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2020-01-04T11:18:25Z</dcterms:modified>
</cp:coreProperties>
</file>