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c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<sst xmlns="http://schemas.openxmlformats.org/spreadsheetml/2006/main" count="34" uniqueCount="34">
  <si>
    <t xml:space="preserve">TOSHCO INC.</t>
  </si>
  <si>
    <t xml:space="preserve">THE OLD SPAGHETTI HOUSE- VALERO</t>
  </si>
  <si>
    <t xml:space="preserve">EXPANDED DECEMBER 2019</t>
  </si>
  <si>
    <t xml:space="preserve">RENT</t>
  </si>
  <si>
    <t xml:space="preserve">TIN NO.</t>
  </si>
  <si>
    <t xml:space="preserve">ADDRESS</t>
  </si>
  <si>
    <t xml:space="preserve">INVOICE AMOUNT </t>
  </si>
  <si>
    <t xml:space="preserve">EWT </t>
  </si>
  <si>
    <t xml:space="preserve">TOTAL</t>
  </si>
  <si>
    <t xml:space="preserve">CHARLEX INTERNATIONAL CORP.</t>
  </si>
  <si>
    <t xml:space="preserve">000-155-700-000</t>
  </si>
  <si>
    <t xml:space="preserve">12/F MULTINATIONAL BANCORP. CENTRE</t>
  </si>
  <si>
    <t xml:space="preserve">6805 AYALA AVENUE., 1200 MAKATI CITY</t>
  </si>
  <si>
    <t xml:space="preserve">New Rental Fee</t>
  </si>
  <si>
    <t xml:space="preserve">QUEZON CITY</t>
  </si>
  <si>
    <t xml:space="preserve">Chest Freezer Beer Below Zero</t>
  </si>
  <si>
    <t xml:space="preserve">GLOBAL BEER ZERO, INC.</t>
  </si>
  <si>
    <t xml:space="preserve">267-006-297-000</t>
  </si>
  <si>
    <t xml:space="preserve">7735 ROSEWOOD ST., MARCELO GREEN</t>
  </si>
  <si>
    <t xml:space="preserve">VILLAGE, PARAÑAQUE CITY</t>
  </si>
  <si>
    <t xml:space="preserve">Alvin Cruz</t>
  </si>
  <si>
    <t xml:space="preserve">251-056-908-000</t>
  </si>
  <si>
    <t xml:space="preserve">402 GEN LUNA ST. GUMAYANG SAN MATEO RIZAL</t>
  </si>
  <si>
    <t xml:space="preserve">External Auditor</t>
  </si>
  <si>
    <t xml:space="preserve">TXT 4 Less Inc</t>
  </si>
  <si>
    <t xml:space="preserve">VICENTE CARAG</t>
  </si>
  <si>
    <t xml:space="preserve">238-326-386-000</t>
  </si>
  <si>
    <t xml:space="preserve">4TH FLR NATIONAL ROAD MUNTINLUPA CITY</t>
  </si>
  <si>
    <t xml:space="preserve">AT YOUR SERVICE COOPERATIVE</t>
  </si>
  <si>
    <t xml:space="preserve">AGCOR BLDG.KATIPUNAN AVE.LOYOLA</t>
  </si>
  <si>
    <t xml:space="preserve">Nov 26-Dec 10,2019</t>
  </si>
  <si>
    <t xml:space="preserve">HEIGHTS QUEZON CITY</t>
  </si>
  <si>
    <t xml:space="preserve">Dec 11-25,2019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</si>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</sst>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(* #,##0.00_);_(* \(#,##0.00\);_(* \-??_);_(@_)"/>
  </numFmts>
  <fonts count="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5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F42" activeCellId="0" sqref="F42"/>
    </sheetView>
  </sheetViews>
  <sheetFormatPr defaultRowHeight="12.75" zeroHeight="false" outlineLevelRow="0" outlineLevelCol="0"/>
  <cols>
    <col collapsed="false" customWidth="true" hidden="false" outlineLevel="0" max="1" min="1" style="0" width="46.14"/>
    <col collapsed="false" customWidth="true" hidden="false" outlineLevel="0" max="2" min="2" style="0" width="17.86"/>
    <col collapsed="false" customWidth="true" hidden="false" outlineLevel="0" max="3" min="3" style="0" width="43.59"/>
    <col collapsed="false" customWidth="true" hidden="false" outlineLevel="0" max="6" min="4" style="0" width="18.42"/>
    <col collapsed="false" customWidth="true" hidden="false" outlineLevel="0" max="7" min="7" style="0" width="14.01"/>
    <col collapsed="false" customWidth="true" hidden="false" outlineLevel="0" max="8" min="8" style="0" width="13.43"/>
    <col collapsed="false" customWidth="true" hidden="false" outlineLevel="0" max="9" min="9" style="0" width="28.42"/>
    <col collapsed="false" customWidth="true" hidden="false" outlineLevel="0" max="10" min="10" style="0" width="12.86"/>
    <col collapsed="false" customWidth="true" hidden="false" outlineLevel="0" max="11" min="11" style="0" width="16.87"/>
    <col collapsed="false" customWidth="true" hidden="false" outlineLevel="0" max="1025" min="12" style="0" width="8.67"/>
  </cols>
  <sheetData>
    <row r="1" customFormat="false" ht="18" hidden="false" customHeight="false" outlineLevel="0" collapsed="false">
      <c r="A1" s="1" t="s">
        <v>0</v>
      </c>
    </row>
    <row r="2" customFormat="false" ht="18" hidden="false" customHeight="false" outlineLevel="0" collapsed="false">
      <c r="A2" s="1" t="s">
        <v>1</v>
      </c>
    </row>
    <row r="3" customFormat="false" ht="18" hidden="false" customHeight="false" outlineLevel="0" collapsed="false">
      <c r="A3" s="1" t="s">
        <v>2</v>
      </c>
    </row>
    <row r="4" customFormat="false" ht="12.75" hidden="false" customHeight="false" outlineLevel="0" collapsed="false">
      <c r="A4" s="2"/>
      <c r="K4" s="3"/>
    </row>
    <row r="5" customFormat="false" ht="12.75" hidden="false" customHeight="false" outlineLevel="0" collapsed="false">
      <c r="A5" s="4" t="s">
        <v>3</v>
      </c>
      <c r="B5" s="4" t="s">
        <v>4</v>
      </c>
      <c r="C5" s="4" t="s">
        <v>5</v>
      </c>
      <c r="D5" s="4" t="s">
        <v>6</v>
      </c>
      <c r="E5" s="4"/>
      <c r="F5" s="4"/>
      <c r="G5" s="4" t="s">
        <v>7</v>
      </c>
      <c r="H5" s="4" t="s">
        <v>8</v>
      </c>
    </row>
    <row r="6" customFormat="false" ht="12.75" hidden="false" customHeight="false" outlineLevel="0" collapsed="false">
      <c r="A6" s="4" t="s">
        <v>9</v>
      </c>
      <c r="B6" s="5" t="s">
        <v>10</v>
      </c>
      <c r="C6" s="5" t="s">
        <v>11</v>
      </c>
      <c r="D6" s="6"/>
      <c r="E6" s="6"/>
      <c r="F6" s="6"/>
      <c r="G6" s="6"/>
      <c r="H6" s="6"/>
    </row>
    <row r="7" customFormat="false" ht="12.75" hidden="false" customHeight="false" outlineLevel="0" collapsed="false">
      <c r="A7" s="5"/>
      <c r="B7" s="6"/>
      <c r="C7" s="5" t="s">
        <v>12</v>
      </c>
      <c r="D7" s="7" t="n">
        <v>188721.2</v>
      </c>
      <c r="E7" s="7" t="n">
        <f aca="false">D7/1.12</f>
        <v>168501.071428571</v>
      </c>
      <c r="F7" s="7" t="n">
        <f aca="false">E7*12%</f>
        <v>20220.1285714285</v>
      </c>
      <c r="G7" s="8" t="n">
        <f aca="false">D7/1.12*0.05</f>
        <v>8425.05357142857</v>
      </c>
      <c r="H7" s="8" t="n">
        <f aca="false">D7-G7</f>
        <v>180296.146428571</v>
      </c>
      <c r="I7" s="0" t="s">
        <v>13</v>
      </c>
    </row>
    <row r="8" customFormat="false" ht="12.75" hidden="false" customHeight="false" outlineLevel="0" collapsed="false">
      <c r="A8" s="5"/>
      <c r="B8" s="6"/>
      <c r="C8" s="5"/>
      <c r="D8" s="5"/>
      <c r="E8" s="5"/>
      <c r="F8" s="5"/>
      <c r="G8" s="6"/>
      <c r="H8" s="6"/>
    </row>
    <row r="9" customFormat="false" ht="12.75" hidden="false" customHeight="false" outlineLevel="0" collapsed="false">
      <c r="A9" s="5"/>
      <c r="B9" s="5"/>
      <c r="C9" s="5" t="s">
        <v>14</v>
      </c>
      <c r="D9" s="9"/>
      <c r="E9" s="9"/>
      <c r="F9" s="9"/>
      <c r="G9" s="6"/>
      <c r="H9" s="6"/>
      <c r="I9" s="10"/>
      <c r="J9" s="10"/>
    </row>
    <row r="10" customFormat="false" ht="12.75" hidden="false" customHeight="false" outlineLevel="0" collapsed="false">
      <c r="A10" s="11" t="s">
        <v>15</v>
      </c>
      <c r="B10" s="12"/>
      <c r="C10" s="12"/>
      <c r="D10" s="13"/>
      <c r="E10" s="13"/>
      <c r="F10" s="13"/>
      <c r="G10" s="14"/>
      <c r="H10" s="14"/>
      <c r="I10" s="10"/>
      <c r="J10" s="10"/>
    </row>
    <row r="11" customFormat="false" ht="12.8" hidden="false" customHeight="false" outlineLevel="0" collapsed="false">
      <c r="A11" s="5" t="s">
        <v>16</v>
      </c>
      <c r="B11" s="5" t="s">
        <v>17</v>
      </c>
      <c r="C11" s="5" t="s">
        <v>18</v>
      </c>
      <c r="D11" s="15" t="n">
        <v>3360</v>
      </c>
      <c r="E11" s="7" t="n">
        <f aca="false">D11/1.12</f>
        <v>3000</v>
      </c>
      <c r="F11" s="7" t="n">
        <f aca="false">E11*12%</f>
        <v>360</v>
      </c>
      <c r="G11" s="16" t="n">
        <f aca="false">D11/1.12*0.05</f>
        <v>150</v>
      </c>
      <c r="H11" s="8" t="n">
        <f aca="false">D11-G11</f>
        <v>3210</v>
      </c>
      <c r="I11" s="17"/>
      <c r="J11" s="18"/>
    </row>
    <row r="12" customFormat="false" ht="12.75" hidden="false" customHeight="false" outlineLevel="0" collapsed="false">
      <c r="A12" s="5"/>
      <c r="B12" s="5"/>
      <c r="C12" s="5" t="s">
        <v>19</v>
      </c>
      <c r="D12" s="15"/>
      <c r="E12" s="15"/>
      <c r="F12" s="15"/>
      <c r="G12" s="16"/>
      <c r="H12" s="8"/>
      <c r="I12" s="17"/>
      <c r="J12" s="17"/>
    </row>
    <row r="13" customFormat="false" ht="12.75" hidden="false" customHeight="false" outlineLevel="0" collapsed="false">
      <c r="A13" s="5"/>
      <c r="B13" s="5"/>
      <c r="C13" s="5"/>
      <c r="D13" s="15"/>
      <c r="E13" s="15"/>
      <c r="F13" s="15"/>
      <c r="G13" s="16"/>
      <c r="H13" s="8"/>
      <c r="I13" s="17"/>
      <c r="J13" s="17"/>
    </row>
    <row r="14" customFormat="false" ht="24" hidden="false" customHeight="false" outlineLevel="0" collapsed="false">
      <c r="A14" s="4" t="s">
        <v>20</v>
      </c>
      <c r="B14" s="19" t="s">
        <v>21</v>
      </c>
      <c r="C14" s="20" t="s">
        <v>22</v>
      </c>
      <c r="D14" s="15" t="n">
        <v>16800</v>
      </c>
      <c r="E14" s="7" t="n">
        <f aca="false">D14/1.12</f>
        <v>15000</v>
      </c>
      <c r="F14" s="7" t="n">
        <f aca="false">E14*12%</f>
        <v>1800</v>
      </c>
      <c r="G14" s="16" t="n">
        <f aca="false">D14/1.12*5%</f>
        <v>750</v>
      </c>
      <c r="H14" s="8" t="n">
        <f aca="false">D14-G14</f>
        <v>16050</v>
      </c>
      <c r="I14" s="17" t="s">
        <v>23</v>
      </c>
      <c r="J14" s="17"/>
    </row>
    <row r="15" customFormat="false" ht="12.75" hidden="false" customHeight="false" outlineLevel="0" collapsed="false">
      <c r="A15" s="4"/>
      <c r="B15" s="19"/>
      <c r="C15" s="20"/>
      <c r="D15" s="15"/>
      <c r="E15" s="15"/>
      <c r="F15" s="15"/>
      <c r="G15" s="16"/>
      <c r="H15" s="8"/>
      <c r="I15" s="17"/>
      <c r="J15" s="17"/>
    </row>
    <row r="16" customFormat="false" ht="12.75" hidden="true" customHeight="false" outlineLevel="0" collapsed="false">
      <c r="A16" s="5"/>
      <c r="B16" s="5"/>
      <c r="C16" s="5"/>
      <c r="D16" s="15"/>
      <c r="E16" s="15"/>
      <c r="F16" s="15"/>
      <c r="G16" s="16"/>
      <c r="H16" s="8"/>
      <c r="I16" s="17"/>
      <c r="J16" s="17"/>
    </row>
    <row r="17" customFormat="false" ht="12.75" hidden="false" customHeight="false" outlineLevel="0" collapsed="false">
      <c r="A17" s="5"/>
      <c r="B17" s="5"/>
      <c r="C17" s="5"/>
      <c r="D17" s="15"/>
      <c r="E17" s="15"/>
      <c r="F17" s="15"/>
      <c r="G17" s="16"/>
      <c r="H17" s="8"/>
      <c r="I17" s="17"/>
      <c r="J17" s="17"/>
    </row>
    <row r="18" customFormat="false" ht="12.75" hidden="false" customHeight="false" outlineLevel="0" collapsed="false">
      <c r="A18" s="4" t="s">
        <v>24</v>
      </c>
      <c r="B18" s="5"/>
      <c r="C18" s="5"/>
      <c r="D18" s="15"/>
      <c r="E18" s="15"/>
      <c r="F18" s="15"/>
      <c r="G18" s="16"/>
      <c r="H18" s="8"/>
      <c r="I18" s="17"/>
      <c r="J18" s="17"/>
    </row>
    <row r="19" customFormat="false" ht="12.8" hidden="false" customHeight="false" outlineLevel="0" collapsed="false">
      <c r="A19" s="19" t="s">
        <v>25</v>
      </c>
      <c r="B19" s="19" t="s">
        <v>26</v>
      </c>
      <c r="C19" s="19" t="s">
        <v>27</v>
      </c>
      <c r="D19" s="15" t="n">
        <f aca="false">28783.17+3453.98</f>
        <v>32237.15</v>
      </c>
      <c r="E19" s="7" t="n">
        <f aca="false">D19/1.12</f>
        <v>28783.1696428571</v>
      </c>
      <c r="F19" s="7" t="n">
        <f aca="false">E19*12%</f>
        <v>3453.98035714285</v>
      </c>
      <c r="G19" s="16" t="n">
        <f aca="false">D19/1.12*10%</f>
        <v>2878.31696428571</v>
      </c>
      <c r="H19" s="8" t="n">
        <f aca="false">D19-G19</f>
        <v>29358.8330357143</v>
      </c>
      <c r="I19" s="17"/>
      <c r="J19" s="17"/>
    </row>
    <row r="20" customFormat="false" ht="12.75" hidden="false" customHeight="false" outlineLevel="0" collapsed="false">
      <c r="A20" s="19"/>
      <c r="B20" s="19"/>
      <c r="C20" s="19"/>
      <c r="D20" s="15"/>
      <c r="E20" s="15"/>
      <c r="F20" s="15"/>
      <c r="G20" s="16"/>
      <c r="H20" s="8"/>
      <c r="I20" s="17"/>
      <c r="J20" s="17"/>
    </row>
    <row r="21" customFormat="false" ht="12.75" hidden="false" customHeight="false" outlineLevel="0" collapsed="false">
      <c r="A21" s="19"/>
      <c r="B21" s="19"/>
      <c r="C21" s="19"/>
      <c r="D21" s="15"/>
      <c r="E21" s="15"/>
      <c r="F21" s="15"/>
      <c r="G21" s="16"/>
      <c r="H21" s="8"/>
      <c r="I21" s="17"/>
      <c r="J21" s="17"/>
    </row>
    <row r="22" customFormat="false" ht="12.75" hidden="false" customHeight="false" outlineLevel="0" collapsed="false">
      <c r="A22" s="19"/>
      <c r="B22" s="19"/>
      <c r="C22" s="19"/>
      <c r="D22" s="15"/>
      <c r="E22" s="15"/>
      <c r="F22" s="15"/>
      <c r="G22" s="16"/>
      <c r="H22" s="8"/>
      <c r="I22" s="17"/>
      <c r="J22" s="17"/>
    </row>
    <row r="23" customFormat="false" ht="12.75" hidden="true" customHeight="false" outlineLevel="0" collapsed="false">
      <c r="A23" s="4"/>
      <c r="B23" s="5"/>
      <c r="C23" s="5"/>
      <c r="D23" s="15"/>
      <c r="E23" s="15"/>
      <c r="F23" s="15"/>
      <c r="G23" s="16"/>
      <c r="H23" s="8"/>
      <c r="I23" s="17"/>
      <c r="J23" s="17"/>
    </row>
    <row r="24" customFormat="false" ht="16.5" hidden="true" customHeight="true" outlineLevel="0" collapsed="false">
      <c r="A24" s="4"/>
      <c r="B24" s="5"/>
      <c r="C24" s="5"/>
      <c r="D24" s="15"/>
      <c r="E24" s="15"/>
      <c r="F24" s="15"/>
      <c r="G24" s="16"/>
      <c r="H24" s="8"/>
      <c r="I24" s="17"/>
      <c r="J24" s="17"/>
    </row>
    <row r="25" customFormat="false" ht="12.75" hidden="true" customHeight="false" outlineLevel="0" collapsed="false">
      <c r="A25" s="4"/>
      <c r="B25" s="5"/>
      <c r="C25" s="5"/>
      <c r="D25" s="15"/>
      <c r="E25" s="15"/>
      <c r="F25" s="15"/>
      <c r="G25" s="16"/>
      <c r="H25" s="8"/>
      <c r="I25" s="17"/>
      <c r="J25" s="17"/>
    </row>
    <row r="26" customFormat="false" ht="12.75" hidden="true" customHeight="false" outlineLevel="0" collapsed="false">
      <c r="A26" s="4"/>
      <c r="B26" s="5"/>
      <c r="C26" s="5"/>
      <c r="D26" s="15"/>
      <c r="E26" s="15"/>
      <c r="F26" s="15"/>
      <c r="G26" s="16"/>
      <c r="H26" s="8"/>
      <c r="I26" s="17"/>
      <c r="J26" s="17"/>
    </row>
    <row r="27" customFormat="false" ht="12.75" hidden="true" customHeight="false" outlineLevel="0" collapsed="false">
      <c r="A27" s="5"/>
      <c r="B27" s="5"/>
      <c r="C27" s="5"/>
      <c r="D27" s="15"/>
      <c r="E27" s="15"/>
      <c r="F27" s="15"/>
      <c r="G27" s="16"/>
      <c r="H27" s="8"/>
      <c r="I27" s="17"/>
      <c r="J27" s="17"/>
    </row>
    <row r="28" customFormat="false" ht="12.75" hidden="true" customHeight="false" outlineLevel="0" collapsed="false">
      <c r="A28" s="5"/>
      <c r="B28" s="5"/>
      <c r="C28" s="5"/>
      <c r="D28" s="15"/>
      <c r="E28" s="15"/>
      <c r="F28" s="15"/>
      <c r="G28" s="16"/>
      <c r="H28" s="8"/>
      <c r="I28" s="17"/>
      <c r="J28" s="17"/>
    </row>
    <row r="29" customFormat="false" ht="12.75" hidden="true" customHeight="false" outlineLevel="0" collapsed="false">
      <c r="A29" s="5"/>
      <c r="B29" s="5"/>
      <c r="C29" s="5"/>
      <c r="D29" s="15"/>
      <c r="E29" s="15"/>
      <c r="F29" s="15"/>
      <c r="G29" s="16"/>
      <c r="H29" s="8"/>
      <c r="I29" s="17"/>
      <c r="J29" s="17"/>
    </row>
    <row r="30" customFormat="false" ht="12.75" hidden="true" customHeight="false" outlineLevel="0" collapsed="false">
      <c r="A30" s="5"/>
      <c r="B30" s="5"/>
      <c r="C30" s="5"/>
      <c r="D30" s="15"/>
      <c r="E30" s="15"/>
      <c r="F30" s="15"/>
      <c r="G30" s="16"/>
      <c r="H30" s="8"/>
      <c r="I30" s="17"/>
      <c r="J30" s="17"/>
    </row>
    <row r="31" customFormat="false" ht="12.75" hidden="true" customHeight="false" outlineLevel="0" collapsed="false">
      <c r="A31" s="5"/>
      <c r="B31" s="5"/>
      <c r="C31" s="5"/>
      <c r="D31" s="15"/>
      <c r="E31" s="15"/>
      <c r="F31" s="15"/>
      <c r="G31" s="16"/>
      <c r="H31" s="8"/>
      <c r="I31" s="17"/>
      <c r="J31" s="17"/>
    </row>
    <row r="32" customFormat="false" ht="12.75" hidden="false" customHeight="false" outlineLevel="0" collapsed="false">
      <c r="A32" s="5"/>
      <c r="B32" s="5"/>
      <c r="C32" s="5"/>
      <c r="D32" s="21"/>
      <c r="E32" s="21"/>
      <c r="F32" s="21"/>
      <c r="G32" s="16"/>
      <c r="H32" s="8"/>
      <c r="K32" s="22"/>
      <c r="L32" s="17"/>
      <c r="M32" s="17"/>
    </row>
    <row r="33" customFormat="false" ht="12.75" hidden="false" customHeight="false" outlineLevel="0" collapsed="false">
      <c r="A33" s="5"/>
      <c r="B33" s="5"/>
      <c r="C33" s="19"/>
      <c r="D33" s="23"/>
      <c r="E33" s="23"/>
      <c r="F33" s="23"/>
      <c r="G33" s="16"/>
      <c r="H33" s="8"/>
      <c r="K33" s="22"/>
      <c r="L33" s="17"/>
      <c r="M33" s="17"/>
    </row>
    <row r="34" customFormat="false" ht="12.75" hidden="false" customHeight="false" outlineLevel="0" collapsed="false">
      <c r="A34" s="4" t="s">
        <v>28</v>
      </c>
      <c r="B34" s="5"/>
      <c r="C34" s="19" t="s">
        <v>29</v>
      </c>
      <c r="D34" s="21" t="n">
        <v>28239.57</v>
      </c>
      <c r="E34" s="21"/>
      <c r="F34" s="21"/>
      <c r="G34" s="16" t="n">
        <f aca="false">D34*0.02</f>
        <v>564.7914</v>
      </c>
      <c r="H34" s="8" t="n">
        <f aca="false">D34-G34</f>
        <v>27674.7786</v>
      </c>
      <c r="I34" s="17" t="s">
        <v>30</v>
      </c>
      <c r="K34" s="22"/>
      <c r="L34" s="17"/>
      <c r="M34" s="17"/>
    </row>
    <row r="35" customFormat="false" ht="12.75" hidden="false" customHeight="false" outlineLevel="0" collapsed="false">
      <c r="A35" s="5"/>
      <c r="B35" s="5"/>
      <c r="C35" s="19" t="s">
        <v>31</v>
      </c>
      <c r="D35" s="23" t="n">
        <v>31003.31</v>
      </c>
      <c r="E35" s="23" t="n">
        <f aca="false">+D34+D35</f>
        <v>59242.88</v>
      </c>
      <c r="F35" s="23"/>
      <c r="G35" s="16" t="n">
        <f aca="false">D35*0.02</f>
        <v>620.0662</v>
      </c>
      <c r="H35" s="8" t="n">
        <f aca="false">D35-G35</f>
        <v>30383.2438</v>
      </c>
      <c r="I35" s="17" t="s">
        <v>32</v>
      </c>
      <c r="K35" s="22"/>
      <c r="L35" s="17"/>
      <c r="M35" s="17"/>
    </row>
    <row r="36" customFormat="false" ht="12.75" hidden="true" customHeight="false" outlineLevel="0" collapsed="false">
      <c r="A36" s="5"/>
      <c r="B36" s="5"/>
      <c r="C36" s="5"/>
      <c r="D36" s="21"/>
      <c r="E36" s="21"/>
      <c r="F36" s="21"/>
      <c r="G36" s="21"/>
      <c r="H36" s="16"/>
      <c r="K36" s="22"/>
      <c r="L36" s="17"/>
      <c r="M36" s="17"/>
    </row>
    <row r="37" customFormat="false" ht="12.75" hidden="false" customHeight="false" outlineLevel="0" collapsed="false">
      <c r="A37" s="24"/>
      <c r="B37" s="24"/>
      <c r="C37" s="24"/>
      <c r="D37" s="25"/>
      <c r="E37" s="25"/>
      <c r="F37" s="25"/>
      <c r="G37" s="26"/>
      <c r="H37" s="27"/>
      <c r="K37" s="17"/>
      <c r="L37" s="17"/>
      <c r="M37" s="17"/>
    </row>
    <row r="38" customFormat="false" ht="13.5" hidden="false" customHeight="false" outlineLevel="0" collapsed="false">
      <c r="D38" s="28" t="s">
        <v>33</v>
      </c>
      <c r="E38" s="28"/>
      <c r="F38" s="28" t="n">
        <f aca="false">SUM(F1:F37)</f>
        <v>25834.1089285714</v>
      </c>
      <c r="G38" s="29" t="n">
        <f aca="false">SUM(G7:G37)</f>
        <v>13388.2281357143</v>
      </c>
      <c r="I38" s="30"/>
    </row>
    <row r="40" customFormat="false" ht="12.75" hidden="false" customHeight="false" outlineLevel="0" collapsed="false">
      <c r="E40" s="0" t="n">
        <f aca="false">SUM(E7:E19)</f>
        <v>215284.241071429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LibreOffice/6.0.7.3$Linux_x86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1996-10-14T23:33:28Z</dcterms:created>
  <dc:creator>toshvalero</dc:creator>
  <dc:description/>
  <dc:language>en-PH</dc:language>
  <cp:lastModifiedBy/>
  <dcterms:modified xsi:type="dcterms:W3CDTF">2020-01-20T06:44:08Z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