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1"/>
  </bookViews>
  <sheets>
    <sheet name="Unreleased" sheetId="53" r:id="rId1"/>
    <sheet name="Payables" sheetId="54" r:id="rId2"/>
    <sheet name="Royalty &amp; Accounting" sheetId="55" r:id="rId3"/>
  </sheets>
  <calcPr calcId="124519"/>
</workbook>
</file>

<file path=xl/calcChain.xml><?xml version="1.0" encoding="utf-8"?>
<calcChain xmlns="http://schemas.openxmlformats.org/spreadsheetml/2006/main">
  <c r="E12" i="55"/>
  <c r="E95" i="54"/>
  <c r="E68"/>
  <c r="D52"/>
  <c r="E24"/>
  <c r="E49" i="55"/>
  <c r="E25" l="1"/>
  <c r="E26"/>
  <c r="F51" l="1"/>
  <c r="E50"/>
  <c r="F56" l="1"/>
  <c r="E24"/>
  <c r="E48" l="1"/>
  <c r="E23" l="1"/>
  <c r="E47" l="1"/>
  <c r="E31"/>
  <c r="E22"/>
  <c r="E21"/>
  <c r="E46" l="1"/>
  <c r="E45" l="1"/>
  <c r="E20" l="1"/>
  <c r="D127" i="54" l="1"/>
  <c r="E44" i="55"/>
  <c r="E19" l="1"/>
  <c r="E43" l="1"/>
  <c r="E18"/>
  <c r="E42" l="1"/>
  <c r="E51"/>
  <c r="E41"/>
  <c r="E40"/>
  <c r="E39"/>
  <c r="E38"/>
  <c r="E37"/>
  <c r="E36"/>
  <c r="E35"/>
  <c r="E34"/>
  <c r="E33"/>
  <c r="E32"/>
  <c r="E17"/>
  <c r="E16"/>
  <c r="E15"/>
  <c r="E14"/>
  <c r="E13"/>
  <c r="F26"/>
  <c r="F54" s="1"/>
  <c r="D24" i="53" l="1"/>
</calcChain>
</file>

<file path=xl/sharedStrings.xml><?xml version="1.0" encoding="utf-8"?>
<sst xmlns="http://schemas.openxmlformats.org/spreadsheetml/2006/main" count="173" uniqueCount="56">
  <si>
    <t>CHECK DATE</t>
  </si>
  <si>
    <t>CHECK NO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</si>
  <si>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</si>
  <si>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</si>
  <si>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</si>
  <si>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</si>
  <si>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</si>
  <si>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</si>
  <si>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</si>
  <si>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SUMMARY OF PAYABLES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</si>
  <si>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</si>
  <si>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</si>
  <si>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</si>
  <si>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</si>
  <si>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</si>
  <si>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</si>
  <si>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</si>
  <si>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</si>
  <si>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Paid 11/16</t>
  </si>
  <si>
    <t>Paid 11/20</t>
  </si>
  <si>
    <t>INVOICE NUMBER</t>
  </si>
  <si>
    <t>Cabutad Vegetable Dealer</t>
  </si>
  <si>
    <t>Streets Corporation</t>
  </si>
  <si>
    <t>Fortune Gas Corporation</t>
  </si>
  <si>
    <t>Paperous Enterprises</t>
  </si>
  <si>
    <t>Alternatives Food Corp</t>
  </si>
  <si>
    <t>INVOICE DATE</t>
  </si>
  <si>
    <t>Paid 03/29/19</t>
  </si>
  <si>
    <t>Paid 02/21/19</t>
  </si>
  <si>
    <t>Bestchoice Packaging Inc</t>
  </si>
  <si>
    <t>paid 7/11/19</t>
  </si>
  <si>
    <t>Brilliant Marketing</t>
  </si>
  <si>
    <t>Bean &amp; Barley Manila Corp</t>
  </si>
  <si>
    <t>Lambprint Advertising Services</t>
  </si>
  <si>
    <t>Jenny Ferthea Garcia</t>
  </si>
  <si>
    <t>Manila Bambi Foods Company</t>
  </si>
  <si>
    <t>San Miguel Brewery Inc</t>
  </si>
  <si>
    <t>Equilibrium Intertrade Corporation</t>
  </si>
  <si>
    <t>Lulubee Corporation</t>
  </si>
  <si>
    <t>PMKS Marketing</t>
  </si>
  <si>
    <t>Fernando Sampaga</t>
  </si>
  <si>
    <t>JMK Seafoods &amp; Meat Dealer</t>
  </si>
  <si>
    <t>FOR THE MONTH OF DECEMBER 2019</t>
  </si>
  <si>
    <t>1216/2019</t>
  </si>
  <si>
    <t>Westan king Trading</t>
  </si>
  <si>
    <t>Lite East Trading</t>
  </si>
  <si>
    <t>Santini Food Specialists Inc</t>
  </si>
  <si>
    <t>The Italian Food Specialists Inc</t>
  </si>
  <si>
    <t>Pepsi Cola Products Philippines Inc</t>
  </si>
  <si>
    <t>paid 12/20/2019</t>
  </si>
  <si>
    <t>paid 11/15/2019</t>
  </si>
  <si>
    <t>Consolidated Dairy &amp; Frozen Food Corp</t>
  </si>
  <si>
    <t>Higiadzo System Inc</t>
  </si>
  <si>
    <t>Pepsi Cola Products Philippines inc</t>
  </si>
  <si>
    <t>Severino Malvar</t>
  </si>
  <si>
    <t>Melissa Guererro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</si>
</sst>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4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74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0" fontId="3" fillId="6" borderId="1" xfId="24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43" fontId="8" fillId="0" borderId="15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6" borderId="0" xfId="0" applyNumberFormat="1" applyFont="1" applyFill="1"/>
    <xf numFmtId="0" fontId="3" fillId="6" borderId="0" xfId="0" applyFont="1" applyFill="1"/>
    <xf numFmtId="0" fontId="12" fillId="0" borderId="0" xfId="24" applyFont="1" applyFill="1" applyBorder="1" applyAlignment="1">
      <alignment horizontal="left"/>
    </xf>
    <xf numFmtId="43" fontId="12" fillId="0" borderId="0" xfId="0" applyNumberFormat="1" applyFont="1" applyFill="1"/>
    <xf numFmtId="0" fontId="3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13" fillId="0" borderId="1" xfId="1" applyFont="1" applyFill="1" applyBorder="1" applyAlignment="1">
      <alignment horizontal="center"/>
    </xf>
    <xf numFmtId="43" fontId="13" fillId="0" borderId="11" xfId="1" applyFont="1" applyFill="1" applyBorder="1" applyAlignment="1">
      <alignment horizontal="center"/>
    </xf>
    <xf numFmtId="16" fontId="3" fillId="0" borderId="0" xfId="0" applyNumberFormat="1" applyFont="1" applyFill="1"/>
    <xf numFmtId="0" fontId="3" fillId="0" borderId="0" xfId="0" applyFont="1" applyFill="1" applyAlignment="1">
      <alignment horizontal="right"/>
    </xf>
    <xf numFmtId="16" fontId="3" fillId="6" borderId="1" xfId="0" applyNumberFormat="1" applyFont="1" applyFill="1" applyBorder="1" applyAlignment="1">
      <alignment horizontal="center"/>
    </xf>
    <xf numFmtId="43" fontId="3" fillId="6" borderId="1" xfId="4" applyFont="1" applyFill="1" applyBorder="1"/>
    <xf numFmtId="0" fontId="3" fillId="6" borderId="1" xfId="0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  <xf numFmtId="43" fontId="8" fillId="0" borderId="0" xfId="0" applyNumberFormat="1" applyFont="1" applyFill="1"/>
    <xf numFmtId="43" fontId="8" fillId="6" borderId="0" xfId="0" applyNumberFormat="1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G16" sqref="G16"/>
    </sheetView>
  </sheetViews>
  <sheetFormatPr defaultRowHeight="11.25"/>
  <cols>
    <col min="1" max="1" width="21.7109375" style="9" customWidth="1"/>
    <col min="2" max="2" width="14.2851562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 ht="12.95" customHeight="1">
      <c r="A1" s="1" t="s">
        <v>5</v>
      </c>
      <c r="B1" s="29"/>
      <c r="C1" s="1"/>
      <c r="D1" s="1"/>
      <c r="E1" s="1"/>
      <c r="F1" s="1"/>
      <c r="G1" s="1"/>
    </row>
    <row r="2" spans="1:7" s="21" customFormat="1" ht="12.95" customHeight="1">
      <c r="A2" s="1" t="s">
        <v>6</v>
      </c>
      <c r="B2" s="29"/>
      <c r="C2" s="1"/>
      <c r="D2" s="1"/>
      <c r="E2" s="1"/>
      <c r="F2" s="1"/>
      <c r="G2" s="1"/>
    </row>
    <row r="3" spans="1:7" s="21" customFormat="1" ht="12.95" customHeight="1">
      <c r="A3" s="1" t="s">
        <v>42</v>
      </c>
      <c r="B3" s="29"/>
      <c r="C3" s="1"/>
      <c r="D3" s="1"/>
      <c r="E3" s="1"/>
      <c r="F3" s="1"/>
      <c r="G3" s="1"/>
    </row>
    <row r="4" spans="1:7" ht="12" thickBot="1"/>
    <row r="5" spans="1:7" s="2" customFormat="1" ht="18.75" customHeight="1" thickBot="1">
      <c r="A5" s="18" t="s">
        <v>0</v>
      </c>
      <c r="B5" s="19" t="s">
        <v>1</v>
      </c>
      <c r="C5" s="19" t="s">
        <v>2</v>
      </c>
      <c r="D5" s="20" t="s">
        <v>3</v>
      </c>
    </row>
    <row r="6" spans="1:7" ht="11.1" customHeight="1">
      <c r="A6" s="48">
        <v>43812</v>
      </c>
      <c r="B6" s="49">
        <v>1300156</v>
      </c>
      <c r="C6" s="50" t="s">
        <v>31</v>
      </c>
      <c r="D6" s="51">
        <v>6237</v>
      </c>
    </row>
    <row r="7" spans="1:7" ht="11.1" customHeight="1">
      <c r="A7" s="48">
        <v>43658</v>
      </c>
      <c r="B7" s="49">
        <v>1298251</v>
      </c>
      <c r="C7" s="50" t="s">
        <v>29</v>
      </c>
      <c r="D7" s="51">
        <v>3414.24</v>
      </c>
      <c r="E7" s="30"/>
    </row>
    <row r="8" spans="1:7" ht="11.1" customHeight="1">
      <c r="A8" s="48">
        <v>43455</v>
      </c>
      <c r="B8" s="49">
        <v>1289499</v>
      </c>
      <c r="C8" s="50" t="s">
        <v>51</v>
      </c>
      <c r="D8" s="51">
        <v>4519.28</v>
      </c>
      <c r="E8" s="30"/>
    </row>
    <row r="9" spans="1:7" ht="11.1" customHeight="1">
      <c r="A9" s="48">
        <v>43791</v>
      </c>
      <c r="B9" s="49">
        <v>1300080</v>
      </c>
      <c r="C9" s="50" t="s">
        <v>23</v>
      </c>
      <c r="D9" s="51">
        <v>2701.96</v>
      </c>
      <c r="E9" s="30"/>
    </row>
    <row r="10" spans="1:7" ht="11.1" customHeight="1">
      <c r="A10" s="48">
        <v>43805</v>
      </c>
      <c r="B10" s="49">
        <v>1300161</v>
      </c>
      <c r="C10" s="50" t="s">
        <v>23</v>
      </c>
      <c r="D10" s="51">
        <v>2874.96</v>
      </c>
      <c r="E10" s="30"/>
    </row>
    <row r="11" spans="1:7" ht="11.1" customHeight="1">
      <c r="A11" s="48">
        <v>43819</v>
      </c>
      <c r="B11" s="49">
        <v>1300178</v>
      </c>
      <c r="C11" s="50" t="s">
        <v>23</v>
      </c>
      <c r="D11" s="51">
        <v>4027.26</v>
      </c>
      <c r="E11" s="30"/>
    </row>
    <row r="12" spans="1:7" ht="11.1" customHeight="1">
      <c r="A12" s="48">
        <v>43819</v>
      </c>
      <c r="B12" s="49">
        <v>1300189</v>
      </c>
      <c r="C12" s="50" t="s">
        <v>52</v>
      </c>
      <c r="D12" s="51">
        <v>33072.089999999997</v>
      </c>
      <c r="E12" s="30"/>
    </row>
    <row r="13" spans="1:7" ht="11.1" customHeight="1">
      <c r="A13" s="48">
        <v>43713</v>
      </c>
      <c r="B13" s="49">
        <v>1298357</v>
      </c>
      <c r="C13" s="50" t="s">
        <v>34</v>
      </c>
      <c r="D13" s="51">
        <v>6487.05</v>
      </c>
      <c r="E13" s="30"/>
    </row>
    <row r="14" spans="1:7" ht="11.1" customHeight="1">
      <c r="A14" s="48">
        <v>43819</v>
      </c>
      <c r="B14" s="49">
        <v>1300177</v>
      </c>
      <c r="C14" s="50" t="s">
        <v>53</v>
      </c>
      <c r="D14" s="51">
        <v>1742.33</v>
      </c>
      <c r="E14" s="30"/>
    </row>
    <row r="15" spans="1:7" ht="11.1" customHeight="1">
      <c r="A15" s="48">
        <v>43637</v>
      </c>
      <c r="B15" s="49">
        <v>1298185</v>
      </c>
      <c r="C15" s="52" t="s">
        <v>22</v>
      </c>
      <c r="D15" s="51">
        <v>972.55</v>
      </c>
      <c r="E15" s="30"/>
    </row>
    <row r="16" spans="1:7" ht="11.1" customHeight="1">
      <c r="A16" s="28">
        <v>43819</v>
      </c>
      <c r="B16" s="22">
        <v>1300182</v>
      </c>
      <c r="C16" s="23" t="s">
        <v>54</v>
      </c>
      <c r="D16" s="24">
        <v>59965.36</v>
      </c>
      <c r="E16" s="30"/>
    </row>
    <row r="17" spans="1:10" ht="11.1" customHeight="1">
      <c r="A17" s="48">
        <v>43762</v>
      </c>
      <c r="B17" s="49">
        <v>1299994</v>
      </c>
      <c r="C17" s="50" t="s">
        <v>55</v>
      </c>
      <c r="D17" s="51">
        <v>42217.4</v>
      </c>
      <c r="E17" s="30"/>
    </row>
    <row r="18" spans="1:10" ht="11.1" customHeight="1">
      <c r="A18" s="48"/>
      <c r="B18" s="49"/>
      <c r="C18" s="52"/>
      <c r="D18" s="51"/>
    </row>
    <row r="19" spans="1:10" ht="11.1" customHeight="1">
      <c r="A19" s="48"/>
      <c r="B19" s="49"/>
      <c r="C19" s="52"/>
      <c r="D19" s="51"/>
    </row>
    <row r="20" spans="1:10" ht="11.1" customHeight="1">
      <c r="A20" s="68"/>
      <c r="B20" s="61"/>
      <c r="C20" s="70"/>
      <c r="D20" s="69"/>
    </row>
    <row r="21" spans="1:10" ht="11.1" customHeight="1">
      <c r="A21" s="28"/>
      <c r="B21" s="22"/>
      <c r="C21" s="27"/>
      <c r="D21" s="24"/>
    </row>
    <row r="22" spans="1:10" ht="12" thickBot="1">
      <c r="A22" s="16"/>
      <c r="B22" s="15"/>
      <c r="C22" s="16"/>
      <c r="D22" s="17"/>
    </row>
    <row r="23" spans="1:10">
      <c r="A23" s="5"/>
      <c r="B23" s="6"/>
      <c r="C23" s="7"/>
      <c r="D23" s="8"/>
    </row>
    <row r="24" spans="1:10" ht="12.75">
      <c r="A24" s="5"/>
      <c r="B24" s="6"/>
      <c r="C24" s="25" t="s">
        <v>4</v>
      </c>
      <c r="D24" s="26">
        <f>SUM(D6:D22)</f>
        <v>168231.48</v>
      </c>
    </row>
    <row r="25" spans="1:10">
      <c r="C25" s="10"/>
      <c r="D25" s="11"/>
    </row>
    <row r="28" spans="1:10" s="9" customFormat="1">
      <c r="A28" s="12" t="s">
        <v>7</v>
      </c>
      <c r="B28" s="2"/>
      <c r="C28" s="13"/>
      <c r="D28" s="14"/>
      <c r="E28" s="3"/>
      <c r="F28" s="3"/>
      <c r="G28" s="3"/>
      <c r="H28" s="3"/>
      <c r="I28" s="3"/>
      <c r="J28" s="3"/>
    </row>
    <row r="29" spans="1:10" s="9" customFormat="1">
      <c r="A29" s="12" t="s">
        <v>8</v>
      </c>
      <c r="B29" s="2"/>
      <c r="C29" s="13"/>
      <c r="D29" s="14"/>
      <c r="E29" s="3"/>
      <c r="F29" s="3"/>
      <c r="G29" s="3"/>
      <c r="H29" s="3"/>
      <c r="I29" s="3"/>
      <c r="J29" s="3"/>
    </row>
    <row r="30" spans="1:10" s="9" customFormat="1">
      <c r="A30" s="12"/>
      <c r="B30" s="2"/>
      <c r="C30" s="13"/>
      <c r="D30" s="14"/>
      <c r="E30" s="3"/>
      <c r="F30" s="3"/>
      <c r="G30" s="3"/>
      <c r="H30" s="3"/>
      <c r="I30" s="3"/>
      <c r="J30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>
      <selection activeCell="I120" sqref="I120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customWidth="1"/>
    <col min="6" max="6" width="8.710937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5</v>
      </c>
      <c r="B1" s="1"/>
      <c r="C1" s="1"/>
      <c r="D1" s="1"/>
      <c r="E1" s="1"/>
      <c r="F1" s="1"/>
      <c r="G1" s="1"/>
    </row>
    <row r="2" spans="1:7" s="21" customFormat="1">
      <c r="A2" s="1" t="s">
        <v>6</v>
      </c>
      <c r="B2" s="1"/>
      <c r="C2" s="1"/>
      <c r="D2" s="1"/>
      <c r="E2" s="1"/>
      <c r="F2" s="1"/>
      <c r="G2" s="1"/>
    </row>
    <row r="3" spans="1:7" s="21" customFormat="1">
      <c r="A3" s="1" t="s">
        <v>42</v>
      </c>
      <c r="B3" s="1"/>
      <c r="C3" s="1"/>
      <c r="D3" s="1"/>
      <c r="E3" s="1"/>
      <c r="F3" s="1"/>
      <c r="G3" s="1"/>
    </row>
    <row r="4" spans="1:7" ht="12" thickBot="1"/>
    <row r="5" spans="1:7" s="2" customFormat="1">
      <c r="A5" s="53" t="s">
        <v>26</v>
      </c>
      <c r="B5" s="54" t="s">
        <v>20</v>
      </c>
      <c r="C5" s="54" t="s">
        <v>2</v>
      </c>
      <c r="D5" s="55" t="s">
        <v>3</v>
      </c>
    </row>
    <row r="6" spans="1:7" s="2" customFormat="1">
      <c r="A6" s="48">
        <v>43822</v>
      </c>
      <c r="B6" s="61">
        <v>182033</v>
      </c>
      <c r="C6" s="50" t="s">
        <v>41</v>
      </c>
      <c r="D6" s="62">
        <v>950</v>
      </c>
    </row>
    <row r="7" spans="1:7" s="2" customFormat="1">
      <c r="A7" s="48">
        <v>43817</v>
      </c>
      <c r="B7" s="61">
        <v>181530</v>
      </c>
      <c r="C7" s="50" t="s">
        <v>41</v>
      </c>
      <c r="D7" s="62">
        <v>1200</v>
      </c>
    </row>
    <row r="8" spans="1:7" s="2" customFormat="1">
      <c r="A8" s="48" t="s">
        <v>43</v>
      </c>
      <c r="B8" s="61">
        <v>181299</v>
      </c>
      <c r="C8" s="50" t="s">
        <v>41</v>
      </c>
      <c r="D8" s="62">
        <v>3650</v>
      </c>
    </row>
    <row r="9" spans="1:7" s="2" customFormat="1">
      <c r="A9" s="48">
        <v>43801</v>
      </c>
      <c r="B9" s="61">
        <v>180130</v>
      </c>
      <c r="C9" s="50" t="s">
        <v>41</v>
      </c>
      <c r="D9" s="62">
        <v>2450</v>
      </c>
      <c r="E9" s="71"/>
    </row>
    <row r="10" spans="1:7" s="2" customFormat="1">
      <c r="A10" s="48">
        <v>43808</v>
      </c>
      <c r="B10" s="61">
        <v>180785</v>
      </c>
      <c r="C10" s="50" t="s">
        <v>41</v>
      </c>
      <c r="D10" s="62">
        <v>2400</v>
      </c>
    </row>
    <row r="11" spans="1:7" s="2" customFormat="1">
      <c r="A11" s="48">
        <v>43810</v>
      </c>
      <c r="B11" s="61">
        <v>180855</v>
      </c>
      <c r="C11" s="50" t="s">
        <v>41</v>
      </c>
      <c r="D11" s="62">
        <v>3350</v>
      </c>
    </row>
    <row r="12" spans="1:7" s="2" customFormat="1">
      <c r="A12" s="48">
        <v>43806</v>
      </c>
      <c r="B12" s="61">
        <v>180525</v>
      </c>
      <c r="C12" s="50" t="s">
        <v>41</v>
      </c>
      <c r="D12" s="62">
        <v>2500</v>
      </c>
    </row>
    <row r="13" spans="1:7" s="2" customFormat="1">
      <c r="A13" s="28">
        <v>43787</v>
      </c>
      <c r="B13" s="22">
        <v>178605</v>
      </c>
      <c r="C13" s="50" t="s">
        <v>41</v>
      </c>
      <c r="D13" s="24">
        <v>1440</v>
      </c>
      <c r="E13" s="3"/>
      <c r="F13" s="3"/>
      <c r="G13" s="3"/>
    </row>
    <row r="14" spans="1:7" s="2" customFormat="1">
      <c r="A14" s="28">
        <v>43791</v>
      </c>
      <c r="B14" s="22">
        <v>179112</v>
      </c>
      <c r="C14" s="50" t="s">
        <v>41</v>
      </c>
      <c r="D14" s="24">
        <v>3400</v>
      </c>
      <c r="E14" s="3"/>
      <c r="F14" s="3"/>
      <c r="G14" s="3"/>
    </row>
    <row r="15" spans="1:7">
      <c r="A15" s="28">
        <v>43794</v>
      </c>
      <c r="B15" s="22">
        <v>179378</v>
      </c>
      <c r="C15" s="50" t="s">
        <v>41</v>
      </c>
      <c r="D15" s="24">
        <v>2450</v>
      </c>
    </row>
    <row r="16" spans="1:7">
      <c r="A16" s="28">
        <v>43783</v>
      </c>
      <c r="B16" s="22">
        <v>178376</v>
      </c>
      <c r="C16" s="50" t="s">
        <v>41</v>
      </c>
      <c r="D16" s="24">
        <v>3700</v>
      </c>
    </row>
    <row r="17" spans="1:8">
      <c r="A17" s="28">
        <v>43780</v>
      </c>
      <c r="B17" s="22">
        <v>178098</v>
      </c>
      <c r="C17" s="50" t="s">
        <v>41</v>
      </c>
      <c r="D17" s="24">
        <v>2126</v>
      </c>
    </row>
    <row r="18" spans="1:8">
      <c r="A18" s="28">
        <v>43774</v>
      </c>
      <c r="B18" s="22">
        <v>177866</v>
      </c>
      <c r="C18" s="50" t="s">
        <v>41</v>
      </c>
      <c r="D18" s="24">
        <v>1680</v>
      </c>
    </row>
    <row r="19" spans="1:8">
      <c r="A19" s="28">
        <v>43768</v>
      </c>
      <c r="B19" s="22">
        <v>176972</v>
      </c>
      <c r="C19" s="50" t="s">
        <v>41</v>
      </c>
      <c r="D19" s="24">
        <v>2780</v>
      </c>
    </row>
    <row r="20" spans="1:8">
      <c r="A20" s="28">
        <v>43755</v>
      </c>
      <c r="B20" s="22">
        <v>175951</v>
      </c>
      <c r="C20" s="50" t="s">
        <v>41</v>
      </c>
      <c r="D20" s="24">
        <v>3200</v>
      </c>
    </row>
    <row r="21" spans="1:8">
      <c r="A21" s="28">
        <v>43752</v>
      </c>
      <c r="B21" s="22">
        <v>175733</v>
      </c>
      <c r="C21" s="50" t="s">
        <v>41</v>
      </c>
      <c r="D21" s="24">
        <v>1050</v>
      </c>
      <c r="E21" s="71"/>
      <c r="F21" s="2"/>
      <c r="G21" s="2"/>
    </row>
    <row r="22" spans="1:8">
      <c r="A22" s="28">
        <v>43668</v>
      </c>
      <c r="B22" s="22">
        <v>168058</v>
      </c>
      <c r="C22" s="50" t="s">
        <v>41</v>
      </c>
      <c r="D22" s="24">
        <v>1020</v>
      </c>
      <c r="E22" s="2"/>
      <c r="F22" s="2"/>
      <c r="G22" s="2"/>
    </row>
    <row r="23" spans="1:8">
      <c r="A23" s="28">
        <v>43673</v>
      </c>
      <c r="B23" s="22">
        <v>168138</v>
      </c>
      <c r="C23" s="50" t="s">
        <v>41</v>
      </c>
      <c r="D23" s="24">
        <v>1020</v>
      </c>
      <c r="E23" s="71"/>
      <c r="F23" s="2"/>
      <c r="G23" s="2"/>
    </row>
    <row r="24" spans="1:8">
      <c r="A24" s="28">
        <v>43673</v>
      </c>
      <c r="B24" s="22">
        <v>167499</v>
      </c>
      <c r="C24" s="50" t="s">
        <v>41</v>
      </c>
      <c r="D24" s="24">
        <v>1050</v>
      </c>
      <c r="E24" s="71">
        <f>SUM(D6:D23)</f>
        <v>40366</v>
      </c>
      <c r="F24" s="2"/>
      <c r="G24" s="2"/>
    </row>
    <row r="25" spans="1:8">
      <c r="A25" s="28">
        <v>43822</v>
      </c>
      <c r="B25" s="22">
        <v>28686</v>
      </c>
      <c r="C25" s="23" t="s">
        <v>21</v>
      </c>
      <c r="D25" s="24">
        <v>900</v>
      </c>
      <c r="E25" s="2"/>
      <c r="F25" s="2"/>
      <c r="G25" s="2"/>
    </row>
    <row r="26" spans="1:8">
      <c r="A26" s="28">
        <v>43822</v>
      </c>
      <c r="B26" s="22">
        <v>27519</v>
      </c>
      <c r="C26" s="23" t="s">
        <v>21</v>
      </c>
      <c r="D26" s="24">
        <v>4511.1000000000004</v>
      </c>
      <c r="E26" s="2"/>
      <c r="F26" s="2"/>
      <c r="G26" s="2"/>
      <c r="H26" s="66"/>
    </row>
    <row r="27" spans="1:8">
      <c r="A27" s="28">
        <v>43818</v>
      </c>
      <c r="B27" s="22">
        <v>28893</v>
      </c>
      <c r="C27" s="23" t="s">
        <v>21</v>
      </c>
      <c r="D27" s="24">
        <v>2035</v>
      </c>
      <c r="E27" s="2"/>
      <c r="F27" s="2"/>
      <c r="G27" s="2"/>
    </row>
    <row r="28" spans="1:8">
      <c r="A28" s="28">
        <v>43815</v>
      </c>
      <c r="B28" s="22">
        <v>28783</v>
      </c>
      <c r="C28" s="23" t="s">
        <v>21</v>
      </c>
      <c r="D28" s="24">
        <v>6091.8</v>
      </c>
      <c r="E28" s="2"/>
      <c r="F28" s="2"/>
      <c r="G28" s="2"/>
    </row>
    <row r="29" spans="1:8">
      <c r="A29" s="28">
        <v>43815</v>
      </c>
      <c r="B29" s="22">
        <v>28784</v>
      </c>
      <c r="C29" s="23" t="s">
        <v>21</v>
      </c>
      <c r="D29" s="24">
        <v>385.5</v>
      </c>
      <c r="E29" s="2"/>
      <c r="F29" s="2"/>
      <c r="G29" s="2"/>
    </row>
    <row r="30" spans="1:8">
      <c r="A30" s="28">
        <v>43810</v>
      </c>
      <c r="B30" s="22">
        <v>28620</v>
      </c>
      <c r="C30" s="23" t="s">
        <v>21</v>
      </c>
      <c r="D30" s="24">
        <v>1780</v>
      </c>
    </row>
    <row r="31" spans="1:8">
      <c r="A31" s="28">
        <v>43808</v>
      </c>
      <c r="B31" s="22">
        <v>28544</v>
      </c>
      <c r="C31" s="23" t="s">
        <v>21</v>
      </c>
      <c r="D31" s="24">
        <v>545</v>
      </c>
    </row>
    <row r="32" spans="1:8">
      <c r="A32" s="28">
        <v>43808</v>
      </c>
      <c r="B32" s="22">
        <v>28543</v>
      </c>
      <c r="C32" s="23" t="s">
        <v>21</v>
      </c>
      <c r="D32" s="24">
        <v>6420.95</v>
      </c>
    </row>
    <row r="33" spans="1:7">
      <c r="A33" s="48">
        <v>43801</v>
      </c>
      <c r="B33" s="49">
        <v>28264</v>
      </c>
      <c r="C33" s="23" t="s">
        <v>21</v>
      </c>
      <c r="D33" s="51">
        <v>5544.7</v>
      </c>
    </row>
    <row r="34" spans="1:7">
      <c r="A34" s="48">
        <v>43801</v>
      </c>
      <c r="B34" s="49">
        <v>28265</v>
      </c>
      <c r="C34" s="23" t="s">
        <v>21</v>
      </c>
      <c r="D34" s="51">
        <v>516.5</v>
      </c>
    </row>
    <row r="35" spans="1:7">
      <c r="A35" s="48">
        <v>43787</v>
      </c>
      <c r="B35" s="49">
        <v>27043</v>
      </c>
      <c r="C35" s="23" t="s">
        <v>21</v>
      </c>
      <c r="D35" s="51">
        <v>5690.6</v>
      </c>
      <c r="E35" s="72"/>
    </row>
    <row r="36" spans="1:7">
      <c r="A36" s="48">
        <v>43791</v>
      </c>
      <c r="B36" s="49">
        <v>27178</v>
      </c>
      <c r="C36" s="23" t="s">
        <v>21</v>
      </c>
      <c r="D36" s="51">
        <v>1175</v>
      </c>
    </row>
    <row r="37" spans="1:7">
      <c r="A37" s="48">
        <v>43794</v>
      </c>
      <c r="B37" s="49">
        <v>27277</v>
      </c>
      <c r="C37" s="23" t="s">
        <v>21</v>
      </c>
      <c r="D37" s="51">
        <v>5938.85</v>
      </c>
    </row>
    <row r="38" spans="1:7">
      <c r="A38" s="48">
        <v>43794</v>
      </c>
      <c r="B38" s="49">
        <v>27278</v>
      </c>
      <c r="C38" s="23" t="s">
        <v>21</v>
      </c>
      <c r="D38" s="51">
        <v>422</v>
      </c>
    </row>
    <row r="39" spans="1:7">
      <c r="A39" s="48">
        <v>43797</v>
      </c>
      <c r="B39" s="49">
        <v>27388</v>
      </c>
      <c r="C39" s="23" t="s">
        <v>21</v>
      </c>
      <c r="D39" s="51">
        <v>660</v>
      </c>
      <c r="E39" s="71"/>
      <c r="F39" s="2"/>
      <c r="G39" s="2"/>
    </row>
    <row r="40" spans="1:7">
      <c r="A40" s="48">
        <v>43780</v>
      </c>
      <c r="B40" s="49">
        <v>26824</v>
      </c>
      <c r="C40" s="23" t="s">
        <v>21</v>
      </c>
      <c r="D40" s="51">
        <v>6891.2</v>
      </c>
      <c r="E40" s="58"/>
    </row>
    <row r="41" spans="1:7">
      <c r="A41" s="48">
        <v>43780</v>
      </c>
      <c r="B41" s="49">
        <v>26825</v>
      </c>
      <c r="C41" s="23" t="s">
        <v>21</v>
      </c>
      <c r="D41" s="51">
        <v>385</v>
      </c>
      <c r="E41" s="58"/>
    </row>
    <row r="42" spans="1:7">
      <c r="A42" s="48">
        <v>43776</v>
      </c>
      <c r="B42" s="49">
        <v>26712</v>
      </c>
      <c r="C42" s="23" t="s">
        <v>21</v>
      </c>
      <c r="D42" s="51">
        <v>1074</v>
      </c>
      <c r="E42" s="57"/>
    </row>
    <row r="43" spans="1:7">
      <c r="A43" s="48">
        <v>43773</v>
      </c>
      <c r="B43" s="49">
        <v>26617</v>
      </c>
      <c r="C43" s="23" t="s">
        <v>21</v>
      </c>
      <c r="D43" s="51">
        <v>6675.2</v>
      </c>
      <c r="E43" s="57"/>
    </row>
    <row r="44" spans="1:7">
      <c r="A44" s="48">
        <v>43773</v>
      </c>
      <c r="B44" s="49">
        <v>26618</v>
      </c>
      <c r="C44" s="23" t="s">
        <v>21</v>
      </c>
      <c r="D44" s="51">
        <v>366.85</v>
      </c>
      <c r="E44" s="57"/>
    </row>
    <row r="45" spans="1:7">
      <c r="A45" s="48">
        <v>43752</v>
      </c>
      <c r="B45" s="49">
        <v>26015</v>
      </c>
      <c r="C45" s="23" t="s">
        <v>21</v>
      </c>
      <c r="D45" s="51">
        <v>4825.1000000000004</v>
      </c>
      <c r="E45" s="57"/>
    </row>
    <row r="46" spans="1:7">
      <c r="A46" s="28">
        <v>43766</v>
      </c>
      <c r="B46" s="22">
        <v>26445</v>
      </c>
      <c r="C46" s="23" t="s">
        <v>21</v>
      </c>
      <c r="D46" s="24">
        <v>4999</v>
      </c>
      <c r="E46" s="58"/>
    </row>
    <row r="47" spans="1:7">
      <c r="A47" s="28">
        <v>43763</v>
      </c>
      <c r="B47" s="22">
        <v>26365</v>
      </c>
      <c r="C47" s="23" t="s">
        <v>21</v>
      </c>
      <c r="D47" s="24">
        <v>1334</v>
      </c>
      <c r="E47" s="58"/>
    </row>
    <row r="48" spans="1:7">
      <c r="A48" s="28">
        <v>43759</v>
      </c>
      <c r="B48" s="22">
        <v>26221</v>
      </c>
      <c r="C48" s="23" t="s">
        <v>21</v>
      </c>
      <c r="D48" s="24">
        <v>5670.9</v>
      </c>
      <c r="E48" s="57"/>
    </row>
    <row r="49" spans="1:7">
      <c r="A49" s="28">
        <v>43755</v>
      </c>
      <c r="B49" s="22">
        <v>26118</v>
      </c>
      <c r="C49" s="23" t="s">
        <v>21</v>
      </c>
      <c r="D49" s="24">
        <v>2935</v>
      </c>
      <c r="E49" s="58"/>
    </row>
    <row r="50" spans="1:7">
      <c r="A50" s="28">
        <v>43745</v>
      </c>
      <c r="B50" s="22">
        <v>25789</v>
      </c>
      <c r="C50" s="23" t="s">
        <v>21</v>
      </c>
      <c r="D50" s="24">
        <v>3658.5</v>
      </c>
      <c r="E50" s="57"/>
    </row>
    <row r="51" spans="1:7">
      <c r="A51" s="28">
        <v>43746</v>
      </c>
      <c r="B51" s="22">
        <v>25829</v>
      </c>
      <c r="C51" s="23" t="s">
        <v>21</v>
      </c>
      <c r="D51" s="24">
        <v>1512</v>
      </c>
      <c r="E51" s="58"/>
    </row>
    <row r="52" spans="1:7">
      <c r="A52" s="28">
        <v>43738</v>
      </c>
      <c r="B52" s="22">
        <v>25582</v>
      </c>
      <c r="C52" s="23" t="s">
        <v>21</v>
      </c>
      <c r="D52" s="24">
        <f>10628.6-779.2</f>
        <v>9849.4</v>
      </c>
      <c r="E52" s="57"/>
    </row>
    <row r="53" spans="1:7">
      <c r="A53" s="28">
        <v>43738</v>
      </c>
      <c r="B53" s="22">
        <v>25583</v>
      </c>
      <c r="C53" s="23" t="s">
        <v>21</v>
      </c>
      <c r="D53" s="24">
        <v>779.2</v>
      </c>
      <c r="E53" s="58"/>
    </row>
    <row r="54" spans="1:7">
      <c r="A54" s="28">
        <v>43675</v>
      </c>
      <c r="B54" s="22">
        <v>23782</v>
      </c>
      <c r="C54" s="23" t="s">
        <v>21</v>
      </c>
      <c r="D54" s="24">
        <v>1916.2</v>
      </c>
      <c r="E54" s="58"/>
    </row>
    <row r="55" spans="1:7">
      <c r="A55" s="48">
        <v>43671</v>
      </c>
      <c r="B55" s="49">
        <v>23682</v>
      </c>
      <c r="C55" s="23" t="s">
        <v>21</v>
      </c>
      <c r="D55" s="51">
        <v>646.5</v>
      </c>
    </row>
    <row r="56" spans="1:7">
      <c r="A56" s="48">
        <v>43664</v>
      </c>
      <c r="B56" s="49">
        <v>23510</v>
      </c>
      <c r="C56" s="23" t="s">
        <v>21</v>
      </c>
      <c r="D56" s="51">
        <v>1466</v>
      </c>
    </row>
    <row r="57" spans="1:7" s="58" customFormat="1">
      <c r="A57" s="48">
        <v>43661</v>
      </c>
      <c r="B57" s="49">
        <v>23442</v>
      </c>
      <c r="C57" s="23" t="s">
        <v>21</v>
      </c>
      <c r="D57" s="51">
        <v>2753.5</v>
      </c>
      <c r="E57" s="3"/>
      <c r="F57" s="3"/>
      <c r="G57" s="3"/>
    </row>
    <row r="58" spans="1:7" s="58" customFormat="1">
      <c r="A58" s="48">
        <v>43668</v>
      </c>
      <c r="B58" s="49">
        <v>23601</v>
      </c>
      <c r="C58" s="23" t="s">
        <v>21</v>
      </c>
      <c r="D58" s="51">
        <v>2804.4</v>
      </c>
      <c r="E58" s="3"/>
      <c r="F58" s="3"/>
      <c r="G58" s="3"/>
    </row>
    <row r="59" spans="1:7" s="58" customFormat="1">
      <c r="A59" s="48">
        <v>43656</v>
      </c>
      <c r="B59" s="49">
        <v>23307</v>
      </c>
      <c r="C59" s="23" t="s">
        <v>21</v>
      </c>
      <c r="D59" s="51">
        <v>1412</v>
      </c>
      <c r="E59" s="30"/>
      <c r="F59" s="3"/>
      <c r="G59" s="3"/>
    </row>
    <row r="60" spans="1:7" s="58" customFormat="1">
      <c r="A60" s="48">
        <v>43654</v>
      </c>
      <c r="B60" s="49">
        <v>23277</v>
      </c>
      <c r="C60" s="23" t="s">
        <v>21</v>
      </c>
      <c r="D60" s="51">
        <v>2747.7</v>
      </c>
      <c r="E60" s="30"/>
      <c r="F60" s="30"/>
      <c r="G60" s="3"/>
    </row>
    <row r="61" spans="1:7" s="58" customFormat="1">
      <c r="A61" s="28">
        <v>43650</v>
      </c>
      <c r="B61" s="22">
        <v>23153</v>
      </c>
      <c r="C61" s="23" t="s">
        <v>21</v>
      </c>
      <c r="D61" s="24">
        <v>760</v>
      </c>
      <c r="E61" s="3"/>
      <c r="F61" s="3"/>
      <c r="G61" s="3"/>
    </row>
    <row r="62" spans="1:7" s="58" customFormat="1">
      <c r="A62" s="28">
        <v>43648</v>
      </c>
      <c r="B62" s="22">
        <v>23069</v>
      </c>
      <c r="C62" s="23" t="s">
        <v>21</v>
      </c>
      <c r="D62" s="24">
        <v>3536.6</v>
      </c>
      <c r="E62" s="3"/>
      <c r="F62" s="3"/>
      <c r="G62" s="3"/>
    </row>
    <row r="63" spans="1:7" s="58" customFormat="1">
      <c r="A63" s="48">
        <v>43643</v>
      </c>
      <c r="B63" s="49">
        <v>23810</v>
      </c>
      <c r="C63" s="23" t="s">
        <v>21</v>
      </c>
      <c r="D63" s="51">
        <v>1083</v>
      </c>
      <c r="E63" s="3"/>
      <c r="F63" s="3"/>
      <c r="G63" s="3"/>
    </row>
    <row r="64" spans="1:7" s="58" customFormat="1">
      <c r="A64" s="48">
        <v>43641</v>
      </c>
      <c r="B64" s="49">
        <v>23751</v>
      </c>
      <c r="C64" s="23" t="s">
        <v>21</v>
      </c>
      <c r="D64" s="51">
        <v>720</v>
      </c>
      <c r="E64" s="57"/>
    </row>
    <row r="65" spans="1:5" s="58" customFormat="1">
      <c r="A65" s="48">
        <v>43636</v>
      </c>
      <c r="B65" s="49">
        <v>23617</v>
      </c>
      <c r="C65" s="23" t="s">
        <v>21</v>
      </c>
      <c r="D65" s="51">
        <v>1250.2</v>
      </c>
      <c r="E65" s="57"/>
    </row>
    <row r="66" spans="1:5" s="58" customFormat="1">
      <c r="A66" s="48">
        <v>43640</v>
      </c>
      <c r="B66" s="49">
        <v>23709</v>
      </c>
      <c r="C66" s="23" t="s">
        <v>21</v>
      </c>
      <c r="D66" s="51">
        <v>3214.1</v>
      </c>
      <c r="E66" s="57"/>
    </row>
    <row r="67" spans="1:5" s="58" customFormat="1">
      <c r="A67" s="48">
        <v>43633</v>
      </c>
      <c r="B67" s="49">
        <v>23502</v>
      </c>
      <c r="C67" s="23" t="s">
        <v>21</v>
      </c>
      <c r="D67" s="51">
        <v>3793.3</v>
      </c>
      <c r="E67" s="57"/>
    </row>
    <row r="68" spans="1:5">
      <c r="A68" s="48">
        <v>43629</v>
      </c>
      <c r="B68" s="49">
        <v>23381</v>
      </c>
      <c r="C68" s="23" t="s">
        <v>21</v>
      </c>
      <c r="D68" s="51">
        <v>1350</v>
      </c>
      <c r="E68" s="57">
        <f>SUM(D25:D68)</f>
        <v>123025.84999999998</v>
      </c>
    </row>
    <row r="69" spans="1:5">
      <c r="A69" s="48">
        <v>43826</v>
      </c>
      <c r="B69" s="49">
        <v>75572</v>
      </c>
      <c r="C69" s="23" t="s">
        <v>40</v>
      </c>
      <c r="D69" s="51">
        <v>1260</v>
      </c>
      <c r="E69" s="58"/>
    </row>
    <row r="70" spans="1:5">
      <c r="A70" s="48">
        <v>43822</v>
      </c>
      <c r="B70" s="49">
        <v>75335</v>
      </c>
      <c r="C70" s="23" t="s">
        <v>40</v>
      </c>
      <c r="D70" s="51">
        <v>1240</v>
      </c>
      <c r="E70" s="58"/>
    </row>
    <row r="71" spans="1:5">
      <c r="A71" s="48">
        <v>43822</v>
      </c>
      <c r="B71" s="49">
        <v>75334</v>
      </c>
      <c r="C71" s="23" t="s">
        <v>40</v>
      </c>
      <c r="D71" s="51">
        <v>4920</v>
      </c>
      <c r="E71" s="58"/>
    </row>
    <row r="72" spans="1:5">
      <c r="A72" s="28">
        <v>43815</v>
      </c>
      <c r="B72" s="22">
        <v>75333</v>
      </c>
      <c r="C72" s="23" t="s">
        <v>40</v>
      </c>
      <c r="D72" s="24">
        <v>1418</v>
      </c>
      <c r="E72" s="57"/>
    </row>
    <row r="73" spans="1:5">
      <c r="A73" s="28">
        <v>43815</v>
      </c>
      <c r="B73" s="22">
        <v>75332</v>
      </c>
      <c r="C73" s="23" t="s">
        <v>40</v>
      </c>
      <c r="D73" s="24">
        <v>8865</v>
      </c>
      <c r="E73" s="58"/>
    </row>
    <row r="74" spans="1:5">
      <c r="A74" s="28">
        <v>43808</v>
      </c>
      <c r="B74" s="22">
        <v>75330</v>
      </c>
      <c r="C74" s="23" t="s">
        <v>40</v>
      </c>
      <c r="D74" s="24">
        <v>2930</v>
      </c>
      <c r="E74" s="73"/>
    </row>
    <row r="75" spans="1:5">
      <c r="A75" s="28">
        <v>43808</v>
      </c>
      <c r="B75" s="22">
        <v>75331</v>
      </c>
      <c r="C75" s="23" t="s">
        <v>40</v>
      </c>
      <c r="D75" s="24">
        <v>8586</v>
      </c>
      <c r="E75" s="58"/>
    </row>
    <row r="76" spans="1:5">
      <c r="A76" s="28">
        <v>43801</v>
      </c>
      <c r="B76" s="22">
        <v>75328</v>
      </c>
      <c r="C76" s="23" t="s">
        <v>40</v>
      </c>
      <c r="D76" s="24">
        <v>5310</v>
      </c>
      <c r="E76" s="58"/>
    </row>
    <row r="77" spans="1:5">
      <c r="A77" s="28">
        <v>43801</v>
      </c>
      <c r="B77" s="22">
        <v>75329</v>
      </c>
      <c r="C77" s="23" t="s">
        <v>40</v>
      </c>
      <c r="D77" s="24">
        <v>1120</v>
      </c>
      <c r="E77" s="58"/>
    </row>
    <row r="78" spans="1:5">
      <c r="A78" s="28">
        <v>43787</v>
      </c>
      <c r="B78" s="22">
        <v>75324</v>
      </c>
      <c r="C78" s="23" t="s">
        <v>40</v>
      </c>
      <c r="D78" s="24">
        <v>4540</v>
      </c>
      <c r="E78" s="57"/>
    </row>
    <row r="79" spans="1:5">
      <c r="A79" s="48">
        <v>43787</v>
      </c>
      <c r="B79" s="49">
        <v>75325</v>
      </c>
      <c r="C79" s="23" t="s">
        <v>40</v>
      </c>
      <c r="D79" s="51">
        <v>1766</v>
      </c>
      <c r="E79" s="58"/>
    </row>
    <row r="80" spans="1:5">
      <c r="A80" s="48">
        <v>43794</v>
      </c>
      <c r="B80" s="49">
        <v>75326</v>
      </c>
      <c r="C80" s="23" t="s">
        <v>40</v>
      </c>
      <c r="D80" s="51">
        <v>6940</v>
      </c>
      <c r="E80" s="58"/>
    </row>
    <row r="81" spans="1:5">
      <c r="A81" s="48">
        <v>43794</v>
      </c>
      <c r="B81" s="49">
        <v>75327</v>
      </c>
      <c r="C81" s="23" t="s">
        <v>40</v>
      </c>
      <c r="D81" s="51">
        <v>1740</v>
      </c>
      <c r="E81" s="58"/>
    </row>
    <row r="82" spans="1:5">
      <c r="A82" s="48">
        <v>43777</v>
      </c>
      <c r="B82" s="49">
        <v>75321</v>
      </c>
      <c r="C82" s="23" t="s">
        <v>40</v>
      </c>
      <c r="D82" s="51">
        <v>1560</v>
      </c>
      <c r="E82" s="57"/>
    </row>
    <row r="83" spans="1:5">
      <c r="A83" s="48">
        <v>43780</v>
      </c>
      <c r="B83" s="49">
        <v>75323</v>
      </c>
      <c r="C83" s="23" t="s">
        <v>40</v>
      </c>
      <c r="D83" s="51">
        <v>1376</v>
      </c>
      <c r="E83" s="58"/>
    </row>
    <row r="84" spans="1:5">
      <c r="A84" s="48">
        <v>43780</v>
      </c>
      <c r="B84" s="49">
        <v>75322</v>
      </c>
      <c r="C84" s="23" t="s">
        <v>40</v>
      </c>
      <c r="D84" s="51">
        <v>3750</v>
      </c>
      <c r="E84" s="58"/>
    </row>
    <row r="85" spans="1:5">
      <c r="A85" s="48">
        <v>43773</v>
      </c>
      <c r="B85" s="49">
        <v>75320</v>
      </c>
      <c r="C85" s="23" t="s">
        <v>40</v>
      </c>
      <c r="D85" s="51">
        <v>2260</v>
      </c>
      <c r="E85" s="58"/>
    </row>
    <row r="86" spans="1:5">
      <c r="A86" s="48">
        <v>43773</v>
      </c>
      <c r="B86" s="49">
        <v>75319</v>
      </c>
      <c r="C86" s="23" t="s">
        <v>40</v>
      </c>
      <c r="D86" s="51">
        <v>4936</v>
      </c>
      <c r="E86" s="58"/>
    </row>
    <row r="87" spans="1:5">
      <c r="A87" s="48">
        <v>43766</v>
      </c>
      <c r="B87" s="49">
        <v>75317</v>
      </c>
      <c r="C87" s="23" t="s">
        <v>40</v>
      </c>
      <c r="D87" s="51">
        <v>1272</v>
      </c>
      <c r="E87" s="58"/>
    </row>
    <row r="88" spans="1:5">
      <c r="A88" s="28">
        <v>43766</v>
      </c>
      <c r="B88" s="56">
        <v>75316</v>
      </c>
      <c r="C88" s="23" t="s">
        <v>40</v>
      </c>
      <c r="D88" s="35">
        <v>4035</v>
      </c>
      <c r="E88" s="58"/>
    </row>
    <row r="89" spans="1:5">
      <c r="A89" s="28">
        <v>43761</v>
      </c>
      <c r="B89" s="56">
        <v>75315</v>
      </c>
      <c r="C89" s="23" t="s">
        <v>40</v>
      </c>
      <c r="D89" s="35">
        <v>622</v>
      </c>
      <c r="E89" s="58"/>
    </row>
    <row r="90" spans="1:5">
      <c r="A90" s="28">
        <v>43759</v>
      </c>
      <c r="B90" s="56">
        <v>75313</v>
      </c>
      <c r="C90" s="23" t="s">
        <v>40</v>
      </c>
      <c r="D90" s="35">
        <v>5400</v>
      </c>
      <c r="E90" s="58"/>
    </row>
    <row r="91" spans="1:5">
      <c r="A91" s="28">
        <v>43759</v>
      </c>
      <c r="B91" s="56">
        <v>75314</v>
      </c>
      <c r="C91" s="23" t="s">
        <v>40</v>
      </c>
      <c r="D91" s="35">
        <v>1530</v>
      </c>
      <c r="E91" s="58"/>
    </row>
    <row r="92" spans="1:5">
      <c r="A92" s="28">
        <v>43742</v>
      </c>
      <c r="B92" s="56">
        <v>75308</v>
      </c>
      <c r="C92" s="23" t="s">
        <v>40</v>
      </c>
      <c r="D92" s="35">
        <v>310</v>
      </c>
      <c r="E92" s="58"/>
    </row>
    <row r="93" spans="1:5">
      <c r="A93" s="28">
        <v>43745</v>
      </c>
      <c r="B93" s="56">
        <v>75309</v>
      </c>
      <c r="C93" s="23" t="s">
        <v>40</v>
      </c>
      <c r="D93" s="35">
        <v>2860</v>
      </c>
      <c r="E93" s="57"/>
    </row>
    <row r="94" spans="1:5">
      <c r="A94" s="28">
        <v>43745</v>
      </c>
      <c r="B94" s="56">
        <v>75310</v>
      </c>
      <c r="C94" s="23" t="s">
        <v>40</v>
      </c>
      <c r="D94" s="35">
        <v>1800</v>
      </c>
      <c r="E94" s="58"/>
    </row>
    <row r="95" spans="1:5">
      <c r="A95" s="28">
        <v>43752</v>
      </c>
      <c r="B95" s="56">
        <v>75311</v>
      </c>
      <c r="C95" s="23" t="s">
        <v>40</v>
      </c>
      <c r="D95" s="35">
        <v>4875</v>
      </c>
      <c r="E95" s="57">
        <f>SUM(D69:D95)</f>
        <v>87221</v>
      </c>
    </row>
    <row r="96" spans="1:5" s="58" customFormat="1">
      <c r="A96" s="28">
        <v>43815</v>
      </c>
      <c r="B96" s="56">
        <v>269252</v>
      </c>
      <c r="C96" s="23" t="s">
        <v>23</v>
      </c>
      <c r="D96" s="35">
        <v>3941.53</v>
      </c>
      <c r="E96" s="57"/>
    </row>
    <row r="97" spans="1:5">
      <c r="A97" s="28">
        <v>43816</v>
      </c>
      <c r="B97" s="56">
        <v>6772</v>
      </c>
      <c r="C97" s="23" t="s">
        <v>38</v>
      </c>
      <c r="D97" s="35">
        <v>2600</v>
      </c>
      <c r="E97" s="57"/>
    </row>
    <row r="98" spans="1:5">
      <c r="A98" s="28">
        <v>43811</v>
      </c>
      <c r="B98" s="22">
        <v>604</v>
      </c>
      <c r="C98" s="23" t="s">
        <v>39</v>
      </c>
      <c r="D98" s="24">
        <v>18595.900000000001</v>
      </c>
      <c r="E98" s="57"/>
    </row>
    <row r="99" spans="1:5">
      <c r="A99" s="28">
        <v>43818</v>
      </c>
      <c r="B99" s="22">
        <v>601</v>
      </c>
      <c r="C99" s="23" t="s">
        <v>39</v>
      </c>
      <c r="D99" s="24">
        <v>18463.5</v>
      </c>
      <c r="E99" s="57"/>
    </row>
    <row r="100" spans="1:5">
      <c r="A100" s="28">
        <v>43804</v>
      </c>
      <c r="B100" s="22">
        <v>353</v>
      </c>
      <c r="C100" s="23" t="s">
        <v>39</v>
      </c>
      <c r="D100" s="24">
        <v>17952</v>
      </c>
      <c r="E100" s="57"/>
    </row>
    <row r="101" spans="1:5">
      <c r="A101" s="28">
        <v>43789</v>
      </c>
      <c r="B101" s="22">
        <v>46440</v>
      </c>
      <c r="C101" s="23" t="s">
        <v>44</v>
      </c>
      <c r="D101" s="24">
        <v>11027</v>
      </c>
      <c r="E101" s="57"/>
    </row>
    <row r="102" spans="1:5">
      <c r="A102" s="28">
        <v>43804</v>
      </c>
      <c r="B102" s="22">
        <v>46629</v>
      </c>
      <c r="C102" s="23" t="s">
        <v>44</v>
      </c>
      <c r="D102" s="24">
        <v>9306.2000000000007</v>
      </c>
      <c r="E102" s="73"/>
    </row>
    <row r="103" spans="1:5">
      <c r="A103" s="28">
        <v>43817</v>
      </c>
      <c r="B103" s="22">
        <v>46782</v>
      </c>
      <c r="C103" s="23" t="s">
        <v>44</v>
      </c>
      <c r="D103" s="24">
        <v>7540</v>
      </c>
      <c r="E103" s="73"/>
    </row>
    <row r="104" spans="1:5">
      <c r="A104" s="28">
        <v>43805</v>
      </c>
      <c r="B104" s="22">
        <v>51198133</v>
      </c>
      <c r="C104" s="23" t="s">
        <v>36</v>
      </c>
      <c r="D104" s="24">
        <v>6688</v>
      </c>
      <c r="E104" s="73"/>
    </row>
    <row r="105" spans="1:5">
      <c r="A105" s="28">
        <v>43804</v>
      </c>
      <c r="B105" s="22">
        <v>1966</v>
      </c>
      <c r="C105" s="23" t="s">
        <v>32</v>
      </c>
      <c r="D105" s="24">
        <v>7500</v>
      </c>
      <c r="E105" s="73"/>
    </row>
    <row r="106" spans="1:5">
      <c r="A106" s="28">
        <v>43817</v>
      </c>
      <c r="B106" s="22">
        <v>32816</v>
      </c>
      <c r="C106" s="23" t="s">
        <v>24</v>
      </c>
      <c r="D106" s="24">
        <v>1617.5</v>
      </c>
      <c r="E106" s="73"/>
    </row>
    <row r="107" spans="1:5">
      <c r="A107" s="28">
        <v>43809</v>
      </c>
      <c r="B107" s="22">
        <v>32766</v>
      </c>
      <c r="C107" s="23" t="s">
        <v>24</v>
      </c>
      <c r="D107" s="24">
        <v>3155</v>
      </c>
      <c r="E107" s="73"/>
    </row>
    <row r="108" spans="1:5">
      <c r="A108" s="28">
        <v>43777</v>
      </c>
      <c r="B108" s="22">
        <v>32602</v>
      </c>
      <c r="C108" s="23" t="s">
        <v>24</v>
      </c>
      <c r="D108" s="24">
        <v>6320</v>
      </c>
      <c r="E108" s="73"/>
    </row>
    <row r="109" spans="1:5">
      <c r="A109" s="28">
        <v>43787</v>
      </c>
      <c r="B109" s="22">
        <v>32653</v>
      </c>
      <c r="C109" s="23" t="s">
        <v>24</v>
      </c>
      <c r="D109" s="24">
        <v>862.5</v>
      </c>
      <c r="E109" s="73"/>
    </row>
    <row r="110" spans="1:5">
      <c r="A110" s="28">
        <v>43809</v>
      </c>
      <c r="B110" s="22">
        <v>7820</v>
      </c>
      <c r="C110" s="23" t="s">
        <v>45</v>
      </c>
      <c r="D110" s="24">
        <v>2635</v>
      </c>
      <c r="E110" s="73"/>
    </row>
    <row r="111" spans="1:5">
      <c r="A111" s="28">
        <v>43801</v>
      </c>
      <c r="B111" s="22">
        <v>80275</v>
      </c>
      <c r="C111" s="23" t="s">
        <v>22</v>
      </c>
      <c r="D111" s="24">
        <v>1412.07</v>
      </c>
      <c r="E111" s="73"/>
    </row>
    <row r="112" spans="1:5">
      <c r="A112" s="28">
        <v>43775</v>
      </c>
      <c r="B112" s="22">
        <v>79892</v>
      </c>
      <c r="C112" s="23" t="s">
        <v>22</v>
      </c>
      <c r="D112" s="24">
        <v>1196.69</v>
      </c>
      <c r="E112" s="73"/>
    </row>
    <row r="113" spans="1:5">
      <c r="A113" s="28">
        <v>43756</v>
      </c>
      <c r="B113" s="22">
        <v>79658</v>
      </c>
      <c r="C113" s="23" t="s">
        <v>22</v>
      </c>
      <c r="D113" s="24">
        <v>1627.45</v>
      </c>
      <c r="E113" s="73"/>
    </row>
    <row r="114" spans="1:5">
      <c r="A114" s="28">
        <v>43801</v>
      </c>
      <c r="B114" s="22">
        <v>30426</v>
      </c>
      <c r="C114" s="23" t="s">
        <v>35</v>
      </c>
      <c r="D114" s="24">
        <v>2540</v>
      </c>
      <c r="E114" s="73"/>
    </row>
    <row r="115" spans="1:5">
      <c r="A115" s="28">
        <v>43804</v>
      </c>
      <c r="B115" s="22">
        <v>413975</v>
      </c>
      <c r="C115" s="23" t="s">
        <v>46</v>
      </c>
      <c r="D115" s="24">
        <v>3200</v>
      </c>
      <c r="E115" s="57"/>
    </row>
    <row r="116" spans="1:5">
      <c r="A116" s="28">
        <v>43809</v>
      </c>
      <c r="B116" s="22">
        <v>209827</v>
      </c>
      <c r="C116" s="23" t="s">
        <v>37</v>
      </c>
      <c r="D116" s="24">
        <v>4324</v>
      </c>
      <c r="E116" s="57"/>
    </row>
    <row r="117" spans="1:5">
      <c r="A117" s="28">
        <v>43811</v>
      </c>
      <c r="B117" s="22">
        <v>8903</v>
      </c>
      <c r="C117" s="23" t="s">
        <v>47</v>
      </c>
      <c r="D117" s="24">
        <v>4778.5</v>
      </c>
      <c r="E117" s="58"/>
    </row>
    <row r="118" spans="1:5">
      <c r="A118" s="28">
        <v>43795</v>
      </c>
      <c r="B118" s="22">
        <v>1396983</v>
      </c>
      <c r="C118" s="23" t="s">
        <v>48</v>
      </c>
      <c r="D118" s="24">
        <v>4474.04</v>
      </c>
      <c r="E118" s="58"/>
    </row>
    <row r="119" spans="1:5">
      <c r="A119" s="28">
        <v>43811</v>
      </c>
      <c r="B119" s="22">
        <v>1404204</v>
      </c>
      <c r="C119" s="23" t="s">
        <v>48</v>
      </c>
      <c r="D119" s="24">
        <v>3409.02</v>
      </c>
      <c r="E119" s="58"/>
    </row>
    <row r="120" spans="1:5">
      <c r="A120" s="28">
        <v>43619</v>
      </c>
      <c r="B120" s="22">
        <v>11063</v>
      </c>
      <c r="C120" s="23" t="s">
        <v>25</v>
      </c>
      <c r="D120" s="24">
        <v>19682.7</v>
      </c>
      <c r="E120" s="58"/>
    </row>
    <row r="121" spans="1:5">
      <c r="A121" s="28">
        <v>44183</v>
      </c>
      <c r="B121" s="22">
        <v>7845</v>
      </c>
      <c r="C121" s="23" t="s">
        <v>33</v>
      </c>
      <c r="D121" s="24">
        <v>5150</v>
      </c>
      <c r="E121" s="58"/>
    </row>
    <row r="122" spans="1:5">
      <c r="A122" s="28"/>
      <c r="B122" s="22"/>
      <c r="C122" s="27"/>
      <c r="D122" s="24"/>
    </row>
    <row r="123" spans="1:5">
      <c r="A123" s="28"/>
      <c r="B123" s="22"/>
      <c r="C123" s="27"/>
      <c r="D123" s="24"/>
    </row>
    <row r="124" spans="1:5">
      <c r="A124" s="28"/>
      <c r="B124" s="22"/>
      <c r="C124" s="27"/>
      <c r="D124" s="24"/>
    </row>
    <row r="125" spans="1:5" ht="12" thickBot="1">
      <c r="A125" s="16"/>
      <c r="B125" s="15"/>
      <c r="C125" s="16"/>
      <c r="D125" s="17"/>
    </row>
    <row r="126" spans="1:5">
      <c r="A126" s="5"/>
      <c r="B126" s="6"/>
      <c r="C126" s="7"/>
      <c r="D126" s="8"/>
    </row>
    <row r="127" spans="1:5" ht="12.75">
      <c r="A127" s="5"/>
      <c r="B127" s="6"/>
      <c r="C127" s="25" t="s">
        <v>4</v>
      </c>
      <c r="D127" s="26">
        <f>SUM(D6:D125)</f>
        <v>421661.45000000013</v>
      </c>
    </row>
    <row r="128" spans="1:5">
      <c r="C128" s="10"/>
      <c r="D128" s="11"/>
    </row>
    <row r="131" spans="1:10" s="9" customFormat="1">
      <c r="A131" s="12" t="s">
        <v>7</v>
      </c>
      <c r="C131" s="13"/>
      <c r="D131" s="14"/>
      <c r="E131" s="3"/>
      <c r="F131" s="3"/>
      <c r="G131" s="3"/>
      <c r="H131" s="3"/>
      <c r="I131" s="3"/>
      <c r="J131" s="3"/>
    </row>
    <row r="132" spans="1:10" s="9" customFormat="1">
      <c r="A132" s="12" t="s">
        <v>8</v>
      </c>
      <c r="C132" s="13"/>
      <c r="D132" s="14"/>
      <c r="E132" s="3"/>
      <c r="F132" s="3"/>
      <c r="G132" s="3"/>
      <c r="H132" s="3"/>
      <c r="I132" s="3"/>
      <c r="J132" s="3"/>
    </row>
    <row r="133" spans="1:10" s="9" customFormat="1">
      <c r="A133" s="12"/>
      <c r="C133" s="13"/>
      <c r="D133" s="14"/>
      <c r="E133" s="3"/>
      <c r="F133" s="3"/>
      <c r="G133" s="3"/>
      <c r="H133" s="3"/>
      <c r="I133" s="3"/>
      <c r="J133" s="3"/>
    </row>
    <row r="135" spans="1:10">
      <c r="A135" s="67"/>
      <c r="B135" s="63"/>
    </row>
    <row r="136" spans="1:10">
      <c r="A136" s="67"/>
    </row>
    <row r="137" spans="1:10">
      <c r="A137" s="67"/>
    </row>
    <row r="138" spans="1:10">
      <c r="A138" s="67"/>
    </row>
    <row r="139" spans="1:10">
      <c r="A139" s="67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9"/>
  <sheetViews>
    <sheetView topLeftCell="A22" workbookViewId="0">
      <selection activeCell="G22" sqref="G22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4.28515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9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/>
      <c r="B4" s="14"/>
    </row>
    <row r="5" spans="1:8" s="2" customFormat="1" ht="12" thickBot="1">
      <c r="A5" s="19" t="s">
        <v>10</v>
      </c>
      <c r="B5" s="19" t="s">
        <v>11</v>
      </c>
      <c r="C5" s="19" t="s">
        <v>12</v>
      </c>
      <c r="D5" s="31" t="s">
        <v>13</v>
      </c>
      <c r="E5" s="32" t="s">
        <v>14</v>
      </c>
    </row>
    <row r="6" spans="1:8">
      <c r="A6" s="33">
        <v>43040</v>
      </c>
      <c r="B6" s="34"/>
      <c r="C6" s="64" t="s">
        <v>15</v>
      </c>
      <c r="D6" s="65" t="s">
        <v>15</v>
      </c>
      <c r="E6" s="24">
        <v>0</v>
      </c>
    </row>
    <row r="7" spans="1:8">
      <c r="A7" s="33">
        <v>43070</v>
      </c>
      <c r="B7" s="22"/>
      <c r="C7" s="64" t="s">
        <v>28</v>
      </c>
      <c r="D7" s="65" t="s">
        <v>15</v>
      </c>
      <c r="E7" s="24">
        <v>0</v>
      </c>
    </row>
    <row r="8" spans="1:8">
      <c r="A8" s="33">
        <v>43101</v>
      </c>
      <c r="B8" s="37"/>
      <c r="C8" s="64" t="s">
        <v>28</v>
      </c>
      <c r="D8" s="65" t="s">
        <v>18</v>
      </c>
      <c r="E8" s="24">
        <v>0</v>
      </c>
      <c r="F8" s="30"/>
    </row>
    <row r="9" spans="1:8">
      <c r="A9" s="33">
        <v>43132</v>
      </c>
      <c r="B9" s="22"/>
      <c r="C9" s="64" t="s">
        <v>30</v>
      </c>
      <c r="D9" s="65" t="s">
        <v>19</v>
      </c>
      <c r="E9" s="24">
        <v>0</v>
      </c>
    </row>
    <row r="10" spans="1:8">
      <c r="A10" s="33">
        <v>43160</v>
      </c>
      <c r="B10" s="37"/>
      <c r="C10" s="64" t="s">
        <v>30</v>
      </c>
      <c r="D10" s="65" t="s">
        <v>27</v>
      </c>
      <c r="E10" s="24">
        <v>0</v>
      </c>
    </row>
    <row r="11" spans="1:8">
      <c r="A11" s="33">
        <v>43191</v>
      </c>
      <c r="B11" s="22"/>
      <c r="C11" s="64" t="s">
        <v>49</v>
      </c>
      <c r="D11" s="65" t="s">
        <v>50</v>
      </c>
      <c r="E11" s="24">
        <v>0</v>
      </c>
    </row>
    <row r="12" spans="1:8">
      <c r="A12" s="33">
        <v>43221</v>
      </c>
      <c r="B12" s="22"/>
      <c r="C12" s="64" t="s">
        <v>49</v>
      </c>
      <c r="D12" s="38">
        <v>33072.089999999997</v>
      </c>
      <c r="E12" s="24">
        <f>D12</f>
        <v>33072.089999999997</v>
      </c>
    </row>
    <row r="13" spans="1:8">
      <c r="A13" s="33">
        <v>43252</v>
      </c>
      <c r="B13" s="22"/>
      <c r="C13" s="36">
        <v>13567.64</v>
      </c>
      <c r="D13" s="38">
        <v>33919.089999999997</v>
      </c>
      <c r="E13" s="24">
        <f t="shared" ref="E11:E26" si="0">C13+D13</f>
        <v>47486.729999999996</v>
      </c>
    </row>
    <row r="14" spans="1:8">
      <c r="A14" s="33">
        <v>43282</v>
      </c>
      <c r="B14" s="22"/>
      <c r="C14" s="36">
        <v>13797.77</v>
      </c>
      <c r="D14" s="38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39">
        <v>15679.91</v>
      </c>
      <c r="D15" s="38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39">
        <v>17314.38</v>
      </c>
      <c r="D16" s="38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39">
        <v>18058.39</v>
      </c>
      <c r="D17" s="38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39">
        <v>16526.53</v>
      </c>
      <c r="D18" s="38">
        <v>24789.79</v>
      </c>
      <c r="E18" s="24">
        <f t="shared" si="0"/>
        <v>41316.32</v>
      </c>
      <c r="F18" s="30"/>
    </row>
    <row r="19" spans="1:6">
      <c r="A19" s="33">
        <v>43435</v>
      </c>
      <c r="B19" s="22"/>
      <c r="C19" s="39">
        <v>16397.05</v>
      </c>
      <c r="D19" s="38">
        <v>40992.61</v>
      </c>
      <c r="E19" s="24">
        <f t="shared" si="0"/>
        <v>57389.66</v>
      </c>
      <c r="F19" s="30"/>
    </row>
    <row r="20" spans="1:6">
      <c r="A20" s="33">
        <v>43466</v>
      </c>
      <c r="B20" s="22"/>
      <c r="C20" s="39">
        <v>16322.76</v>
      </c>
      <c r="D20" s="38">
        <v>40806.9</v>
      </c>
      <c r="E20" s="24">
        <f t="shared" si="0"/>
        <v>57129.66</v>
      </c>
      <c r="F20" s="30"/>
    </row>
    <row r="21" spans="1:6">
      <c r="A21" s="33">
        <v>43497</v>
      </c>
      <c r="B21" s="22"/>
      <c r="C21" s="39">
        <v>15953.17</v>
      </c>
      <c r="D21" s="38">
        <v>39882.92</v>
      </c>
      <c r="E21" s="24">
        <f t="shared" si="0"/>
        <v>55836.09</v>
      </c>
      <c r="F21" s="30"/>
    </row>
    <row r="22" spans="1:6">
      <c r="A22" s="33">
        <v>43525</v>
      </c>
      <c r="B22" s="22"/>
      <c r="C22" s="39">
        <v>22444.39</v>
      </c>
      <c r="D22" s="38">
        <v>56110.96</v>
      </c>
      <c r="E22" s="24">
        <f t="shared" si="0"/>
        <v>78555.350000000006</v>
      </c>
      <c r="F22" s="30"/>
    </row>
    <row r="23" spans="1:6">
      <c r="A23" s="33">
        <v>43556</v>
      </c>
      <c r="B23" s="22"/>
      <c r="C23" s="39">
        <v>14404.12</v>
      </c>
      <c r="D23" s="38">
        <v>36010.300000000003</v>
      </c>
      <c r="E23" s="24">
        <f t="shared" si="0"/>
        <v>50414.420000000006</v>
      </c>
      <c r="F23" s="30"/>
    </row>
    <row r="24" spans="1:6">
      <c r="A24" s="33">
        <v>43586</v>
      </c>
      <c r="B24" s="22"/>
      <c r="C24" s="39">
        <v>18008.93</v>
      </c>
      <c r="D24" s="38">
        <v>45022.31</v>
      </c>
      <c r="E24" s="24">
        <f t="shared" si="0"/>
        <v>63031.24</v>
      </c>
      <c r="F24" s="30"/>
    </row>
    <row r="25" spans="1:6">
      <c r="A25" s="33">
        <v>43617</v>
      </c>
      <c r="B25" s="22"/>
      <c r="C25" s="39">
        <v>14298.74</v>
      </c>
      <c r="D25" s="38">
        <v>35746.839999999997</v>
      </c>
      <c r="E25" s="24">
        <f t="shared" ref="E25" si="1">C25+D25</f>
        <v>50045.579999999994</v>
      </c>
      <c r="F25" s="30"/>
    </row>
    <row r="26" spans="1:6">
      <c r="A26" s="33">
        <v>43647</v>
      </c>
      <c r="B26" s="22"/>
      <c r="C26" s="39">
        <v>14502.94</v>
      </c>
      <c r="D26" s="38">
        <v>38126.29</v>
      </c>
      <c r="E26" s="24">
        <f t="shared" si="0"/>
        <v>52629.23</v>
      </c>
      <c r="F26" s="30">
        <f>SUM(E9:E26)</f>
        <v>813882.95</v>
      </c>
    </row>
    <row r="27" spans="1:6">
      <c r="A27" s="33"/>
      <c r="B27" s="22"/>
      <c r="C27" s="39"/>
      <c r="D27" s="38"/>
      <c r="E27" s="24"/>
      <c r="F27" s="30"/>
    </row>
    <row r="28" spans="1:6">
      <c r="A28" s="37"/>
      <c r="B28" s="22"/>
      <c r="C28" s="39"/>
      <c r="D28" s="38"/>
      <c r="E28" s="24"/>
    </row>
    <row r="29" spans="1:6">
      <c r="A29" s="37"/>
      <c r="B29" s="22"/>
      <c r="C29" s="39"/>
      <c r="D29" s="38"/>
      <c r="E29" s="24"/>
    </row>
    <row r="30" spans="1:6">
      <c r="A30" s="40" t="s">
        <v>10</v>
      </c>
      <c r="B30" s="41"/>
      <c r="C30" s="42" t="s">
        <v>16</v>
      </c>
      <c r="D30" s="43" t="s">
        <v>17</v>
      </c>
      <c r="E30" s="32" t="s">
        <v>14</v>
      </c>
    </row>
    <row r="31" spans="1:6">
      <c r="A31" s="33">
        <v>43070</v>
      </c>
      <c r="B31" s="22"/>
      <c r="C31" s="39">
        <v>4500</v>
      </c>
      <c r="D31" s="38">
        <v>650</v>
      </c>
      <c r="E31" s="24">
        <f t="shared" ref="E31:E51" si="2">C31+D31</f>
        <v>5150</v>
      </c>
    </row>
    <row r="32" spans="1:6">
      <c r="A32" s="33">
        <v>43101</v>
      </c>
      <c r="B32" s="22"/>
      <c r="C32" s="39">
        <v>4500</v>
      </c>
      <c r="D32" s="38">
        <v>650</v>
      </c>
      <c r="E32" s="24">
        <f t="shared" si="2"/>
        <v>5150</v>
      </c>
    </row>
    <row r="33" spans="1:6">
      <c r="A33" s="33">
        <v>43132</v>
      </c>
      <c r="B33" s="22"/>
      <c r="C33" s="39">
        <v>4500</v>
      </c>
      <c r="D33" s="38">
        <v>650</v>
      </c>
      <c r="E33" s="24">
        <f t="shared" si="2"/>
        <v>5150</v>
      </c>
    </row>
    <row r="34" spans="1:6">
      <c r="A34" s="33">
        <v>43160</v>
      </c>
      <c r="B34" s="22"/>
      <c r="C34" s="39">
        <v>4500</v>
      </c>
      <c r="D34" s="38">
        <v>650</v>
      </c>
      <c r="E34" s="24">
        <f t="shared" si="2"/>
        <v>5150</v>
      </c>
    </row>
    <row r="35" spans="1:6">
      <c r="A35" s="33">
        <v>43191</v>
      </c>
      <c r="B35" s="22"/>
      <c r="C35" s="39">
        <v>4500</v>
      </c>
      <c r="D35" s="38">
        <v>650</v>
      </c>
      <c r="E35" s="24">
        <f t="shared" si="2"/>
        <v>5150</v>
      </c>
    </row>
    <row r="36" spans="1:6">
      <c r="A36" s="33">
        <v>43221</v>
      </c>
      <c r="B36" s="22"/>
      <c r="C36" s="39">
        <v>4500</v>
      </c>
      <c r="D36" s="38">
        <v>650</v>
      </c>
      <c r="E36" s="24">
        <f t="shared" si="2"/>
        <v>5150</v>
      </c>
    </row>
    <row r="37" spans="1:6">
      <c r="A37" s="33">
        <v>43252</v>
      </c>
      <c r="B37" s="22"/>
      <c r="C37" s="39">
        <v>4500</v>
      </c>
      <c r="D37" s="38">
        <v>650</v>
      </c>
      <c r="E37" s="24">
        <f t="shared" si="2"/>
        <v>5150</v>
      </c>
    </row>
    <row r="38" spans="1:6">
      <c r="A38" s="33">
        <v>43282</v>
      </c>
      <c r="B38" s="22"/>
      <c r="C38" s="39">
        <v>4500</v>
      </c>
      <c r="D38" s="38">
        <v>650</v>
      </c>
      <c r="E38" s="24">
        <f t="shared" si="2"/>
        <v>5150</v>
      </c>
    </row>
    <row r="39" spans="1:6">
      <c r="A39" s="33">
        <v>43313</v>
      </c>
      <c r="B39" s="22"/>
      <c r="C39" s="39">
        <v>4500</v>
      </c>
      <c r="D39" s="44"/>
      <c r="E39" s="24">
        <f t="shared" si="2"/>
        <v>4500</v>
      </c>
      <c r="F39" s="30"/>
    </row>
    <row r="40" spans="1:6">
      <c r="A40" s="33">
        <v>43344</v>
      </c>
      <c r="B40" s="22"/>
      <c r="C40" s="39">
        <v>4500</v>
      </c>
      <c r="D40" s="44"/>
      <c r="E40" s="24">
        <f t="shared" si="2"/>
        <v>4500</v>
      </c>
      <c r="F40" s="30"/>
    </row>
    <row r="41" spans="1:6">
      <c r="A41" s="33">
        <v>43374</v>
      </c>
      <c r="B41" s="22"/>
      <c r="C41" s="39">
        <v>4500</v>
      </c>
      <c r="D41" s="44"/>
      <c r="E41" s="24">
        <f t="shared" si="2"/>
        <v>4500</v>
      </c>
      <c r="F41" s="30"/>
    </row>
    <row r="42" spans="1:6">
      <c r="A42" s="33">
        <v>43405</v>
      </c>
      <c r="B42" s="22"/>
      <c r="C42" s="39">
        <v>4500</v>
      </c>
      <c r="D42" s="44"/>
      <c r="E42" s="24">
        <f t="shared" ref="E42" si="3">C42+D42</f>
        <v>4500</v>
      </c>
      <c r="F42" s="30"/>
    </row>
    <row r="43" spans="1:6">
      <c r="A43" s="33">
        <v>43800</v>
      </c>
      <c r="B43" s="22"/>
      <c r="C43" s="39">
        <v>4500</v>
      </c>
      <c r="D43" s="44"/>
      <c r="E43" s="24">
        <f t="shared" ref="E43" si="4">C43+D43</f>
        <v>4500</v>
      </c>
      <c r="F43" s="30"/>
    </row>
    <row r="44" spans="1:6">
      <c r="A44" s="33">
        <v>43466</v>
      </c>
      <c r="B44" s="22"/>
      <c r="C44" s="39">
        <v>4500</v>
      </c>
      <c r="D44" s="44"/>
      <c r="E44" s="24">
        <f t="shared" ref="E44" si="5">C44+D44</f>
        <v>4500</v>
      </c>
      <c r="F44" s="30"/>
    </row>
    <row r="45" spans="1:6">
      <c r="A45" s="33">
        <v>43497</v>
      </c>
      <c r="B45" s="22"/>
      <c r="C45" s="39">
        <v>4500</v>
      </c>
      <c r="D45" s="44"/>
      <c r="E45" s="24">
        <f t="shared" ref="E45:E47" si="6">C45+D45</f>
        <v>4500</v>
      </c>
      <c r="F45" s="30"/>
    </row>
    <row r="46" spans="1:6">
      <c r="A46" s="33">
        <v>43525</v>
      </c>
      <c r="B46" s="22"/>
      <c r="C46" s="39">
        <v>4500</v>
      </c>
      <c r="D46" s="44"/>
      <c r="E46" s="24">
        <f t="shared" si="6"/>
        <v>4500</v>
      </c>
      <c r="F46" s="30"/>
    </row>
    <row r="47" spans="1:6">
      <c r="A47" s="33">
        <v>43556</v>
      </c>
      <c r="B47" s="22"/>
      <c r="C47" s="39">
        <v>4500</v>
      </c>
      <c r="D47" s="44"/>
      <c r="E47" s="24">
        <f t="shared" si="6"/>
        <v>4500</v>
      </c>
      <c r="F47" s="30"/>
    </row>
    <row r="48" spans="1:6">
      <c r="A48" s="33">
        <v>43586</v>
      </c>
      <c r="B48" s="22"/>
      <c r="C48" s="39">
        <v>4500</v>
      </c>
      <c r="D48" s="44"/>
      <c r="E48" s="24">
        <f t="shared" ref="E48:E49" si="7">C48+D48</f>
        <v>4500</v>
      </c>
      <c r="F48" s="30"/>
    </row>
    <row r="49" spans="1:11">
      <c r="A49" s="33">
        <v>43617</v>
      </c>
      <c r="B49" s="22"/>
      <c r="C49" s="39">
        <v>4500</v>
      </c>
      <c r="D49" s="44"/>
      <c r="E49" s="24">
        <f t="shared" si="7"/>
        <v>4500</v>
      </c>
      <c r="F49" s="30"/>
    </row>
    <row r="50" spans="1:11">
      <c r="A50" s="33">
        <v>43647</v>
      </c>
      <c r="B50" s="22"/>
      <c r="C50" s="39">
        <v>4500</v>
      </c>
      <c r="D50" s="44"/>
      <c r="E50" s="24">
        <f t="shared" ref="E50" si="8">C50+D50</f>
        <v>4500</v>
      </c>
      <c r="F50" s="30"/>
    </row>
    <row r="51" spans="1:11">
      <c r="A51" s="33"/>
      <c r="B51" s="22"/>
      <c r="C51" s="4"/>
      <c r="D51" s="44"/>
      <c r="E51" s="24">
        <f t="shared" si="2"/>
        <v>0</v>
      </c>
      <c r="F51" s="30">
        <f>SUM(E31:E50)</f>
        <v>95200</v>
      </c>
    </row>
    <row r="52" spans="1:11" ht="12" thickBot="1">
      <c r="A52" s="15"/>
      <c r="B52" s="15"/>
      <c r="C52" s="16"/>
      <c r="D52" s="45"/>
      <c r="E52" s="17"/>
    </row>
    <row r="53" spans="1:11">
      <c r="A53" s="6"/>
      <c r="B53" s="6"/>
      <c r="C53" s="7"/>
      <c r="D53" s="7"/>
      <c r="E53" s="8"/>
    </row>
    <row r="54" spans="1:11" ht="12">
      <c r="A54" s="6"/>
      <c r="B54" s="6"/>
      <c r="C54" s="25"/>
      <c r="D54" s="25"/>
      <c r="E54" s="59" t="s">
        <v>4</v>
      </c>
      <c r="F54" s="60">
        <f>F26+F51</f>
        <v>909082.95</v>
      </c>
    </row>
    <row r="55" spans="1:11">
      <c r="C55" s="10"/>
      <c r="D55" s="10"/>
      <c r="E55" s="11"/>
    </row>
    <row r="56" spans="1:11">
      <c r="A56" s="2"/>
      <c r="F56" s="30">
        <f>F24+F48</f>
        <v>0</v>
      </c>
    </row>
    <row r="57" spans="1:11">
      <c r="A57" s="3"/>
      <c r="B57" s="3"/>
      <c r="C57" s="46"/>
    </row>
    <row r="58" spans="1:11" s="9" customFormat="1">
      <c r="C58" s="46"/>
      <c r="D58" s="13"/>
      <c r="E58" s="14"/>
      <c r="F58" s="3"/>
      <c r="G58" s="3"/>
      <c r="H58" s="3"/>
      <c r="I58" s="3"/>
      <c r="J58" s="3"/>
      <c r="K58" s="3"/>
    </row>
    <row r="59" spans="1:11" s="9" customFormat="1">
      <c r="C59" s="46"/>
      <c r="D59" s="46"/>
      <c r="E59" s="14"/>
      <c r="F59" s="3"/>
      <c r="G59" s="3"/>
      <c r="H59" s="3"/>
      <c r="I59" s="3"/>
      <c r="J59" s="3"/>
      <c r="K59" s="3"/>
    </row>
    <row r="60" spans="1:11" s="9" customFormat="1">
      <c r="C60" s="46"/>
      <c r="D60" s="13"/>
      <c r="E60" s="14"/>
      <c r="F60" s="3"/>
      <c r="G60" s="3"/>
      <c r="H60" s="3"/>
      <c r="I60" s="3"/>
      <c r="J60" s="3"/>
      <c r="K60" s="3"/>
    </row>
    <row r="61" spans="1:11">
      <c r="A61" s="3"/>
      <c r="B61" s="3"/>
      <c r="C61" s="46"/>
    </row>
    <row r="62" spans="1:11">
      <c r="A62" s="3"/>
      <c r="B62" s="3"/>
      <c r="C62" s="46"/>
    </row>
    <row r="63" spans="1:11">
      <c r="A63" s="3"/>
      <c r="B63" s="3"/>
      <c r="C63" s="46"/>
    </row>
    <row r="64" spans="1:11">
      <c r="A64" s="3"/>
      <c r="B64" s="3"/>
      <c r="C64" s="47"/>
    </row>
    <row r="65" spans="1:4">
      <c r="A65" s="3"/>
      <c r="B65" s="3"/>
      <c r="C65" s="46"/>
    </row>
    <row r="66" spans="1:4">
      <c r="A66" s="3"/>
      <c r="B66" s="3"/>
      <c r="C66" s="46"/>
      <c r="D66" s="46"/>
    </row>
    <row r="67" spans="1:4">
      <c r="A67" s="3"/>
      <c r="B67" s="3"/>
      <c r="C67" s="46"/>
    </row>
    <row r="68" spans="1:4">
      <c r="A68" s="3"/>
      <c r="B68" s="3"/>
      <c r="C68" s="46"/>
    </row>
    <row r="69" spans="1:4">
      <c r="A69" s="3"/>
      <c r="B69" s="3"/>
      <c r="C69" s="46"/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2020-01-04T11:17:24Z</dcterms:modified>
</cp:coreProperties>
</file>