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0" windowWidth="7620" windowHeight="7695" activeTab="1"/>
  </bookViews>
  <sheets>
    <sheet name="Unreleased" sheetId="53" r:id="rId1"/>
    <sheet name="Payables" sheetId="54" r:id="rId2"/>
    <sheet name="Royalty &amp; Accounting" sheetId="55" r:id="rId3"/>
    <sheet name="Royalty Updated" sheetId="56" r:id="rId4"/>
  </sheets>
  <definedNames>
    <definedName name="_xlnm.Print_Area" localSheetId="3">'Royalty Updated'!$A$1:$H$36</definedName>
  </definedNames>
  <calcPr calcId="124519"/>
</workbook>
</file>

<file path=xl/calcChain.xml><?xml version="1.0" encoding="utf-8"?>
<calcChain xmlns="http://schemas.openxmlformats.org/spreadsheetml/2006/main">
  <c r="D89" i="54"/>
  <c r="E47" i="53"/>
  <c r="E32"/>
  <c r="E82" i="54"/>
  <c r="E73"/>
  <c r="E66"/>
  <c r="G28" i="56" l="1"/>
  <c r="D32" l="1"/>
  <c r="C32"/>
  <c r="F32"/>
  <c r="E32"/>
  <c r="G17" l="1"/>
  <c r="G27" l="1"/>
  <c r="G25"/>
  <c r="G24"/>
  <c r="G23"/>
  <c r="G22"/>
  <c r="G21"/>
  <c r="G31" l="1"/>
  <c r="G20"/>
  <c r="G19"/>
  <c r="G18"/>
  <c r="G16"/>
  <c r="G15"/>
  <c r="G14"/>
  <c r="G13"/>
  <c r="G12"/>
  <c r="G11"/>
  <c r="G10"/>
  <c r="G9"/>
  <c r="G8"/>
  <c r="G32"/>
  <c r="E12" i="55"/>
  <c r="E49"/>
  <c r="E25" l="1"/>
  <c r="E26"/>
  <c r="F51" l="1"/>
  <c r="E50"/>
  <c r="F56" l="1"/>
  <c r="E24"/>
  <c r="E48" l="1"/>
  <c r="E23" l="1"/>
  <c r="E47" l="1"/>
  <c r="E31"/>
  <c r="E22"/>
  <c r="E21"/>
  <c r="E46" l="1"/>
  <c r="E45" l="1"/>
  <c r="E20" l="1"/>
  <c r="D85" i="54" l="1"/>
  <c r="E44" i="55"/>
  <c r="E19" l="1"/>
  <c r="E43" l="1"/>
  <c r="E18"/>
  <c r="E42" l="1"/>
  <c r="E51"/>
  <c r="E41"/>
  <c r="E40"/>
  <c r="E39"/>
  <c r="E38"/>
  <c r="E37"/>
  <c r="E36"/>
  <c r="E35"/>
  <c r="E34"/>
  <c r="E33"/>
  <c r="E32"/>
  <c r="E17"/>
  <c r="E16"/>
  <c r="E15"/>
  <c r="E14"/>
  <c r="E13"/>
  <c r="F26"/>
  <c r="F54" s="1"/>
  <c r="D52" i="53" l="1"/>
</calcChain>
</file>

<file path=xl/sharedStrings.xml><?xml version="1.0" encoding="utf-8"?>
<sst xmlns="http://schemas.openxmlformats.org/spreadsheetml/2006/main" count="178" uniqueCount="77">
  <si>
    <t>CHECK DATE</t>
  </si>
  <si>
    <t>CHECK NO</t>
  </si>
  <si>
    <t>PAYEE</t>
  </si>
  <si>
    <t>AMOUNT</t>
  </si>
  <si>
    <t xml:space="preserve">  TOTAL</t>
  </si>
  <si>
    <t>COMPANY</t>
  </si>
  <si>
    <t>SUMMARY OF UNRELEASED</t>
  </si>
  <si>
    <t>PREPARED BY:</t>
  </si>
  <si>
    <t>Marie Sosa</t>
  </si>
  <si>
    <t>SUMMARY OF PAYABLES</t>
  </si>
  <si>
    <t>Month</t>
  </si>
  <si>
    <t>Invoice Number</t>
  </si>
  <si>
    <t>Marketing</t>
  </si>
  <si>
    <t>Royalty</t>
  </si>
  <si>
    <t>Total Amount</t>
  </si>
  <si>
    <t>Paid 10/12</t>
  </si>
  <si>
    <t>Management Fee</t>
  </si>
  <si>
    <t>Messenger Fee</t>
  </si>
  <si>
    <t>Paid 11/16</t>
  </si>
  <si>
    <t>Paid 11/20</t>
  </si>
  <si>
    <t>INVOICE NUMBER</t>
  </si>
  <si>
    <t>Cabutad Vegetable Dealer</t>
  </si>
  <si>
    <t>Streets Corporation</t>
  </si>
  <si>
    <t>Fortune Gas Corporation</t>
  </si>
  <si>
    <t>Paperous Enterprises</t>
  </si>
  <si>
    <t>Alternatives Food Corp</t>
  </si>
  <si>
    <t>INVOICE DATE</t>
  </si>
  <si>
    <t>Paid 03/29/19</t>
  </si>
  <si>
    <t>Paid 02/21/19</t>
  </si>
  <si>
    <t>paid 7/11/19</t>
  </si>
  <si>
    <t>Lambprint Advertising Services</t>
  </si>
  <si>
    <t>Jenny Ferthea Garcia</t>
  </si>
  <si>
    <t>Manila Bambi Foods Company</t>
  </si>
  <si>
    <t>Lulubee Corporation</t>
  </si>
  <si>
    <t>PMKS Marketing</t>
  </si>
  <si>
    <t>Fernando Sampaga</t>
  </si>
  <si>
    <t>JMK Seafoods &amp; Meat Dealer</t>
  </si>
  <si>
    <t>Lite East Trading</t>
  </si>
  <si>
    <t>Santini Food Specialists Inc</t>
  </si>
  <si>
    <t>Pepsi Cola Products Philippines Inc</t>
  </si>
  <si>
    <t>paid 12/20/2019</t>
  </si>
  <si>
    <t>paid 11/15/2019</t>
  </si>
  <si>
    <t>Consolidated Dairy &amp; Frozen Food Corp</t>
  </si>
  <si>
    <t>Pepsi Cola Products Philippines inc</t>
  </si>
  <si>
    <t>Melissa Guererro</t>
  </si>
  <si>
    <t>Gross</t>
  </si>
  <si>
    <t>Net</t>
  </si>
  <si>
    <t>Renovation</t>
  </si>
  <si>
    <t>Total</t>
  </si>
  <si>
    <t>SUMMARY OF PAYABLES  MARKETING &amp; ROYALTY FEE</t>
  </si>
  <si>
    <t>FOR THE MONTH OF FEBRUARY 2020</t>
  </si>
  <si>
    <t>paid 02/18/2020</t>
  </si>
  <si>
    <t>paid 01/21/2020</t>
  </si>
  <si>
    <t>paid 03/06/2020</t>
  </si>
  <si>
    <t>Boaz &amp; Jachin Food Company</t>
  </si>
  <si>
    <t xml:space="preserve">Brilliant Marketing </t>
  </si>
  <si>
    <t>Bean &amp; Barley</t>
  </si>
  <si>
    <t>The Italian Food Inc</t>
  </si>
  <si>
    <t>Peperous Enterp[rises</t>
  </si>
  <si>
    <t>Phoenix Royal Trading Co., Inc</t>
  </si>
  <si>
    <t>Tip Top Distribution Inc</t>
  </si>
  <si>
    <t xml:space="preserve"> </t>
  </si>
  <si>
    <t>BPI/MS Insurance Corporation</t>
  </si>
  <si>
    <t>Bestcoice Packaging</t>
  </si>
  <si>
    <t>Foodzone Inc</t>
  </si>
  <si>
    <t>PLDT Inc</t>
  </si>
  <si>
    <t>Sozo Exousia Inc</t>
  </si>
  <si>
    <t>Universal Finest Products Distribution Inc</t>
  </si>
  <si>
    <t>Vigis Ventures Internationl Inc</t>
  </si>
  <si>
    <t>Stailed Check</t>
  </si>
  <si>
    <t>Vic &amp; Baby Vegetable Dealer</t>
  </si>
  <si>
    <t>The Greenery Salads &amp; Herbs Inc</t>
  </si>
  <si>
    <t>Bettilane Marketing Corp</t>
  </si>
  <si>
    <t>ASC Enterprises Inc</t>
  </si>
  <si>
    <t>Global Pacific Distribution Network Corp</t>
  </si>
  <si>
    <t>Kutz Trading</t>
  </si>
  <si>
    <t>Kichiko General merchandise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</si>
</sst>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</numFmts>
  <fonts count="15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98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1" xfId="24" applyFont="1" applyFill="1" applyBorder="1" applyAlignment="1">
      <alignment horizontal="left"/>
    </xf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3" fillId="0" borderId="2" xfId="24" applyFont="1" applyFill="1" applyBorder="1" applyAlignment="1">
      <alignment horizontal="center"/>
    </xf>
    <xf numFmtId="0" fontId="3" fillId="0" borderId="2" xfId="24" applyFont="1" applyFill="1" applyBorder="1" applyAlignment="1">
      <alignment horizontal="left"/>
    </xf>
    <xf numFmtId="43" fontId="3" fillId="0" borderId="3" xfId="4" applyFont="1" applyFill="1" applyBorder="1"/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43" fontId="8" fillId="0" borderId="6" xfId="1" applyFont="1" applyFill="1" applyBorder="1" applyAlignment="1">
      <alignment horizontal="center"/>
    </xf>
    <xf numFmtId="0" fontId="8" fillId="0" borderId="0" xfId="0" applyFont="1" applyFill="1" applyAlignment="1"/>
    <xf numFmtId="0" fontId="3" fillId="0" borderId="7" xfId="24" applyFont="1" applyFill="1" applyBorder="1" applyAlignment="1">
      <alignment horizontal="center"/>
    </xf>
    <xf numFmtId="0" fontId="3" fillId="0" borderId="7" xfId="24" applyFont="1" applyFill="1" applyBorder="1" applyAlignment="1">
      <alignment horizontal="left"/>
    </xf>
    <xf numFmtId="43" fontId="3" fillId="0" borderId="8" xfId="4" applyFont="1" applyFill="1" applyBorder="1"/>
    <xf numFmtId="0" fontId="8" fillId="0" borderId="0" xfId="24" applyFont="1" applyFill="1" applyBorder="1" applyAlignment="1">
      <alignment horizontal="left"/>
    </xf>
    <xf numFmtId="43" fontId="9" fillId="4" borderId="0" xfId="4" applyFont="1" applyFill="1" applyBorder="1"/>
    <xf numFmtId="0" fontId="3" fillId="0" borderId="7" xfId="0" applyFont="1" applyFill="1" applyBorder="1" applyAlignment="1">
      <alignment horizontal="left"/>
    </xf>
    <xf numFmtId="14" fontId="3" fillId="0" borderId="9" xfId="24" applyNumberFormat="1" applyFont="1" applyFill="1" applyBorder="1" applyAlignment="1">
      <alignment horizontal="center"/>
    </xf>
    <xf numFmtId="0" fontId="8" fillId="5" borderId="0" xfId="0" applyFont="1" applyFill="1" applyBorder="1" applyAlignment="1">
      <alignment horizontal="left"/>
    </xf>
    <xf numFmtId="43" fontId="3" fillId="0" borderId="0" xfId="0" applyNumberFormat="1" applyFont="1" applyFill="1"/>
    <xf numFmtId="0" fontId="8" fillId="0" borderId="10" xfId="0" applyFont="1" applyFill="1" applyBorder="1" applyAlignment="1">
      <alignment horizontal="center"/>
    </xf>
    <xf numFmtId="43" fontId="8" fillId="0" borderId="8" xfId="4" applyFont="1" applyFill="1" applyBorder="1" applyAlignment="1">
      <alignment horizontal="center"/>
    </xf>
    <xf numFmtId="14" fontId="3" fillId="0" borderId="7" xfId="24" applyNumberFormat="1" applyFont="1" applyFill="1" applyBorder="1" applyAlignment="1">
      <alignment horizontal="center"/>
    </xf>
    <xf numFmtId="0" fontId="11" fillId="0" borderId="7" xfId="24" applyFont="1" applyFill="1" applyBorder="1" applyAlignment="1">
      <alignment horizontal="center"/>
    </xf>
    <xf numFmtId="43" fontId="3" fillId="0" borderId="1" xfId="1" applyFont="1" applyFill="1" applyBorder="1" applyAlignment="1">
      <alignment horizontal="left"/>
    </xf>
    <xf numFmtId="16" fontId="3" fillId="0" borderId="7" xfId="24" applyNumberFormat="1" applyFont="1" applyFill="1" applyBorder="1" applyAlignment="1">
      <alignment horizontal="center"/>
    </xf>
    <xf numFmtId="43" fontId="3" fillId="0" borderId="11" xfId="1" applyFont="1" applyFill="1" applyBorder="1" applyAlignment="1">
      <alignment horizontal="left"/>
    </xf>
    <xf numFmtId="43" fontId="3" fillId="0" borderId="7" xfId="1" applyFont="1" applyFill="1" applyBorder="1" applyAlignment="1">
      <alignment horizontal="left"/>
    </xf>
    <xf numFmtId="16" fontId="8" fillId="0" borderId="7" xfId="24" applyNumberFormat="1" applyFont="1" applyFill="1" applyBorder="1" applyAlignment="1">
      <alignment horizontal="center"/>
    </xf>
    <xf numFmtId="0" fontId="8" fillId="0" borderId="7" xfId="24" applyFont="1" applyFill="1" applyBorder="1" applyAlignment="1">
      <alignment horizontal="center"/>
    </xf>
    <xf numFmtId="43" fontId="8" fillId="0" borderId="7" xfId="1" applyFont="1" applyFill="1" applyBorder="1" applyAlignment="1">
      <alignment horizontal="center"/>
    </xf>
    <xf numFmtId="43" fontId="8" fillId="0" borderId="11" xfId="1" applyFont="1" applyFill="1" applyBorder="1" applyAlignment="1">
      <alignment horizontal="center"/>
    </xf>
    <xf numFmtId="0" fontId="3" fillId="0" borderId="11" xfId="24" applyFont="1" applyFill="1" applyBorder="1" applyAlignment="1">
      <alignment horizontal="left"/>
    </xf>
    <xf numFmtId="0" fontId="3" fillId="0" borderId="12" xfId="24" applyFont="1" applyFill="1" applyBorder="1" applyAlignment="1">
      <alignment horizontal="left"/>
    </xf>
    <xf numFmtId="43" fontId="3" fillId="0" borderId="0" xfId="0" applyNumberFormat="1" applyFont="1" applyFill="1" applyAlignment="1">
      <alignment horizontal="left"/>
    </xf>
    <xf numFmtId="43" fontId="3" fillId="0" borderId="0" xfId="1" applyFont="1" applyFill="1" applyAlignment="1">
      <alignment horizontal="right"/>
    </xf>
    <xf numFmtId="14" fontId="3" fillId="6" borderId="9" xfId="24" applyNumberFormat="1" applyFont="1" applyFill="1" applyBorder="1" applyAlignment="1">
      <alignment horizontal="center"/>
    </xf>
    <xf numFmtId="0" fontId="3" fillId="6" borderId="7" xfId="24" applyFont="1" applyFill="1" applyBorder="1" applyAlignment="1">
      <alignment horizontal="center"/>
    </xf>
    <xf numFmtId="0" fontId="3" fillId="6" borderId="7" xfId="24" applyFont="1" applyFill="1" applyBorder="1" applyAlignment="1">
      <alignment horizontal="left"/>
    </xf>
    <xf numFmtId="43" fontId="3" fillId="6" borderId="8" xfId="4" applyFont="1" applyFill="1" applyBorder="1"/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43" fontId="8" fillId="0" borderId="15" xfId="1" applyFont="1" applyFill="1" applyBorder="1" applyAlignment="1">
      <alignment horizontal="center"/>
    </xf>
    <xf numFmtId="43" fontId="3" fillId="6" borderId="0" xfId="0" applyNumberFormat="1" applyFont="1" applyFill="1"/>
    <xf numFmtId="0" fontId="3" fillId="6" borderId="0" xfId="0" applyFont="1" applyFill="1"/>
    <xf numFmtId="0" fontId="12" fillId="0" borderId="0" xfId="24" applyFont="1" applyFill="1" applyBorder="1" applyAlignment="1">
      <alignment horizontal="left"/>
    </xf>
    <xf numFmtId="43" fontId="12" fillId="0" borderId="0" xfId="0" applyNumberFormat="1" applyFont="1" applyFill="1"/>
    <xf numFmtId="0" fontId="3" fillId="6" borderId="1" xfId="0" applyFont="1" applyFill="1" applyBorder="1" applyAlignment="1">
      <alignment horizontal="center"/>
    </xf>
    <xf numFmtId="43" fontId="3" fillId="6" borderId="1" xfId="1" applyFont="1" applyFill="1" applyBorder="1" applyAlignment="1">
      <alignment horizontal="center"/>
    </xf>
    <xf numFmtId="43" fontId="3" fillId="0" borderId="0" xfId="0" applyNumberFormat="1" applyFont="1" applyFill="1" applyAlignment="1">
      <alignment horizontal="center"/>
    </xf>
    <xf numFmtId="43" fontId="13" fillId="0" borderId="1" xfId="1" applyFont="1" applyFill="1" applyBorder="1" applyAlignment="1">
      <alignment horizontal="center"/>
    </xf>
    <xf numFmtId="43" fontId="13" fillId="0" borderId="11" xfId="1" applyFont="1" applyFill="1" applyBorder="1" applyAlignment="1">
      <alignment horizontal="center"/>
    </xf>
    <xf numFmtId="16" fontId="3" fillId="0" borderId="0" xfId="0" applyNumberFormat="1" applyFont="1" applyFill="1"/>
    <xf numFmtId="0" fontId="3" fillId="0" borderId="0" xfId="0" applyFont="1" applyFill="1" applyAlignment="1">
      <alignment horizontal="right"/>
    </xf>
    <xf numFmtId="16" fontId="3" fillId="6" borderId="1" xfId="0" applyNumberFormat="1" applyFont="1" applyFill="1" applyBorder="1" applyAlignment="1">
      <alignment horizontal="center"/>
    </xf>
    <xf numFmtId="43" fontId="3" fillId="6" borderId="1" xfId="4" applyFont="1" applyFill="1" applyBorder="1"/>
    <xf numFmtId="0" fontId="3" fillId="6" borderId="1" xfId="0" applyFont="1" applyFill="1" applyBorder="1" applyAlignment="1">
      <alignment horizontal="left"/>
    </xf>
    <xf numFmtId="43" fontId="8" fillId="0" borderId="0" xfId="0" applyNumberFormat="1" applyFont="1" applyFill="1" applyAlignment="1">
      <alignment horizontal="center"/>
    </xf>
    <xf numFmtId="43" fontId="8" fillId="0" borderId="0" xfId="0" applyNumberFormat="1" applyFont="1" applyFill="1"/>
    <xf numFmtId="43" fontId="8" fillId="6" borderId="0" xfId="0" applyNumberFormat="1" applyFont="1" applyFill="1"/>
    <xf numFmtId="43" fontId="12" fillId="0" borderId="0" xfId="24" applyNumberFormat="1" applyFont="1" applyFill="1" applyBorder="1" applyAlignment="1">
      <alignment horizontal="left"/>
    </xf>
    <xf numFmtId="0" fontId="12" fillId="0" borderId="2" xfId="24" applyFont="1" applyFill="1" applyBorder="1" applyAlignment="1">
      <alignment horizontal="center"/>
    </xf>
    <xf numFmtId="43" fontId="12" fillId="0" borderId="2" xfId="24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43" fontId="14" fillId="0" borderId="0" xfId="1" applyFont="1" applyFill="1"/>
    <xf numFmtId="0" fontId="14" fillId="0" borderId="0" xfId="0" applyFont="1" applyFill="1" applyAlignment="1">
      <alignment horizontal="left"/>
    </xf>
    <xf numFmtId="0" fontId="14" fillId="0" borderId="0" xfId="0" applyFont="1" applyFill="1"/>
    <xf numFmtId="0" fontId="12" fillId="0" borderId="5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43" fontId="12" fillId="0" borderId="8" xfId="4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14" fontId="14" fillId="0" borderId="7" xfId="24" applyNumberFormat="1" applyFont="1" applyFill="1" applyBorder="1" applyAlignment="1">
      <alignment horizontal="center"/>
    </xf>
    <xf numFmtId="0" fontId="14" fillId="0" borderId="7" xfId="24" applyFont="1" applyFill="1" applyBorder="1" applyAlignment="1">
      <alignment horizontal="center"/>
    </xf>
    <xf numFmtId="43" fontId="14" fillId="0" borderId="7" xfId="1" applyFont="1" applyFill="1" applyBorder="1" applyAlignment="1">
      <alignment horizontal="center"/>
    </xf>
    <xf numFmtId="43" fontId="14" fillId="0" borderId="1" xfId="1" applyFont="1" applyFill="1" applyBorder="1" applyAlignment="1">
      <alignment horizontal="left"/>
    </xf>
    <xf numFmtId="43" fontId="14" fillId="0" borderId="11" xfId="1" applyFont="1" applyFill="1" applyBorder="1" applyAlignment="1">
      <alignment horizontal="left"/>
    </xf>
    <xf numFmtId="43" fontId="14" fillId="0" borderId="8" xfId="4" applyFont="1" applyFill="1" applyBorder="1"/>
    <xf numFmtId="43" fontId="14" fillId="0" borderId="0" xfId="0" applyNumberFormat="1" applyFont="1" applyFill="1"/>
    <xf numFmtId="43" fontId="14" fillId="0" borderId="7" xfId="1" applyFont="1" applyFill="1" applyBorder="1" applyAlignment="1">
      <alignment horizontal="left"/>
    </xf>
    <xf numFmtId="0" fontId="12" fillId="0" borderId="7" xfId="24" applyFont="1" applyFill="1" applyBorder="1" applyAlignment="1">
      <alignment horizontal="center"/>
    </xf>
    <xf numFmtId="43" fontId="14" fillId="0" borderId="11" xfId="1" applyFont="1" applyFill="1" applyBorder="1" applyAlignment="1">
      <alignment horizontal="center"/>
    </xf>
    <xf numFmtId="0" fontId="14" fillId="0" borderId="11" xfId="24" applyFont="1" applyFill="1" applyBorder="1" applyAlignment="1">
      <alignment horizontal="left"/>
    </xf>
    <xf numFmtId="0" fontId="14" fillId="0" borderId="1" xfId="24" applyFont="1" applyFill="1" applyBorder="1" applyAlignment="1">
      <alignment horizontal="left"/>
    </xf>
    <xf numFmtId="0" fontId="14" fillId="0" borderId="0" xfId="24" applyFont="1" applyFill="1" applyBorder="1" applyAlignment="1">
      <alignment horizontal="center"/>
    </xf>
    <xf numFmtId="0" fontId="14" fillId="0" borderId="0" xfId="24" applyFont="1" applyFill="1" applyBorder="1" applyAlignment="1">
      <alignment horizontal="left"/>
    </xf>
    <xf numFmtId="43" fontId="14" fillId="0" borderId="0" xfId="4" applyFont="1" applyFill="1" applyBorder="1"/>
    <xf numFmtId="14" fontId="13" fillId="6" borderId="9" xfId="24" applyNumberFormat="1" applyFont="1" applyFill="1" applyBorder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8"/>
  <sheetViews>
    <sheetView topLeftCell="A19" workbookViewId="0">
      <selection activeCell="E48" sqref="E48"/>
    </sheetView>
  </sheetViews>
  <sheetFormatPr defaultRowHeight="11.25"/>
  <cols>
    <col min="1" max="1" width="21.7109375" style="9" customWidth="1"/>
    <col min="2" max="2" width="14.28515625" style="9" customWidth="1"/>
    <col min="3" max="3" width="45.7109375" style="13" customWidth="1"/>
    <col min="4" max="4" width="17.5703125" style="14" customWidth="1"/>
    <col min="5" max="5" width="9.85546875" style="3" bestFit="1" customWidth="1"/>
    <col min="6" max="6" width="12.140625" style="3" customWidth="1"/>
    <col min="7" max="8" width="9.140625" style="3"/>
    <col min="9" max="9" width="27.42578125" style="3" customWidth="1"/>
    <col min="10" max="10" width="15.140625" style="3" customWidth="1"/>
    <col min="11" max="16384" width="9.140625" style="3"/>
  </cols>
  <sheetData>
    <row r="1" spans="1:7" s="21" customFormat="1" ht="12.95" customHeight="1">
      <c r="A1" s="1" t="s">
        <v>5</v>
      </c>
      <c r="B1" s="29"/>
      <c r="C1" s="1"/>
      <c r="D1" s="1"/>
      <c r="E1" s="1"/>
      <c r="F1" s="1"/>
      <c r="G1" s="1"/>
    </row>
    <row r="2" spans="1:7" s="21" customFormat="1" ht="12.95" customHeight="1">
      <c r="A2" s="1" t="s">
        <v>6</v>
      </c>
      <c r="B2" s="29"/>
      <c r="C2" s="1"/>
      <c r="D2" s="1"/>
      <c r="E2" s="1"/>
      <c r="F2" s="1"/>
      <c r="G2" s="1"/>
    </row>
    <row r="3" spans="1:7" s="21" customFormat="1" ht="12.95" customHeight="1">
      <c r="A3" s="1" t="s">
        <v>50</v>
      </c>
      <c r="B3" s="29"/>
      <c r="C3" s="1"/>
      <c r="D3" s="1"/>
      <c r="E3" s="1"/>
      <c r="F3" s="1"/>
      <c r="G3" s="1"/>
    </row>
    <row r="4" spans="1:7" ht="12" thickBot="1"/>
    <row r="5" spans="1:7" s="2" customFormat="1" ht="18.75" customHeight="1" thickBot="1">
      <c r="A5" s="18" t="s">
        <v>0</v>
      </c>
      <c r="B5" s="19" t="s">
        <v>1</v>
      </c>
      <c r="C5" s="19" t="s">
        <v>2</v>
      </c>
      <c r="D5" s="20" t="s">
        <v>3</v>
      </c>
    </row>
    <row r="6" spans="1:7" ht="10.5" customHeight="1">
      <c r="A6" s="47">
        <v>43868</v>
      </c>
      <c r="B6" s="48">
        <v>1302822</v>
      </c>
      <c r="C6" s="49" t="s">
        <v>56</v>
      </c>
      <c r="D6" s="50">
        <v>7433.04</v>
      </c>
    </row>
    <row r="7" spans="1:7" ht="10.5" customHeight="1">
      <c r="A7" s="47">
        <v>43875</v>
      </c>
      <c r="B7" s="48">
        <v>1302850</v>
      </c>
      <c r="C7" s="49" t="s">
        <v>62</v>
      </c>
      <c r="D7" s="50">
        <v>5861.7</v>
      </c>
    </row>
    <row r="8" spans="1:7" ht="10.5" customHeight="1">
      <c r="A8" s="47">
        <v>43658</v>
      </c>
      <c r="B8" s="48">
        <v>1298251</v>
      </c>
      <c r="C8" s="49" t="s">
        <v>63</v>
      </c>
      <c r="D8" s="50">
        <v>3414.24</v>
      </c>
    </row>
    <row r="9" spans="1:7" ht="10.5" customHeight="1">
      <c r="A9" s="47">
        <v>43889</v>
      </c>
      <c r="B9" s="48">
        <v>1302887</v>
      </c>
      <c r="C9" s="49" t="s">
        <v>21</v>
      </c>
      <c r="D9" s="50">
        <v>11281.94</v>
      </c>
    </row>
    <row r="10" spans="1:7" ht="10.5" customHeight="1">
      <c r="A10" s="47">
        <v>43889</v>
      </c>
      <c r="B10" s="48">
        <v>1302888</v>
      </c>
      <c r="C10" s="49" t="s">
        <v>21</v>
      </c>
      <c r="D10" s="50">
        <v>1690.18</v>
      </c>
    </row>
    <row r="11" spans="1:7" ht="10.5" customHeight="1">
      <c r="A11" s="47">
        <v>43896</v>
      </c>
      <c r="B11" s="48">
        <v>1302912</v>
      </c>
      <c r="C11" s="49" t="s">
        <v>21</v>
      </c>
      <c r="D11" s="50">
        <v>14272.63</v>
      </c>
    </row>
    <row r="12" spans="1:7" ht="10.5" customHeight="1">
      <c r="A12" s="47">
        <v>43896</v>
      </c>
      <c r="B12" s="48">
        <v>1302913</v>
      </c>
      <c r="C12" s="49" t="s">
        <v>21</v>
      </c>
      <c r="D12" s="50">
        <v>672.21</v>
      </c>
    </row>
    <row r="13" spans="1:7" ht="10.5" customHeight="1">
      <c r="A13" s="47">
        <v>43895</v>
      </c>
      <c r="B13" s="48">
        <v>1302938</v>
      </c>
      <c r="C13" s="49" t="s">
        <v>64</v>
      </c>
      <c r="D13" s="50">
        <v>6054.22</v>
      </c>
    </row>
    <row r="14" spans="1:7" ht="10.5" customHeight="1">
      <c r="A14" s="47">
        <v>43896</v>
      </c>
      <c r="B14" s="48">
        <v>1302921</v>
      </c>
      <c r="C14" s="49" t="s">
        <v>23</v>
      </c>
      <c r="D14" s="50">
        <v>2709.76</v>
      </c>
    </row>
    <row r="15" spans="1:7" ht="10.5" customHeight="1">
      <c r="A15" s="47">
        <v>43893</v>
      </c>
      <c r="B15" s="48">
        <v>1302910</v>
      </c>
      <c r="C15" s="49" t="s">
        <v>35</v>
      </c>
      <c r="D15" s="50">
        <v>14950.98</v>
      </c>
    </row>
    <row r="16" spans="1:7" ht="10.5" customHeight="1">
      <c r="A16" s="47">
        <v>43896</v>
      </c>
      <c r="B16" s="48">
        <v>1302911</v>
      </c>
      <c r="C16" s="49" t="s">
        <v>35</v>
      </c>
      <c r="D16" s="50">
        <v>2168.1</v>
      </c>
    </row>
    <row r="17" spans="1:5" ht="10.5" customHeight="1">
      <c r="A17" s="47">
        <v>43896</v>
      </c>
      <c r="B17" s="48">
        <v>1302920</v>
      </c>
      <c r="C17" s="49" t="s">
        <v>33</v>
      </c>
      <c r="D17" s="50">
        <v>2576.7800000000002</v>
      </c>
    </row>
    <row r="18" spans="1:5" ht="10.5" customHeight="1">
      <c r="A18" s="47">
        <v>43889</v>
      </c>
      <c r="B18" s="48">
        <v>1302889</v>
      </c>
      <c r="C18" s="49" t="s">
        <v>36</v>
      </c>
      <c r="D18" s="50">
        <v>9593.1</v>
      </c>
    </row>
    <row r="19" spans="1:5" ht="10.5" customHeight="1">
      <c r="A19" s="47">
        <v>43893</v>
      </c>
      <c r="B19" s="48">
        <v>1302909</v>
      </c>
      <c r="C19" s="49" t="s">
        <v>36</v>
      </c>
      <c r="D19" s="50">
        <v>8167.5</v>
      </c>
    </row>
    <row r="20" spans="1:5" ht="10.5" customHeight="1">
      <c r="A20" s="47">
        <v>43840</v>
      </c>
      <c r="B20" s="48">
        <v>1302718</v>
      </c>
      <c r="C20" s="49" t="s">
        <v>30</v>
      </c>
      <c r="D20" s="50">
        <v>5150</v>
      </c>
    </row>
    <row r="21" spans="1:5" ht="10.5" customHeight="1">
      <c r="A21" s="47">
        <v>43713</v>
      </c>
      <c r="B21" s="48">
        <v>1298357</v>
      </c>
      <c r="C21" s="49" t="s">
        <v>31</v>
      </c>
      <c r="D21" s="50">
        <v>6487.05</v>
      </c>
    </row>
    <row r="22" spans="1:5" ht="10.5" customHeight="1">
      <c r="A22" s="47">
        <v>43895</v>
      </c>
      <c r="B22" s="48">
        <v>1302939</v>
      </c>
      <c r="C22" s="49" t="s">
        <v>44</v>
      </c>
      <c r="D22" s="50">
        <v>10554.35</v>
      </c>
    </row>
    <row r="23" spans="1:5" ht="10.5" customHeight="1">
      <c r="A23" s="47">
        <v>43882</v>
      </c>
      <c r="B23" s="48">
        <v>1302873</v>
      </c>
      <c r="C23" s="49" t="s">
        <v>32</v>
      </c>
      <c r="D23" s="50">
        <v>2517.3200000000002</v>
      </c>
    </row>
    <row r="24" spans="1:5" ht="10.5" customHeight="1">
      <c r="A24" s="47">
        <v>43896</v>
      </c>
      <c r="B24" s="48">
        <v>1302926</v>
      </c>
      <c r="C24" s="49" t="s">
        <v>65</v>
      </c>
      <c r="D24" s="50">
        <v>3920</v>
      </c>
    </row>
    <row r="25" spans="1:5" ht="10.5" customHeight="1">
      <c r="A25" s="47">
        <v>43896</v>
      </c>
      <c r="B25" s="48">
        <v>1302924</v>
      </c>
      <c r="C25" s="49" t="s">
        <v>24</v>
      </c>
      <c r="D25" s="50">
        <v>2559.44</v>
      </c>
    </row>
    <row r="26" spans="1:5" ht="10.5" customHeight="1">
      <c r="A26" s="47">
        <v>43896</v>
      </c>
      <c r="B26" s="48">
        <v>1302922</v>
      </c>
      <c r="C26" s="49" t="s">
        <v>59</v>
      </c>
      <c r="D26" s="50">
        <v>1045.58</v>
      </c>
    </row>
    <row r="27" spans="1:5" ht="11.1" customHeight="1">
      <c r="A27" s="47">
        <v>43889</v>
      </c>
      <c r="B27" s="48">
        <v>1302893</v>
      </c>
      <c r="C27" s="49" t="s">
        <v>34</v>
      </c>
      <c r="D27" s="50">
        <v>18180.849999999999</v>
      </c>
      <c r="E27" s="30"/>
    </row>
    <row r="28" spans="1:5" ht="11.1" customHeight="1">
      <c r="A28" s="47">
        <v>43896</v>
      </c>
      <c r="B28" s="48">
        <v>1302919</v>
      </c>
      <c r="C28" s="49" t="s">
        <v>66</v>
      </c>
      <c r="D28" s="50">
        <v>12912.67</v>
      </c>
      <c r="E28" s="30"/>
    </row>
    <row r="29" spans="1:5" ht="11.1" customHeight="1">
      <c r="A29" s="47">
        <v>43875</v>
      </c>
      <c r="B29" s="48">
        <v>1302848</v>
      </c>
      <c r="C29" s="49" t="s">
        <v>39</v>
      </c>
      <c r="D29" s="50">
        <v>4328.03</v>
      </c>
      <c r="E29" s="30"/>
    </row>
    <row r="30" spans="1:5" ht="11.1" customHeight="1">
      <c r="A30" s="47">
        <v>43875</v>
      </c>
      <c r="B30" s="48">
        <v>1302847</v>
      </c>
      <c r="C30" s="49" t="s">
        <v>22</v>
      </c>
      <c r="D30" s="50">
        <v>1399.46</v>
      </c>
      <c r="E30" s="30"/>
    </row>
    <row r="31" spans="1:5" ht="11.1" customHeight="1">
      <c r="A31" s="47">
        <v>43896</v>
      </c>
      <c r="B31" s="48">
        <v>1302908</v>
      </c>
      <c r="C31" s="49" t="s">
        <v>67</v>
      </c>
      <c r="D31" s="50">
        <v>14074.34</v>
      </c>
      <c r="E31" s="30"/>
    </row>
    <row r="32" spans="1:5" ht="11.1" customHeight="1">
      <c r="A32" s="47">
        <v>43889</v>
      </c>
      <c r="B32" s="48">
        <v>1302896</v>
      </c>
      <c r="C32" s="49" t="s">
        <v>68</v>
      </c>
      <c r="D32" s="50">
        <v>3210</v>
      </c>
      <c r="E32" s="30">
        <f>SUM(D6:D32)</f>
        <v>177185.47000000003</v>
      </c>
    </row>
    <row r="33" spans="1:5" ht="11.1" customHeight="1">
      <c r="A33" s="47"/>
      <c r="B33" s="48"/>
      <c r="C33" s="49"/>
      <c r="D33" s="50"/>
      <c r="E33" s="30"/>
    </row>
    <row r="34" spans="1:5" ht="11.1" customHeight="1">
      <c r="A34" s="97" t="s">
        <v>69</v>
      </c>
      <c r="B34" s="48"/>
      <c r="C34" s="49"/>
      <c r="D34" s="50"/>
      <c r="E34" s="30"/>
    </row>
    <row r="35" spans="1:5" ht="11.1" customHeight="1">
      <c r="A35" s="47">
        <v>43371</v>
      </c>
      <c r="B35" s="48">
        <v>1286156</v>
      </c>
      <c r="C35" s="49" t="s">
        <v>70</v>
      </c>
      <c r="D35" s="50">
        <v>1091.47</v>
      </c>
      <c r="E35" s="30"/>
    </row>
    <row r="36" spans="1:5" ht="11.1" customHeight="1">
      <c r="A36" s="47">
        <v>43392</v>
      </c>
      <c r="B36" s="48">
        <v>1289328</v>
      </c>
      <c r="C36" s="49" t="s">
        <v>70</v>
      </c>
      <c r="D36" s="50">
        <v>2811.6</v>
      </c>
      <c r="E36" s="30"/>
    </row>
    <row r="37" spans="1:5" ht="11.1" customHeight="1">
      <c r="A37" s="47">
        <v>43406</v>
      </c>
      <c r="B37" s="48">
        <v>1289363</v>
      </c>
      <c r="C37" s="49" t="s">
        <v>70</v>
      </c>
      <c r="D37" s="50">
        <v>3888.23</v>
      </c>
      <c r="E37" s="30"/>
    </row>
    <row r="38" spans="1:5" ht="11.1" customHeight="1">
      <c r="A38" s="47">
        <v>43371</v>
      </c>
      <c r="B38" s="48">
        <v>1286159</v>
      </c>
      <c r="C38" s="49" t="s">
        <v>71</v>
      </c>
      <c r="D38" s="50">
        <v>2113.96</v>
      </c>
      <c r="E38" s="30"/>
    </row>
    <row r="39" spans="1:5" ht="11.1" customHeight="1">
      <c r="A39" s="47">
        <v>43433</v>
      </c>
      <c r="B39" s="48">
        <v>1289434</v>
      </c>
      <c r="C39" s="49" t="s">
        <v>71</v>
      </c>
      <c r="D39" s="50">
        <v>5855</v>
      </c>
      <c r="E39" s="30"/>
    </row>
    <row r="40" spans="1:5" ht="11.1" customHeight="1">
      <c r="A40" s="47">
        <v>43455</v>
      </c>
      <c r="B40" s="48">
        <v>1289499</v>
      </c>
      <c r="C40" s="49" t="s">
        <v>42</v>
      </c>
      <c r="D40" s="50">
        <v>4519.28</v>
      </c>
      <c r="E40" s="30"/>
    </row>
    <row r="41" spans="1:5" ht="11.1" customHeight="1">
      <c r="A41" s="47">
        <v>41502</v>
      </c>
      <c r="B41" s="48">
        <v>1202652</v>
      </c>
      <c r="C41" s="49" t="s">
        <v>72</v>
      </c>
      <c r="D41" s="50">
        <v>1546.1</v>
      </c>
      <c r="E41" s="30"/>
    </row>
    <row r="42" spans="1:5" ht="11.1" customHeight="1">
      <c r="A42" s="47">
        <v>43357</v>
      </c>
      <c r="B42" s="48">
        <v>1286112</v>
      </c>
      <c r="C42" s="49" t="s">
        <v>73</v>
      </c>
      <c r="D42" s="50">
        <v>2200.1799999999998</v>
      </c>
      <c r="E42" s="30"/>
    </row>
    <row r="43" spans="1:5" ht="11.1" customHeight="1">
      <c r="A43" s="47">
        <v>42986</v>
      </c>
      <c r="B43" s="48">
        <v>1275018</v>
      </c>
      <c r="C43" s="49" t="s">
        <v>74</v>
      </c>
      <c r="D43" s="50">
        <v>6739.28</v>
      </c>
      <c r="E43" s="30"/>
    </row>
    <row r="44" spans="1:5" ht="11.1" customHeight="1">
      <c r="A44" s="47">
        <v>43217</v>
      </c>
      <c r="B44" s="48">
        <v>1281779</v>
      </c>
      <c r="C44" s="49" t="s">
        <v>75</v>
      </c>
      <c r="D44" s="50">
        <v>3227.48</v>
      </c>
      <c r="E44" s="30"/>
    </row>
    <row r="45" spans="1:5" ht="11.1" customHeight="1">
      <c r="A45" s="47">
        <v>43224</v>
      </c>
      <c r="B45" s="48">
        <v>1281914</v>
      </c>
      <c r="C45" s="49" t="s">
        <v>75</v>
      </c>
      <c r="D45" s="50">
        <v>6003.2</v>
      </c>
      <c r="E45" s="30"/>
    </row>
    <row r="46" spans="1:5" ht="11.1" customHeight="1">
      <c r="A46" s="47">
        <v>41110</v>
      </c>
      <c r="B46" s="48">
        <v>1182303</v>
      </c>
      <c r="C46" s="49" t="s">
        <v>76</v>
      </c>
      <c r="D46" s="50">
        <v>1980</v>
      </c>
      <c r="E46" s="30"/>
    </row>
    <row r="47" spans="1:5" ht="11.1" customHeight="1">
      <c r="A47" s="47">
        <v>41124</v>
      </c>
      <c r="B47" s="48">
        <v>1182351</v>
      </c>
      <c r="C47" s="49" t="s">
        <v>76</v>
      </c>
      <c r="D47" s="50">
        <v>1287</v>
      </c>
      <c r="E47" s="30">
        <f>SUM(D35:D47)</f>
        <v>43262.779999999992</v>
      </c>
    </row>
    <row r="48" spans="1:5" ht="11.1" customHeight="1">
      <c r="A48" s="65"/>
      <c r="B48" s="58"/>
      <c r="C48" s="67"/>
      <c r="D48" s="66"/>
    </row>
    <row r="49" spans="1:10" ht="11.1" customHeight="1">
      <c r="A49" s="28"/>
      <c r="B49" s="22"/>
      <c r="C49" s="27"/>
      <c r="D49" s="24"/>
    </row>
    <row r="50" spans="1:10" ht="12" thickBot="1">
      <c r="A50" s="16"/>
      <c r="B50" s="15"/>
      <c r="C50" s="16"/>
      <c r="D50" s="17"/>
    </row>
    <row r="51" spans="1:10">
      <c r="A51" s="5"/>
      <c r="B51" s="6"/>
      <c r="C51" s="7"/>
      <c r="D51" s="8"/>
    </row>
    <row r="52" spans="1:10" ht="12.75">
      <c r="A52" s="5"/>
      <c r="B52" s="6"/>
      <c r="C52" s="25" t="s">
        <v>4</v>
      </c>
      <c r="D52" s="26">
        <f>SUM(D6:D50)</f>
        <v>220448.25000000006</v>
      </c>
    </row>
    <row r="53" spans="1:10">
      <c r="C53" s="10"/>
      <c r="D53" s="11"/>
    </row>
    <row r="56" spans="1:10" s="9" customFormat="1">
      <c r="A56" s="12" t="s">
        <v>7</v>
      </c>
      <c r="B56" s="2"/>
      <c r="C56" s="13"/>
      <c r="D56" s="14"/>
      <c r="E56" s="3"/>
      <c r="F56" s="3"/>
      <c r="G56" s="3"/>
      <c r="H56" s="3"/>
      <c r="I56" s="3"/>
      <c r="J56" s="3"/>
    </row>
    <row r="57" spans="1:10" s="9" customFormat="1">
      <c r="A57" s="12" t="s">
        <v>8</v>
      </c>
      <c r="B57" s="2"/>
      <c r="C57" s="13"/>
      <c r="D57" s="14"/>
      <c r="E57" s="3"/>
      <c r="F57" s="3"/>
      <c r="G57" s="3"/>
      <c r="H57" s="3"/>
      <c r="I57" s="3"/>
      <c r="J57" s="3"/>
    </row>
    <row r="58" spans="1:10" s="9" customFormat="1">
      <c r="A58" s="12"/>
      <c r="B58" s="2"/>
      <c r="C58" s="13"/>
      <c r="D58" s="14"/>
      <c r="E58" s="3"/>
      <c r="F58" s="3"/>
      <c r="G58" s="3"/>
      <c r="H58" s="3"/>
      <c r="I58" s="3"/>
      <c r="J58" s="3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7"/>
  <sheetViews>
    <sheetView tabSelected="1" topLeftCell="A61" workbookViewId="0">
      <selection activeCell="F88" sqref="F88"/>
    </sheetView>
  </sheetViews>
  <sheetFormatPr defaultRowHeight="11.25"/>
  <cols>
    <col min="1" max="1" width="21.7109375" style="9" customWidth="1"/>
    <col min="2" max="2" width="14.85546875" style="9" customWidth="1"/>
    <col min="3" max="3" width="45.7109375" style="13" customWidth="1"/>
    <col min="4" max="4" width="17.5703125" style="14" customWidth="1"/>
    <col min="5" max="5" width="9.85546875" style="3" customWidth="1"/>
    <col min="6" max="6" width="8.7109375" style="3" customWidth="1"/>
    <col min="7" max="8" width="9.140625" style="3"/>
    <col min="9" max="9" width="27.42578125" style="3" customWidth="1"/>
    <col min="10" max="10" width="15.140625" style="3" customWidth="1"/>
    <col min="11" max="16384" width="9.140625" style="3"/>
  </cols>
  <sheetData>
    <row r="1" spans="1:7" s="21" customFormat="1">
      <c r="A1" s="1" t="s">
        <v>5</v>
      </c>
      <c r="B1" s="1"/>
      <c r="C1" s="1"/>
      <c r="D1" s="1"/>
      <c r="E1" s="1"/>
      <c r="F1" s="1"/>
      <c r="G1" s="1"/>
    </row>
    <row r="2" spans="1:7" s="21" customFormat="1">
      <c r="A2" s="1" t="s">
        <v>6</v>
      </c>
      <c r="B2" s="1"/>
      <c r="C2" s="1"/>
      <c r="D2" s="1"/>
      <c r="E2" s="1"/>
      <c r="F2" s="1"/>
      <c r="G2" s="1"/>
    </row>
    <row r="3" spans="1:7" s="21" customFormat="1">
      <c r="A3" s="1" t="s">
        <v>50</v>
      </c>
      <c r="B3" s="1"/>
      <c r="C3" s="1"/>
      <c r="D3" s="1"/>
      <c r="E3" s="1"/>
      <c r="F3" s="1"/>
      <c r="G3" s="1"/>
    </row>
    <row r="4" spans="1:7" ht="12" thickBot="1"/>
    <row r="5" spans="1:7" s="2" customFormat="1">
      <c r="A5" s="51" t="s">
        <v>26</v>
      </c>
      <c r="B5" s="52" t="s">
        <v>20</v>
      </c>
      <c r="C5" s="52" t="s">
        <v>2</v>
      </c>
      <c r="D5" s="53" t="s">
        <v>3</v>
      </c>
    </row>
    <row r="6" spans="1:7" s="2" customFormat="1">
      <c r="A6" s="47">
        <v>43890</v>
      </c>
      <c r="B6" s="58">
        <v>3557</v>
      </c>
      <c r="C6" s="49" t="s">
        <v>54</v>
      </c>
      <c r="D6" s="59">
        <v>19285</v>
      </c>
    </row>
    <row r="7" spans="1:7" s="2" customFormat="1">
      <c r="A7" s="47">
        <v>43885</v>
      </c>
      <c r="B7" s="58">
        <v>33826</v>
      </c>
      <c r="C7" s="49" t="s">
        <v>32</v>
      </c>
      <c r="D7" s="59">
        <v>2540</v>
      </c>
    </row>
    <row r="8" spans="1:7" s="2" customFormat="1">
      <c r="A8" s="47">
        <v>43889</v>
      </c>
      <c r="B8" s="58">
        <v>33174</v>
      </c>
      <c r="C8" s="49" t="s">
        <v>24</v>
      </c>
      <c r="D8" s="59">
        <v>1312.5</v>
      </c>
    </row>
    <row r="9" spans="1:7" s="2" customFormat="1">
      <c r="A9" s="47">
        <v>43890</v>
      </c>
      <c r="B9" s="58">
        <v>12804</v>
      </c>
      <c r="C9" s="49" t="s">
        <v>55</v>
      </c>
      <c r="D9" s="59">
        <v>6300</v>
      </c>
      <c r="E9" s="68"/>
    </row>
    <row r="10" spans="1:7" s="2" customFormat="1">
      <c r="A10" s="47">
        <v>43880</v>
      </c>
      <c r="B10" s="58">
        <v>2047</v>
      </c>
      <c r="C10" s="49" t="s">
        <v>56</v>
      </c>
      <c r="D10" s="59">
        <v>7500</v>
      </c>
    </row>
    <row r="11" spans="1:7" s="2" customFormat="1">
      <c r="A11" s="47">
        <v>43889</v>
      </c>
      <c r="B11" s="58">
        <v>276503</v>
      </c>
      <c r="C11" s="49" t="s">
        <v>23</v>
      </c>
      <c r="D11" s="59">
        <v>3689.43</v>
      </c>
    </row>
    <row r="12" spans="1:7" s="2" customFormat="1">
      <c r="A12" s="47">
        <v>43879</v>
      </c>
      <c r="B12" s="58">
        <v>4279.8599999999997</v>
      </c>
      <c r="C12" s="49" t="s">
        <v>23</v>
      </c>
      <c r="D12" s="59">
        <v>4279.8599999999997</v>
      </c>
    </row>
    <row r="13" spans="1:7" s="2" customFormat="1">
      <c r="A13" s="28">
        <v>43883</v>
      </c>
      <c r="B13" s="22">
        <v>615</v>
      </c>
      <c r="C13" s="49" t="s">
        <v>34</v>
      </c>
      <c r="D13" s="24">
        <v>15025.5</v>
      </c>
      <c r="E13" s="3"/>
      <c r="F13" s="3"/>
      <c r="G13" s="3"/>
    </row>
    <row r="14" spans="1:7">
      <c r="A14" s="28">
        <v>43857</v>
      </c>
      <c r="B14" s="22">
        <v>609</v>
      </c>
      <c r="C14" s="49" t="s">
        <v>34</v>
      </c>
      <c r="D14" s="24">
        <v>13527</v>
      </c>
      <c r="E14" s="68"/>
      <c r="F14" s="2"/>
      <c r="G14" s="2"/>
    </row>
    <row r="15" spans="1:7" s="2" customFormat="1">
      <c r="A15" s="28">
        <v>43867</v>
      </c>
      <c r="B15" s="22">
        <v>9816</v>
      </c>
      <c r="C15" s="49" t="s">
        <v>57</v>
      </c>
      <c r="D15" s="24">
        <v>3539</v>
      </c>
      <c r="E15" s="3"/>
      <c r="F15" s="3"/>
      <c r="G15" s="3"/>
    </row>
    <row r="16" spans="1:7">
      <c r="A16" s="28">
        <v>43985</v>
      </c>
      <c r="B16" s="22">
        <v>11063</v>
      </c>
      <c r="C16" s="49" t="s">
        <v>25</v>
      </c>
      <c r="D16" s="24">
        <v>19682.7</v>
      </c>
    </row>
    <row r="17" spans="1:8">
      <c r="A17" s="28">
        <v>43885</v>
      </c>
      <c r="B17" s="22">
        <v>1432103</v>
      </c>
      <c r="C17" s="49" t="s">
        <v>43</v>
      </c>
      <c r="D17" s="24">
        <v>4213.0200000000004</v>
      </c>
    </row>
    <row r="18" spans="1:8">
      <c r="A18" s="28">
        <v>43864</v>
      </c>
      <c r="B18" s="22">
        <v>1423780</v>
      </c>
      <c r="C18" s="49" t="s">
        <v>43</v>
      </c>
      <c r="D18" s="24">
        <v>2344.04</v>
      </c>
    </row>
    <row r="19" spans="1:8">
      <c r="A19" s="28">
        <v>43852</v>
      </c>
      <c r="B19" s="22">
        <v>1419753</v>
      </c>
      <c r="C19" s="23" t="s">
        <v>43</v>
      </c>
      <c r="D19" s="24">
        <v>3409.04</v>
      </c>
      <c r="E19" s="2"/>
      <c r="F19" s="2"/>
      <c r="G19" s="2"/>
      <c r="H19" s="63"/>
    </row>
    <row r="20" spans="1:8">
      <c r="A20" s="28">
        <v>43861</v>
      </c>
      <c r="B20" s="22">
        <v>81059</v>
      </c>
      <c r="C20" s="49" t="s">
        <v>22</v>
      </c>
      <c r="D20" s="24">
        <v>1412.07</v>
      </c>
    </row>
    <row r="21" spans="1:8">
      <c r="A21" s="28">
        <v>43880</v>
      </c>
      <c r="B21" s="22">
        <v>81361</v>
      </c>
      <c r="C21" s="49" t="s">
        <v>22</v>
      </c>
      <c r="D21" s="24">
        <v>1412.07</v>
      </c>
    </row>
    <row r="22" spans="1:8">
      <c r="A22" s="28">
        <v>43879</v>
      </c>
      <c r="B22" s="22">
        <v>8709</v>
      </c>
      <c r="C22" s="49" t="s">
        <v>37</v>
      </c>
      <c r="D22" s="24">
        <v>3716</v>
      </c>
    </row>
    <row r="23" spans="1:8">
      <c r="A23" s="28">
        <v>43880</v>
      </c>
      <c r="B23" s="22">
        <v>33130</v>
      </c>
      <c r="C23" s="49" t="s">
        <v>58</v>
      </c>
      <c r="D23" s="24">
        <v>2095</v>
      </c>
      <c r="E23" s="68"/>
      <c r="F23" s="2"/>
      <c r="G23" s="2"/>
    </row>
    <row r="24" spans="1:8">
      <c r="A24" s="28">
        <v>43879</v>
      </c>
      <c r="B24" s="22">
        <v>35452</v>
      </c>
      <c r="C24" s="49" t="s">
        <v>59</v>
      </c>
      <c r="D24" s="24">
        <v>1800</v>
      </c>
      <c r="E24" s="2"/>
      <c r="F24" s="2"/>
      <c r="G24" s="2"/>
    </row>
    <row r="25" spans="1:8">
      <c r="A25" s="28">
        <v>43866</v>
      </c>
      <c r="B25" s="22">
        <v>12730</v>
      </c>
      <c r="C25" s="49" t="s">
        <v>55</v>
      </c>
      <c r="D25" s="24">
        <v>6300</v>
      </c>
      <c r="E25" s="68"/>
      <c r="F25" s="2"/>
      <c r="G25" s="2"/>
    </row>
    <row r="26" spans="1:8">
      <c r="A26" s="28">
        <v>43865</v>
      </c>
      <c r="B26" s="22">
        <v>419672</v>
      </c>
      <c r="C26" s="23" t="s">
        <v>38</v>
      </c>
      <c r="D26" s="24">
        <v>3270.54</v>
      </c>
      <c r="E26" s="2"/>
      <c r="F26" s="2"/>
      <c r="G26" s="2"/>
    </row>
    <row r="27" spans="1:8">
      <c r="A27" s="28">
        <v>43851</v>
      </c>
      <c r="B27" s="22">
        <v>9520</v>
      </c>
      <c r="C27" s="23" t="s">
        <v>57</v>
      </c>
      <c r="D27" s="24">
        <v>7843.84</v>
      </c>
      <c r="E27" s="2"/>
      <c r="F27" s="2"/>
      <c r="G27" s="2"/>
    </row>
    <row r="28" spans="1:8">
      <c r="A28" s="28">
        <v>43865</v>
      </c>
      <c r="B28" s="22">
        <v>313715</v>
      </c>
      <c r="C28" s="23" t="s">
        <v>60</v>
      </c>
      <c r="D28" s="24">
        <v>8246.74</v>
      </c>
      <c r="E28" s="2"/>
      <c r="F28" s="2"/>
      <c r="G28" s="2"/>
    </row>
    <row r="29" spans="1:8">
      <c r="A29" s="28">
        <v>43885</v>
      </c>
      <c r="B29" s="22">
        <v>28637</v>
      </c>
      <c r="C29" s="23" t="s">
        <v>21</v>
      </c>
      <c r="D29" s="24">
        <v>5694.75</v>
      </c>
    </row>
    <row r="30" spans="1:8">
      <c r="A30" s="28">
        <v>43888</v>
      </c>
      <c r="B30" s="22">
        <v>28726</v>
      </c>
      <c r="C30" s="23" t="s">
        <v>21</v>
      </c>
      <c r="D30" s="24">
        <v>1410</v>
      </c>
    </row>
    <row r="31" spans="1:8">
      <c r="A31" s="28">
        <v>43881</v>
      </c>
      <c r="B31" s="22">
        <v>28533</v>
      </c>
      <c r="C31" s="23" t="s">
        <v>21</v>
      </c>
      <c r="D31" s="24">
        <v>1117.3</v>
      </c>
    </row>
    <row r="32" spans="1:8">
      <c r="A32" s="47">
        <v>43880</v>
      </c>
      <c r="B32" s="48">
        <v>28517</v>
      </c>
      <c r="C32" s="23" t="s">
        <v>21</v>
      </c>
      <c r="D32" s="50">
        <v>1360</v>
      </c>
    </row>
    <row r="33" spans="1:7">
      <c r="A33" s="47">
        <v>43878</v>
      </c>
      <c r="B33" s="48">
        <v>28444</v>
      </c>
      <c r="C33" s="23" t="s">
        <v>21</v>
      </c>
      <c r="D33" s="50">
        <v>308</v>
      </c>
    </row>
    <row r="34" spans="1:7">
      <c r="A34" s="47">
        <v>43878</v>
      </c>
      <c r="B34" s="48">
        <v>28443</v>
      </c>
      <c r="C34" s="23" t="s">
        <v>21</v>
      </c>
      <c r="D34" s="50">
        <v>5132.3</v>
      </c>
      <c r="E34" s="69"/>
    </row>
    <row r="35" spans="1:7">
      <c r="A35" s="47">
        <v>43878</v>
      </c>
      <c r="B35" s="48">
        <v>28286</v>
      </c>
      <c r="C35" s="23" t="s">
        <v>21</v>
      </c>
      <c r="D35" s="50">
        <v>1075</v>
      </c>
    </row>
    <row r="36" spans="1:7">
      <c r="A36" s="47">
        <v>43871</v>
      </c>
      <c r="B36" s="48">
        <v>28192</v>
      </c>
      <c r="C36" s="23" t="s">
        <v>21</v>
      </c>
      <c r="D36" s="50">
        <v>533.20000000000005</v>
      </c>
    </row>
    <row r="37" spans="1:7">
      <c r="A37" s="47">
        <v>43871</v>
      </c>
      <c r="B37" s="48">
        <v>28191</v>
      </c>
      <c r="C37" s="23" t="s">
        <v>21</v>
      </c>
      <c r="D37" s="50">
        <v>5975.1</v>
      </c>
    </row>
    <row r="38" spans="1:7">
      <c r="A38" s="47">
        <v>43865</v>
      </c>
      <c r="B38" s="48">
        <v>28032</v>
      </c>
      <c r="C38" s="23" t="s">
        <v>21</v>
      </c>
      <c r="D38" s="50">
        <v>690</v>
      </c>
      <c r="E38" s="68"/>
      <c r="F38" s="2"/>
      <c r="G38" s="2"/>
    </row>
    <row r="39" spans="1:7">
      <c r="A39" s="47">
        <v>43864</v>
      </c>
      <c r="B39" s="48">
        <v>27998</v>
      </c>
      <c r="C39" s="23" t="s">
        <v>21</v>
      </c>
      <c r="D39" s="50">
        <v>260</v>
      </c>
      <c r="E39" s="55"/>
    </row>
    <row r="40" spans="1:7">
      <c r="A40" s="47">
        <v>43864</v>
      </c>
      <c r="B40" s="48">
        <v>27997</v>
      </c>
      <c r="C40" s="23" t="s">
        <v>21</v>
      </c>
      <c r="D40" s="50">
        <v>6312.85</v>
      </c>
      <c r="E40" s="55"/>
    </row>
    <row r="41" spans="1:7">
      <c r="A41" s="47">
        <v>43866</v>
      </c>
      <c r="B41" s="48">
        <v>28058</v>
      </c>
      <c r="C41" s="23" t="s">
        <v>21</v>
      </c>
      <c r="D41" s="50">
        <v>520</v>
      </c>
      <c r="E41" s="54"/>
    </row>
    <row r="42" spans="1:7">
      <c r="A42" s="47">
        <v>43868</v>
      </c>
      <c r="B42" s="48">
        <v>28121</v>
      </c>
      <c r="C42" s="23" t="s">
        <v>21</v>
      </c>
      <c r="D42" s="50">
        <v>1806</v>
      </c>
      <c r="E42" s="54"/>
    </row>
    <row r="43" spans="1:7">
      <c r="A43" s="47">
        <v>43853</v>
      </c>
      <c r="B43" s="48">
        <v>27701</v>
      </c>
      <c r="C43" s="23" t="s">
        <v>21</v>
      </c>
      <c r="D43" s="50">
        <v>1145</v>
      </c>
      <c r="E43" s="54"/>
    </row>
    <row r="44" spans="1:7">
      <c r="A44" s="47">
        <v>43850</v>
      </c>
      <c r="B44" s="48">
        <v>27594</v>
      </c>
      <c r="C44" s="23" t="s">
        <v>21</v>
      </c>
      <c r="D44" s="50">
        <v>5929.1</v>
      </c>
      <c r="E44" s="54"/>
    </row>
    <row r="45" spans="1:7">
      <c r="A45" s="28">
        <v>43850</v>
      </c>
      <c r="B45" s="22">
        <v>27595</v>
      </c>
      <c r="C45" s="23" t="s">
        <v>21</v>
      </c>
      <c r="D45" s="24">
        <v>470.2</v>
      </c>
      <c r="E45" s="55"/>
    </row>
    <row r="46" spans="1:7">
      <c r="A46" s="28">
        <v>43857</v>
      </c>
      <c r="B46" s="22">
        <v>27802</v>
      </c>
      <c r="C46" s="23" t="s">
        <v>21</v>
      </c>
      <c r="D46" s="24">
        <v>5202.3999999999996</v>
      </c>
      <c r="E46" s="55"/>
    </row>
    <row r="47" spans="1:7">
      <c r="A47" s="28">
        <v>43860</v>
      </c>
      <c r="B47" s="22">
        <v>27906</v>
      </c>
      <c r="C47" s="23" t="s">
        <v>21</v>
      </c>
      <c r="D47" s="24">
        <v>1645</v>
      </c>
      <c r="E47" s="54"/>
    </row>
    <row r="48" spans="1:7">
      <c r="A48" s="28">
        <v>43844</v>
      </c>
      <c r="B48" s="22">
        <v>28052</v>
      </c>
      <c r="C48" s="23" t="s">
        <v>21</v>
      </c>
      <c r="D48" s="24">
        <v>271</v>
      </c>
      <c r="E48" s="54"/>
    </row>
    <row r="49" spans="1:7">
      <c r="A49" s="28">
        <v>43847</v>
      </c>
      <c r="B49" s="22">
        <v>27514</v>
      </c>
      <c r="C49" s="23" t="s">
        <v>21</v>
      </c>
      <c r="D49" s="24">
        <v>956</v>
      </c>
      <c r="E49" s="55"/>
    </row>
    <row r="50" spans="1:7">
      <c r="A50" s="28">
        <v>43844</v>
      </c>
      <c r="B50" s="22">
        <v>28051</v>
      </c>
      <c r="C50" s="23" t="s">
        <v>21</v>
      </c>
      <c r="D50" s="24">
        <v>5942.9</v>
      </c>
      <c r="E50" s="54"/>
    </row>
    <row r="51" spans="1:7">
      <c r="A51" s="28">
        <v>43839</v>
      </c>
      <c r="B51" s="22">
        <v>27966</v>
      </c>
      <c r="C51" s="23" t="s">
        <v>21</v>
      </c>
      <c r="D51" s="24">
        <v>925</v>
      </c>
      <c r="E51" s="55"/>
    </row>
    <row r="52" spans="1:7">
      <c r="A52" s="28">
        <v>43836</v>
      </c>
      <c r="B52" s="22">
        <v>27870</v>
      </c>
      <c r="C52" s="23" t="s">
        <v>21</v>
      </c>
      <c r="D52" s="24">
        <v>6262.5</v>
      </c>
      <c r="E52" s="55"/>
    </row>
    <row r="53" spans="1:7">
      <c r="A53" s="47">
        <v>43833</v>
      </c>
      <c r="B53" s="48">
        <v>27799</v>
      </c>
      <c r="C53" s="23" t="s">
        <v>21</v>
      </c>
      <c r="D53" s="50">
        <v>1305</v>
      </c>
    </row>
    <row r="54" spans="1:7">
      <c r="A54" s="47">
        <v>43832</v>
      </c>
      <c r="B54" s="48">
        <v>27754</v>
      </c>
      <c r="C54" s="23" t="s">
        <v>21</v>
      </c>
      <c r="D54" s="50">
        <v>3818.95</v>
      </c>
    </row>
    <row r="55" spans="1:7" s="55" customFormat="1">
      <c r="A55" s="47">
        <v>43812</v>
      </c>
      <c r="B55" s="48">
        <v>28686</v>
      </c>
      <c r="C55" s="23" t="s">
        <v>21</v>
      </c>
      <c r="D55" s="50">
        <v>900</v>
      </c>
      <c r="E55" s="3"/>
      <c r="F55" s="3"/>
      <c r="G55" s="3"/>
    </row>
    <row r="56" spans="1:7" s="55" customFormat="1">
      <c r="A56" s="47">
        <v>43822</v>
      </c>
      <c r="B56" s="48">
        <v>27519</v>
      </c>
      <c r="C56" s="23" t="s">
        <v>21</v>
      </c>
      <c r="D56" s="50">
        <v>4511.1000000000004</v>
      </c>
      <c r="E56" s="3"/>
      <c r="F56" s="3"/>
      <c r="G56" s="3"/>
    </row>
    <row r="57" spans="1:7" s="55" customFormat="1">
      <c r="A57" s="47">
        <v>43818</v>
      </c>
      <c r="B57" s="48">
        <v>28893</v>
      </c>
      <c r="C57" s="23" t="s">
        <v>21</v>
      </c>
      <c r="D57" s="50">
        <v>2035</v>
      </c>
      <c r="E57" s="30"/>
      <c r="F57" s="3"/>
      <c r="G57" s="3"/>
    </row>
    <row r="58" spans="1:7" s="55" customFormat="1">
      <c r="A58" s="47">
        <v>43815</v>
      </c>
      <c r="B58" s="48">
        <v>28783</v>
      </c>
      <c r="C58" s="23" t="s">
        <v>21</v>
      </c>
      <c r="D58" s="50">
        <v>6091.8</v>
      </c>
      <c r="E58" s="30"/>
      <c r="F58" s="30"/>
      <c r="G58" s="3"/>
    </row>
    <row r="59" spans="1:7" s="55" customFormat="1">
      <c r="A59" s="28">
        <v>43815</v>
      </c>
      <c r="B59" s="22">
        <v>28784</v>
      </c>
      <c r="C59" s="23" t="s">
        <v>21</v>
      </c>
      <c r="D59" s="24">
        <v>385.5</v>
      </c>
      <c r="E59" s="3"/>
      <c r="F59" s="3"/>
      <c r="G59" s="3"/>
    </row>
    <row r="60" spans="1:7" s="55" customFormat="1">
      <c r="A60" s="28">
        <v>43810</v>
      </c>
      <c r="B60" s="22">
        <v>28620</v>
      </c>
      <c r="C60" s="23" t="s">
        <v>21</v>
      </c>
      <c r="D60" s="24">
        <v>1780</v>
      </c>
      <c r="E60" s="3"/>
      <c r="F60" s="3"/>
      <c r="G60" s="3"/>
    </row>
    <row r="61" spans="1:7" s="55" customFormat="1">
      <c r="A61" s="47">
        <v>43808</v>
      </c>
      <c r="B61" s="48">
        <v>28544</v>
      </c>
      <c r="C61" s="23" t="s">
        <v>21</v>
      </c>
      <c r="D61" s="50">
        <v>545</v>
      </c>
      <c r="E61" s="3"/>
      <c r="F61" s="3"/>
      <c r="G61" s="3"/>
    </row>
    <row r="62" spans="1:7" s="55" customFormat="1">
      <c r="A62" s="47">
        <v>43818</v>
      </c>
      <c r="B62" s="48">
        <v>28543</v>
      </c>
      <c r="C62" s="23" t="s">
        <v>21</v>
      </c>
      <c r="D62" s="50">
        <v>6420.95</v>
      </c>
      <c r="E62" s="54"/>
    </row>
    <row r="63" spans="1:7" s="55" customFormat="1">
      <c r="A63" s="47">
        <v>43801</v>
      </c>
      <c r="B63" s="48">
        <v>28264</v>
      </c>
      <c r="C63" s="23" t="s">
        <v>21</v>
      </c>
      <c r="D63" s="50">
        <v>5544.7</v>
      </c>
      <c r="E63" s="54"/>
    </row>
    <row r="64" spans="1:7" s="55" customFormat="1">
      <c r="A64" s="47">
        <v>43801</v>
      </c>
      <c r="B64" s="48">
        <v>28265</v>
      </c>
      <c r="C64" s="23" t="s">
        <v>21</v>
      </c>
      <c r="D64" s="50">
        <v>516.5</v>
      </c>
      <c r="E64" s="54"/>
    </row>
    <row r="65" spans="1:5" s="55" customFormat="1">
      <c r="A65" s="47">
        <v>43794</v>
      </c>
      <c r="B65" s="48">
        <v>27277</v>
      </c>
      <c r="C65" s="23" t="s">
        <v>21</v>
      </c>
      <c r="D65" s="50">
        <v>5938.85</v>
      </c>
      <c r="E65" s="54"/>
    </row>
    <row r="66" spans="1:5">
      <c r="A66" s="47">
        <v>43745</v>
      </c>
      <c r="B66" s="48">
        <v>25789</v>
      </c>
      <c r="C66" s="23" t="s">
        <v>21</v>
      </c>
      <c r="D66" s="50">
        <v>3658.5</v>
      </c>
      <c r="E66" s="54">
        <f>SUM(D29:D66)</f>
        <v>104395.45000000001</v>
      </c>
    </row>
    <row r="67" spans="1:5">
      <c r="A67" s="47">
        <v>43885</v>
      </c>
      <c r="B67" s="48">
        <v>75348</v>
      </c>
      <c r="C67" s="23" t="s">
        <v>35</v>
      </c>
      <c r="D67" s="50">
        <v>7290</v>
      </c>
      <c r="E67" s="55"/>
    </row>
    <row r="68" spans="1:5">
      <c r="A68" s="47">
        <v>43885</v>
      </c>
      <c r="B68" s="48">
        <v>75349</v>
      </c>
      <c r="C68" s="23" t="s">
        <v>35</v>
      </c>
      <c r="D68" s="50">
        <v>1990</v>
      </c>
      <c r="E68" s="55"/>
    </row>
    <row r="69" spans="1:5">
      <c r="A69" s="47">
        <v>43871</v>
      </c>
      <c r="B69" s="48">
        <v>75344</v>
      </c>
      <c r="C69" s="23" t="s">
        <v>35</v>
      </c>
      <c r="D69" s="50">
        <v>8745</v>
      </c>
      <c r="E69" s="55"/>
    </row>
    <row r="70" spans="1:5">
      <c r="A70" s="28">
        <v>43878</v>
      </c>
      <c r="B70" s="22">
        <v>75347</v>
      </c>
      <c r="C70" s="23" t="s">
        <v>35</v>
      </c>
      <c r="D70" s="24">
        <v>1847</v>
      </c>
      <c r="E70" s="54"/>
    </row>
    <row r="71" spans="1:5">
      <c r="A71" s="28">
        <v>43878</v>
      </c>
      <c r="B71" s="22">
        <v>75346</v>
      </c>
      <c r="C71" s="23" t="s">
        <v>35</v>
      </c>
      <c r="D71" s="24">
        <v>9348</v>
      </c>
      <c r="E71" s="55"/>
    </row>
    <row r="72" spans="1:5">
      <c r="A72" s="28">
        <v>43864</v>
      </c>
      <c r="B72" s="22">
        <v>77058</v>
      </c>
      <c r="C72" s="23" t="s">
        <v>35</v>
      </c>
      <c r="D72" s="24">
        <v>710</v>
      </c>
      <c r="E72" s="70"/>
    </row>
    <row r="73" spans="1:5">
      <c r="A73" s="28">
        <v>43864</v>
      </c>
      <c r="B73" s="22">
        <v>77059</v>
      </c>
      <c r="C73" s="23" t="s">
        <v>35</v>
      </c>
      <c r="D73" s="24">
        <v>2080</v>
      </c>
      <c r="E73" s="54">
        <f>SUM(D67:D73)</f>
        <v>32010</v>
      </c>
    </row>
    <row r="74" spans="1:5">
      <c r="A74" s="28">
        <v>43885</v>
      </c>
      <c r="B74" s="22">
        <v>187630</v>
      </c>
      <c r="C74" s="23" t="s">
        <v>36</v>
      </c>
      <c r="D74" s="24">
        <v>3400</v>
      </c>
      <c r="E74" s="55"/>
    </row>
    <row r="75" spans="1:5">
      <c r="A75" s="28">
        <v>43871</v>
      </c>
      <c r="B75" s="22">
        <v>186271</v>
      </c>
      <c r="C75" s="23" t="s">
        <v>36</v>
      </c>
      <c r="D75" s="24">
        <v>2970</v>
      </c>
      <c r="E75" s="55"/>
    </row>
    <row r="76" spans="1:5">
      <c r="A76" s="28">
        <v>43878</v>
      </c>
      <c r="B76" s="22">
        <v>186735</v>
      </c>
      <c r="C76" s="23" t="s">
        <v>36</v>
      </c>
      <c r="D76" s="24">
        <v>3650</v>
      </c>
      <c r="E76" s="54"/>
    </row>
    <row r="77" spans="1:5">
      <c r="A77" s="47">
        <v>43874</v>
      </c>
      <c r="B77" s="48">
        <v>186382</v>
      </c>
      <c r="C77" s="23" t="s">
        <v>36</v>
      </c>
      <c r="D77" s="50">
        <v>1250</v>
      </c>
      <c r="E77" s="55"/>
    </row>
    <row r="78" spans="1:5">
      <c r="A78" s="47">
        <v>43843</v>
      </c>
      <c r="B78" s="48">
        <v>183314</v>
      </c>
      <c r="C78" s="23" t="s">
        <v>36</v>
      </c>
      <c r="D78" s="50">
        <v>3650</v>
      </c>
      <c r="E78" s="55"/>
    </row>
    <row r="79" spans="1:5">
      <c r="A79" s="47">
        <v>43857</v>
      </c>
      <c r="B79" s="48">
        <v>185573</v>
      </c>
      <c r="C79" s="23" t="s">
        <v>36</v>
      </c>
      <c r="D79" s="50">
        <v>4130</v>
      </c>
      <c r="E79" s="55"/>
    </row>
    <row r="80" spans="1:5">
      <c r="A80" s="47">
        <v>43850</v>
      </c>
      <c r="B80" s="48">
        <v>184341</v>
      </c>
      <c r="C80" s="23" t="s">
        <v>36</v>
      </c>
      <c r="D80" s="50">
        <v>2400</v>
      </c>
      <c r="E80" s="54"/>
    </row>
    <row r="81" spans="1:10">
      <c r="A81" s="47">
        <v>43833</v>
      </c>
      <c r="B81" s="48">
        <v>182218</v>
      </c>
      <c r="C81" s="23" t="s">
        <v>36</v>
      </c>
      <c r="D81" s="50">
        <v>2400</v>
      </c>
      <c r="E81" s="55"/>
    </row>
    <row r="82" spans="1:10">
      <c r="A82" s="47">
        <v>43836</v>
      </c>
      <c r="B82" s="48">
        <v>183695</v>
      </c>
      <c r="C82" s="23" t="s">
        <v>36</v>
      </c>
      <c r="D82" s="50">
        <v>4600</v>
      </c>
      <c r="E82" s="54">
        <f>SUM(D74:D82)</f>
        <v>28450</v>
      </c>
    </row>
    <row r="83" spans="1:10" ht="14.25" customHeight="1" thickBot="1">
      <c r="A83" s="16"/>
      <c r="B83" s="15"/>
      <c r="C83" s="16"/>
      <c r="D83" s="17"/>
    </row>
    <row r="84" spans="1:10" ht="14.25" customHeight="1">
      <c r="A84" s="5"/>
      <c r="B84" s="6"/>
      <c r="C84" s="7"/>
      <c r="D84" s="8"/>
    </row>
    <row r="85" spans="1:10" ht="12.75">
      <c r="A85" s="5"/>
      <c r="B85" s="6"/>
      <c r="C85" s="25" t="s">
        <v>4</v>
      </c>
      <c r="D85" s="26">
        <f>SUM(D6:D83)</f>
        <v>307598.80000000005</v>
      </c>
    </row>
    <row r="86" spans="1:10">
      <c r="C86" s="10"/>
      <c r="D86" s="11"/>
    </row>
    <row r="88" spans="1:10">
      <c r="D88" s="14">
        <v>177185.47</v>
      </c>
    </row>
    <row r="89" spans="1:10" s="9" customFormat="1">
      <c r="A89" s="12" t="s">
        <v>7</v>
      </c>
      <c r="C89" s="13"/>
      <c r="D89" s="14">
        <f>D85+D88</f>
        <v>484784.27</v>
      </c>
      <c r="E89" s="3"/>
      <c r="F89" s="3"/>
      <c r="G89" s="3"/>
      <c r="H89" s="3"/>
      <c r="I89" s="3"/>
      <c r="J89" s="3"/>
    </row>
    <row r="90" spans="1:10" s="9" customFormat="1">
      <c r="A90" s="12" t="s">
        <v>8</v>
      </c>
      <c r="C90" s="13"/>
      <c r="D90" s="14"/>
      <c r="E90" s="3"/>
      <c r="F90" s="3"/>
      <c r="G90" s="3"/>
      <c r="H90" s="3"/>
      <c r="I90" s="3"/>
      <c r="J90" s="3"/>
    </row>
    <row r="91" spans="1:10" s="9" customFormat="1">
      <c r="A91" s="12"/>
      <c r="C91" s="13"/>
      <c r="D91" s="14"/>
      <c r="E91" s="3"/>
      <c r="F91" s="3"/>
      <c r="G91" s="3"/>
      <c r="H91" s="3" t="s">
        <v>61</v>
      </c>
      <c r="I91" s="3"/>
      <c r="J91" s="3"/>
    </row>
    <row r="93" spans="1:10">
      <c r="A93" s="64"/>
      <c r="B93" s="60"/>
    </row>
    <row r="94" spans="1:10">
      <c r="A94" s="64"/>
    </row>
    <row r="95" spans="1:10">
      <c r="A95" s="64"/>
    </row>
    <row r="96" spans="1:10">
      <c r="A96" s="64"/>
    </row>
    <row r="97" spans="1:1">
      <c r="A97" s="64"/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9"/>
  <sheetViews>
    <sheetView workbookViewId="0">
      <selection activeCell="H24" sqref="H24"/>
    </sheetView>
  </sheetViews>
  <sheetFormatPr defaultRowHeight="11.25"/>
  <cols>
    <col min="1" max="1" width="30.28515625" style="9" customWidth="1"/>
    <col min="2" max="2" width="13" style="9" hidden="1" customWidth="1"/>
    <col min="3" max="3" width="16.5703125" style="13" customWidth="1"/>
    <col min="4" max="4" width="16.85546875" style="13" customWidth="1"/>
    <col min="5" max="5" width="16" style="14" customWidth="1"/>
    <col min="6" max="6" width="14.28515625" style="3" customWidth="1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21" customFormat="1">
      <c r="A1" s="1"/>
      <c r="B1" s="1"/>
      <c r="C1" s="1"/>
      <c r="D1" s="1"/>
      <c r="E1" s="1"/>
      <c r="F1" s="1"/>
      <c r="G1" s="1"/>
      <c r="H1" s="1"/>
    </row>
    <row r="2" spans="1:8" s="21" customFormat="1">
      <c r="A2" s="1" t="s">
        <v>9</v>
      </c>
      <c r="B2" s="1"/>
      <c r="C2" s="1"/>
      <c r="D2" s="1"/>
      <c r="E2" s="1"/>
      <c r="F2" s="1"/>
      <c r="G2" s="1"/>
      <c r="H2" s="1"/>
    </row>
    <row r="3" spans="1:8" s="21" customFormat="1">
      <c r="A3" s="1"/>
      <c r="B3" s="1"/>
      <c r="C3" s="1"/>
      <c r="D3" s="1"/>
      <c r="E3" s="1"/>
      <c r="F3" s="1"/>
      <c r="G3" s="1"/>
      <c r="H3" s="1"/>
    </row>
    <row r="4" spans="1:8" ht="12" thickBot="1">
      <c r="A4" s="14"/>
      <c r="B4" s="14"/>
    </row>
    <row r="5" spans="1:8" s="2" customFormat="1" ht="12" thickBot="1">
      <c r="A5" s="19" t="s">
        <v>10</v>
      </c>
      <c r="B5" s="19" t="s">
        <v>11</v>
      </c>
      <c r="C5" s="19" t="s">
        <v>12</v>
      </c>
      <c r="D5" s="31" t="s">
        <v>13</v>
      </c>
      <c r="E5" s="32" t="s">
        <v>14</v>
      </c>
    </row>
    <row r="6" spans="1:8">
      <c r="A6" s="33">
        <v>43040</v>
      </c>
      <c r="B6" s="34"/>
      <c r="C6" s="61" t="s">
        <v>15</v>
      </c>
      <c r="D6" s="62" t="s">
        <v>15</v>
      </c>
      <c r="E6" s="24">
        <v>0</v>
      </c>
    </row>
    <row r="7" spans="1:8">
      <c r="A7" s="33">
        <v>43070</v>
      </c>
      <c r="B7" s="22"/>
      <c r="C7" s="61" t="s">
        <v>28</v>
      </c>
      <c r="D7" s="62" t="s">
        <v>15</v>
      </c>
      <c r="E7" s="24">
        <v>0</v>
      </c>
    </row>
    <row r="8" spans="1:8">
      <c r="A8" s="33">
        <v>43101</v>
      </c>
      <c r="B8" s="36"/>
      <c r="C8" s="61" t="s">
        <v>28</v>
      </c>
      <c r="D8" s="62" t="s">
        <v>18</v>
      </c>
      <c r="E8" s="24">
        <v>0</v>
      </c>
      <c r="F8" s="30"/>
    </row>
    <row r="9" spans="1:8">
      <c r="A9" s="33">
        <v>43132</v>
      </c>
      <c r="B9" s="22"/>
      <c r="C9" s="61" t="s">
        <v>29</v>
      </c>
      <c r="D9" s="62" t="s">
        <v>19</v>
      </c>
      <c r="E9" s="24">
        <v>0</v>
      </c>
    </row>
    <row r="10" spans="1:8">
      <c r="A10" s="33">
        <v>43160</v>
      </c>
      <c r="B10" s="36"/>
      <c r="C10" s="61" t="s">
        <v>29</v>
      </c>
      <c r="D10" s="62" t="s">
        <v>27</v>
      </c>
      <c r="E10" s="24">
        <v>0</v>
      </c>
    </row>
    <row r="11" spans="1:8">
      <c r="A11" s="33">
        <v>43191</v>
      </c>
      <c r="B11" s="22"/>
      <c r="C11" s="61" t="s">
        <v>40</v>
      </c>
      <c r="D11" s="62" t="s">
        <v>41</v>
      </c>
      <c r="E11" s="24">
        <v>0</v>
      </c>
    </row>
    <row r="12" spans="1:8">
      <c r="A12" s="33">
        <v>43221</v>
      </c>
      <c r="B12" s="22"/>
      <c r="C12" s="61" t="s">
        <v>40</v>
      </c>
      <c r="D12" s="37">
        <v>33072.089999999997</v>
      </c>
      <c r="E12" s="24">
        <f>D12</f>
        <v>33072.089999999997</v>
      </c>
    </row>
    <row r="13" spans="1:8">
      <c r="A13" s="33">
        <v>43252</v>
      </c>
      <c r="B13" s="22"/>
      <c r="C13" s="35">
        <v>13567.64</v>
      </c>
      <c r="D13" s="37">
        <v>33919.089999999997</v>
      </c>
      <c r="E13" s="24">
        <f t="shared" ref="E13:E26" si="0">C13+D13</f>
        <v>47486.729999999996</v>
      </c>
    </row>
    <row r="14" spans="1:8">
      <c r="A14" s="33">
        <v>43282</v>
      </c>
      <c r="B14" s="22"/>
      <c r="C14" s="35">
        <v>13797.77</v>
      </c>
      <c r="D14" s="37">
        <v>34494.42</v>
      </c>
      <c r="E14" s="24">
        <f t="shared" si="0"/>
        <v>48292.19</v>
      </c>
      <c r="F14" s="30"/>
    </row>
    <row r="15" spans="1:8">
      <c r="A15" s="33">
        <v>43313</v>
      </c>
      <c r="B15" s="22"/>
      <c r="C15" s="38">
        <v>15679.91</v>
      </c>
      <c r="D15" s="37">
        <v>39199.769999999997</v>
      </c>
      <c r="E15" s="24">
        <f t="shared" si="0"/>
        <v>54879.679999999993</v>
      </c>
      <c r="F15" s="30"/>
    </row>
    <row r="16" spans="1:8">
      <c r="A16" s="33">
        <v>43344</v>
      </c>
      <c r="B16" s="22"/>
      <c r="C16" s="38">
        <v>17314.38</v>
      </c>
      <c r="D16" s="37">
        <v>43285.96</v>
      </c>
      <c r="E16" s="24">
        <f t="shared" si="0"/>
        <v>60600.34</v>
      </c>
      <c r="F16" s="30"/>
    </row>
    <row r="17" spans="1:6">
      <c r="A17" s="33">
        <v>43374</v>
      </c>
      <c r="B17" s="22"/>
      <c r="C17" s="38">
        <v>18058.39</v>
      </c>
      <c r="D17" s="37">
        <v>45145.98</v>
      </c>
      <c r="E17" s="24">
        <f t="shared" si="0"/>
        <v>63204.37</v>
      </c>
      <c r="F17" s="30"/>
    </row>
    <row r="18" spans="1:6">
      <c r="A18" s="33">
        <v>43405</v>
      </c>
      <c r="B18" s="22"/>
      <c r="C18" s="38">
        <v>16526.53</v>
      </c>
      <c r="D18" s="37">
        <v>24789.79</v>
      </c>
      <c r="E18" s="24">
        <f t="shared" si="0"/>
        <v>41316.32</v>
      </c>
      <c r="F18" s="30"/>
    </row>
    <row r="19" spans="1:6">
      <c r="A19" s="33">
        <v>43435</v>
      </c>
      <c r="B19" s="22"/>
      <c r="C19" s="38">
        <v>16397.05</v>
      </c>
      <c r="D19" s="37">
        <v>40992.61</v>
      </c>
      <c r="E19" s="24">
        <f t="shared" si="0"/>
        <v>57389.66</v>
      </c>
      <c r="F19" s="30"/>
    </row>
    <row r="20" spans="1:6">
      <c r="A20" s="33">
        <v>43466</v>
      </c>
      <c r="B20" s="22"/>
      <c r="C20" s="38">
        <v>16322.76</v>
      </c>
      <c r="D20" s="37">
        <v>40806.9</v>
      </c>
      <c r="E20" s="24">
        <f t="shared" si="0"/>
        <v>57129.66</v>
      </c>
      <c r="F20" s="30"/>
    </row>
    <row r="21" spans="1:6">
      <c r="A21" s="33">
        <v>43497</v>
      </c>
      <c r="B21" s="22"/>
      <c r="C21" s="38">
        <v>15953.17</v>
      </c>
      <c r="D21" s="37">
        <v>39882.92</v>
      </c>
      <c r="E21" s="24">
        <f t="shared" si="0"/>
        <v>55836.09</v>
      </c>
      <c r="F21" s="30"/>
    </row>
    <row r="22" spans="1:6">
      <c r="A22" s="33">
        <v>43525</v>
      </c>
      <c r="B22" s="22"/>
      <c r="C22" s="38">
        <v>22444.39</v>
      </c>
      <c r="D22" s="37">
        <v>56110.96</v>
      </c>
      <c r="E22" s="24">
        <f t="shared" si="0"/>
        <v>78555.350000000006</v>
      </c>
      <c r="F22" s="30"/>
    </row>
    <row r="23" spans="1:6">
      <c r="A23" s="33">
        <v>43556</v>
      </c>
      <c r="B23" s="22"/>
      <c r="C23" s="38">
        <v>14404.12</v>
      </c>
      <c r="D23" s="37">
        <v>36010.300000000003</v>
      </c>
      <c r="E23" s="24">
        <f t="shared" si="0"/>
        <v>50414.420000000006</v>
      </c>
      <c r="F23" s="30"/>
    </row>
    <row r="24" spans="1:6">
      <c r="A24" s="33">
        <v>43586</v>
      </c>
      <c r="B24" s="22"/>
      <c r="C24" s="38">
        <v>18008.93</v>
      </c>
      <c r="D24" s="37">
        <v>45022.31</v>
      </c>
      <c r="E24" s="24">
        <f t="shared" si="0"/>
        <v>63031.24</v>
      </c>
      <c r="F24" s="30"/>
    </row>
    <row r="25" spans="1:6">
      <c r="A25" s="33">
        <v>43617</v>
      </c>
      <c r="B25" s="22"/>
      <c r="C25" s="38">
        <v>14298.74</v>
      </c>
      <c r="D25" s="37">
        <v>35746.839999999997</v>
      </c>
      <c r="E25" s="24">
        <f t="shared" ref="E25" si="1">C25+D25</f>
        <v>50045.579999999994</v>
      </c>
      <c r="F25" s="30"/>
    </row>
    <row r="26" spans="1:6">
      <c r="A26" s="33">
        <v>43647</v>
      </c>
      <c r="B26" s="22"/>
      <c r="C26" s="38">
        <v>14502.94</v>
      </c>
      <c r="D26" s="37">
        <v>38126.29</v>
      </c>
      <c r="E26" s="24">
        <f t="shared" si="0"/>
        <v>52629.23</v>
      </c>
      <c r="F26" s="30">
        <f>SUM(E9:E26)</f>
        <v>813882.95</v>
      </c>
    </row>
    <row r="27" spans="1:6">
      <c r="A27" s="33"/>
      <c r="B27" s="22"/>
      <c r="C27" s="38"/>
      <c r="D27" s="37"/>
      <c r="E27" s="24"/>
      <c r="F27" s="30"/>
    </row>
    <row r="28" spans="1:6">
      <c r="A28" s="36"/>
      <c r="B28" s="22"/>
      <c r="C28" s="38"/>
      <c r="D28" s="37"/>
      <c r="E28" s="24"/>
    </row>
    <row r="29" spans="1:6">
      <c r="A29" s="36"/>
      <c r="B29" s="22"/>
      <c r="C29" s="38"/>
      <c r="D29" s="37"/>
      <c r="E29" s="24"/>
    </row>
    <row r="30" spans="1:6">
      <c r="A30" s="39" t="s">
        <v>10</v>
      </c>
      <c r="B30" s="40"/>
      <c r="C30" s="41" t="s">
        <v>16</v>
      </c>
      <c r="D30" s="42" t="s">
        <v>17</v>
      </c>
      <c r="E30" s="32" t="s">
        <v>14</v>
      </c>
    </row>
    <row r="31" spans="1:6">
      <c r="A31" s="33">
        <v>43070</v>
      </c>
      <c r="B31" s="22"/>
      <c r="C31" s="38">
        <v>4500</v>
      </c>
      <c r="D31" s="37">
        <v>650</v>
      </c>
      <c r="E31" s="24">
        <f t="shared" ref="E31:E51" si="2">C31+D31</f>
        <v>5150</v>
      </c>
    </row>
    <row r="32" spans="1:6">
      <c r="A32" s="33">
        <v>43101</v>
      </c>
      <c r="B32" s="22"/>
      <c r="C32" s="38">
        <v>4500</v>
      </c>
      <c r="D32" s="37">
        <v>650</v>
      </c>
      <c r="E32" s="24">
        <f t="shared" si="2"/>
        <v>5150</v>
      </c>
    </row>
    <row r="33" spans="1:6">
      <c r="A33" s="33">
        <v>43132</v>
      </c>
      <c r="B33" s="22"/>
      <c r="C33" s="38">
        <v>4500</v>
      </c>
      <c r="D33" s="37">
        <v>650</v>
      </c>
      <c r="E33" s="24">
        <f t="shared" si="2"/>
        <v>5150</v>
      </c>
    </row>
    <row r="34" spans="1:6">
      <c r="A34" s="33">
        <v>43160</v>
      </c>
      <c r="B34" s="22"/>
      <c r="C34" s="38">
        <v>4500</v>
      </c>
      <c r="D34" s="37">
        <v>650</v>
      </c>
      <c r="E34" s="24">
        <f t="shared" si="2"/>
        <v>5150</v>
      </c>
    </row>
    <row r="35" spans="1:6">
      <c r="A35" s="33">
        <v>43191</v>
      </c>
      <c r="B35" s="22"/>
      <c r="C35" s="38">
        <v>4500</v>
      </c>
      <c r="D35" s="37">
        <v>650</v>
      </c>
      <c r="E35" s="24">
        <f t="shared" si="2"/>
        <v>5150</v>
      </c>
    </row>
    <row r="36" spans="1:6">
      <c r="A36" s="33">
        <v>43221</v>
      </c>
      <c r="B36" s="22"/>
      <c r="C36" s="38">
        <v>4500</v>
      </c>
      <c r="D36" s="37">
        <v>650</v>
      </c>
      <c r="E36" s="24">
        <f t="shared" si="2"/>
        <v>5150</v>
      </c>
    </row>
    <row r="37" spans="1:6">
      <c r="A37" s="33">
        <v>43252</v>
      </c>
      <c r="B37" s="22"/>
      <c r="C37" s="38">
        <v>4500</v>
      </c>
      <c r="D37" s="37">
        <v>650</v>
      </c>
      <c r="E37" s="24">
        <f t="shared" si="2"/>
        <v>5150</v>
      </c>
    </row>
    <row r="38" spans="1:6">
      <c r="A38" s="33">
        <v>43282</v>
      </c>
      <c r="B38" s="22"/>
      <c r="C38" s="38">
        <v>4500</v>
      </c>
      <c r="D38" s="37">
        <v>650</v>
      </c>
      <c r="E38" s="24">
        <f t="shared" si="2"/>
        <v>5150</v>
      </c>
    </row>
    <row r="39" spans="1:6">
      <c r="A39" s="33">
        <v>43313</v>
      </c>
      <c r="B39" s="22"/>
      <c r="C39" s="38">
        <v>4500</v>
      </c>
      <c r="D39" s="43"/>
      <c r="E39" s="24">
        <f t="shared" si="2"/>
        <v>4500</v>
      </c>
      <c r="F39" s="30"/>
    </row>
    <row r="40" spans="1:6">
      <c r="A40" s="33">
        <v>43344</v>
      </c>
      <c r="B40" s="22"/>
      <c r="C40" s="38">
        <v>4500</v>
      </c>
      <c r="D40" s="43"/>
      <c r="E40" s="24">
        <f t="shared" si="2"/>
        <v>4500</v>
      </c>
      <c r="F40" s="30"/>
    </row>
    <row r="41" spans="1:6">
      <c r="A41" s="33">
        <v>43374</v>
      </c>
      <c r="B41" s="22"/>
      <c r="C41" s="38">
        <v>4500</v>
      </c>
      <c r="D41" s="43"/>
      <c r="E41" s="24">
        <f t="shared" si="2"/>
        <v>4500</v>
      </c>
      <c r="F41" s="30"/>
    </row>
    <row r="42" spans="1:6">
      <c r="A42" s="33">
        <v>43405</v>
      </c>
      <c r="B42" s="22"/>
      <c r="C42" s="38">
        <v>4500</v>
      </c>
      <c r="D42" s="43"/>
      <c r="E42" s="24">
        <f t="shared" ref="E42" si="3">C42+D42</f>
        <v>4500</v>
      </c>
      <c r="F42" s="30"/>
    </row>
    <row r="43" spans="1:6">
      <c r="A43" s="33">
        <v>43800</v>
      </c>
      <c r="B43" s="22"/>
      <c r="C43" s="38">
        <v>4500</v>
      </c>
      <c r="D43" s="43"/>
      <c r="E43" s="24">
        <f t="shared" ref="E43" si="4">C43+D43</f>
        <v>4500</v>
      </c>
      <c r="F43" s="30"/>
    </row>
    <row r="44" spans="1:6">
      <c r="A44" s="33">
        <v>43466</v>
      </c>
      <c r="B44" s="22"/>
      <c r="C44" s="38">
        <v>4500</v>
      </c>
      <c r="D44" s="43"/>
      <c r="E44" s="24">
        <f t="shared" ref="E44" si="5">C44+D44</f>
        <v>4500</v>
      </c>
      <c r="F44" s="30"/>
    </row>
    <row r="45" spans="1:6">
      <c r="A45" s="33">
        <v>43497</v>
      </c>
      <c r="B45" s="22"/>
      <c r="C45" s="38">
        <v>4500</v>
      </c>
      <c r="D45" s="43"/>
      <c r="E45" s="24">
        <f t="shared" ref="E45:E47" si="6">C45+D45</f>
        <v>4500</v>
      </c>
      <c r="F45" s="30"/>
    </row>
    <row r="46" spans="1:6">
      <c r="A46" s="33">
        <v>43525</v>
      </c>
      <c r="B46" s="22"/>
      <c r="C46" s="38">
        <v>4500</v>
      </c>
      <c r="D46" s="43"/>
      <c r="E46" s="24">
        <f t="shared" si="6"/>
        <v>4500</v>
      </c>
      <c r="F46" s="30"/>
    </row>
    <row r="47" spans="1:6">
      <c r="A47" s="33">
        <v>43556</v>
      </c>
      <c r="B47" s="22"/>
      <c r="C47" s="38">
        <v>4500</v>
      </c>
      <c r="D47" s="43"/>
      <c r="E47" s="24">
        <f t="shared" si="6"/>
        <v>4500</v>
      </c>
      <c r="F47" s="30"/>
    </row>
    <row r="48" spans="1:6">
      <c r="A48" s="33">
        <v>43586</v>
      </c>
      <c r="B48" s="22"/>
      <c r="C48" s="38">
        <v>4500</v>
      </c>
      <c r="D48" s="43"/>
      <c r="E48" s="24">
        <f t="shared" ref="E48:E49" si="7">C48+D48</f>
        <v>4500</v>
      </c>
      <c r="F48" s="30"/>
    </row>
    <row r="49" spans="1:11">
      <c r="A49" s="33">
        <v>43617</v>
      </c>
      <c r="B49" s="22"/>
      <c r="C49" s="38">
        <v>4500</v>
      </c>
      <c r="D49" s="43"/>
      <c r="E49" s="24">
        <f t="shared" si="7"/>
        <v>4500</v>
      </c>
      <c r="F49" s="30"/>
    </row>
    <row r="50" spans="1:11">
      <c r="A50" s="33">
        <v>43647</v>
      </c>
      <c r="B50" s="22"/>
      <c r="C50" s="38">
        <v>4500</v>
      </c>
      <c r="D50" s="43"/>
      <c r="E50" s="24">
        <f t="shared" ref="E50" si="8">C50+D50</f>
        <v>4500</v>
      </c>
      <c r="F50" s="30"/>
    </row>
    <row r="51" spans="1:11">
      <c r="A51" s="33"/>
      <c r="B51" s="22"/>
      <c r="C51" s="4"/>
      <c r="D51" s="43"/>
      <c r="E51" s="24">
        <f t="shared" si="2"/>
        <v>0</v>
      </c>
      <c r="F51" s="30">
        <f>SUM(E31:E50)</f>
        <v>95200</v>
      </c>
    </row>
    <row r="52" spans="1:11" ht="12" thickBot="1">
      <c r="A52" s="15"/>
      <c r="B52" s="15"/>
      <c r="C52" s="16"/>
      <c r="D52" s="44"/>
      <c r="E52" s="17"/>
    </row>
    <row r="53" spans="1:11">
      <c r="A53" s="6"/>
      <c r="B53" s="6"/>
      <c r="C53" s="7"/>
      <c r="D53" s="7"/>
      <c r="E53" s="8"/>
    </row>
    <row r="54" spans="1:11" ht="12">
      <c r="A54" s="6"/>
      <c r="B54" s="6"/>
      <c r="C54" s="25"/>
      <c r="D54" s="25"/>
      <c r="E54" s="56" t="s">
        <v>4</v>
      </c>
      <c r="F54" s="57">
        <f>F26+F51</f>
        <v>909082.95</v>
      </c>
    </row>
    <row r="55" spans="1:11">
      <c r="C55" s="10"/>
      <c r="D55" s="10"/>
      <c r="E55" s="11"/>
    </row>
    <row r="56" spans="1:11">
      <c r="A56" s="2"/>
      <c r="F56" s="30">
        <f>F24+F48</f>
        <v>0</v>
      </c>
    </row>
    <row r="57" spans="1:11">
      <c r="A57" s="3"/>
      <c r="B57" s="3"/>
      <c r="C57" s="45"/>
    </row>
    <row r="58" spans="1:11" s="9" customFormat="1">
      <c r="C58" s="45"/>
      <c r="D58" s="13"/>
      <c r="E58" s="14"/>
      <c r="F58" s="3"/>
      <c r="G58" s="3"/>
      <c r="H58" s="3"/>
      <c r="I58" s="3"/>
      <c r="J58" s="3"/>
      <c r="K58" s="3"/>
    </row>
    <row r="59" spans="1:11" s="9" customFormat="1">
      <c r="C59" s="45"/>
      <c r="D59" s="45"/>
      <c r="E59" s="14"/>
      <c r="F59" s="3"/>
      <c r="G59" s="3"/>
      <c r="H59" s="3"/>
      <c r="I59" s="3"/>
      <c r="J59" s="3"/>
      <c r="K59" s="3"/>
    </row>
    <row r="60" spans="1:11" s="9" customFormat="1">
      <c r="C60" s="45"/>
      <c r="D60" s="13"/>
      <c r="E60" s="14"/>
      <c r="F60" s="3"/>
      <c r="G60" s="3"/>
      <c r="H60" s="3"/>
      <c r="I60" s="3"/>
      <c r="J60" s="3"/>
      <c r="K60" s="3"/>
    </row>
    <row r="61" spans="1:11">
      <c r="A61" s="3"/>
      <c r="B61" s="3"/>
      <c r="C61" s="45"/>
    </row>
    <row r="62" spans="1:11">
      <c r="A62" s="3"/>
      <c r="B62" s="3"/>
      <c r="C62" s="45"/>
    </row>
    <row r="63" spans="1:11">
      <c r="A63" s="3"/>
      <c r="B63" s="3"/>
      <c r="C63" s="45"/>
    </row>
    <row r="64" spans="1:11">
      <c r="A64" s="3"/>
      <c r="B64" s="3"/>
      <c r="C64" s="46"/>
    </row>
    <row r="65" spans="1:4">
      <c r="A65" s="3"/>
      <c r="B65" s="3"/>
      <c r="C65" s="45"/>
    </row>
    <row r="66" spans="1:4">
      <c r="A66" s="3"/>
      <c r="B66" s="3"/>
      <c r="C66" s="45"/>
      <c r="D66" s="45"/>
    </row>
    <row r="67" spans="1:4">
      <c r="A67" s="3"/>
      <c r="B67" s="3"/>
      <c r="C67" s="45"/>
    </row>
    <row r="68" spans="1:4">
      <c r="A68" s="3"/>
      <c r="B68" s="3"/>
      <c r="C68" s="45"/>
    </row>
    <row r="69" spans="1:4">
      <c r="A69" s="3"/>
      <c r="B69" s="3"/>
      <c r="C69" s="45"/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1"/>
  <sheetViews>
    <sheetView workbookViewId="0">
      <selection activeCell="L10" sqref="L10"/>
    </sheetView>
  </sheetViews>
  <sheetFormatPr defaultRowHeight="11.25"/>
  <cols>
    <col min="1" max="1" width="19.5703125" style="9" customWidth="1"/>
    <col min="2" max="2" width="13" style="9" hidden="1" customWidth="1"/>
    <col min="3" max="4" width="15" style="9" customWidth="1"/>
    <col min="5" max="5" width="16.5703125" style="13" customWidth="1"/>
    <col min="6" max="6" width="16.85546875" style="13" customWidth="1"/>
    <col min="7" max="7" width="16" style="14" customWidth="1"/>
    <col min="8" max="8" width="14.285156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21" customFormat="1" ht="12">
      <c r="A1" s="74"/>
      <c r="B1" s="74"/>
      <c r="C1" s="74"/>
      <c r="D1" s="74"/>
      <c r="E1" s="74"/>
      <c r="F1" s="74"/>
      <c r="G1" s="74"/>
      <c r="H1" s="74"/>
      <c r="I1" s="1"/>
      <c r="J1" s="1"/>
    </row>
    <row r="2" spans="1:10" s="21" customFormat="1" ht="12">
      <c r="A2" s="74" t="s">
        <v>49</v>
      </c>
      <c r="B2" s="74"/>
      <c r="C2" s="74"/>
      <c r="D2" s="74"/>
      <c r="E2" s="74"/>
      <c r="F2" s="74"/>
      <c r="G2" s="74"/>
      <c r="H2" s="74"/>
      <c r="I2" s="1"/>
      <c r="J2" s="1"/>
    </row>
    <row r="3" spans="1:10" s="21" customFormat="1" ht="12">
      <c r="A3" s="74"/>
      <c r="B3" s="74"/>
      <c r="C3" s="74"/>
      <c r="D3" s="74"/>
      <c r="E3" s="74"/>
      <c r="F3" s="74"/>
      <c r="G3" s="74"/>
      <c r="H3" s="74"/>
      <c r="I3" s="1"/>
      <c r="J3" s="1"/>
    </row>
    <row r="4" spans="1:10" ht="12.75" thickBot="1">
      <c r="A4" s="75"/>
      <c r="B4" s="75"/>
      <c r="C4" s="75"/>
      <c r="D4" s="75"/>
      <c r="E4" s="76"/>
      <c r="F4" s="76"/>
      <c r="G4" s="75"/>
      <c r="H4" s="77"/>
    </row>
    <row r="5" spans="1:10" s="2" customFormat="1" ht="12.75" thickBot="1">
      <c r="A5" s="78" t="s">
        <v>10</v>
      </c>
      <c r="B5" s="78" t="s">
        <v>11</v>
      </c>
      <c r="C5" s="78" t="s">
        <v>45</v>
      </c>
      <c r="D5" s="78" t="s">
        <v>46</v>
      </c>
      <c r="E5" s="78" t="s">
        <v>12</v>
      </c>
      <c r="F5" s="79" t="s">
        <v>13</v>
      </c>
      <c r="G5" s="80" t="s">
        <v>14</v>
      </c>
      <c r="H5" s="81"/>
    </row>
    <row r="6" spans="1:10" ht="12">
      <c r="A6" s="82">
        <v>43252</v>
      </c>
      <c r="B6" s="83"/>
      <c r="C6" s="84">
        <v>840260.89</v>
      </c>
      <c r="D6" s="84">
        <v>700918.39</v>
      </c>
      <c r="E6" s="85" t="s">
        <v>52</v>
      </c>
      <c r="F6" s="86" t="s">
        <v>51</v>
      </c>
      <c r="G6" s="87">
        <v>0</v>
      </c>
      <c r="H6" s="77"/>
    </row>
    <row r="7" spans="1:10" ht="12">
      <c r="A7" s="82">
        <v>43282</v>
      </c>
      <c r="B7" s="83"/>
      <c r="C7" s="84">
        <v>858224.21</v>
      </c>
      <c r="D7" s="84">
        <v>720880.13</v>
      </c>
      <c r="E7" s="85" t="s">
        <v>53</v>
      </c>
      <c r="F7" s="86" t="s">
        <v>53</v>
      </c>
      <c r="G7" s="87">
        <v>0</v>
      </c>
      <c r="H7" s="77"/>
    </row>
    <row r="8" spans="1:10" ht="12">
      <c r="A8" s="82">
        <v>43313</v>
      </c>
      <c r="B8" s="83"/>
      <c r="C8" s="84">
        <v>914028.93</v>
      </c>
      <c r="D8" s="84">
        <v>768622.91</v>
      </c>
      <c r="E8" s="85">
        <v>14911.28</v>
      </c>
      <c r="F8" s="86">
        <v>37278.21</v>
      </c>
      <c r="G8" s="87">
        <f t="shared" ref="G6:G28" si="0">E8+F8</f>
        <v>52189.49</v>
      </c>
      <c r="H8" s="88"/>
    </row>
    <row r="9" spans="1:10" ht="12">
      <c r="A9" s="82">
        <v>43344</v>
      </c>
      <c r="B9" s="83"/>
      <c r="C9" s="84">
        <v>1011462.52</v>
      </c>
      <c r="D9" s="84">
        <v>848744.28</v>
      </c>
      <c r="E9" s="89">
        <v>16465.64</v>
      </c>
      <c r="F9" s="86">
        <v>41164.1</v>
      </c>
      <c r="G9" s="87">
        <f t="shared" si="0"/>
        <v>57629.74</v>
      </c>
      <c r="H9" s="88"/>
    </row>
    <row r="10" spans="1:10" ht="12">
      <c r="A10" s="82">
        <v>43374</v>
      </c>
      <c r="B10" s="83"/>
      <c r="C10" s="84">
        <v>1044315.09</v>
      </c>
      <c r="D10" s="84">
        <v>885215.27</v>
      </c>
      <c r="E10" s="89">
        <v>17173.18</v>
      </c>
      <c r="F10" s="86">
        <v>42932.94</v>
      </c>
      <c r="G10" s="87">
        <f t="shared" si="0"/>
        <v>60106.12</v>
      </c>
      <c r="H10" s="88"/>
    </row>
    <row r="11" spans="1:10" ht="12">
      <c r="A11" s="82">
        <v>43405</v>
      </c>
      <c r="B11" s="83"/>
      <c r="C11" s="84">
        <v>968586.27</v>
      </c>
      <c r="D11" s="84">
        <v>810123.8</v>
      </c>
      <c r="E11" s="89">
        <v>15716.4</v>
      </c>
      <c r="F11" s="86">
        <v>39291</v>
      </c>
      <c r="G11" s="87">
        <f t="shared" si="0"/>
        <v>55007.4</v>
      </c>
      <c r="H11" s="88"/>
    </row>
    <row r="12" spans="1:10" ht="12">
      <c r="A12" s="82">
        <v>43435</v>
      </c>
      <c r="B12" s="83"/>
      <c r="C12" s="84">
        <v>959922.95</v>
      </c>
      <c r="D12" s="84">
        <v>803776.74</v>
      </c>
      <c r="E12" s="89">
        <v>15593.27</v>
      </c>
      <c r="F12" s="86">
        <v>39983.17</v>
      </c>
      <c r="G12" s="87">
        <f t="shared" si="0"/>
        <v>55576.44</v>
      </c>
      <c r="H12" s="88"/>
    </row>
    <row r="13" spans="1:10" ht="12">
      <c r="A13" s="82"/>
      <c r="B13" s="83"/>
      <c r="C13" s="84"/>
      <c r="D13" s="84"/>
      <c r="E13" s="89"/>
      <c r="F13" s="86"/>
      <c r="G13" s="87">
        <f t="shared" si="0"/>
        <v>0</v>
      </c>
      <c r="H13" s="88"/>
    </row>
    <row r="14" spans="1:10" ht="12">
      <c r="A14" s="82">
        <v>43466</v>
      </c>
      <c r="B14" s="83"/>
      <c r="C14" s="84">
        <v>951829.73</v>
      </c>
      <c r="D14" s="84">
        <v>800135.3</v>
      </c>
      <c r="E14" s="89">
        <v>15522.62</v>
      </c>
      <c r="F14" s="86">
        <v>23283.94</v>
      </c>
      <c r="G14" s="87">
        <f t="shared" si="0"/>
        <v>38806.559999999998</v>
      </c>
      <c r="H14" s="88"/>
    </row>
    <row r="15" spans="1:10" ht="12">
      <c r="A15" s="82">
        <v>43497</v>
      </c>
      <c r="B15" s="83"/>
      <c r="C15" s="84">
        <v>933801.87</v>
      </c>
      <c r="D15" s="84">
        <v>782018.11</v>
      </c>
      <c r="E15" s="89">
        <v>15171.15</v>
      </c>
      <c r="F15" s="86">
        <v>37927.879999999997</v>
      </c>
      <c r="G15" s="87">
        <f t="shared" si="0"/>
        <v>53099.03</v>
      </c>
      <c r="H15" s="88"/>
    </row>
    <row r="16" spans="1:10" ht="12">
      <c r="A16" s="82">
        <v>43525</v>
      </c>
      <c r="B16" s="83"/>
      <c r="C16" s="84">
        <v>1315253.73</v>
      </c>
      <c r="D16" s="84">
        <v>1100214.96</v>
      </c>
      <c r="E16" s="89">
        <v>21344.17</v>
      </c>
      <c r="F16" s="86">
        <v>53360.43</v>
      </c>
      <c r="G16" s="87">
        <f t="shared" si="0"/>
        <v>74704.600000000006</v>
      </c>
      <c r="H16" s="88"/>
    </row>
    <row r="17" spans="1:8" ht="12">
      <c r="A17" s="82">
        <v>43556</v>
      </c>
      <c r="B17" s="83"/>
      <c r="C17" s="84">
        <v>838263.12</v>
      </c>
      <c r="D17" s="84">
        <v>706084.28</v>
      </c>
      <c r="E17" s="89">
        <v>13698.03</v>
      </c>
      <c r="F17" s="86">
        <v>34245.089999999997</v>
      </c>
      <c r="G17" s="87">
        <f t="shared" si="0"/>
        <v>47943.119999999995</v>
      </c>
      <c r="H17" s="88"/>
    </row>
    <row r="18" spans="1:8" ht="12">
      <c r="A18" s="82">
        <v>43586</v>
      </c>
      <c r="B18" s="83"/>
      <c r="C18" s="84">
        <v>1052773.24</v>
      </c>
      <c r="D18" s="84">
        <v>882790.46</v>
      </c>
      <c r="E18" s="89">
        <v>17126.13</v>
      </c>
      <c r="F18" s="86">
        <v>42815.34</v>
      </c>
      <c r="G18" s="87">
        <f t="shared" si="0"/>
        <v>59941.47</v>
      </c>
      <c r="H18" s="88"/>
    </row>
    <row r="19" spans="1:8" ht="12">
      <c r="A19" s="82">
        <v>43617</v>
      </c>
      <c r="B19" s="83"/>
      <c r="C19" s="84">
        <v>840260.89</v>
      </c>
      <c r="D19" s="84">
        <v>700918.39</v>
      </c>
      <c r="E19" s="89">
        <v>13597.82</v>
      </c>
      <c r="F19" s="86">
        <v>33994.54</v>
      </c>
      <c r="G19" s="87">
        <f t="shared" si="0"/>
        <v>47592.36</v>
      </c>
      <c r="H19" s="88"/>
    </row>
    <row r="20" spans="1:8" ht="12">
      <c r="A20" s="82">
        <v>43647</v>
      </c>
      <c r="B20" s="83"/>
      <c r="C20" s="84">
        <v>895781.05</v>
      </c>
      <c r="D20" s="84">
        <v>747574.31</v>
      </c>
      <c r="E20" s="89">
        <v>14502.94</v>
      </c>
      <c r="F20" s="86">
        <v>36257.35</v>
      </c>
      <c r="G20" s="87">
        <f t="shared" si="0"/>
        <v>50760.29</v>
      </c>
      <c r="H20" s="88"/>
    </row>
    <row r="21" spans="1:8" ht="12">
      <c r="A21" s="82">
        <v>43678</v>
      </c>
      <c r="B21" s="83"/>
      <c r="C21" s="84" t="s">
        <v>47</v>
      </c>
      <c r="D21" s="84"/>
      <c r="E21" s="89"/>
      <c r="F21" s="86"/>
      <c r="G21" s="87">
        <f t="shared" si="0"/>
        <v>0</v>
      </c>
      <c r="H21" s="88"/>
    </row>
    <row r="22" spans="1:8" ht="12">
      <c r="A22" s="82">
        <v>43709</v>
      </c>
      <c r="B22" s="83"/>
      <c r="C22" s="84" t="s">
        <v>47</v>
      </c>
      <c r="D22" s="84"/>
      <c r="E22" s="89"/>
      <c r="F22" s="86"/>
      <c r="G22" s="87">
        <f t="shared" si="0"/>
        <v>0</v>
      </c>
      <c r="H22" s="77"/>
    </row>
    <row r="23" spans="1:8" ht="12">
      <c r="A23" s="82">
        <v>43739</v>
      </c>
      <c r="B23" s="83"/>
      <c r="C23" s="84">
        <v>952001.15</v>
      </c>
      <c r="D23" s="84">
        <v>799081.93</v>
      </c>
      <c r="E23" s="89">
        <v>15502.19</v>
      </c>
      <c r="F23" s="86">
        <v>23253.279999999999</v>
      </c>
      <c r="G23" s="87">
        <f t="shared" si="0"/>
        <v>38755.47</v>
      </c>
      <c r="H23" s="77"/>
    </row>
    <row r="24" spans="1:8" ht="12">
      <c r="A24" s="82">
        <v>43770</v>
      </c>
      <c r="B24" s="90"/>
      <c r="C24" s="84">
        <v>1152272.46</v>
      </c>
      <c r="D24" s="84">
        <v>959439.15</v>
      </c>
      <c r="E24" s="84">
        <v>18613.12</v>
      </c>
      <c r="F24" s="91">
        <v>46532.800000000003</v>
      </c>
      <c r="G24" s="87">
        <f t="shared" si="0"/>
        <v>65145.919999999998</v>
      </c>
      <c r="H24" s="77"/>
    </row>
    <row r="25" spans="1:8" ht="12">
      <c r="A25" s="82">
        <v>43800</v>
      </c>
      <c r="B25" s="83"/>
      <c r="C25" s="84">
        <v>1231525.93</v>
      </c>
      <c r="D25" s="84">
        <v>1018315.9</v>
      </c>
      <c r="E25" s="89">
        <v>19755.330000000002</v>
      </c>
      <c r="F25" s="86">
        <v>49388.32</v>
      </c>
      <c r="G25" s="87">
        <f t="shared" si="0"/>
        <v>69143.649999999994</v>
      </c>
      <c r="H25" s="77"/>
    </row>
    <row r="26" spans="1:8" ht="12">
      <c r="A26" s="82"/>
      <c r="B26" s="83"/>
      <c r="C26" s="84"/>
      <c r="D26" s="84"/>
      <c r="E26" s="89"/>
      <c r="F26" s="86"/>
      <c r="G26" s="87"/>
      <c r="H26" s="77"/>
    </row>
    <row r="27" spans="1:8" ht="12">
      <c r="A27" s="82">
        <v>43831</v>
      </c>
      <c r="B27" s="83"/>
      <c r="C27" s="84">
        <v>1135816.02</v>
      </c>
      <c r="D27" s="84">
        <v>945689.48</v>
      </c>
      <c r="E27" s="89">
        <v>18346.38</v>
      </c>
      <c r="F27" s="86">
        <v>45865.94</v>
      </c>
      <c r="G27" s="87">
        <f t="shared" si="0"/>
        <v>64212.320000000007</v>
      </c>
      <c r="H27" s="77"/>
    </row>
    <row r="28" spans="1:8" ht="12">
      <c r="A28" s="82">
        <v>43862</v>
      </c>
      <c r="B28" s="83"/>
      <c r="C28" s="84">
        <v>1383730.49</v>
      </c>
      <c r="D28" s="84">
        <v>1162685.73</v>
      </c>
      <c r="E28" s="89">
        <v>22556.1</v>
      </c>
      <c r="F28" s="86">
        <v>56390.29</v>
      </c>
      <c r="G28" s="87">
        <f t="shared" si="0"/>
        <v>78946.39</v>
      </c>
      <c r="H28" s="77"/>
    </row>
    <row r="29" spans="1:8" ht="12">
      <c r="A29" s="82"/>
      <c r="B29" s="83"/>
      <c r="C29" s="84"/>
      <c r="D29" s="84"/>
      <c r="E29" s="89"/>
      <c r="F29" s="86"/>
      <c r="G29" s="87"/>
      <c r="H29" s="88"/>
    </row>
    <row r="30" spans="1:8" ht="12">
      <c r="A30" s="82"/>
      <c r="B30" s="83"/>
      <c r="C30" s="83"/>
      <c r="D30" s="83"/>
      <c r="E30" s="89"/>
      <c r="F30" s="92"/>
      <c r="G30" s="87"/>
      <c r="H30" s="88"/>
    </row>
    <row r="31" spans="1:8" ht="12">
      <c r="A31" s="82"/>
      <c r="B31" s="83"/>
      <c r="C31" s="83"/>
      <c r="D31" s="83"/>
      <c r="E31" s="93"/>
      <c r="F31" s="92"/>
      <c r="G31" s="87">
        <f t="shared" ref="G31" si="1">E31+F31</f>
        <v>0</v>
      </c>
      <c r="H31" s="88"/>
    </row>
    <row r="32" spans="1:8" ht="12.75" thickBot="1">
      <c r="A32" s="72" t="s">
        <v>48</v>
      </c>
      <c r="B32" s="72"/>
      <c r="C32" s="73">
        <f t="shared" ref="C32:D32" si="2">SUM(C6:C30)</f>
        <v>19280110.539999999</v>
      </c>
      <c r="D32" s="73">
        <f t="shared" si="2"/>
        <v>16143229.520000001</v>
      </c>
      <c r="E32" s="73">
        <f>SUM(E6:E30)</f>
        <v>285595.75</v>
      </c>
      <c r="F32" s="73">
        <f>SUM(F6:F30)</f>
        <v>683964.61999999988</v>
      </c>
      <c r="G32" s="73">
        <f>SUM(G6:G30)</f>
        <v>969560.37</v>
      </c>
      <c r="H32" s="77"/>
    </row>
    <row r="33" spans="1:13" ht="12">
      <c r="A33" s="94"/>
      <c r="B33" s="94"/>
      <c r="C33" s="94"/>
      <c r="D33" s="94"/>
      <c r="E33" s="95"/>
      <c r="F33" s="95"/>
      <c r="G33" s="96"/>
      <c r="H33" s="77"/>
    </row>
    <row r="34" spans="1:13" ht="12">
      <c r="A34" s="94"/>
      <c r="B34" s="94"/>
      <c r="C34" s="94"/>
      <c r="D34" s="94"/>
      <c r="E34" s="95"/>
      <c r="F34" s="95"/>
      <c r="G34" s="96"/>
      <c r="H34" s="77"/>
    </row>
    <row r="35" spans="1:13" ht="12">
      <c r="A35" s="94"/>
      <c r="B35" s="94"/>
      <c r="C35" s="94"/>
      <c r="D35" s="94"/>
      <c r="E35" s="95"/>
      <c r="F35" s="95"/>
      <c r="G35" s="96"/>
      <c r="H35" s="77"/>
    </row>
    <row r="36" spans="1:13" ht="12">
      <c r="A36" s="94"/>
      <c r="B36" s="94"/>
      <c r="C36" s="94"/>
      <c r="D36" s="94"/>
      <c r="E36" s="56"/>
      <c r="F36" s="56"/>
      <c r="G36" s="71"/>
      <c r="H36" s="57"/>
    </row>
    <row r="37" spans="1:13">
      <c r="E37" s="10"/>
      <c r="F37" s="10"/>
      <c r="G37" s="11"/>
    </row>
    <row r="38" spans="1:13">
      <c r="A38" s="2"/>
      <c r="H38" s="30"/>
    </row>
    <row r="39" spans="1:13">
      <c r="A39" s="3"/>
      <c r="B39" s="3"/>
      <c r="C39" s="3"/>
      <c r="D39" s="3"/>
      <c r="E39" s="45"/>
    </row>
    <row r="40" spans="1:13" s="9" customFormat="1">
      <c r="E40" s="45"/>
      <c r="F40" s="13"/>
      <c r="G40" s="14"/>
      <c r="H40" s="3"/>
      <c r="I40" s="3"/>
      <c r="J40" s="3"/>
      <c r="K40" s="3"/>
      <c r="L40" s="3"/>
      <c r="M40" s="3"/>
    </row>
    <row r="41" spans="1:13" s="9" customFormat="1">
      <c r="E41" s="45"/>
      <c r="F41" s="45"/>
      <c r="G41" s="14"/>
      <c r="H41" s="3"/>
      <c r="I41" s="3"/>
      <c r="J41" s="3"/>
      <c r="K41" s="3"/>
      <c r="L41" s="3"/>
      <c r="M41" s="3"/>
    </row>
    <row r="42" spans="1:13" s="9" customFormat="1">
      <c r="E42" s="45"/>
      <c r="F42" s="13"/>
      <c r="G42" s="14"/>
      <c r="H42" s="3"/>
      <c r="I42" s="3"/>
      <c r="J42" s="3"/>
      <c r="K42" s="3"/>
      <c r="L42" s="3"/>
      <c r="M42" s="3"/>
    </row>
    <row r="43" spans="1:13">
      <c r="A43" s="3"/>
      <c r="B43" s="3"/>
      <c r="C43" s="3"/>
      <c r="D43" s="3"/>
      <c r="E43" s="45"/>
    </row>
    <row r="44" spans="1:13">
      <c r="A44" s="3"/>
      <c r="B44" s="3"/>
      <c r="C44" s="3"/>
      <c r="D44" s="3"/>
      <c r="E44" s="45"/>
    </row>
    <row r="45" spans="1:13">
      <c r="A45" s="3"/>
      <c r="B45" s="3"/>
      <c r="C45" s="3"/>
      <c r="D45" s="3"/>
      <c r="E45" s="45"/>
    </row>
    <row r="46" spans="1:13">
      <c r="A46" s="3"/>
      <c r="B46" s="3"/>
      <c r="C46" s="3"/>
      <c r="D46" s="3"/>
      <c r="E46" s="46"/>
    </row>
    <row r="47" spans="1:13">
      <c r="A47" s="3"/>
      <c r="B47" s="3"/>
      <c r="C47" s="3"/>
      <c r="D47" s="3"/>
      <c r="E47" s="45"/>
    </row>
    <row r="48" spans="1:13">
      <c r="A48" s="3"/>
      <c r="B48" s="3"/>
      <c r="C48" s="3"/>
      <c r="D48" s="3"/>
      <c r="E48" s="45"/>
      <c r="F48" s="45"/>
    </row>
    <row r="49" spans="1:5">
      <c r="A49" s="3"/>
      <c r="B49" s="3"/>
      <c r="C49" s="3"/>
      <c r="D49" s="3"/>
      <c r="E49" s="45"/>
    </row>
    <row r="50" spans="1:5">
      <c r="A50" s="3"/>
      <c r="B50" s="3"/>
      <c r="C50" s="3"/>
      <c r="D50" s="3"/>
      <c r="E50" s="45"/>
    </row>
    <row r="51" spans="1:5">
      <c r="A51" s="3"/>
      <c r="B51" s="3"/>
      <c r="C51" s="3"/>
      <c r="D51" s="3"/>
      <c r="E51" s="45"/>
    </row>
  </sheetData>
  <pageMargins left="0.7" right="0.7" top="0.75" bottom="0.75" header="0.3" footer="0.3"/>
  <pageSetup paperSize="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Unreleased</vt:lpstr>
      <vt:lpstr>Payables</vt:lpstr>
      <vt:lpstr>Royalty &amp; Accounting</vt:lpstr>
      <vt:lpstr>Royalty Updated</vt:lpstr>
      <vt:lpstr>'Royalty Updated'!Print_Area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2020-02-11T08:55:42Z</cp:lastPrinted>
  <dcterms:created xsi:type="dcterms:W3CDTF">2013-04-26T02:35:29Z</dcterms:created>
  <dcterms:modified xsi:type="dcterms:W3CDTF">2020-03-07T07:26:42Z</dcterms:modified>
</cp:coreProperties>
</file>