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ult.default-PC\Dropbox\ACAS\Client Files\TOSHCO Inc\02 Books of Accounts\2020\03\monthlyreports\"/>
    </mc:Choice>
  </mc:AlternateContent>
  <xr:revisionPtr revIDLastSave="0" documentId="13_ncr:1_{25175216-4F4F-4B52-A2D7-D11534D95953}" xr6:coauthVersionLast="45" xr6:coauthVersionMax="45" xr10:uidLastSave="{00000000-0000-0000-0000-000000000000}"/>
  <bookViews>
    <workbookView xWindow="-60" yWindow="-60" windowWidth="24120" windowHeight="12960" xr2:uid="{00000000-000D-0000-FFFF-FFFF00000000}"/>
  </bookViews>
  <sheets>
    <sheet name="March 202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5" i="1" l="1"/>
  <c r="E35" i="1"/>
  <c r="F19" i="1" l="1"/>
  <c r="E19" i="1"/>
  <c r="F14" i="1"/>
  <c r="E14" i="1"/>
  <c r="F11" i="1"/>
  <c r="E11" i="1"/>
  <c r="F7" i="1"/>
  <c r="E7" i="1"/>
  <c r="D19" i="1"/>
  <c r="G19" i="1"/>
  <c r="H19" i="1" s="1"/>
  <c r="G32" i="1"/>
  <c r="H32" i="1" s="1"/>
  <c r="G14" i="1"/>
  <c r="G31" i="1" l="1"/>
  <c r="H31" i="1" s="1"/>
  <c r="H14" i="1"/>
  <c r="G11" i="1"/>
  <c r="H11" i="1" s="1"/>
  <c r="G7" i="1"/>
  <c r="H7" i="1" s="1"/>
  <c r="G35" i="1" l="1"/>
</calcChain>
</file>

<file path=xl/sharedStrings.xml><?xml version="1.0" encoding="utf-8"?>
<sst xmlns="http://schemas.openxmlformats.org/spreadsheetml/2006/main" count="34" uniqueCount="34">
  <si>
    <t>TIN NO.</t>
  </si>
  <si>
    <t>ADDRESS</t>
  </si>
  <si>
    <t>RENT</t>
  </si>
  <si>
    <t>000-155-700-000</t>
  </si>
  <si>
    <t>12/F MULTINATIONAL BANCORP. CENTRE</t>
  </si>
  <si>
    <t>6805 AYALA AVENUE., 1200 MAKATI CITY</t>
  </si>
  <si>
    <t xml:space="preserve">INVOICE AMOUNT </t>
  </si>
  <si>
    <t>TOTAL</t>
  </si>
  <si>
    <t xml:space="preserve">EWT </t>
  </si>
  <si>
    <t>CHARLEX INTERNATIONAL CORP.</t>
  </si>
  <si>
    <t>TOSHCO INC.</t>
  </si>
  <si>
    <t>Total</t>
  </si>
  <si>
    <t>THE OLD SPAGHETTI HOUSE- VALERO</t>
  </si>
  <si>
    <t>QUEZON CITY</t>
  </si>
  <si>
    <t>AT YOUR SERVICE COOPERATIVE</t>
  </si>
  <si>
    <t>AGCOR BLDG.KATIPUNAN AVE.LOYOLA</t>
  </si>
  <si>
    <t>HEIGHTS QUEZON CITY</t>
  </si>
  <si>
    <t>Chest Freezer Beer Below Zero</t>
  </si>
  <si>
    <t>GLOBAL BEER ZERO, INC.</t>
  </si>
  <si>
    <t>267-006-297-000</t>
  </si>
  <si>
    <t>7735 ROSEWOOD ST., MARCELO GREEN</t>
  </si>
  <si>
    <t>VILLAGE, PARAÑAQUE CITY</t>
  </si>
  <si>
    <t>238-326-386-000</t>
  </si>
  <si>
    <t>TXT 4 Less Inc</t>
  </si>
  <si>
    <t>4TH FLR NATIONAL ROAD MUNTINLUPA CITY</t>
  </si>
  <si>
    <t>VICENTE CARAG</t>
  </si>
  <si>
    <t>Alvin Cruz</t>
  </si>
  <si>
    <t>251-056-908-000</t>
  </si>
  <si>
    <t>402 GEN LUNA ST. GUMAYANG SAN MATEO RIZAL</t>
  </si>
  <si>
    <t>External Auditor</t>
  </si>
  <si>
    <t>New Rental Fee</t>
  </si>
  <si>
    <t>EXPANDED MARCH 2020</t>
  </si>
  <si>
    <t>Feb 26-March 10,2020</t>
  </si>
  <si>
    <t>March 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</si>
</sst>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43" fontId="0" fillId="0" borderId="0" xfId="1" applyFont="1" applyFill="1" applyBorder="1"/>
    <xf numFmtId="43" fontId="0" fillId="0" borderId="0" xfId="1" applyFont="1" applyFill="1" applyBorder="1" applyAlignment="1">
      <alignment horizontal="center"/>
    </xf>
    <xf numFmtId="43" fontId="0" fillId="0" borderId="0" xfId="0" applyNumberFormat="1" applyBorder="1"/>
    <xf numFmtId="0" fontId="5" fillId="0" borderId="0" xfId="0" applyFont="1" applyBorder="1"/>
    <xf numFmtId="43" fontId="2" fillId="2" borderId="1" xfId="0" applyNumberFormat="1" applyFont="1" applyFill="1" applyBorder="1"/>
    <xf numFmtId="43" fontId="0" fillId="0" borderId="0" xfId="0" applyNumberFormat="1"/>
    <xf numFmtId="43" fontId="0" fillId="0" borderId="2" xfId="1" applyFont="1" applyFill="1" applyBorder="1"/>
    <xf numFmtId="43" fontId="0" fillId="0" borderId="2" xfId="0" applyNumberForma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2" xfId="1" applyFont="1" applyBorder="1"/>
    <xf numFmtId="43" fontId="0" fillId="0" borderId="2" xfId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43" fontId="0" fillId="0" borderId="2" xfId="1" applyNumberFormat="1" applyFont="1" applyFill="1" applyBorder="1"/>
    <xf numFmtId="43" fontId="5" fillId="0" borderId="0" xfId="1" applyFont="1"/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0" fillId="0" borderId="4" xfId="1" applyFont="1" applyFill="1" applyBorder="1" applyAlignment="1">
      <alignment horizontal="center"/>
    </xf>
    <xf numFmtId="43" fontId="6" fillId="3" borderId="2" xfId="1" applyFont="1" applyFill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43" fontId="7" fillId="0" borderId="2" xfId="1" applyFont="1" applyBorder="1"/>
    <xf numFmtId="43" fontId="5" fillId="3" borderId="2" xfId="1" applyFont="1" applyFill="1" applyBorder="1" applyAlignment="1">
      <alignment horizontal="center"/>
    </xf>
    <xf numFmtId="0" fontId="1" fillId="0" borderId="0" xfId="0" applyFont="1"/>
    <xf numFmtId="17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31" sqref="D31"/>
    </sheetView>
  </sheetViews>
  <sheetFormatPr defaultRowHeight="12.75" x14ac:dyDescent="0.2"/>
  <cols>
    <col min="1" max="1" width="46.140625" customWidth="1"/>
    <col min="2" max="2" width="17.85546875" customWidth="1"/>
    <col min="3" max="3" width="43.5703125" customWidth="1"/>
    <col min="4" max="6" width="18.42578125" customWidth="1"/>
    <col min="7" max="7" width="14" customWidth="1"/>
    <col min="8" max="8" width="13.42578125" customWidth="1"/>
    <col min="9" max="9" width="28.42578125" customWidth="1"/>
    <col min="10" max="10" width="12.85546875" customWidth="1"/>
    <col min="11" max="11" width="16.85546875" customWidth="1"/>
  </cols>
  <sheetData>
    <row r="1" spans="1:11" ht="18" x14ac:dyDescent="0.25">
      <c r="A1" s="3" t="s">
        <v>10</v>
      </c>
    </row>
    <row r="2" spans="1:11" ht="18" x14ac:dyDescent="0.25">
      <c r="A2" s="3" t="s">
        <v>12</v>
      </c>
    </row>
    <row r="3" spans="1:11" ht="18" x14ac:dyDescent="0.25">
      <c r="A3" s="3" t="s">
        <v>31</v>
      </c>
    </row>
    <row r="4" spans="1:11" x14ac:dyDescent="0.2">
      <c r="A4" s="4"/>
      <c r="K4" s="16"/>
    </row>
    <row r="5" spans="1:11" x14ac:dyDescent="0.2">
      <c r="A5" s="17" t="s">
        <v>2</v>
      </c>
      <c r="B5" s="17" t="s">
        <v>0</v>
      </c>
      <c r="C5" s="17" t="s">
        <v>1</v>
      </c>
      <c r="D5" s="18" t="s">
        <v>6</v>
      </c>
      <c r="E5" s="18"/>
      <c r="F5" s="18"/>
      <c r="G5" s="18" t="s">
        <v>8</v>
      </c>
      <c r="H5" s="18" t="s">
        <v>7</v>
      </c>
    </row>
    <row r="6" spans="1:11" x14ac:dyDescent="0.2">
      <c r="A6" s="17" t="s">
        <v>9</v>
      </c>
      <c r="B6" s="19" t="s">
        <v>3</v>
      </c>
      <c r="C6" s="19" t="s">
        <v>4</v>
      </c>
      <c r="D6" s="20"/>
      <c r="E6" s="20"/>
      <c r="F6" s="20"/>
      <c r="G6" s="20"/>
      <c r="H6" s="20"/>
    </row>
    <row r="7" spans="1:11" x14ac:dyDescent="0.2">
      <c r="A7" s="19"/>
      <c r="B7" s="20"/>
      <c r="C7" s="19" t="s">
        <v>5</v>
      </c>
      <c r="D7" s="36">
        <v>188721.2</v>
      </c>
      <c r="E7" s="36">
        <f>D7/1.12</f>
        <v>168501.07142857142</v>
      </c>
      <c r="F7" s="36">
        <f>E7*0.12</f>
        <v>20220.12857142857</v>
      </c>
      <c r="G7" s="15">
        <f>D7/1.12*0.05</f>
        <v>8425.0535714285706</v>
      </c>
      <c r="H7" s="15">
        <f>D7-G7</f>
        <v>180296.14642857143</v>
      </c>
      <c r="I7" t="s">
        <v>30</v>
      </c>
    </row>
    <row r="8" spans="1:11" x14ac:dyDescent="0.2">
      <c r="A8" s="19"/>
      <c r="B8" s="20"/>
      <c r="C8" s="19"/>
      <c r="D8" s="19"/>
      <c r="E8" s="19"/>
      <c r="F8" s="19"/>
      <c r="G8" s="20"/>
      <c r="H8" s="20"/>
    </row>
    <row r="9" spans="1:11" x14ac:dyDescent="0.2">
      <c r="A9" s="19"/>
      <c r="B9" s="19"/>
      <c r="C9" s="19" t="s">
        <v>13</v>
      </c>
      <c r="D9" s="21"/>
      <c r="E9" s="21"/>
      <c r="F9" s="21"/>
      <c r="G9" s="20"/>
      <c r="H9" s="20"/>
      <c r="I9" s="7"/>
      <c r="J9" s="7"/>
    </row>
    <row r="10" spans="1:11" x14ac:dyDescent="0.2">
      <c r="A10" s="31" t="s">
        <v>17</v>
      </c>
      <c r="B10" s="30"/>
      <c r="C10" s="30"/>
      <c r="D10" s="28"/>
      <c r="E10" s="28"/>
      <c r="F10" s="28"/>
      <c r="G10" s="29"/>
      <c r="H10" s="29"/>
      <c r="I10" s="7"/>
      <c r="J10" s="7"/>
    </row>
    <row r="11" spans="1:11" x14ac:dyDescent="0.2">
      <c r="A11" s="19" t="s">
        <v>18</v>
      </c>
      <c r="B11" s="19" t="s">
        <v>19</v>
      </c>
      <c r="C11" s="19" t="s">
        <v>20</v>
      </c>
      <c r="D11" s="32">
        <v>3360</v>
      </c>
      <c r="E11" s="36">
        <f>D11/1.12</f>
        <v>2999.9999999999995</v>
      </c>
      <c r="F11" s="36">
        <f>E11*0.12</f>
        <v>359.99999999999994</v>
      </c>
      <c r="G11" s="14">
        <f>D11/1.12*0.05</f>
        <v>149.99999999999997</v>
      </c>
      <c r="H11" s="15">
        <f>D11-G11</f>
        <v>3210</v>
      </c>
      <c r="I11" s="6"/>
      <c r="J11" s="27"/>
    </row>
    <row r="12" spans="1:11" x14ac:dyDescent="0.2">
      <c r="A12" s="19"/>
      <c r="B12" s="19"/>
      <c r="C12" s="19" t="s">
        <v>21</v>
      </c>
      <c r="D12" s="32"/>
      <c r="E12" s="32"/>
      <c r="F12" s="32"/>
      <c r="G12" s="14"/>
      <c r="H12" s="15"/>
      <c r="I12" s="6"/>
      <c r="J12" s="6"/>
    </row>
    <row r="13" spans="1:11" x14ac:dyDescent="0.2">
      <c r="A13" s="19"/>
      <c r="B13" s="19"/>
      <c r="C13" s="19"/>
      <c r="D13" s="32"/>
      <c r="E13" s="32"/>
      <c r="F13" s="32"/>
      <c r="G13" s="14"/>
      <c r="H13" s="15"/>
      <c r="I13" s="6"/>
      <c r="J13" s="6"/>
    </row>
    <row r="14" spans="1:11" ht="25.5" x14ac:dyDescent="0.2">
      <c r="A14" s="17" t="s">
        <v>26</v>
      </c>
      <c r="B14" s="25" t="s">
        <v>27</v>
      </c>
      <c r="C14" s="35" t="s">
        <v>28</v>
      </c>
      <c r="D14" s="32">
        <v>16800</v>
      </c>
      <c r="E14" s="36">
        <f>D14/1.12</f>
        <v>14999.999999999998</v>
      </c>
      <c r="F14" s="36">
        <f>E14*0.12</f>
        <v>1799.9999999999998</v>
      </c>
      <c r="G14" s="14">
        <f>D14/1.12*5%</f>
        <v>750</v>
      </c>
      <c r="H14" s="15">
        <f>D14-G14</f>
        <v>16050</v>
      </c>
      <c r="I14" s="6" t="s">
        <v>29</v>
      </c>
      <c r="J14" s="6"/>
    </row>
    <row r="15" spans="1:11" x14ac:dyDescent="0.2">
      <c r="A15" s="17"/>
      <c r="B15" s="25"/>
      <c r="C15" s="35"/>
      <c r="D15" s="32"/>
      <c r="E15" s="32"/>
      <c r="F15" s="32"/>
      <c r="G15" s="14"/>
      <c r="H15" s="15"/>
      <c r="I15" s="6"/>
      <c r="J15" s="6"/>
    </row>
    <row r="16" spans="1:11" hidden="1" x14ac:dyDescent="0.2">
      <c r="A16" s="19"/>
      <c r="B16" s="19"/>
      <c r="C16" s="19"/>
      <c r="D16" s="32"/>
      <c r="E16" s="32"/>
      <c r="F16" s="32"/>
      <c r="G16" s="14"/>
      <c r="H16" s="15"/>
      <c r="I16" s="6"/>
      <c r="J16" s="6"/>
    </row>
    <row r="17" spans="1:13" x14ac:dyDescent="0.2">
      <c r="A17" s="19"/>
      <c r="B17" s="19"/>
      <c r="C17" s="19"/>
      <c r="D17" s="32"/>
      <c r="E17" s="32"/>
      <c r="F17" s="32"/>
      <c r="G17" s="14"/>
      <c r="H17" s="15"/>
      <c r="I17" s="6"/>
      <c r="J17" s="6"/>
    </row>
    <row r="18" spans="1:13" x14ac:dyDescent="0.2">
      <c r="A18" s="17" t="s">
        <v>23</v>
      </c>
      <c r="B18" s="19"/>
      <c r="C18" s="19"/>
      <c r="D18" s="32"/>
      <c r="E18" s="32"/>
      <c r="F18" s="32"/>
      <c r="G18" s="14"/>
      <c r="H18" s="15"/>
      <c r="I18" s="6"/>
      <c r="J18" s="6"/>
    </row>
    <row r="19" spans="1:13" x14ac:dyDescent="0.2">
      <c r="A19" s="25" t="s">
        <v>25</v>
      </c>
      <c r="B19" s="25" t="s">
        <v>22</v>
      </c>
      <c r="C19" s="25" t="s">
        <v>24</v>
      </c>
      <c r="D19" s="32">
        <f>34880.57+4185.67</f>
        <v>39066.239999999998</v>
      </c>
      <c r="E19" s="36">
        <f>D19/1.12</f>
        <v>34880.57142857142</v>
      </c>
      <c r="F19" s="36">
        <f>E19*0.12</f>
        <v>4185.6685714285704</v>
      </c>
      <c r="G19" s="14">
        <f>D19/1.12*0.15</f>
        <v>5232.085714285713</v>
      </c>
      <c r="H19" s="15">
        <f>D19-G19</f>
        <v>33834.154285714285</v>
      </c>
      <c r="I19" s="39"/>
      <c r="J19" s="6"/>
    </row>
    <row r="20" spans="1:13" hidden="1" x14ac:dyDescent="0.2">
      <c r="A20" s="17"/>
      <c r="B20" s="19"/>
      <c r="C20" s="19"/>
      <c r="D20" s="34"/>
      <c r="E20" s="34"/>
      <c r="F20" s="34"/>
      <c r="G20" s="14"/>
      <c r="H20" s="15"/>
      <c r="I20" s="6"/>
      <c r="J20" s="6"/>
    </row>
    <row r="21" spans="1:13" ht="16.5" hidden="1" customHeight="1" x14ac:dyDescent="0.2">
      <c r="A21" s="17"/>
      <c r="B21" s="19"/>
      <c r="C21" s="19"/>
      <c r="D21" s="34"/>
      <c r="E21" s="34"/>
      <c r="F21" s="34"/>
      <c r="G21" s="14"/>
      <c r="H21" s="15"/>
      <c r="I21" s="6"/>
      <c r="J21" s="6"/>
    </row>
    <row r="22" spans="1:13" hidden="1" x14ac:dyDescent="0.2">
      <c r="A22" s="17"/>
      <c r="B22" s="19"/>
      <c r="C22" s="19"/>
      <c r="D22" s="34"/>
      <c r="E22" s="34"/>
      <c r="F22" s="34"/>
      <c r="G22" s="14"/>
      <c r="H22" s="15"/>
      <c r="I22" s="6"/>
      <c r="J22" s="6"/>
    </row>
    <row r="23" spans="1:13" hidden="1" x14ac:dyDescent="0.2">
      <c r="A23" s="17"/>
      <c r="B23" s="19"/>
      <c r="C23" s="19"/>
      <c r="D23" s="34"/>
      <c r="E23" s="34"/>
      <c r="F23" s="34"/>
      <c r="G23" s="14"/>
      <c r="H23" s="15"/>
      <c r="I23" s="6"/>
      <c r="J23" s="6"/>
    </row>
    <row r="24" spans="1:13" hidden="1" x14ac:dyDescent="0.2">
      <c r="A24" s="19"/>
      <c r="B24" s="19"/>
      <c r="C24" s="19"/>
      <c r="D24" s="34"/>
      <c r="E24" s="34"/>
      <c r="F24" s="34"/>
      <c r="G24" s="14"/>
      <c r="H24" s="15"/>
      <c r="I24" s="6"/>
      <c r="J24" s="6"/>
    </row>
    <row r="25" spans="1:13" hidden="1" x14ac:dyDescent="0.2">
      <c r="A25" s="19"/>
      <c r="B25" s="19"/>
      <c r="C25" s="19"/>
      <c r="D25" s="34"/>
      <c r="E25" s="34"/>
      <c r="F25" s="34"/>
      <c r="G25" s="14"/>
      <c r="H25" s="15"/>
      <c r="I25" s="6"/>
      <c r="J25" s="6"/>
    </row>
    <row r="26" spans="1:13" hidden="1" x14ac:dyDescent="0.2">
      <c r="A26" s="19"/>
      <c r="B26" s="19"/>
      <c r="C26" s="19"/>
      <c r="D26" s="34"/>
      <c r="E26" s="34"/>
      <c r="F26" s="34"/>
      <c r="G26" s="14"/>
      <c r="H26" s="15"/>
      <c r="I26" s="6"/>
      <c r="J26" s="6"/>
    </row>
    <row r="27" spans="1:13" hidden="1" x14ac:dyDescent="0.2">
      <c r="A27" s="19"/>
      <c r="B27" s="19"/>
      <c r="C27" s="19"/>
      <c r="D27" s="34"/>
      <c r="E27" s="34"/>
      <c r="F27" s="34"/>
      <c r="G27" s="14"/>
      <c r="H27" s="15"/>
      <c r="I27" s="6"/>
      <c r="J27" s="6"/>
    </row>
    <row r="28" spans="1:13" hidden="1" x14ac:dyDescent="0.2">
      <c r="A28" s="19"/>
      <c r="B28" s="19"/>
      <c r="C28" s="19"/>
      <c r="D28" s="34"/>
      <c r="E28" s="34"/>
      <c r="F28" s="34"/>
      <c r="G28" s="14"/>
      <c r="H28" s="15"/>
      <c r="I28" s="6"/>
      <c r="J28" s="6"/>
    </row>
    <row r="29" spans="1:13" x14ac:dyDescent="0.2">
      <c r="A29" s="19"/>
      <c r="B29" s="19"/>
      <c r="C29" s="19"/>
      <c r="D29" s="22"/>
      <c r="E29" s="22"/>
      <c r="F29" s="22"/>
      <c r="G29" s="14"/>
      <c r="H29" s="15"/>
      <c r="K29" s="11"/>
      <c r="L29" s="6"/>
      <c r="M29" s="6"/>
    </row>
    <row r="30" spans="1:13" x14ac:dyDescent="0.2">
      <c r="A30" s="19"/>
      <c r="B30" s="19"/>
      <c r="C30" s="25"/>
      <c r="D30" s="33"/>
      <c r="E30" s="33"/>
      <c r="F30" s="33"/>
      <c r="G30" s="26"/>
      <c r="H30" s="15"/>
      <c r="K30" s="11"/>
      <c r="L30" s="6"/>
      <c r="M30" s="6"/>
    </row>
    <row r="31" spans="1:13" x14ac:dyDescent="0.2">
      <c r="A31" s="17" t="s">
        <v>14</v>
      </c>
      <c r="B31" s="19"/>
      <c r="C31" s="25" t="s">
        <v>15</v>
      </c>
      <c r="D31" s="24">
        <v>27378.76</v>
      </c>
      <c r="E31" s="24"/>
      <c r="F31" s="24"/>
      <c r="G31" s="26">
        <f>D31*0.02</f>
        <v>547.5752</v>
      </c>
      <c r="H31" s="15">
        <f>D31-G31</f>
        <v>26831.184799999999</v>
      </c>
      <c r="I31" s="38" t="s">
        <v>32</v>
      </c>
      <c r="K31" s="11"/>
      <c r="L31" s="6"/>
      <c r="M31" s="6"/>
    </row>
    <row r="32" spans="1:13" x14ac:dyDescent="0.2">
      <c r="A32" s="19"/>
      <c r="B32" s="19"/>
      <c r="C32" s="25" t="s">
        <v>16</v>
      </c>
      <c r="D32" s="37">
        <v>0</v>
      </c>
      <c r="E32" s="37"/>
      <c r="F32" s="37"/>
      <c r="G32" s="26">
        <f>D32*0.02</f>
        <v>0</v>
      </c>
      <c r="H32" s="15">
        <f>D32-G32</f>
        <v>0</v>
      </c>
      <c r="I32" s="38" t="s">
        <v>33</v>
      </c>
      <c r="K32" s="11"/>
      <c r="L32" s="6"/>
      <c r="M32" s="6"/>
    </row>
    <row r="33" spans="1:13" hidden="1" x14ac:dyDescent="0.2">
      <c r="A33" s="19"/>
      <c r="B33" s="19"/>
      <c r="C33" s="19"/>
      <c r="D33" s="24"/>
      <c r="E33" s="24"/>
      <c r="F33" s="24"/>
      <c r="G33" s="22"/>
      <c r="H33" s="23"/>
      <c r="K33" s="11"/>
      <c r="L33" s="6"/>
      <c r="M33" s="6"/>
    </row>
    <row r="34" spans="1:13" x14ac:dyDescent="0.2">
      <c r="A34" s="1"/>
      <c r="B34" s="1"/>
      <c r="C34" s="1"/>
      <c r="D34" s="9"/>
      <c r="E34" s="9"/>
      <c r="F34" s="9"/>
      <c r="G34" s="8"/>
      <c r="H34" s="10"/>
      <c r="K34" s="6"/>
      <c r="L34" s="6"/>
      <c r="M34" s="6"/>
    </row>
    <row r="35" spans="1:13" ht="13.5" thickBot="1" x14ac:dyDescent="0.25">
      <c r="D35" s="5" t="s">
        <v>11</v>
      </c>
      <c r="E35" s="12">
        <f t="shared" ref="E35:F35" si="0">SUM(E7:E34)</f>
        <v>221381.64285714284</v>
      </c>
      <c r="F35" s="12">
        <f t="shared" si="0"/>
        <v>26565.79714285714</v>
      </c>
      <c r="G35" s="12">
        <f>SUM(G7:G34)</f>
        <v>15104.714485714283</v>
      </c>
      <c r="I35" s="13"/>
    </row>
    <row r="36" spans="1:13" ht="13.5" thickTop="1" x14ac:dyDescent="0.2"/>
    <row r="40" spans="1:13" x14ac:dyDescent="0.2">
      <c r="A40" s="1"/>
      <c r="B40" s="1"/>
      <c r="C40" s="1"/>
      <c r="D40" s="1"/>
      <c r="E40" s="1"/>
      <c r="F40" s="1"/>
    </row>
    <row r="41" spans="1:13" x14ac:dyDescent="0.2">
      <c r="A41" s="1"/>
      <c r="B41" s="1"/>
      <c r="C41" s="1"/>
      <c r="D41" s="1"/>
      <c r="E41" s="1"/>
      <c r="F41" s="1"/>
    </row>
    <row r="42" spans="1:13" x14ac:dyDescent="0.2">
      <c r="A42" s="2"/>
      <c r="B42" s="2"/>
      <c r="C42" s="2"/>
      <c r="D42" s="1"/>
      <c r="E42" s="1"/>
      <c r="F42" s="1"/>
    </row>
    <row r="43" spans="1:13" x14ac:dyDescent="0.2">
      <c r="A43" s="2"/>
      <c r="B43" s="2"/>
      <c r="C43" s="2"/>
      <c r="D43" s="1"/>
      <c r="E43" s="1"/>
      <c r="F43" s="1"/>
    </row>
    <row r="44" spans="1:13" x14ac:dyDescent="0.2">
      <c r="A44" s="2"/>
      <c r="B44" s="2"/>
      <c r="C44" s="2"/>
      <c r="D44" s="1"/>
      <c r="E44" s="1"/>
      <c r="F44" s="1"/>
    </row>
    <row r="45" spans="1:13" x14ac:dyDescent="0.2">
      <c r="A45" s="2"/>
      <c r="B45" s="2"/>
      <c r="C45" s="2"/>
      <c r="D45" s="1"/>
      <c r="E45" s="1"/>
      <c r="F45" s="1"/>
    </row>
    <row r="46" spans="1:13" x14ac:dyDescent="0.2">
      <c r="A46" s="2"/>
      <c r="B46" s="2"/>
      <c r="C46" s="2"/>
      <c r="D46" s="1"/>
      <c r="E46" s="1"/>
      <c r="F46" s="1"/>
    </row>
    <row r="47" spans="1:13" x14ac:dyDescent="0.2">
      <c r="A47" s="2"/>
      <c r="B47" s="2"/>
      <c r="C47" s="2"/>
      <c r="D47" s="1"/>
      <c r="E47" s="1"/>
      <c r="F47" s="1"/>
    </row>
    <row r="48" spans="1:13" x14ac:dyDescent="0.2">
      <c r="A48" s="2"/>
      <c r="B48" s="2"/>
      <c r="C48" s="2"/>
      <c r="D48" s="1"/>
      <c r="E48" s="1"/>
      <c r="F48" s="1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B50" s="2"/>
    </row>
    <row r="51" spans="1:6" x14ac:dyDescent="0.2">
      <c r="B51" s="2"/>
    </row>
  </sheetData>
  <phoneticPr fontId="3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toshvalero</dc:creator>
  <cp:lastModifiedBy>default</cp:lastModifiedBy>
  <dcterms:created xsi:type="dcterms:W3CDTF">1996-10-14T23:33:28Z</dcterms:created>
  <dcterms:modified xsi:type="dcterms:W3CDTF">2020-06-08T14:06:53Z</dcterms:modified>
</cp:coreProperties>
</file>