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1355" windowHeight="8400" tabRatio="610"/>
  </bookViews>
  <sheets>
    <sheet name="Summary" sheetId="13" r:id="rId1"/>
    <sheet name="May" sheetId="14" r:id="rId2"/>
  </sheets>
  <calcPr calcId="124519"/>
</workbook>
</file>

<file path=xl/calcChain.xml><?xml version="1.0" encoding="utf-8"?>
<calcChain xmlns="http://schemas.openxmlformats.org/spreadsheetml/2006/main">
  <c r="I26" i="13"/>
  <c r="G19"/>
  <c r="F19"/>
  <c r="J18"/>
  <c r="I18"/>
  <c r="K18" s="1"/>
  <c r="H18"/>
  <c r="J17"/>
  <c r="I17"/>
  <c r="K17" s="1"/>
  <c r="H17"/>
  <c r="J16"/>
  <c r="I16"/>
  <c r="H16"/>
  <c r="J15"/>
  <c r="I15"/>
  <c r="K15" s="1"/>
  <c r="H15"/>
  <c r="J14"/>
  <c r="I14"/>
  <c r="H14"/>
  <c r="J13"/>
  <c r="I13"/>
  <c r="K13" s="1"/>
  <c r="H13"/>
  <c r="J12"/>
  <c r="I12"/>
  <c r="H12"/>
  <c r="J11"/>
  <c r="I11"/>
  <c r="K11" s="1"/>
  <c r="H11"/>
  <c r="J10"/>
  <c r="I10"/>
  <c r="H10"/>
  <c r="J9"/>
  <c r="I9"/>
  <c r="K9" s="1"/>
  <c r="H9"/>
  <c r="J8"/>
  <c r="I8"/>
  <c r="H8"/>
  <c r="J7"/>
  <c r="I7"/>
  <c r="K7" s="1"/>
  <c r="H7"/>
  <c r="J6"/>
  <c r="I6"/>
  <c r="H6"/>
  <c r="H19" s="1"/>
  <c r="J19" l="1"/>
  <c r="I19"/>
  <c r="K8"/>
  <c r="K10"/>
  <c r="K12"/>
  <c r="K14"/>
  <c r="K16"/>
  <c r="K6"/>
  <c r="K19" s="1"/>
  <c r="H6" i="14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G19"/>
  <c r="I26"/>
  <c r="K18" l="1"/>
  <c r="K17"/>
  <c r="K16"/>
  <c r="K14"/>
  <c r="K10"/>
  <c r="K8"/>
  <c r="K6"/>
  <c r="I19"/>
  <c r="K12"/>
  <c r="K15"/>
  <c r="K13"/>
  <c r="K11"/>
  <c r="K9"/>
  <c r="K7"/>
  <c r="H19"/>
  <c r="J19"/>
  <c r="F19"/>
  <c r="K19" l="1"/>
</calcChain>
</file>

<file path=xl/sharedStrings.xml><?xml version="1.0" encoding="utf-8"?>
<sst xmlns="http://schemas.openxmlformats.org/spreadsheetml/2006/main" count="96" uniqueCount="28">
  <si>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</si>
  <si>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</si>
  <si>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</si>
  <si>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</si>
  <si>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</si>
  <si>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</si>
  <si>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</si>
  <si>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</si>
  <si>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</si>
  <si>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</si>
  <si>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</si>
  <si>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</si>
  <si>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</si>
  <si>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</si>
  <si>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</si>
  <si>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</si>
  <si>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FERNANDO SAMPAGA</t>
  </si>
  <si>
    <t>916-578-829-000</t>
  </si>
  <si>
    <t>BANAHAW ST. CUBAO QUEZON CITY</t>
  </si>
  <si>
    <t>FORTUNE GAS CORPORATION</t>
  </si>
  <si>
    <t>005-314-118-000</t>
  </si>
  <si>
    <t>QUIRINO HI-WAY GULOD NOVALICHES QUEZON CITY</t>
  </si>
  <si>
    <t>CABUTAD VEGETABLE DEALER</t>
  </si>
  <si>
    <t>115-491-959-000</t>
  </si>
  <si>
    <t>TONDO MANILA</t>
  </si>
  <si>
    <t>PAPEROUS ENTERPRISES</t>
  </si>
  <si>
    <t>227-573-178-000</t>
  </si>
  <si>
    <t>KAUNLARAN VILL ZONE 2 CALOOCAN CITY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</si>
</sst>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5" fillId="3" borderId="1" xfId="0" applyNumberFormat="1" applyFont="1" applyFill="1" applyBorder="1"/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6" fillId="0" borderId="1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64"/>
  <sheetViews>
    <sheetView tabSelected="1" workbookViewId="0">
      <selection activeCell="C28" sqref="C28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45"/>
      <c r="B5" s="45"/>
      <c r="C5" s="45"/>
      <c r="D5" s="45"/>
      <c r="E5" s="45"/>
      <c r="F5" s="45" t="s">
        <v>12</v>
      </c>
      <c r="G5" s="45" t="s">
        <v>12</v>
      </c>
      <c r="H5" s="45"/>
      <c r="I5" s="45" t="s">
        <v>9</v>
      </c>
      <c r="J5" s="45" t="s">
        <v>10</v>
      </c>
      <c r="K5" s="45"/>
    </row>
    <row r="6" spans="1:12" s="2" customFormat="1">
      <c r="A6" s="33">
        <v>43977</v>
      </c>
      <c r="B6" s="38">
        <v>30802</v>
      </c>
      <c r="C6" s="35" t="s">
        <v>22</v>
      </c>
      <c r="D6" s="36" t="s">
        <v>23</v>
      </c>
      <c r="E6" s="35" t="s">
        <v>24</v>
      </c>
      <c r="F6" s="41"/>
      <c r="G6" s="41">
        <v>1528.2</v>
      </c>
      <c r="H6" s="30">
        <f>+F6/1.12*0.12</f>
        <v>0</v>
      </c>
      <c r="I6" s="30">
        <f>+F6/1.12*0.01</f>
        <v>0</v>
      </c>
      <c r="J6" s="30">
        <f>+G6*0.01</f>
        <v>15.282</v>
      </c>
      <c r="K6" s="15">
        <f>+F6+G6-I6-J6</f>
        <v>1512.9180000000001</v>
      </c>
    </row>
    <row r="7" spans="1:12">
      <c r="A7" s="33">
        <v>43970</v>
      </c>
      <c r="B7" s="40">
        <v>30768</v>
      </c>
      <c r="C7" s="35" t="s">
        <v>22</v>
      </c>
      <c r="D7" s="36" t="s">
        <v>23</v>
      </c>
      <c r="E7" s="35" t="s">
        <v>24</v>
      </c>
      <c r="F7" s="41"/>
      <c r="G7" s="41">
        <v>4324.8999999999996</v>
      </c>
      <c r="H7" s="30">
        <f t="shared" ref="H7:H18" si="0">+F7/1.12*0.12</f>
        <v>0</v>
      </c>
      <c r="I7" s="30">
        <f t="shared" ref="I7:I18" si="1">+F7/1.12*0.01</f>
        <v>0</v>
      </c>
      <c r="J7" s="30">
        <f t="shared" ref="J7:J18" si="2">+G7*0.01</f>
        <v>43.248999999999995</v>
      </c>
      <c r="K7" s="15">
        <f t="shared" ref="K7:K18" si="3">+F7+G7-I7-J7</f>
        <v>4281.6509999999998</v>
      </c>
    </row>
    <row r="8" spans="1:12" s="20" customFormat="1">
      <c r="A8" s="33">
        <v>43906</v>
      </c>
      <c r="B8" s="39">
        <v>30458</v>
      </c>
      <c r="C8" s="35" t="s">
        <v>22</v>
      </c>
      <c r="D8" s="36" t="s">
        <v>23</v>
      </c>
      <c r="E8" s="35" t="s">
        <v>24</v>
      </c>
      <c r="F8" s="42"/>
      <c r="G8" s="42">
        <v>6137.3</v>
      </c>
      <c r="H8" s="18">
        <f t="shared" si="0"/>
        <v>0</v>
      </c>
      <c r="I8" s="18">
        <f t="shared" si="1"/>
        <v>0</v>
      </c>
      <c r="J8" s="18">
        <f t="shared" si="2"/>
        <v>61.373000000000005</v>
      </c>
      <c r="K8" s="14">
        <f t="shared" si="3"/>
        <v>6075.9270000000006</v>
      </c>
      <c r="L8" s="19"/>
    </row>
    <row r="9" spans="1:12" s="20" customFormat="1">
      <c r="A9" s="33">
        <v>43906</v>
      </c>
      <c r="B9" s="36">
        <v>30459</v>
      </c>
      <c r="C9" s="35" t="s">
        <v>22</v>
      </c>
      <c r="D9" s="36" t="s">
        <v>23</v>
      </c>
      <c r="E9" s="35" t="s">
        <v>24</v>
      </c>
      <c r="F9" s="42"/>
      <c r="G9" s="42">
        <v>1268.4000000000001</v>
      </c>
      <c r="H9" s="12">
        <f t="shared" si="0"/>
        <v>0</v>
      </c>
      <c r="I9" s="12">
        <f t="shared" si="1"/>
        <v>0</v>
      </c>
      <c r="J9" s="12">
        <f t="shared" si="2"/>
        <v>12.684000000000001</v>
      </c>
      <c r="K9" s="14">
        <f t="shared" si="3"/>
        <v>1255.7160000000001</v>
      </c>
    </row>
    <row r="10" spans="1:12">
      <c r="A10" s="33">
        <v>43981</v>
      </c>
      <c r="B10" s="36">
        <v>30838</v>
      </c>
      <c r="C10" s="35" t="s">
        <v>16</v>
      </c>
      <c r="D10" s="36" t="s">
        <v>17</v>
      </c>
      <c r="E10" s="35" t="s">
        <v>18</v>
      </c>
      <c r="F10" s="42"/>
      <c r="G10" s="42">
        <v>3340</v>
      </c>
      <c r="H10" s="8">
        <f t="shared" si="0"/>
        <v>0</v>
      </c>
      <c r="I10" s="8">
        <f t="shared" si="1"/>
        <v>0</v>
      </c>
      <c r="J10" s="8">
        <f t="shared" si="2"/>
        <v>33.4</v>
      </c>
      <c r="K10" s="14">
        <f t="shared" si="3"/>
        <v>3306.6</v>
      </c>
    </row>
    <row r="11" spans="1:12">
      <c r="A11" s="33">
        <v>43970</v>
      </c>
      <c r="B11" s="36">
        <v>6096</v>
      </c>
      <c r="C11" s="35" t="s">
        <v>16</v>
      </c>
      <c r="D11" s="36" t="s">
        <v>17</v>
      </c>
      <c r="E11" s="35" t="s">
        <v>18</v>
      </c>
      <c r="F11" s="42"/>
      <c r="G11" s="42">
        <v>9210.9599999999991</v>
      </c>
      <c r="H11" s="12">
        <f t="shared" si="0"/>
        <v>0</v>
      </c>
      <c r="I11" s="12">
        <f t="shared" si="1"/>
        <v>0</v>
      </c>
      <c r="J11" s="12">
        <f t="shared" si="2"/>
        <v>92.109599999999986</v>
      </c>
      <c r="K11" s="14">
        <f t="shared" si="3"/>
        <v>9118.8503999999994</v>
      </c>
    </row>
    <row r="12" spans="1:12">
      <c r="A12" s="33">
        <v>43998</v>
      </c>
      <c r="B12" s="36">
        <v>77855</v>
      </c>
      <c r="C12" s="35" t="s">
        <v>16</v>
      </c>
      <c r="D12" s="36" t="s">
        <v>17</v>
      </c>
      <c r="E12" s="35" t="s">
        <v>18</v>
      </c>
      <c r="F12" s="42"/>
      <c r="G12" s="42">
        <v>5775</v>
      </c>
      <c r="H12" s="12">
        <f t="shared" si="0"/>
        <v>0</v>
      </c>
      <c r="I12" s="12">
        <f t="shared" si="1"/>
        <v>0</v>
      </c>
      <c r="J12" s="12">
        <f t="shared" si="2"/>
        <v>57.75</v>
      </c>
      <c r="K12" s="14">
        <f t="shared" si="3"/>
        <v>5717.25</v>
      </c>
    </row>
    <row r="13" spans="1:12">
      <c r="A13" s="33">
        <v>43906</v>
      </c>
      <c r="B13" s="36">
        <v>77856</v>
      </c>
      <c r="C13" s="35" t="s">
        <v>16</v>
      </c>
      <c r="D13" s="36" t="s">
        <v>17</v>
      </c>
      <c r="E13" s="35" t="s">
        <v>18</v>
      </c>
      <c r="F13" s="42"/>
      <c r="G13" s="42">
        <v>880</v>
      </c>
      <c r="H13" s="12">
        <f t="shared" si="0"/>
        <v>0</v>
      </c>
      <c r="I13" s="12">
        <f t="shared" si="1"/>
        <v>0</v>
      </c>
      <c r="J13" s="12">
        <f t="shared" si="2"/>
        <v>8.8000000000000007</v>
      </c>
      <c r="K13" s="14">
        <f t="shared" si="3"/>
        <v>871.2</v>
      </c>
    </row>
    <row r="14" spans="1:12">
      <c r="A14" s="33">
        <v>43972</v>
      </c>
      <c r="B14" s="36">
        <v>279398</v>
      </c>
      <c r="C14" s="35" t="s">
        <v>19</v>
      </c>
      <c r="D14" s="36" t="s">
        <v>20</v>
      </c>
      <c r="E14" s="35" t="s">
        <v>21</v>
      </c>
      <c r="F14" s="42">
        <v>2244.09</v>
      </c>
      <c r="G14" s="42"/>
      <c r="H14" s="12">
        <f>+F14/1.12*0.12</f>
        <v>240.43821428571425</v>
      </c>
      <c r="I14" s="12">
        <f>+F14/1.12*0.01</f>
        <v>20.036517857142854</v>
      </c>
      <c r="J14" s="12">
        <f>+G14*0.01</f>
        <v>0</v>
      </c>
      <c r="K14" s="14">
        <f>+F14+G14-I14-J14</f>
        <v>2224.0534821428573</v>
      </c>
      <c r="L14" s="1"/>
    </row>
    <row r="15" spans="1:12" s="20" customFormat="1">
      <c r="A15" s="33">
        <v>43979</v>
      </c>
      <c r="B15" s="36">
        <v>33293</v>
      </c>
      <c r="C15" s="35" t="s">
        <v>25</v>
      </c>
      <c r="D15" s="36" t="s">
        <v>26</v>
      </c>
      <c r="E15" s="35" t="s">
        <v>27</v>
      </c>
      <c r="F15" s="42">
        <v>4675</v>
      </c>
      <c r="G15" s="42"/>
      <c r="H15" s="12">
        <f t="shared" si="0"/>
        <v>500.89285714285705</v>
      </c>
      <c r="I15" s="12">
        <f t="shared" si="1"/>
        <v>41.741071428571423</v>
      </c>
      <c r="J15" s="12">
        <f t="shared" si="2"/>
        <v>0</v>
      </c>
      <c r="K15" s="14">
        <f t="shared" si="3"/>
        <v>4633.2589285714284</v>
      </c>
      <c r="L15" s="19"/>
    </row>
    <row r="16" spans="1:12" s="13" customFormat="1">
      <c r="A16" s="33"/>
      <c r="B16" s="36"/>
      <c r="C16" s="35"/>
      <c r="D16" s="36"/>
      <c r="E16" s="35"/>
      <c r="F16" s="42"/>
      <c r="G16" s="42"/>
      <c r="H16" s="8">
        <f t="shared" si="0"/>
        <v>0</v>
      </c>
      <c r="I16" s="8">
        <f t="shared" si="1"/>
        <v>0</v>
      </c>
      <c r="J16" s="8">
        <f t="shared" si="2"/>
        <v>0</v>
      </c>
      <c r="K16" s="14">
        <f t="shared" si="3"/>
        <v>0</v>
      </c>
      <c r="L16" s="16"/>
    </row>
    <row r="17" spans="1:13">
      <c r="A17" s="33"/>
      <c r="B17" s="38"/>
      <c r="C17" s="35"/>
      <c r="D17" s="36"/>
      <c r="E17" s="35"/>
      <c r="F17" s="42"/>
      <c r="G17" s="42"/>
      <c r="H17" s="12">
        <f t="shared" si="0"/>
        <v>0</v>
      </c>
      <c r="I17" s="12">
        <f t="shared" si="1"/>
        <v>0</v>
      </c>
      <c r="J17" s="12">
        <f t="shared" si="2"/>
        <v>0</v>
      </c>
      <c r="K17" s="14">
        <f t="shared" si="3"/>
        <v>0</v>
      </c>
    </row>
    <row r="18" spans="1:13">
      <c r="A18" s="37"/>
      <c r="B18" s="34"/>
      <c r="C18" s="35"/>
      <c r="D18" s="36"/>
      <c r="E18" s="35"/>
      <c r="F18" s="43"/>
      <c r="G18" s="44"/>
      <c r="H18" s="12">
        <f t="shared" si="0"/>
        <v>0</v>
      </c>
      <c r="I18" s="12">
        <f t="shared" si="1"/>
        <v>0</v>
      </c>
      <c r="J18" s="12">
        <f t="shared" si="2"/>
        <v>0</v>
      </c>
      <c r="K18" s="14">
        <f t="shared" si="3"/>
        <v>0</v>
      </c>
      <c r="L18" s="16"/>
    </row>
    <row r="19" spans="1:13" ht="16.5" thickBot="1">
      <c r="A19" s="24" t="s">
        <v>15</v>
      </c>
      <c r="B19" s="26"/>
      <c r="C19" s="26"/>
      <c r="D19" s="26"/>
      <c r="E19" s="26"/>
      <c r="F19" s="29">
        <f t="shared" ref="F19:K19" si="4">+SUM(F6:F17)</f>
        <v>6919.09</v>
      </c>
      <c r="G19" s="29">
        <f t="shared" si="4"/>
        <v>32464.76</v>
      </c>
      <c r="H19" s="29">
        <f t="shared" si="4"/>
        <v>741.33107142857125</v>
      </c>
      <c r="I19" s="29">
        <f t="shared" si="4"/>
        <v>61.777589285714278</v>
      </c>
      <c r="J19" s="29">
        <f t="shared" si="4"/>
        <v>324.64760000000001</v>
      </c>
      <c r="K19" s="29">
        <f t="shared" si="4"/>
        <v>38997.424810714285</v>
      </c>
    </row>
    <row r="20" spans="1:13" s="10" customFormat="1" ht="16.5" thickBot="1">
      <c r="A20" s="23"/>
      <c r="B20" s="25"/>
      <c r="C20" s="25"/>
      <c r="D20" s="25"/>
      <c r="E20" s="27"/>
      <c r="F20" s="28"/>
      <c r="G20" s="28"/>
      <c r="H20" s="31"/>
      <c r="I20" s="31"/>
      <c r="J20" s="31"/>
      <c r="K20" s="32"/>
      <c r="M20" s="11"/>
    </row>
    <row r="21" spans="1:13">
      <c r="A21"/>
      <c r="B21"/>
      <c r="C21"/>
      <c r="D21"/>
      <c r="E21"/>
      <c r="F21" s="9"/>
      <c r="G21" s="9"/>
      <c r="H21" s="9"/>
      <c r="I21" s="9"/>
      <c r="J21" s="9"/>
      <c r="K21"/>
    </row>
    <row r="22" spans="1:13">
      <c r="A22"/>
      <c r="B22"/>
      <c r="C22"/>
      <c r="D22"/>
      <c r="E22"/>
      <c r="F22" s="9"/>
      <c r="G22" s="9"/>
      <c r="H22" s="9"/>
      <c r="I22" s="9"/>
      <c r="J22" s="9"/>
      <c r="K22"/>
    </row>
    <row r="23" spans="1:13">
      <c r="A23"/>
      <c r="B23"/>
      <c r="C23"/>
      <c r="D23"/>
      <c r="E23"/>
      <c r="F23" s="9"/>
      <c r="G23" s="9"/>
      <c r="H23" s="9"/>
      <c r="I23" s="9"/>
      <c r="J23" s="9"/>
      <c r="K23"/>
    </row>
    <row r="24" spans="1:13">
      <c r="A24"/>
      <c r="B24"/>
      <c r="C24"/>
      <c r="D24"/>
      <c r="E24"/>
      <c r="F24" s="9"/>
      <c r="G24" s="9"/>
      <c r="H24" s="9"/>
      <c r="I24" s="9"/>
      <c r="J24" s="9"/>
      <c r="K24"/>
    </row>
    <row r="25" spans="1:13">
      <c r="A25"/>
      <c r="B25"/>
      <c r="C25"/>
      <c r="D25"/>
      <c r="E25"/>
      <c r="F25" s="9"/>
      <c r="G25" s="9"/>
      <c r="H25" s="9"/>
      <c r="I25" s="9"/>
      <c r="J25" s="9"/>
      <c r="K25"/>
    </row>
    <row r="26" spans="1:13">
      <c r="A26"/>
      <c r="B26"/>
      <c r="C26"/>
      <c r="D26"/>
      <c r="E26"/>
      <c r="F26" s="9"/>
      <c r="G26" s="9"/>
      <c r="H26" s="9"/>
      <c r="I26" s="9">
        <f>H26*0.01</f>
        <v>0</v>
      </c>
      <c r="J26" s="9"/>
      <c r="K26"/>
    </row>
    <row r="27" spans="1:13">
      <c r="A27"/>
      <c r="B27"/>
      <c r="C27"/>
      <c r="D27"/>
      <c r="E27"/>
      <c r="F27" s="9"/>
      <c r="G27" s="9"/>
      <c r="H27" s="9"/>
      <c r="I27" s="9"/>
      <c r="J27" s="9"/>
      <c r="K27"/>
    </row>
    <row r="28" spans="1:13">
      <c r="A28"/>
      <c r="B28"/>
      <c r="C28"/>
      <c r="D28"/>
      <c r="E28"/>
      <c r="F28" s="9"/>
      <c r="G28" s="9"/>
      <c r="H28" s="9"/>
      <c r="I28" s="9"/>
      <c r="J28" s="9"/>
      <c r="K28"/>
    </row>
    <row r="29" spans="1:13">
      <c r="A29"/>
      <c r="B29"/>
      <c r="C29"/>
      <c r="D29"/>
      <c r="E29"/>
      <c r="F29" s="9"/>
      <c r="G29" s="9"/>
      <c r="H29" s="9"/>
      <c r="I29" s="9"/>
      <c r="J29" s="9"/>
      <c r="K29"/>
    </row>
    <row r="30" spans="1:13">
      <c r="A30"/>
      <c r="B30"/>
      <c r="C30"/>
      <c r="D30"/>
      <c r="E30"/>
      <c r="F30" s="9"/>
      <c r="G30" s="9"/>
      <c r="H30" s="9"/>
      <c r="I30" s="9"/>
      <c r="J30" s="9"/>
      <c r="K30"/>
    </row>
    <row r="31" spans="1:13">
      <c r="A31"/>
      <c r="B31"/>
      <c r="C31"/>
      <c r="D31"/>
      <c r="E31"/>
      <c r="F31" s="9"/>
      <c r="G31" s="9"/>
      <c r="H31" s="9"/>
      <c r="I31" s="9"/>
      <c r="J31" s="9"/>
      <c r="K31"/>
    </row>
    <row r="32" spans="1:13">
      <c r="A32"/>
      <c r="B32"/>
      <c r="C32"/>
      <c r="D32"/>
      <c r="E32"/>
      <c r="F32" s="9"/>
      <c r="G32" s="9"/>
      <c r="H32" s="9"/>
      <c r="I32" s="9"/>
      <c r="J32" s="9"/>
      <c r="K32"/>
    </row>
    <row r="33" spans="1:11">
      <c r="A33"/>
      <c r="B33"/>
      <c r="C33"/>
      <c r="D33"/>
      <c r="E33"/>
      <c r="F33" s="9"/>
      <c r="G33" s="9"/>
      <c r="H33" s="9"/>
      <c r="I33" s="9"/>
      <c r="J33" s="9"/>
      <c r="K33"/>
    </row>
    <row r="34" spans="1:11">
      <c r="A34"/>
      <c r="B34"/>
      <c r="C34"/>
      <c r="D34"/>
      <c r="E34"/>
      <c r="F34" s="9"/>
      <c r="G34" s="9"/>
      <c r="H34" s="9"/>
      <c r="I34" s="9"/>
      <c r="J34" s="9"/>
      <c r="K34"/>
    </row>
    <row r="35" spans="1:11">
      <c r="A35"/>
      <c r="B35"/>
      <c r="C35"/>
      <c r="D35"/>
      <c r="E35"/>
      <c r="F35" s="9"/>
      <c r="G35" s="9"/>
      <c r="H35" s="9"/>
      <c r="I35" s="9"/>
      <c r="J35" s="9"/>
      <c r="K35"/>
    </row>
    <row r="36" spans="1:11">
      <c r="A36"/>
      <c r="B36"/>
      <c r="C36"/>
      <c r="D36"/>
      <c r="E36"/>
      <c r="F36" s="9"/>
      <c r="G36" s="9"/>
      <c r="H36" s="9"/>
      <c r="I36" s="9"/>
      <c r="J36" s="9"/>
      <c r="K36"/>
    </row>
    <row r="37" spans="1:11">
      <c r="A37"/>
      <c r="B37"/>
      <c r="C37"/>
      <c r="D37"/>
      <c r="E37"/>
      <c r="F37" s="9"/>
      <c r="G37" s="9"/>
      <c r="H37" s="9"/>
      <c r="I37" s="9"/>
      <c r="J37" s="9"/>
      <c r="K37"/>
    </row>
    <row r="38" spans="1:11">
      <c r="A38"/>
      <c r="B38"/>
      <c r="C38"/>
      <c r="D38"/>
      <c r="E38"/>
      <c r="F38" s="9"/>
      <c r="G38" s="9"/>
      <c r="H38" s="9"/>
      <c r="I38" s="9"/>
      <c r="J38" s="9"/>
      <c r="K38"/>
    </row>
    <row r="39" spans="1:11">
      <c r="A39"/>
      <c r="B39"/>
      <c r="C39"/>
      <c r="D39"/>
      <c r="E39"/>
      <c r="F39" s="9"/>
      <c r="G39" s="9"/>
      <c r="H39" s="9"/>
      <c r="I39" s="9"/>
      <c r="J39" s="9"/>
      <c r="K39"/>
    </row>
    <row r="40" spans="1:11">
      <c r="A40"/>
      <c r="B40"/>
      <c r="C40"/>
      <c r="D40"/>
      <c r="E40"/>
      <c r="F40" s="9"/>
      <c r="G40" s="9"/>
      <c r="H40" s="9"/>
      <c r="I40" s="9"/>
      <c r="J40" s="9"/>
      <c r="K40"/>
    </row>
    <row r="41" spans="1:11">
      <c r="A41"/>
      <c r="B41"/>
      <c r="C41"/>
      <c r="D41"/>
      <c r="E41"/>
      <c r="F41" s="9"/>
      <c r="G41" s="9"/>
      <c r="H41" s="9"/>
      <c r="I41" s="9"/>
      <c r="J41" s="9"/>
      <c r="K41"/>
    </row>
    <row r="42" spans="1:11">
      <c r="A42"/>
      <c r="B42"/>
      <c r="C42"/>
      <c r="D42"/>
      <c r="E42"/>
      <c r="F42" s="9"/>
      <c r="G42" s="9"/>
      <c r="H42" s="9"/>
      <c r="I42" s="9"/>
      <c r="J42" s="9"/>
      <c r="K42"/>
    </row>
    <row r="43" spans="1:11">
      <c r="A43"/>
      <c r="B43"/>
      <c r="C43"/>
      <c r="D43"/>
      <c r="E43"/>
      <c r="F43" s="9"/>
      <c r="G43" s="9"/>
      <c r="H43" s="9"/>
      <c r="I43" s="9"/>
      <c r="J43" s="9"/>
      <c r="K43"/>
    </row>
    <row r="44" spans="1:11">
      <c r="A44"/>
      <c r="B44"/>
      <c r="C44"/>
      <c r="D44"/>
      <c r="E44"/>
      <c r="F44" s="9"/>
      <c r="G44" s="9"/>
      <c r="H44" s="9"/>
      <c r="I44" s="9"/>
      <c r="J44" s="9"/>
      <c r="K44"/>
    </row>
    <row r="45" spans="1:11">
      <c r="A45"/>
      <c r="B45"/>
      <c r="C45"/>
      <c r="D45"/>
      <c r="E45"/>
      <c r="F45" s="9"/>
      <c r="G45" s="9"/>
      <c r="H45" s="9"/>
      <c r="I45" s="9"/>
      <c r="J45" s="9"/>
      <c r="K45"/>
    </row>
    <row r="46" spans="1:11">
      <c r="A46"/>
      <c r="B46"/>
      <c r="C46"/>
      <c r="D46"/>
      <c r="E46"/>
      <c r="F46" s="9"/>
      <c r="G46" s="9"/>
      <c r="H46" s="9"/>
      <c r="I46" s="9"/>
      <c r="J46" s="9"/>
      <c r="K46"/>
    </row>
    <row r="47" spans="1:11">
      <c r="A47"/>
      <c r="B47"/>
      <c r="C47"/>
      <c r="D47"/>
      <c r="E47"/>
      <c r="F47" s="9"/>
      <c r="G47" s="9"/>
      <c r="H47" s="9"/>
      <c r="I47" s="9"/>
      <c r="J47" s="9"/>
      <c r="K47"/>
    </row>
    <row r="48" spans="1:11">
      <c r="A48"/>
      <c r="B48"/>
      <c r="C48"/>
      <c r="D48"/>
      <c r="E48"/>
      <c r="F48" s="9"/>
      <c r="G48" s="9"/>
      <c r="H48" s="9"/>
      <c r="I48" s="9"/>
      <c r="J48" s="9"/>
      <c r="K48"/>
    </row>
    <row r="49" spans="1:11">
      <c r="A49"/>
      <c r="B49"/>
      <c r="C49"/>
      <c r="D49"/>
      <c r="E49"/>
      <c r="F49" s="9"/>
      <c r="G49" s="9"/>
      <c r="H49" s="9"/>
      <c r="I49" s="9"/>
      <c r="J49" s="9"/>
      <c r="K49"/>
    </row>
    <row r="50" spans="1:11">
      <c r="A50"/>
      <c r="B50"/>
      <c r="C50"/>
      <c r="D50"/>
      <c r="E50"/>
      <c r="F50" s="9"/>
      <c r="G50" s="9"/>
      <c r="H50" s="9"/>
      <c r="I50" s="9"/>
      <c r="J50" s="9"/>
      <c r="K50"/>
    </row>
    <row r="51" spans="1:11">
      <c r="A51"/>
      <c r="B51"/>
      <c r="C51"/>
      <c r="D51"/>
      <c r="E51"/>
      <c r="F51" s="9"/>
      <c r="G51" s="9"/>
      <c r="H51" s="9"/>
      <c r="I51" s="9"/>
      <c r="J51" s="9"/>
      <c r="K51"/>
    </row>
    <row r="52" spans="1:11">
      <c r="A52"/>
      <c r="B52"/>
      <c r="C52"/>
      <c r="D52"/>
      <c r="E52"/>
      <c r="F52" s="9"/>
      <c r="G52" s="9"/>
      <c r="H52" s="9"/>
      <c r="I52" s="9"/>
      <c r="J52" s="9"/>
      <c r="K52"/>
    </row>
    <row r="53" spans="1:11">
      <c r="A53"/>
      <c r="B53"/>
      <c r="C53"/>
      <c r="D53"/>
      <c r="E53"/>
      <c r="F53" s="9"/>
      <c r="G53" s="9"/>
      <c r="H53" s="9"/>
      <c r="I53" s="9"/>
      <c r="J53" s="9"/>
      <c r="K53"/>
    </row>
    <row r="54" spans="1:11">
      <c r="A54"/>
      <c r="B54"/>
      <c r="C54"/>
      <c r="D54"/>
      <c r="E54"/>
      <c r="F54" s="9"/>
      <c r="G54" s="9"/>
      <c r="H54" s="9"/>
      <c r="I54" s="9"/>
      <c r="J54" s="9"/>
      <c r="K54"/>
    </row>
    <row r="55" spans="1:11">
      <c r="A55"/>
      <c r="B55"/>
      <c r="C55"/>
      <c r="D55"/>
      <c r="E55"/>
      <c r="F55" s="9"/>
      <c r="G55" s="9"/>
      <c r="H55" s="9"/>
      <c r="I55" s="9"/>
      <c r="J55" s="9"/>
      <c r="K55"/>
    </row>
    <row r="56" spans="1:11">
      <c r="A56"/>
      <c r="B56"/>
      <c r="C56"/>
      <c r="D56"/>
      <c r="E56"/>
      <c r="F56" s="9"/>
      <c r="G56" s="9"/>
      <c r="H56" s="9"/>
      <c r="I56" s="9"/>
      <c r="J56" s="9"/>
      <c r="K56"/>
    </row>
    <row r="57" spans="1:11">
      <c r="A57"/>
      <c r="B57"/>
      <c r="C57"/>
      <c r="D57"/>
      <c r="E57"/>
      <c r="F57" s="9"/>
      <c r="G57" s="9"/>
      <c r="H57" s="9"/>
      <c r="I57" s="9"/>
      <c r="J57" s="9"/>
      <c r="K57"/>
    </row>
    <row r="58" spans="1:11">
      <c r="A58"/>
      <c r="B58"/>
      <c r="C58"/>
      <c r="D58"/>
      <c r="E58"/>
      <c r="F58" s="9"/>
      <c r="G58" s="9"/>
      <c r="H58" s="9"/>
      <c r="I58" s="9"/>
      <c r="J58" s="9"/>
      <c r="K58"/>
    </row>
    <row r="59" spans="1:11">
      <c r="A59"/>
      <c r="B59"/>
      <c r="C59"/>
      <c r="D59"/>
      <c r="E59"/>
      <c r="F59" s="9"/>
      <c r="G59" s="9"/>
      <c r="H59" s="9"/>
      <c r="I59" s="9"/>
      <c r="J59" s="9"/>
      <c r="K59"/>
    </row>
    <row r="60" spans="1:11">
      <c r="A60"/>
      <c r="B60"/>
      <c r="C60"/>
      <c r="D60"/>
      <c r="E60"/>
      <c r="F60" s="9"/>
      <c r="G60" s="9"/>
      <c r="H60" s="9"/>
      <c r="I60" s="9"/>
      <c r="J60" s="9"/>
      <c r="K60"/>
    </row>
    <row r="61" spans="1:11">
      <c r="A61"/>
      <c r="B61"/>
      <c r="C61"/>
      <c r="D61"/>
      <c r="E61"/>
      <c r="F61" s="9"/>
      <c r="G61" s="9"/>
      <c r="H61" s="9"/>
      <c r="I61" s="9"/>
      <c r="J61" s="9"/>
      <c r="K61"/>
    </row>
    <row r="62" spans="1:11">
      <c r="A62"/>
      <c r="B62"/>
      <c r="C62"/>
      <c r="D62"/>
      <c r="E62"/>
      <c r="F62" s="9"/>
      <c r="G62" s="9"/>
      <c r="H62" s="9"/>
      <c r="I62" s="9"/>
      <c r="J62" s="9"/>
      <c r="K62"/>
    </row>
    <row r="63" spans="1:11">
      <c r="A63"/>
      <c r="B63"/>
      <c r="C63"/>
      <c r="D63"/>
      <c r="E63"/>
      <c r="F63" s="9"/>
      <c r="G63" s="9"/>
      <c r="H63" s="9"/>
      <c r="I63" s="9"/>
      <c r="J63" s="9"/>
      <c r="K63"/>
    </row>
    <row r="64" spans="1:11">
      <c r="A64"/>
      <c r="B64"/>
      <c r="C64"/>
      <c r="D64"/>
      <c r="E64"/>
      <c r="F64" s="9"/>
      <c r="G64" s="9"/>
      <c r="H64" s="9"/>
      <c r="I64" s="9"/>
      <c r="J64" s="9"/>
      <c r="K64"/>
    </row>
    <row r="65" spans="1:11">
      <c r="A65"/>
      <c r="B65"/>
      <c r="C65"/>
      <c r="D65"/>
      <c r="E65"/>
      <c r="F65" s="9"/>
      <c r="G65" s="9"/>
      <c r="H65" s="9"/>
      <c r="I65" s="9"/>
      <c r="J65" s="9"/>
      <c r="K65"/>
    </row>
    <row r="66" spans="1:11">
      <c r="A66"/>
      <c r="B66"/>
      <c r="C66"/>
      <c r="D66"/>
      <c r="E66"/>
      <c r="F66" s="9"/>
      <c r="G66" s="9"/>
      <c r="H66" s="9"/>
      <c r="I66" s="9"/>
      <c r="J66" s="9"/>
      <c r="K66"/>
    </row>
    <row r="67" spans="1:11">
      <c r="A67"/>
      <c r="B67"/>
      <c r="C67"/>
      <c r="D67"/>
      <c r="E67"/>
      <c r="F67" s="9"/>
      <c r="G67" s="9"/>
      <c r="H67" s="9"/>
      <c r="I67" s="9"/>
      <c r="J67" s="9"/>
      <c r="K67"/>
    </row>
    <row r="68" spans="1:11">
      <c r="A68"/>
      <c r="B68"/>
      <c r="C68"/>
      <c r="D68"/>
      <c r="E68"/>
      <c r="F68" s="9"/>
      <c r="G68" s="9"/>
      <c r="H68" s="9"/>
      <c r="I68" s="9"/>
      <c r="J68" s="9"/>
      <c r="K68"/>
    </row>
    <row r="69" spans="1:11">
      <c r="A69"/>
      <c r="B69"/>
      <c r="C69"/>
      <c r="D69"/>
      <c r="E69"/>
      <c r="F69" s="9"/>
      <c r="G69" s="9"/>
      <c r="H69" s="9"/>
      <c r="I69" s="9"/>
      <c r="J69" s="9"/>
      <c r="K69"/>
    </row>
    <row r="70" spans="1:11">
      <c r="A70"/>
      <c r="B70"/>
      <c r="C70"/>
      <c r="D70"/>
      <c r="E70"/>
      <c r="F70" s="9"/>
      <c r="G70" s="9"/>
      <c r="H70" s="9"/>
      <c r="I70" s="9"/>
      <c r="J70" s="9"/>
      <c r="K70"/>
    </row>
    <row r="71" spans="1:11">
      <c r="A71"/>
      <c r="B71"/>
      <c r="C71"/>
      <c r="D71"/>
      <c r="E71"/>
      <c r="F71" s="9"/>
      <c r="G71" s="9"/>
      <c r="H71" s="9"/>
      <c r="I71" s="9"/>
      <c r="J71" s="9"/>
      <c r="K71"/>
    </row>
    <row r="72" spans="1:11">
      <c r="A72"/>
      <c r="B72"/>
      <c r="C72"/>
      <c r="D72"/>
      <c r="E72"/>
      <c r="F72" s="9"/>
      <c r="G72" s="9"/>
      <c r="H72" s="9"/>
      <c r="I72" s="9"/>
      <c r="J72" s="9"/>
      <c r="K72"/>
    </row>
    <row r="73" spans="1:11">
      <c r="A73"/>
      <c r="B73"/>
      <c r="C73"/>
      <c r="D73"/>
      <c r="E73"/>
      <c r="F73" s="9"/>
      <c r="G73" s="9"/>
      <c r="H73" s="9"/>
      <c r="I73" s="9"/>
      <c r="J73" s="9"/>
      <c r="K73"/>
    </row>
    <row r="74" spans="1:11">
      <c r="A74"/>
      <c r="B74"/>
      <c r="C74"/>
      <c r="D74"/>
      <c r="E74"/>
      <c r="F74" s="9"/>
      <c r="G74" s="9"/>
      <c r="H74" s="9"/>
      <c r="I74" s="9"/>
      <c r="J74" s="9"/>
      <c r="K74"/>
    </row>
    <row r="75" spans="1:11">
      <c r="A75"/>
      <c r="B75"/>
      <c r="C75"/>
      <c r="D75"/>
      <c r="E75"/>
      <c r="F75" s="9"/>
      <c r="G75" s="9"/>
      <c r="H75" s="9"/>
      <c r="I75" s="9"/>
      <c r="J75" s="9"/>
      <c r="K75"/>
    </row>
    <row r="76" spans="1:11">
      <c r="A76"/>
      <c r="B76"/>
      <c r="C76"/>
      <c r="D76"/>
      <c r="E76"/>
      <c r="F76" s="9"/>
      <c r="G76" s="9"/>
      <c r="H76" s="9"/>
      <c r="I76" s="9"/>
      <c r="J76" s="9"/>
      <c r="K76"/>
    </row>
    <row r="77" spans="1:11">
      <c r="A77"/>
      <c r="B77"/>
      <c r="C77"/>
      <c r="D77"/>
      <c r="E77"/>
      <c r="F77" s="9"/>
      <c r="G77" s="9"/>
      <c r="H77" s="9"/>
      <c r="I77" s="9"/>
      <c r="J77" s="9"/>
      <c r="K77"/>
    </row>
    <row r="78" spans="1:11">
      <c r="A78"/>
      <c r="B78"/>
      <c r="C78"/>
      <c r="D78"/>
      <c r="E78"/>
      <c r="F78" s="9"/>
      <c r="G78" s="9"/>
      <c r="H78" s="9"/>
      <c r="I78" s="9"/>
      <c r="J78" s="9"/>
      <c r="K78"/>
    </row>
    <row r="79" spans="1:11">
      <c r="A79"/>
      <c r="B79"/>
      <c r="C79"/>
      <c r="D79"/>
      <c r="E79"/>
      <c r="F79" s="9"/>
      <c r="G79" s="9"/>
      <c r="H79" s="9"/>
      <c r="I79" s="9"/>
      <c r="J79" s="9"/>
      <c r="K79"/>
    </row>
    <row r="80" spans="1:11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</sheetData>
  <sortState ref="A6:G16">
    <sortCondition ref="C6:C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64"/>
  <sheetViews>
    <sheetView workbookViewId="0">
      <pane ySplit="5" topLeftCell="A6" activePane="bottomLeft" state="frozen"/>
      <selection pane="bottomLeft" sqref="A1:XFD1048576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45"/>
      <c r="B5" s="45"/>
      <c r="C5" s="45"/>
      <c r="D5" s="45"/>
      <c r="E5" s="45"/>
      <c r="F5" s="45" t="s">
        <v>12</v>
      </c>
      <c r="G5" s="45" t="s">
        <v>12</v>
      </c>
      <c r="H5" s="45"/>
      <c r="I5" s="45" t="s">
        <v>9</v>
      </c>
      <c r="J5" s="45" t="s">
        <v>10</v>
      </c>
      <c r="K5" s="45"/>
    </row>
    <row r="6" spans="1:12" s="2" customFormat="1">
      <c r="A6" s="33">
        <v>43981</v>
      </c>
      <c r="B6" s="38">
        <v>30838</v>
      </c>
      <c r="C6" s="35" t="s">
        <v>16</v>
      </c>
      <c r="D6" s="36" t="s">
        <v>17</v>
      </c>
      <c r="E6" s="35" t="s">
        <v>18</v>
      </c>
      <c r="F6" s="41"/>
      <c r="G6" s="41">
        <v>3340</v>
      </c>
      <c r="H6" s="30">
        <f>+F6/1.12*0.12</f>
        <v>0</v>
      </c>
      <c r="I6" s="30">
        <f>+F6/1.12*0.01</f>
        <v>0</v>
      </c>
      <c r="J6" s="30">
        <f>+G6*0.01</f>
        <v>33.4</v>
      </c>
      <c r="K6" s="15">
        <f>+F6+G6-I6-J6</f>
        <v>3306.6</v>
      </c>
    </row>
    <row r="7" spans="1:12">
      <c r="A7" s="33">
        <v>43977</v>
      </c>
      <c r="B7" s="38">
        <v>30802</v>
      </c>
      <c r="C7" s="35" t="s">
        <v>22</v>
      </c>
      <c r="D7" s="36" t="s">
        <v>23</v>
      </c>
      <c r="E7" s="35" t="s">
        <v>24</v>
      </c>
      <c r="F7" s="41"/>
      <c r="G7" s="41">
        <v>1528.2</v>
      </c>
      <c r="H7" s="30">
        <f t="shared" ref="H7:H16" si="0">+F7/1.12*0.12</f>
        <v>0</v>
      </c>
      <c r="I7" s="30">
        <f t="shared" ref="I7:I16" si="1">+F7/1.12*0.01</f>
        <v>0</v>
      </c>
      <c r="J7" s="30">
        <f t="shared" ref="J7:J16" si="2">+G7*0.01</f>
        <v>15.282</v>
      </c>
      <c r="K7" s="15">
        <f t="shared" ref="K7:K16" si="3">+F7+G7-I7-J7</f>
        <v>1512.9180000000001</v>
      </c>
    </row>
    <row r="8" spans="1:12" s="20" customFormat="1">
      <c r="A8" s="33">
        <v>43979</v>
      </c>
      <c r="B8" s="36">
        <v>33293</v>
      </c>
      <c r="C8" s="35" t="s">
        <v>25</v>
      </c>
      <c r="D8" s="36" t="s">
        <v>26</v>
      </c>
      <c r="E8" s="35" t="s">
        <v>27</v>
      </c>
      <c r="F8" s="42">
        <v>4675</v>
      </c>
      <c r="G8" s="42"/>
      <c r="H8" s="18">
        <f t="shared" si="0"/>
        <v>500.89285714285705</v>
      </c>
      <c r="I8" s="18">
        <f t="shared" si="1"/>
        <v>41.741071428571423</v>
      </c>
      <c r="J8" s="18">
        <f t="shared" si="2"/>
        <v>0</v>
      </c>
      <c r="K8" s="14">
        <f t="shared" si="3"/>
        <v>4633.2589285714284</v>
      </c>
      <c r="L8" s="19"/>
    </row>
    <row r="9" spans="1:12" s="20" customFormat="1">
      <c r="A9" s="33">
        <v>43972</v>
      </c>
      <c r="B9" s="36">
        <v>279398</v>
      </c>
      <c r="C9" s="35" t="s">
        <v>19</v>
      </c>
      <c r="D9" s="36" t="s">
        <v>20</v>
      </c>
      <c r="E9" s="35" t="s">
        <v>21</v>
      </c>
      <c r="F9" s="42">
        <v>2244.09</v>
      </c>
      <c r="G9" s="42"/>
      <c r="H9" s="12">
        <f t="shared" si="0"/>
        <v>240.43821428571425</v>
      </c>
      <c r="I9" s="12">
        <f t="shared" si="1"/>
        <v>20.036517857142854</v>
      </c>
      <c r="J9" s="12">
        <f t="shared" si="2"/>
        <v>0</v>
      </c>
      <c r="K9" s="14">
        <f t="shared" si="3"/>
        <v>2224.0534821428573</v>
      </c>
    </row>
    <row r="10" spans="1:12">
      <c r="A10" s="33">
        <v>43970</v>
      </c>
      <c r="B10" s="36">
        <v>6096</v>
      </c>
      <c r="C10" s="35" t="s">
        <v>16</v>
      </c>
      <c r="D10" s="36" t="s">
        <v>17</v>
      </c>
      <c r="E10" s="35" t="s">
        <v>18</v>
      </c>
      <c r="F10" s="42"/>
      <c r="G10" s="42">
        <v>9210.9599999999991</v>
      </c>
      <c r="H10" s="8">
        <f t="shared" si="0"/>
        <v>0</v>
      </c>
      <c r="I10" s="8">
        <f t="shared" si="1"/>
        <v>0</v>
      </c>
      <c r="J10" s="8">
        <f t="shared" si="2"/>
        <v>92.109599999999986</v>
      </c>
      <c r="K10" s="14">
        <f t="shared" si="3"/>
        <v>9118.8503999999994</v>
      </c>
    </row>
    <row r="11" spans="1:12">
      <c r="A11" s="33">
        <v>43970</v>
      </c>
      <c r="B11" s="39">
        <v>30768</v>
      </c>
      <c r="C11" s="35" t="s">
        <v>22</v>
      </c>
      <c r="D11" s="36" t="s">
        <v>23</v>
      </c>
      <c r="E11" s="35" t="s">
        <v>24</v>
      </c>
      <c r="F11" s="42"/>
      <c r="G11" s="42">
        <v>4324.8999999999996</v>
      </c>
      <c r="H11" s="12">
        <f t="shared" si="0"/>
        <v>0</v>
      </c>
      <c r="I11" s="12">
        <f t="shared" si="1"/>
        <v>0</v>
      </c>
      <c r="J11" s="12">
        <f t="shared" si="2"/>
        <v>43.248999999999995</v>
      </c>
      <c r="K11" s="14">
        <f t="shared" si="3"/>
        <v>4281.6509999999998</v>
      </c>
    </row>
    <row r="12" spans="1:12">
      <c r="A12" s="33">
        <v>43906</v>
      </c>
      <c r="B12" s="39">
        <v>30458</v>
      </c>
      <c r="C12" s="35" t="s">
        <v>22</v>
      </c>
      <c r="D12" s="36" t="s">
        <v>23</v>
      </c>
      <c r="E12" s="35" t="s">
        <v>24</v>
      </c>
      <c r="F12" s="42"/>
      <c r="G12" s="42">
        <v>6137.3</v>
      </c>
      <c r="H12" s="12">
        <f t="shared" si="0"/>
        <v>0</v>
      </c>
      <c r="I12" s="12">
        <f t="shared" si="1"/>
        <v>0</v>
      </c>
      <c r="J12" s="12">
        <f t="shared" si="2"/>
        <v>61.373000000000005</v>
      </c>
      <c r="K12" s="14">
        <f t="shared" si="3"/>
        <v>6075.9270000000006</v>
      </c>
    </row>
    <row r="13" spans="1:12">
      <c r="A13" s="33">
        <v>43906</v>
      </c>
      <c r="B13" s="36">
        <v>30459</v>
      </c>
      <c r="C13" s="35" t="s">
        <v>22</v>
      </c>
      <c r="D13" s="36" t="s">
        <v>23</v>
      </c>
      <c r="E13" s="35" t="s">
        <v>24</v>
      </c>
      <c r="F13" s="42"/>
      <c r="G13" s="42">
        <v>1268.4000000000001</v>
      </c>
      <c r="H13" s="12">
        <f t="shared" si="0"/>
        <v>0</v>
      </c>
      <c r="I13" s="12">
        <f t="shared" si="1"/>
        <v>0</v>
      </c>
      <c r="J13" s="12">
        <f t="shared" si="2"/>
        <v>12.684000000000001</v>
      </c>
      <c r="K13" s="14">
        <f t="shared" si="3"/>
        <v>1255.7160000000001</v>
      </c>
    </row>
    <row r="14" spans="1:12">
      <c r="A14" s="33">
        <v>43998</v>
      </c>
      <c r="B14" s="36">
        <v>77855</v>
      </c>
      <c r="C14" s="35" t="s">
        <v>16</v>
      </c>
      <c r="D14" s="36" t="s">
        <v>17</v>
      </c>
      <c r="E14" s="35" t="s">
        <v>18</v>
      </c>
      <c r="F14" s="42"/>
      <c r="G14" s="42">
        <v>5775</v>
      </c>
      <c r="H14" s="12">
        <f>+F14/1.12*0.12</f>
        <v>0</v>
      </c>
      <c r="I14" s="12">
        <f>+F14/1.12*0.01</f>
        <v>0</v>
      </c>
      <c r="J14" s="12">
        <f>+G14*0.01</f>
        <v>57.75</v>
      </c>
      <c r="K14" s="14">
        <f>+F14+G14-I14-J14</f>
        <v>5717.25</v>
      </c>
      <c r="L14" s="1"/>
    </row>
    <row r="15" spans="1:12" s="20" customFormat="1">
      <c r="A15" s="33">
        <v>43906</v>
      </c>
      <c r="B15" s="36">
        <v>77856</v>
      </c>
      <c r="C15" s="35" t="s">
        <v>16</v>
      </c>
      <c r="D15" s="36" t="s">
        <v>17</v>
      </c>
      <c r="E15" s="35" t="s">
        <v>18</v>
      </c>
      <c r="F15" s="42"/>
      <c r="G15" s="42">
        <v>880</v>
      </c>
      <c r="H15" s="12">
        <f t="shared" si="0"/>
        <v>0</v>
      </c>
      <c r="I15" s="12">
        <f t="shared" si="1"/>
        <v>0</v>
      </c>
      <c r="J15" s="12">
        <f t="shared" si="2"/>
        <v>8.8000000000000007</v>
      </c>
      <c r="K15" s="14">
        <f t="shared" si="3"/>
        <v>871.2</v>
      </c>
      <c r="L15" s="19"/>
    </row>
    <row r="16" spans="1:12" s="13" customFormat="1">
      <c r="A16" s="33"/>
      <c r="B16" s="36"/>
      <c r="C16" s="35"/>
      <c r="D16" s="36"/>
      <c r="E16" s="35"/>
      <c r="F16" s="42"/>
      <c r="G16" s="42"/>
      <c r="H16" s="8">
        <f t="shared" si="0"/>
        <v>0</v>
      </c>
      <c r="I16" s="8">
        <f t="shared" si="1"/>
        <v>0</v>
      </c>
      <c r="J16" s="8">
        <f t="shared" si="2"/>
        <v>0</v>
      </c>
      <c r="K16" s="14">
        <f t="shared" si="3"/>
        <v>0</v>
      </c>
      <c r="L16" s="16"/>
    </row>
    <row r="17" spans="1:13">
      <c r="A17" s="33"/>
      <c r="B17" s="38"/>
      <c r="C17" s="35"/>
      <c r="D17" s="36"/>
      <c r="E17" s="35"/>
      <c r="F17" s="42"/>
      <c r="G17" s="42"/>
      <c r="H17" s="12">
        <f t="shared" ref="H17" si="4">+F17/1.12*0.12</f>
        <v>0</v>
      </c>
      <c r="I17" s="12">
        <f t="shared" ref="I17" si="5">+F17/1.12*0.01</f>
        <v>0</v>
      </c>
      <c r="J17" s="12">
        <f t="shared" ref="J17" si="6">+G17*0.01</f>
        <v>0</v>
      </c>
      <c r="K17" s="14">
        <f t="shared" ref="K17" si="7">+F17+G17-I17-J17</f>
        <v>0</v>
      </c>
    </row>
    <row r="18" spans="1:13">
      <c r="A18" s="37"/>
      <c r="B18" s="34"/>
      <c r="C18" s="35"/>
      <c r="D18" s="36"/>
      <c r="E18" s="35"/>
      <c r="F18" s="43"/>
      <c r="G18" s="44"/>
      <c r="H18" s="12">
        <f t="shared" ref="H18" si="8">+F18/1.12*0.12</f>
        <v>0</v>
      </c>
      <c r="I18" s="12">
        <f t="shared" ref="I18" si="9">+F18/1.12*0.01</f>
        <v>0</v>
      </c>
      <c r="J18" s="12">
        <f t="shared" ref="J18" si="10">+G18*0.01</f>
        <v>0</v>
      </c>
      <c r="K18" s="14">
        <f t="shared" ref="K18" si="11">+F18+G18-I18-J18</f>
        <v>0</v>
      </c>
      <c r="L18" s="16"/>
    </row>
    <row r="19" spans="1:13" ht="16.5" thickBot="1">
      <c r="A19" s="24" t="s">
        <v>15</v>
      </c>
      <c r="B19" s="26"/>
      <c r="C19" s="26"/>
      <c r="D19" s="26"/>
      <c r="E19" s="26"/>
      <c r="F19" s="29">
        <f t="shared" ref="F19:K19" si="12">+SUM(F6:F17)</f>
        <v>6919.09</v>
      </c>
      <c r="G19" s="29">
        <f t="shared" si="12"/>
        <v>32464.76</v>
      </c>
      <c r="H19" s="29">
        <f t="shared" si="12"/>
        <v>741.33107142857125</v>
      </c>
      <c r="I19" s="29">
        <f t="shared" si="12"/>
        <v>61.777589285714278</v>
      </c>
      <c r="J19" s="29">
        <f t="shared" si="12"/>
        <v>324.64760000000001</v>
      </c>
      <c r="K19" s="29">
        <f t="shared" si="12"/>
        <v>38997.424810714278</v>
      </c>
    </row>
    <row r="20" spans="1:13" s="10" customFormat="1" ht="16.5" thickBot="1">
      <c r="A20" s="23"/>
      <c r="B20" s="25"/>
      <c r="C20" s="25"/>
      <c r="D20" s="25"/>
      <c r="E20" s="27"/>
      <c r="F20" s="28"/>
      <c r="G20" s="28"/>
      <c r="H20" s="31"/>
      <c r="I20" s="31"/>
      <c r="J20" s="31"/>
      <c r="K20" s="32"/>
      <c r="M20" s="11"/>
    </row>
    <row r="21" spans="1:13">
      <c r="A21"/>
      <c r="B21"/>
      <c r="C21"/>
      <c r="D21"/>
      <c r="E21"/>
      <c r="F21" s="9"/>
      <c r="G21" s="9"/>
      <c r="H21" s="9"/>
      <c r="I21" s="9"/>
      <c r="J21" s="9"/>
      <c r="K21"/>
    </row>
    <row r="22" spans="1:13">
      <c r="A22"/>
      <c r="B22"/>
      <c r="C22"/>
      <c r="D22"/>
      <c r="E22"/>
      <c r="F22" s="9"/>
      <c r="G22" s="9"/>
      <c r="H22" s="9"/>
      <c r="I22" s="9"/>
      <c r="J22" s="9"/>
      <c r="K22"/>
    </row>
    <row r="23" spans="1:13">
      <c r="A23"/>
      <c r="B23"/>
      <c r="C23"/>
      <c r="D23"/>
      <c r="E23"/>
      <c r="F23" s="9"/>
      <c r="G23" s="9"/>
      <c r="H23" s="9"/>
      <c r="I23" s="9"/>
      <c r="J23" s="9"/>
      <c r="K23"/>
    </row>
    <row r="24" spans="1:13">
      <c r="A24"/>
      <c r="B24"/>
      <c r="C24"/>
      <c r="D24"/>
      <c r="E24"/>
      <c r="F24" s="9"/>
      <c r="G24" s="9"/>
      <c r="H24" s="9"/>
      <c r="I24" s="9"/>
      <c r="J24" s="9"/>
      <c r="K24"/>
    </row>
    <row r="25" spans="1:13">
      <c r="A25"/>
      <c r="B25"/>
      <c r="C25"/>
      <c r="D25"/>
      <c r="E25"/>
      <c r="F25" s="9"/>
      <c r="G25" s="9"/>
      <c r="H25" s="9"/>
      <c r="I25" s="9"/>
      <c r="J25" s="9"/>
      <c r="K25"/>
    </row>
    <row r="26" spans="1:13">
      <c r="A26"/>
      <c r="B26"/>
      <c r="C26"/>
      <c r="D26"/>
      <c r="E26"/>
      <c r="F26" s="9"/>
      <c r="G26" s="9"/>
      <c r="H26" s="9"/>
      <c r="I26" s="9">
        <f>H26*0.01</f>
        <v>0</v>
      </c>
      <c r="J26" s="9"/>
      <c r="K26"/>
    </row>
    <row r="27" spans="1:13">
      <c r="A27"/>
      <c r="B27"/>
      <c r="C27"/>
      <c r="D27"/>
      <c r="E27"/>
      <c r="F27" s="9"/>
      <c r="G27" s="9"/>
      <c r="H27" s="9"/>
      <c r="I27" s="9"/>
      <c r="J27" s="9"/>
      <c r="K27"/>
    </row>
    <row r="28" spans="1:13">
      <c r="A28"/>
      <c r="B28"/>
      <c r="C28"/>
      <c r="D28"/>
      <c r="E28"/>
      <c r="F28" s="9"/>
      <c r="G28" s="9"/>
      <c r="H28" s="9"/>
      <c r="I28" s="9"/>
      <c r="J28" s="9"/>
      <c r="K28"/>
    </row>
    <row r="29" spans="1:13">
      <c r="A29"/>
      <c r="B29"/>
      <c r="C29"/>
      <c r="D29"/>
      <c r="E29"/>
      <c r="F29" s="9"/>
      <c r="G29" s="9"/>
      <c r="H29" s="9"/>
      <c r="I29" s="9"/>
      <c r="J29" s="9"/>
      <c r="K29"/>
    </row>
    <row r="30" spans="1:13">
      <c r="A30"/>
      <c r="B30"/>
      <c r="C30"/>
      <c r="D30"/>
      <c r="E30"/>
      <c r="F30" s="9"/>
      <c r="G30" s="9"/>
      <c r="H30" s="9"/>
      <c r="I30" s="9"/>
      <c r="J30" s="9"/>
      <c r="K30"/>
    </row>
    <row r="31" spans="1:13">
      <c r="A31"/>
      <c r="B31"/>
      <c r="C31"/>
      <c r="D31"/>
      <c r="E31"/>
      <c r="F31" s="9"/>
      <c r="G31" s="9"/>
      <c r="H31" s="9"/>
      <c r="I31" s="9"/>
      <c r="J31" s="9"/>
      <c r="K31"/>
    </row>
    <row r="32" spans="1:13">
      <c r="A32"/>
      <c r="B32"/>
      <c r="C32"/>
      <c r="D32"/>
      <c r="E32"/>
      <c r="F32" s="9"/>
      <c r="G32" s="9"/>
      <c r="H32" s="9"/>
      <c r="I32" s="9"/>
      <c r="J32" s="9"/>
      <c r="K32"/>
    </row>
    <row r="33" spans="1:11">
      <c r="A33"/>
      <c r="B33"/>
      <c r="C33"/>
      <c r="D33"/>
      <c r="E33"/>
      <c r="F33" s="9"/>
      <c r="G33" s="9"/>
      <c r="H33" s="9"/>
      <c r="I33" s="9"/>
      <c r="J33" s="9"/>
      <c r="K33"/>
    </row>
    <row r="34" spans="1:11">
      <c r="A34"/>
      <c r="B34"/>
      <c r="C34"/>
      <c r="D34"/>
      <c r="E34"/>
      <c r="F34" s="9"/>
      <c r="G34" s="9"/>
      <c r="H34" s="9"/>
      <c r="I34" s="9"/>
      <c r="J34" s="9"/>
      <c r="K34"/>
    </row>
    <row r="35" spans="1:11">
      <c r="A35"/>
      <c r="B35"/>
      <c r="C35"/>
      <c r="D35"/>
      <c r="E35"/>
      <c r="F35" s="9"/>
      <c r="G35" s="9"/>
      <c r="H35" s="9"/>
      <c r="I35" s="9"/>
      <c r="J35" s="9"/>
      <c r="K35"/>
    </row>
    <row r="36" spans="1:11">
      <c r="A36"/>
      <c r="B36"/>
      <c r="C36"/>
      <c r="D36"/>
      <c r="E36"/>
      <c r="F36" s="9"/>
      <c r="G36" s="9"/>
      <c r="H36" s="9"/>
      <c r="I36" s="9"/>
      <c r="J36" s="9"/>
      <c r="K36"/>
    </row>
    <row r="37" spans="1:11">
      <c r="A37"/>
      <c r="B37"/>
      <c r="C37"/>
      <c r="D37"/>
      <c r="E37"/>
      <c r="F37" s="9"/>
      <c r="G37" s="9"/>
      <c r="H37" s="9"/>
      <c r="I37" s="9"/>
      <c r="J37" s="9"/>
      <c r="K37"/>
    </row>
    <row r="38" spans="1:11">
      <c r="A38"/>
      <c r="B38"/>
      <c r="C38"/>
      <c r="D38"/>
      <c r="E38"/>
      <c r="F38" s="9"/>
      <c r="G38" s="9"/>
      <c r="H38" s="9"/>
      <c r="I38" s="9"/>
      <c r="J38" s="9"/>
      <c r="K38"/>
    </row>
    <row r="39" spans="1:11">
      <c r="A39"/>
      <c r="B39"/>
      <c r="C39"/>
      <c r="D39"/>
      <c r="E39"/>
      <c r="F39" s="9"/>
      <c r="G39" s="9"/>
      <c r="H39" s="9"/>
      <c r="I39" s="9"/>
      <c r="J39" s="9"/>
      <c r="K39"/>
    </row>
    <row r="40" spans="1:11">
      <c r="A40"/>
      <c r="B40"/>
      <c r="C40"/>
      <c r="D40"/>
      <c r="E40"/>
      <c r="F40" s="9"/>
      <c r="G40" s="9"/>
      <c r="H40" s="9"/>
      <c r="I40" s="9"/>
      <c r="J40" s="9"/>
      <c r="K40"/>
    </row>
    <row r="41" spans="1:11">
      <c r="A41"/>
      <c r="B41"/>
      <c r="C41"/>
      <c r="D41"/>
      <c r="E41"/>
      <c r="F41" s="9"/>
      <c r="G41" s="9"/>
      <c r="H41" s="9"/>
      <c r="I41" s="9"/>
      <c r="J41" s="9"/>
      <c r="K41"/>
    </row>
    <row r="42" spans="1:11">
      <c r="A42"/>
      <c r="B42"/>
      <c r="C42"/>
      <c r="D42"/>
      <c r="E42"/>
      <c r="F42" s="9"/>
      <c r="G42" s="9"/>
      <c r="H42" s="9"/>
      <c r="I42" s="9"/>
      <c r="J42" s="9"/>
      <c r="K42"/>
    </row>
    <row r="43" spans="1:11">
      <c r="A43"/>
      <c r="B43"/>
      <c r="C43"/>
      <c r="D43"/>
      <c r="E43"/>
      <c r="F43" s="9"/>
      <c r="G43" s="9"/>
      <c r="H43" s="9"/>
      <c r="I43" s="9"/>
      <c r="J43" s="9"/>
      <c r="K43"/>
    </row>
    <row r="44" spans="1:11">
      <c r="A44"/>
      <c r="B44"/>
      <c r="C44"/>
      <c r="D44"/>
      <c r="E44"/>
      <c r="F44" s="9"/>
      <c r="G44" s="9"/>
      <c r="H44" s="9"/>
      <c r="I44" s="9"/>
      <c r="J44" s="9"/>
      <c r="K44"/>
    </row>
    <row r="45" spans="1:11">
      <c r="A45"/>
      <c r="B45"/>
      <c r="C45"/>
      <c r="D45"/>
      <c r="E45"/>
      <c r="F45" s="9"/>
      <c r="G45" s="9"/>
      <c r="H45" s="9"/>
      <c r="I45" s="9"/>
      <c r="J45" s="9"/>
      <c r="K45"/>
    </row>
    <row r="46" spans="1:11">
      <c r="A46"/>
      <c r="B46"/>
      <c r="C46"/>
      <c r="D46"/>
      <c r="E46"/>
      <c r="F46" s="9"/>
      <c r="G46" s="9"/>
      <c r="H46" s="9"/>
      <c r="I46" s="9"/>
      <c r="J46" s="9"/>
      <c r="K46"/>
    </row>
    <row r="47" spans="1:11">
      <c r="A47"/>
      <c r="B47"/>
      <c r="C47"/>
      <c r="D47"/>
      <c r="E47"/>
      <c r="F47" s="9"/>
      <c r="G47" s="9"/>
      <c r="H47" s="9"/>
      <c r="I47" s="9"/>
      <c r="J47" s="9"/>
      <c r="K47"/>
    </row>
    <row r="48" spans="1:11">
      <c r="A48"/>
      <c r="B48"/>
      <c r="C48"/>
      <c r="D48"/>
      <c r="E48"/>
      <c r="F48" s="9"/>
      <c r="G48" s="9"/>
      <c r="H48" s="9"/>
      <c r="I48" s="9"/>
      <c r="J48" s="9"/>
      <c r="K48"/>
    </row>
    <row r="49" spans="1:11">
      <c r="A49"/>
      <c r="B49"/>
      <c r="C49"/>
      <c r="D49"/>
      <c r="E49"/>
      <c r="F49" s="9"/>
      <c r="G49" s="9"/>
      <c r="H49" s="9"/>
      <c r="I49" s="9"/>
      <c r="J49" s="9"/>
      <c r="K49"/>
    </row>
    <row r="50" spans="1:11">
      <c r="A50"/>
      <c r="B50"/>
      <c r="C50"/>
      <c r="D50"/>
      <c r="E50"/>
      <c r="F50" s="9"/>
      <c r="G50" s="9"/>
      <c r="H50" s="9"/>
      <c r="I50" s="9"/>
      <c r="J50" s="9"/>
      <c r="K50"/>
    </row>
    <row r="51" spans="1:11">
      <c r="A51"/>
      <c r="B51"/>
      <c r="C51"/>
      <c r="D51"/>
      <c r="E51"/>
      <c r="F51" s="9"/>
      <c r="G51" s="9"/>
      <c r="H51" s="9"/>
      <c r="I51" s="9"/>
      <c r="J51" s="9"/>
      <c r="K51"/>
    </row>
    <row r="52" spans="1:11">
      <c r="A52"/>
      <c r="B52"/>
      <c r="C52"/>
      <c r="D52"/>
      <c r="E52"/>
      <c r="F52" s="9"/>
      <c r="G52" s="9"/>
      <c r="H52" s="9"/>
      <c r="I52" s="9"/>
      <c r="J52" s="9"/>
      <c r="K52"/>
    </row>
    <row r="53" spans="1:11">
      <c r="A53"/>
      <c r="B53"/>
      <c r="C53"/>
      <c r="D53"/>
      <c r="E53"/>
      <c r="F53" s="9"/>
      <c r="G53" s="9"/>
      <c r="H53" s="9"/>
      <c r="I53" s="9"/>
      <c r="J53" s="9"/>
      <c r="K53"/>
    </row>
    <row r="54" spans="1:11">
      <c r="A54"/>
      <c r="B54"/>
      <c r="C54"/>
      <c r="D54"/>
      <c r="E54"/>
      <c r="F54" s="9"/>
      <c r="G54" s="9"/>
      <c r="H54" s="9"/>
      <c r="I54" s="9"/>
      <c r="J54" s="9"/>
      <c r="K54"/>
    </row>
    <row r="55" spans="1:11">
      <c r="A55"/>
      <c r="B55"/>
      <c r="C55"/>
      <c r="D55"/>
      <c r="E55"/>
      <c r="F55" s="9"/>
      <c r="G55" s="9"/>
      <c r="H55" s="9"/>
      <c r="I55" s="9"/>
      <c r="J55" s="9"/>
      <c r="K55"/>
    </row>
    <row r="56" spans="1:11">
      <c r="A56"/>
      <c r="B56"/>
      <c r="C56"/>
      <c r="D56"/>
      <c r="E56"/>
      <c r="F56" s="9"/>
      <c r="G56" s="9"/>
      <c r="H56" s="9"/>
      <c r="I56" s="9"/>
      <c r="J56" s="9"/>
      <c r="K56"/>
    </row>
    <row r="57" spans="1:11">
      <c r="A57"/>
      <c r="B57"/>
      <c r="C57"/>
      <c r="D57"/>
      <c r="E57"/>
      <c r="F57" s="9"/>
      <c r="G57" s="9"/>
      <c r="H57" s="9"/>
      <c r="I57" s="9"/>
      <c r="J57" s="9"/>
      <c r="K57"/>
    </row>
    <row r="58" spans="1:11">
      <c r="A58"/>
      <c r="B58"/>
      <c r="C58"/>
      <c r="D58"/>
      <c r="E58"/>
      <c r="F58" s="9"/>
      <c r="G58" s="9"/>
      <c r="H58" s="9"/>
      <c r="I58" s="9"/>
      <c r="J58" s="9"/>
      <c r="K58"/>
    </row>
    <row r="59" spans="1:11">
      <c r="A59"/>
      <c r="B59"/>
      <c r="C59"/>
      <c r="D59"/>
      <c r="E59"/>
      <c r="F59" s="9"/>
      <c r="G59" s="9"/>
      <c r="H59" s="9"/>
      <c r="I59" s="9"/>
      <c r="J59" s="9"/>
      <c r="K59"/>
    </row>
    <row r="60" spans="1:11">
      <c r="A60"/>
      <c r="B60"/>
      <c r="C60"/>
      <c r="D60"/>
      <c r="E60"/>
      <c r="F60" s="9"/>
      <c r="G60" s="9"/>
      <c r="H60" s="9"/>
      <c r="I60" s="9"/>
      <c r="J60" s="9"/>
      <c r="K60"/>
    </row>
    <row r="61" spans="1:11">
      <c r="A61"/>
      <c r="B61"/>
      <c r="C61"/>
      <c r="D61"/>
      <c r="E61"/>
      <c r="F61" s="9"/>
      <c r="G61" s="9"/>
      <c r="H61" s="9"/>
      <c r="I61" s="9"/>
      <c r="J61" s="9"/>
      <c r="K61"/>
    </row>
    <row r="62" spans="1:11">
      <c r="A62"/>
      <c r="B62"/>
      <c r="C62"/>
      <c r="D62"/>
      <c r="E62"/>
      <c r="F62" s="9"/>
      <c r="G62" s="9"/>
      <c r="H62" s="9"/>
      <c r="I62" s="9"/>
      <c r="J62" s="9"/>
      <c r="K62"/>
    </row>
    <row r="63" spans="1:11">
      <c r="A63"/>
      <c r="B63"/>
      <c r="C63"/>
      <c r="D63"/>
      <c r="E63"/>
      <c r="F63" s="9"/>
      <c r="G63" s="9"/>
      <c r="H63" s="9"/>
      <c r="I63" s="9"/>
      <c r="J63" s="9"/>
      <c r="K63"/>
    </row>
    <row r="64" spans="1:11">
      <c r="A64"/>
      <c r="B64"/>
      <c r="C64"/>
      <c r="D64"/>
      <c r="E64"/>
      <c r="F64" s="9"/>
      <c r="G64" s="9"/>
      <c r="H64" s="9"/>
      <c r="I64" s="9"/>
      <c r="J64" s="9"/>
      <c r="K64"/>
    </row>
    <row r="65" spans="1:11">
      <c r="A65"/>
      <c r="B65"/>
      <c r="C65"/>
      <c r="D65"/>
      <c r="E65"/>
      <c r="F65" s="9"/>
      <c r="G65" s="9"/>
      <c r="H65" s="9"/>
      <c r="I65" s="9"/>
      <c r="J65" s="9"/>
      <c r="K65"/>
    </row>
    <row r="66" spans="1:11">
      <c r="A66"/>
      <c r="B66"/>
      <c r="C66"/>
      <c r="D66"/>
      <c r="E66"/>
      <c r="F66" s="9"/>
      <c r="G66" s="9"/>
      <c r="H66" s="9"/>
      <c r="I66" s="9"/>
      <c r="J66" s="9"/>
      <c r="K66"/>
    </row>
    <row r="67" spans="1:11">
      <c r="A67"/>
      <c r="B67"/>
      <c r="C67"/>
      <c r="D67"/>
      <c r="E67"/>
      <c r="F67" s="9"/>
      <c r="G67" s="9"/>
      <c r="H67" s="9"/>
      <c r="I67" s="9"/>
      <c r="J67" s="9"/>
      <c r="K67"/>
    </row>
    <row r="68" spans="1:11">
      <c r="A68"/>
      <c r="B68"/>
      <c r="C68"/>
      <c r="D68"/>
      <c r="E68"/>
      <c r="F68" s="9"/>
      <c r="G68" s="9"/>
      <c r="H68" s="9"/>
      <c r="I68" s="9"/>
      <c r="J68" s="9"/>
      <c r="K68"/>
    </row>
    <row r="69" spans="1:11">
      <c r="A69"/>
      <c r="B69"/>
      <c r="C69"/>
      <c r="D69"/>
      <c r="E69"/>
      <c r="F69" s="9"/>
      <c r="G69" s="9"/>
      <c r="H69" s="9"/>
      <c r="I69" s="9"/>
      <c r="J69" s="9"/>
      <c r="K69"/>
    </row>
    <row r="70" spans="1:11">
      <c r="A70"/>
      <c r="B70"/>
      <c r="C70"/>
      <c r="D70"/>
      <c r="E70"/>
      <c r="F70" s="9"/>
      <c r="G70" s="9"/>
      <c r="H70" s="9"/>
      <c r="I70" s="9"/>
      <c r="J70" s="9"/>
      <c r="K70"/>
    </row>
    <row r="71" spans="1:11">
      <c r="A71"/>
      <c r="B71"/>
      <c r="C71"/>
      <c r="D71"/>
      <c r="E71"/>
      <c r="F71" s="9"/>
      <c r="G71" s="9"/>
      <c r="H71" s="9"/>
      <c r="I71" s="9"/>
      <c r="J71" s="9"/>
      <c r="K71"/>
    </row>
    <row r="72" spans="1:11">
      <c r="A72"/>
      <c r="B72"/>
      <c r="C72"/>
      <c r="D72"/>
      <c r="E72"/>
      <c r="F72" s="9"/>
      <c r="G72" s="9"/>
      <c r="H72" s="9"/>
      <c r="I72" s="9"/>
      <c r="J72" s="9"/>
      <c r="K72"/>
    </row>
    <row r="73" spans="1:11">
      <c r="A73"/>
      <c r="B73"/>
      <c r="C73"/>
      <c r="D73"/>
      <c r="E73"/>
      <c r="F73" s="9"/>
      <c r="G73" s="9"/>
      <c r="H73" s="9"/>
      <c r="I73" s="9"/>
      <c r="J73" s="9"/>
      <c r="K73"/>
    </row>
    <row r="74" spans="1:11">
      <c r="A74"/>
      <c r="B74"/>
      <c r="C74"/>
      <c r="D74"/>
      <c r="E74"/>
      <c r="F74" s="9"/>
      <c r="G74" s="9"/>
      <c r="H74" s="9"/>
      <c r="I74" s="9"/>
      <c r="J74" s="9"/>
      <c r="K74"/>
    </row>
    <row r="75" spans="1:11">
      <c r="A75"/>
      <c r="B75"/>
      <c r="C75"/>
      <c r="D75"/>
      <c r="E75"/>
      <c r="F75" s="9"/>
      <c r="G75" s="9"/>
      <c r="H75" s="9"/>
      <c r="I75" s="9"/>
      <c r="J75" s="9"/>
      <c r="K75"/>
    </row>
    <row r="76" spans="1:11">
      <c r="A76"/>
      <c r="B76"/>
      <c r="C76"/>
      <c r="D76"/>
      <c r="E76"/>
      <c r="F76" s="9"/>
      <c r="G76" s="9"/>
      <c r="H76" s="9"/>
      <c r="I76" s="9"/>
      <c r="J76" s="9"/>
      <c r="K76"/>
    </row>
    <row r="77" spans="1:11">
      <c r="A77"/>
      <c r="B77"/>
      <c r="C77"/>
      <c r="D77"/>
      <c r="E77"/>
      <c r="F77" s="9"/>
      <c r="G77" s="9"/>
      <c r="H77" s="9"/>
      <c r="I77" s="9"/>
      <c r="J77" s="9"/>
      <c r="K77"/>
    </row>
    <row r="78" spans="1:11">
      <c r="A78"/>
      <c r="B78"/>
      <c r="C78"/>
      <c r="D78"/>
      <c r="E78"/>
      <c r="F78" s="9"/>
      <c r="G78" s="9"/>
      <c r="H78" s="9"/>
      <c r="I78" s="9"/>
      <c r="J78" s="9"/>
      <c r="K78"/>
    </row>
    <row r="79" spans="1:11">
      <c r="A79"/>
      <c r="B79"/>
      <c r="C79"/>
      <c r="D79"/>
      <c r="E79"/>
      <c r="F79" s="9"/>
      <c r="G79" s="9"/>
      <c r="H79" s="9"/>
      <c r="I79" s="9"/>
      <c r="J79" s="9"/>
      <c r="K79"/>
    </row>
    <row r="80" spans="1:11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admin</cp:lastModifiedBy>
  <cp:lastPrinted>2015-06-03T07:37:13Z</cp:lastPrinted>
  <dcterms:created xsi:type="dcterms:W3CDTF">2009-06-09T07:13:51Z</dcterms:created>
  <dcterms:modified xsi:type="dcterms:W3CDTF">2020-06-09T02:21:12Z</dcterms:modified>
</cp:coreProperties>
</file>