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rie Files\Eiram\2020\Payroll\July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P10" i="79"/>
  <c r="G8" i="20" l="1"/>
  <c r="R35" i="20" l="1"/>
  <c r="F17" i="79" s="1"/>
  <c r="G7" i="20"/>
  <c r="N9" i="20" l="1"/>
  <c r="N12" i="20"/>
  <c r="F50" i="79" l="1"/>
  <c r="N59" i="20" l="1"/>
  <c r="N65" i="20"/>
  <c r="N62" i="20"/>
  <c r="M59" i="20"/>
  <c r="M58" i="20"/>
  <c r="J56" i="20"/>
  <c r="K56" i="20"/>
  <c r="L56" i="20"/>
  <c r="M56" i="20" s="1"/>
  <c r="J57" i="20"/>
  <c r="K57" i="20"/>
  <c r="L57" i="20"/>
  <c r="M57" i="20" s="1"/>
  <c r="J58" i="20"/>
  <c r="K58" i="20"/>
  <c r="L58" i="20"/>
  <c r="J59" i="20"/>
  <c r="K59" i="20"/>
  <c r="L59" i="20"/>
  <c r="J60" i="20"/>
  <c r="K60" i="20"/>
  <c r="L60" i="20"/>
  <c r="S44" i="20"/>
  <c r="S41" i="20"/>
  <c r="S38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<sst xmlns="http://schemas.openxmlformats.org/spreadsheetml/2006/main" count="2098" uniqueCount="310">
  <si>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</si>
  <si>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</si>
  <si>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</si>
  <si>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</si>
  <si>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</si>
  <si>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</si>
  <si>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</si>
  <si>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</si>
  <si>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</si>
  <si>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</si>
  <si>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</si>
  <si>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</si>
  <si>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</si>
  <si>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</si>
  <si>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</si>
  <si>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</si>
  <si>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</si>
  <si>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</si>
  <si>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</si>
  <si>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</si>
  <si>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</si>
  <si>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</si>
  <si>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</si>
  <si>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</si>
  <si>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</si>
  <si>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</si>
  <si>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</si>
  <si>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</si>
  <si>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</si>
  <si>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</si>
  <si>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</si>
  <si>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</si>
  <si>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</si>
  <si>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</si>
  <si>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</si>
  <si>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</si>
  <si>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</si>
  <si>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</si>
  <si>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</si>
  <si>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</si>
  <si>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</si>
  <si>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</si>
  <si>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</si>
  <si>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</si>
  <si>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</si>
  <si>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</si>
  <si>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</si>
  <si>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</si>
  <si>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</si>
  <si>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</si>
  <si>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</si>
  <si>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</si>
  <si>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</si>
  <si>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</si>
  <si>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</si>
  <si>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</si>
  <si>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</si>
  <si>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</si>
  <si>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</si>
  <si>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</si>
  <si>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</si>
  <si>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</si>
  <si>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</si>
  <si>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</si>
  <si>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</si>
  <si>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</si>
  <si>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</si>
  <si>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</si>
  <si>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</si>
  <si>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</si>
  <si>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</si>
  <si>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</si>
  <si>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</si>
  <si>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</si>
  <si>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</si>
  <si>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</si>
  <si>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</si>
  <si>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</si>
  <si>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</si>
  <si>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</si>
  <si>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</si>
  <si>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</si>
  <si>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</si>
  <si>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</si>
  <si>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</si>
  <si>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</si>
  <si>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</si>
  <si>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</si>
  <si>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</si>
  <si>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</si>
  <si>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</si>
  <si>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</si>
  <si>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</si>
  <si>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</si>
  <si>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</si>
  <si>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</si>
  <si>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</si>
  <si>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</si>
  <si>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</si>
  <si>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</si>
  <si>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</si>
  <si>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</si>
  <si>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</si>
  <si>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</si>
  <si>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</si>
  <si>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</si>
  <si>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</si>
  <si>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</si>
  <si>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</si>
  <si>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</si>
  <si>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</si>
  <si>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</si>
  <si>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</si>
  <si>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</si>
  <si>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</si>
  <si>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</si>
  <si>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</si>
  <si>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</si>
  <si>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</si>
  <si>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</si>
  <si>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</si>
  <si>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</si>
  <si>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</si>
  <si>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</si>
  <si>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</si>
  <si>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</si>
  <si>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</si>
  <si>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</si>
  <si>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</si>
  <si>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</si>
  <si>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</si>
  <si>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</si>
  <si>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</si>
  <si>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</si>
  <si>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</si>
  <si>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</si>
  <si>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</si>
  <si>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</si>
  <si>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</si>
  <si>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</si>
  <si>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</si>
  <si>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</si>
  <si>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</si>
  <si>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</si>
  <si>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</si>
  <si>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</si>
  <si>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</si>
  <si>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</si>
  <si>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</si>
  <si>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</si>
  <si>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</si>
  <si>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</si>
  <si>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</si>
  <si>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</si>
  <si>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</si>
  <si>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</si>
  <si>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</si>
  <si>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</si>
  <si>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</si>
  <si>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</si>
  <si>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</si>
  <si>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</si>
  <si>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</si>
  <si>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</si>
  <si>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</si>
  <si>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</si>
  <si>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</si>
  <si>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</si>
  <si>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</si>
  <si>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</si>
  <si>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</si>
  <si>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</si>
  <si>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</si>
  <si>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</si>
  <si>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</si>
  <si>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</si>
  <si>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</si>
  <si>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</si>
  <si>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</si>
  <si>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</si>
  <si>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</si>
  <si>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</si>
  <si>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</si>
  <si>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</si>
  <si>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</si>
  <si>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</si>
  <si>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</si>
  <si>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</si>
  <si>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</si>
  <si>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</si>
  <si>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</si>
  <si>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</si>
  <si>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</si>
  <si>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</si>
  <si>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</si>
  <si>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</si>
  <si>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</si>
  <si>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</si>
  <si>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</si>
  <si>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</si>
  <si>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</si>
  <si>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</si>
  <si>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</si>
  <si>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</si>
  <si>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</si>
  <si>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</si>
  <si>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</si>
  <si>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</si>
  <si>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</si>
  <si>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</si>
  <si>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</si>
  <si>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</si>
  <si>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</si>
  <si>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</si>
  <si>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</si>
  <si>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</si>
  <si>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</si>
  <si>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</si>
  <si>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</si>
  <si>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</si>
  <si>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</si>
  <si>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</si>
  <si>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</si>
  <si>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</si>
  <si>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</si>
  <si>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</si>
  <si>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</si>
  <si>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</si>
  <si>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</si>
  <si>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</si>
  <si>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</si>
  <si>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</si>
  <si>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</si>
  <si>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</si>
  <si>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</si>
  <si>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</si>
  <si>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</si>
  <si>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</si>
  <si>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</si>
  <si>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</si>
  <si>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</si>
  <si>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</si>
  <si>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</si>
  <si>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</si>
  <si>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</si>
  <si>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</si>
  <si>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</si>
  <si>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</si>
  <si>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</si>
  <si>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</si>
  <si>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</si>
  <si>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</si>
  <si>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</si>
  <si>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</si>
  <si>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</si>
  <si>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</si>
  <si>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</si>
  <si>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</si>
  <si>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</si>
  <si>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</si>
  <si>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</si>
  <si>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</si>
  <si>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</si>
  <si>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</si>
  <si>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</si>
  <si>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</si>
  <si>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</si>
  <si>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</si>
  <si>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</si>
  <si>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</si>
  <si>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</si>
  <si>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</si>
  <si>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</si>
  <si>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</si>
  <si>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</si>
  <si>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</si>
  <si>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</si>
  <si>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</si>
  <si>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</si>
  <si>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</si>
  <si>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</si>
  <si>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</si>
  <si>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</si>
  <si>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</si>
  <si>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</si>
  <si>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</si>
  <si>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</si>
  <si>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</si>
  <si>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</si>
  <si>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</si>
  <si>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</si>
  <si>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</si>
  <si>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</si>
  <si>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</si>
  <si>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</si>
  <si>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</si>
  <si>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</si>
  <si>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</si>
  <si>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</si>
  <si>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</si>
  <si>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</si>
  <si>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</si>
  <si>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</si>
  <si>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</si>
  <si>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</si>
  <si>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</si>
  <si>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</si>
  <si>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</si>
  <si>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</si>
  <si>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September 7-12,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</si>
</sst>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16" workbookViewId="0">
      <pane xSplit="2" topLeftCell="C1" activePane="topRight" state="frozen"/>
      <selection pane="topRight" activeCell="Q44" sqref="Q4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6</v>
      </c>
      <c r="G15" s="141">
        <f t="shared" si="6"/>
        <v>3162</v>
      </c>
      <c r="H15" s="21">
        <f t="shared" ref="H15:H16" si="10">(F15+J15+K15+L15+Q15)*10</f>
        <v>60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3222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14227.384615384615</v>
      </c>
      <c r="H18" s="3">
        <f>SUM(H7:H16)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14467.384615384615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September 7-12,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0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5"/>
        <v>0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3222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3222</v>
      </c>
      <c r="R30" s="71">
        <f t="shared" si="15"/>
        <v>3222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14467.384615384615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14467.384615384615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0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3222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15528.923076923076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126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126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1"/>
        <v>0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3222</v>
      </c>
      <c r="N64" s="165">
        <f t="shared" si="31"/>
        <v>3222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14467.384615384615</v>
      </c>
      <c r="N67" s="361">
        <f>SUM(N56:N66)</f>
        <v>15528.923076923076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7-12,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7-12,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1113.5384615384614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September 7-12,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September 7-12,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September 7-12,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7-12,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7-12,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7-12,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September 7-12,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60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3222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7-12,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3222</v>
      </c>
      <c r="H26" s="80">
        <f>'11-25 payroll'!R30</f>
        <v>0</v>
      </c>
      <c r="I26" s="93">
        <f t="shared" si="0"/>
        <v>3222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14467.384615384615</v>
      </c>
      <c r="H29" s="103">
        <f t="shared" ref="H29:O29" si="3">SUM(H18:H27)</f>
        <v>36377</v>
      </c>
      <c r="I29" s="103">
        <f t="shared" si="3"/>
        <v>50844.384615384617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37754.384615384617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8534</v>
      </c>
      <c r="Q44" s="263">
        <f>SUM(B44:P44)</f>
        <v>46408.384615384617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47080.68461538462</v>
      </c>
      <c r="M48" s="263">
        <f>+I29+P36+P41-(O36+O41)+G36</f>
        <v>59428.384615384617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11942.7</v>
      </c>
      <c r="M51" s="263">
        <f>+L51</f>
        <v>11942.7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activeCell="P98" sqref="B1:P98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7-12,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7-12,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-5767.605140624999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September 7-12,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September 7-12,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7-12,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7-12,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7-12,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2020-09-10T12:45:42Z</cp:lastPrinted>
  <dcterms:created xsi:type="dcterms:W3CDTF">2010-01-04T12:18:59Z</dcterms:created>
  <dcterms:modified xsi:type="dcterms:W3CDTF">2020-09-10T13:05:46Z</dcterms:modified>
</cp:coreProperties>
</file>