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785" yWindow="2985" windowWidth="7620" windowHeight="4710" firstSheet="1" activeTab="5"/>
  </bookViews>
  <sheets>
    <sheet name="Mar 28" sheetId="4" state="hidden" r:id="rId1"/>
    <sheet name="Jan05" sheetId="33" r:id="rId2"/>
    <sheet name="Jan 12" sheetId="34" r:id="rId3"/>
    <sheet name="Jan 19" sheetId="35" r:id="rId4"/>
    <sheet name="Jan 26" sheetId="36" r:id="rId5"/>
    <sheet name="Summary" sheetId="38" r:id="rId6"/>
  </sheets>
  <calcPr calcId="124519"/>
</workbook>
</file>

<file path=xl/calcChain.xml><?xml version="1.0" encoding="utf-8"?>
<calcChain xmlns="http://schemas.openxmlformats.org/spreadsheetml/2006/main">
  <c r="D85" i="38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B85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G81"/>
  <c r="D80"/>
  <c r="D81" s="1"/>
  <c r="D82" s="1"/>
  <c r="D71"/>
  <c r="D72" s="1"/>
  <c r="D73" s="1"/>
  <c r="D74" s="1"/>
  <c r="D75" s="1"/>
  <c r="D76" s="1"/>
  <c r="D77" s="1"/>
  <c r="D78" s="1"/>
  <c r="D69"/>
  <c r="D67"/>
  <c r="B67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G64"/>
  <c r="D46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B46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D43"/>
  <c r="D33"/>
  <c r="D34" s="1"/>
  <c r="D35" s="1"/>
  <c r="D36" s="1"/>
  <c r="D37" s="1"/>
  <c r="D38" s="1"/>
  <c r="D39" s="1"/>
  <c r="D40" s="1"/>
  <c r="D41" s="1"/>
  <c r="D26"/>
  <c r="D27" s="1"/>
  <c r="D28" s="1"/>
  <c r="D29" s="1"/>
  <c r="D15"/>
  <c r="D16" s="1"/>
  <c r="D17" s="1"/>
  <c r="D18" s="1"/>
  <c r="D19" s="1"/>
  <c r="D20" s="1"/>
  <c r="D21" s="1"/>
  <c r="D22" s="1"/>
  <c r="D23" s="1"/>
  <c r="D24" s="1"/>
  <c r="B12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D7"/>
  <c r="D8" s="1"/>
  <c r="D9" s="1"/>
  <c r="D10" s="1"/>
  <c r="D11" s="1"/>
  <c r="D12" s="1"/>
  <c r="D13" s="1"/>
  <c r="B7"/>
  <c r="B8" s="1"/>
  <c r="B9" s="1"/>
  <c r="B10" s="1"/>
  <c r="D43" i="33"/>
  <c r="D33"/>
  <c r="D34" s="1"/>
  <c r="D35" s="1"/>
  <c r="D36" s="1"/>
  <c r="D37" s="1"/>
  <c r="D38" s="1"/>
  <c r="D39" s="1"/>
  <c r="D40" s="1"/>
  <c r="D41" s="1"/>
  <c r="D26"/>
  <c r="D27" s="1"/>
  <c r="D28" s="1"/>
  <c r="D29" s="1"/>
  <c r="D15"/>
  <c r="D16" s="1"/>
  <c r="D17" s="1"/>
  <c r="D18" s="1"/>
  <c r="D19" s="1"/>
  <c r="D20" s="1"/>
  <c r="D21" s="1"/>
  <c r="D22" s="1"/>
  <c r="D23" s="1"/>
  <c r="D24" s="1"/>
  <c r="B12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D7"/>
  <c r="D8" s="1"/>
  <c r="D9" s="1"/>
  <c r="D10" s="1"/>
  <c r="D11" s="1"/>
  <c r="D12" s="1"/>
  <c r="D13" s="1"/>
  <c r="B7"/>
  <c r="B8" s="1"/>
  <c r="B9" s="1"/>
  <c r="B10" s="1"/>
  <c r="G25" i="34" l="1"/>
  <c r="D7" i="36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B7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G21" i="35"/>
  <c r="D9"/>
  <c r="D11"/>
  <c r="D12"/>
  <c r="D13"/>
  <c r="D14"/>
  <c r="D15"/>
  <c r="D16"/>
  <c r="D17"/>
  <c r="D18"/>
  <c r="D20"/>
  <c r="D21"/>
  <c r="D22"/>
  <c r="D7"/>
  <c r="B7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D9" i="34"/>
  <c r="D10"/>
  <c r="D11"/>
  <c r="D12"/>
  <c r="D13"/>
  <c r="D14"/>
  <c r="D15"/>
  <c r="D16"/>
  <c r="D17"/>
  <c r="D18"/>
  <c r="D19"/>
  <c r="D20"/>
  <c r="D21"/>
  <c r="D22"/>
  <c r="D23"/>
  <c r="D24"/>
  <c r="D25"/>
  <c r="D8"/>
  <c r="B8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D7"/>
  <c r="B7"/>
  <c r="G145" i="38"/>
  <c r="G29" i="35"/>
  <c r="G49" i="33"/>
  <c r="G27" i="36"/>
  <c r="G32" i="34"/>
  <c r="G69" i="36"/>
  <c r="G71" i="35"/>
  <c r="G74" i="34"/>
  <c r="G91" i="33"/>
  <c r="F29" i="4"/>
  <c r="G103" i="38"/>
</calcChain>
</file>

<file path=xl/sharedStrings.xml><?xml version="1.0" encoding="utf-8"?>
<sst xmlns="http://schemas.openxmlformats.org/spreadsheetml/2006/main" count="421" uniqueCount="133">
  <si>
    <t>CHECK DATE</t>
  </si>
  <si>
    <t>CHECK NO</t>
  </si>
  <si>
    <t>CV #</t>
  </si>
  <si>
    <t>PAYEE</t>
  </si>
  <si>
    <t>AMOUNT</t>
  </si>
  <si>
    <t>TOTAL</t>
  </si>
  <si>
    <t>Summary of Check Disbursement</t>
  </si>
  <si>
    <t xml:space="preserve">PARTICULARS </t>
  </si>
  <si>
    <t>Anna Marie Sosa</t>
  </si>
  <si>
    <t>Co. Name: Toshco Inc.</t>
  </si>
  <si>
    <t>For the Month Ended:March 2014</t>
  </si>
  <si>
    <t>Kutz Trading</t>
  </si>
  <si>
    <t>JMK Seafoods &amp; Meat Dealer</t>
  </si>
  <si>
    <t>Chicken Breast &amp; Thigh Fillet</t>
  </si>
  <si>
    <t>Employees Meal</t>
  </si>
  <si>
    <t>Fernando Sampaga</t>
  </si>
  <si>
    <t>Seafoods</t>
  </si>
  <si>
    <t>Sozo Exousia Inc</t>
  </si>
  <si>
    <t>Gas</t>
  </si>
  <si>
    <t>Higiadzo System Inc</t>
  </si>
  <si>
    <t>Tube Ice</t>
  </si>
  <si>
    <t>Cancelled Check</t>
  </si>
  <si>
    <t>COMPANY</t>
  </si>
  <si>
    <t>CHECK DISBURSEMENT</t>
  </si>
  <si>
    <t>DATE PREPARED</t>
  </si>
  <si>
    <t xml:space="preserve">PREPARED BY: Anna Marie Sosa </t>
  </si>
  <si>
    <t>Lettuce &amp; Assorted Fruits</t>
  </si>
  <si>
    <t>Toshco Inc</t>
  </si>
  <si>
    <t>Commissary</t>
  </si>
  <si>
    <t>Bottled Beers</t>
  </si>
  <si>
    <t>San Miguel Brewery Inc</t>
  </si>
  <si>
    <t>Assorted Groceries</t>
  </si>
  <si>
    <t>Streets Corporation</t>
  </si>
  <si>
    <t>SUMMARY</t>
  </si>
  <si>
    <t>Q &amp; H Foods Inc</t>
  </si>
  <si>
    <t>Gilson Aquillano</t>
  </si>
  <si>
    <t>E Blue Holdings &amp; Trading Corp</t>
  </si>
  <si>
    <t>Coffee Beans</t>
  </si>
  <si>
    <t>Bestchoice Packaging Inc</t>
  </si>
  <si>
    <t>Ronald Glenn Biarcal</t>
  </si>
  <si>
    <t>Paperous Enterprises</t>
  </si>
  <si>
    <t>Newsprint</t>
  </si>
  <si>
    <t>PLDT Inc</t>
  </si>
  <si>
    <t>SSS</t>
  </si>
  <si>
    <t>Philhealth</t>
  </si>
  <si>
    <t>HDMF</t>
  </si>
  <si>
    <t>Uniliver RFM Ice Cream Inc</t>
  </si>
  <si>
    <t>Vanilla Ice Cream</t>
  </si>
  <si>
    <t>Meats &amp; Assorted Veggies</t>
  </si>
  <si>
    <t>Global Beer Zero Inc</t>
  </si>
  <si>
    <t>Grace Cabutad</t>
  </si>
  <si>
    <t>Manila Bambi Foods Company</t>
  </si>
  <si>
    <t>Al Queen Eskimo Trading Inc</t>
  </si>
  <si>
    <t>Parmesan Cheese,Black Olives &amp; Capers</t>
  </si>
  <si>
    <t>Pepsi Cola Products Philippines Inc</t>
  </si>
  <si>
    <t>Soda in Can</t>
  </si>
  <si>
    <t>Sozo Exousia inc</t>
  </si>
  <si>
    <t>Detergent Powder</t>
  </si>
  <si>
    <t>Packaging &amp; Cleaning Materials</t>
  </si>
  <si>
    <t>FOR THE MONTH JANUARY 2018</t>
  </si>
  <si>
    <t>FOR THE MONTH Jan 2018</t>
  </si>
  <si>
    <t>Paseo Parkview Suites Assoc Condo Inc</t>
  </si>
  <si>
    <t>Water &amp; Electricity Bill</t>
  </si>
  <si>
    <t>JMK Seafods &amp; Meat Dealer</t>
  </si>
  <si>
    <t>Assorted Veggies</t>
  </si>
  <si>
    <t>Equillibrium Intertrade Corporation</t>
  </si>
  <si>
    <t xml:space="preserve">Sofetto,Java Mocha &amp; Matcha </t>
  </si>
  <si>
    <t>MFD Enterprises</t>
  </si>
  <si>
    <t>Rice</t>
  </si>
  <si>
    <t>RMLO Trading</t>
  </si>
  <si>
    <t>Hanging Tender</t>
  </si>
  <si>
    <t>Microstatics Computer Systems Inc</t>
  </si>
  <si>
    <t>Journal Tape</t>
  </si>
  <si>
    <t>Phoenix Royal Trading Company</t>
  </si>
  <si>
    <t>Paper Tissue</t>
  </si>
  <si>
    <t>Internet &amp; Telephone Bill</t>
  </si>
  <si>
    <t>Consolidated Dairy &amp; Frozen Food Corp</t>
  </si>
  <si>
    <t>Fresh Milk</t>
  </si>
  <si>
    <t>Fortune Gas</t>
  </si>
  <si>
    <t>Service Charge-Dec 16-29,2017</t>
  </si>
  <si>
    <t>PCR-dec 14-25 (FOOD)</t>
  </si>
  <si>
    <t>Harry's Liquor Mart</t>
  </si>
  <si>
    <t>Wine &amp; Grenadine</t>
  </si>
  <si>
    <t>Payment for Contribution for Dec 2017</t>
  </si>
  <si>
    <t>Payment for Loan for Dec 2017</t>
  </si>
  <si>
    <t>PCR-Dec 23-29 (FOOD)</t>
  </si>
  <si>
    <t>PCR-Dec 23-29 (NON-FOOD)</t>
  </si>
  <si>
    <t>Chest Freezer Rental for Dec 2017</t>
  </si>
  <si>
    <t>FOR THE MONTH Jan. 2018</t>
  </si>
  <si>
    <t>Meats &amp; Veggies</t>
  </si>
  <si>
    <t>Lettuce &amp; Assorted Fuits</t>
  </si>
  <si>
    <t>Nachos</t>
  </si>
  <si>
    <t>Al Queen Eskimo Trading</t>
  </si>
  <si>
    <t>Lulubee Corporation</t>
  </si>
  <si>
    <t>Coconut Oil</t>
  </si>
  <si>
    <t>PCR-Jan 2-6 (FOOD)</t>
  </si>
  <si>
    <t>PCR-Jan 2-6 (NON-FOOD)</t>
  </si>
  <si>
    <t>1601 C</t>
  </si>
  <si>
    <t>1601 E</t>
  </si>
  <si>
    <t>Messenger &amp; Area Manager month of Oct 2017</t>
  </si>
  <si>
    <t>Management Fee month of Oct 2017</t>
  </si>
  <si>
    <t>Accounting Services month of Oct 2017</t>
  </si>
  <si>
    <t>Payroll-Dec 26-Jan 10,2018</t>
  </si>
  <si>
    <t xml:space="preserve">Security Bank Loan Payment </t>
  </si>
  <si>
    <t>At Your Service Cooperatin</t>
  </si>
  <si>
    <t>Payroll Coop Staff-Dec 26-Jan 10,2018</t>
  </si>
  <si>
    <t>Budget for Business Permit Renewal  2018</t>
  </si>
  <si>
    <t>Fortune Gas Corporation</t>
  </si>
  <si>
    <t>Meat &amp; Vegetable Dealer</t>
  </si>
  <si>
    <t>PCR-Jan 05-12 (FOOD)</t>
  </si>
  <si>
    <t>PCR-Jan 05-12 (NON-FOOD)</t>
  </si>
  <si>
    <t>Service Charge-Jan 1-15,2018</t>
  </si>
  <si>
    <t>Vicent Carag</t>
  </si>
  <si>
    <t>Directors Fee for December 2018</t>
  </si>
  <si>
    <t>IPM Pestmaster Control Services</t>
  </si>
  <si>
    <t>Pest Control Services (1 session only)</t>
  </si>
  <si>
    <t>Paseo Parkview Suites Control Services</t>
  </si>
  <si>
    <t>Association &amp; Parking Dues for Jan 2018</t>
  </si>
  <si>
    <t>2550 Q</t>
  </si>
  <si>
    <t>Meat &amp; Vegetables</t>
  </si>
  <si>
    <t>Sozo Ezousia Inc</t>
  </si>
  <si>
    <t>Assorted Vegetables</t>
  </si>
  <si>
    <t>Kelgene International inc</t>
  </si>
  <si>
    <t>Tube ice</t>
  </si>
  <si>
    <t>Nacho Chips</t>
  </si>
  <si>
    <t>Meal Bags</t>
  </si>
  <si>
    <t>PCR-Jan 12-20,2018 (FOOD)</t>
  </si>
  <si>
    <t>PCR-Jan 12-20,2018 (NON-FOOD)</t>
  </si>
  <si>
    <t>Grilla Antipolo Food Corp</t>
  </si>
  <si>
    <t>Consultancy Fee month of Dec 2017</t>
  </si>
  <si>
    <t>Toshmania Food Inc</t>
  </si>
  <si>
    <t>Marketing Expense-Dec 2017</t>
  </si>
  <si>
    <t>FOR THE MONTH Feb 2018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</si>
</sst>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_)"/>
    <numFmt numFmtId="165" formatCode="_(* #,##0.00_);_(* \(#,##0.00\);_(* \-??_);_(@_)"/>
    <numFmt numFmtId="166" formatCode="0.0"/>
    <numFmt numFmtId="167" formatCode="[$-409]d\-mmm\-yy;@"/>
  </numFmts>
  <fonts count="12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b/>
      <sz val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/>
    <xf numFmtId="165" fontId="1" fillId="0" borderId="0"/>
    <xf numFmtId="0" fontId="1" fillId="0" borderId="0"/>
    <xf numFmtId="38" fontId="3" fillId="2" borderId="0" applyNumberFormat="0" applyBorder="0" applyAlignment="0" applyProtection="0"/>
    <xf numFmtId="10" fontId="3" fillId="3" borderId="1" applyNumberFormat="0" applyBorder="0" applyAlignment="0" applyProtection="0"/>
    <xf numFmtId="166" fontId="4" fillId="0" borderId="1" applyNumberFormat="0">
      <alignment horizontal="center" vertical="center" wrapText="1"/>
    </xf>
    <xf numFmtId="0" fontId="3" fillId="0" borderId="1" applyNumberFormat="0">
      <alignment horizontal="center" vertical="center" wrapText="1"/>
    </xf>
    <xf numFmtId="164" fontId="5" fillId="0" borderId="0"/>
    <xf numFmtId="0" fontId="1" fillId="0" borderId="0"/>
    <xf numFmtId="0" fontId="1" fillId="0" borderId="0"/>
    <xf numFmtId="0" fontId="10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7" fillId="0" borderId="1" applyNumberFormat="0" applyAlignment="0">
      <alignment horizontal="right" vertical="center" wrapText="1"/>
    </xf>
  </cellStyleXfs>
  <cellXfs count="72">
    <xf numFmtId="0" fontId="0" fillId="0" borderId="0" xfId="0"/>
    <xf numFmtId="0" fontId="8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center"/>
    </xf>
    <xf numFmtId="0" fontId="3" fillId="0" borderId="0" xfId="0" applyFont="1" applyFill="1"/>
    <xf numFmtId="14" fontId="3" fillId="0" borderId="0" xfId="24" applyNumberFormat="1" applyFont="1" applyFill="1" applyBorder="1" applyAlignment="1">
      <alignment horizontal="center"/>
    </xf>
    <xf numFmtId="0" fontId="3" fillId="0" borderId="0" xfId="24" applyFont="1" applyFill="1" applyBorder="1" applyAlignment="1">
      <alignment horizontal="center"/>
    </xf>
    <xf numFmtId="0" fontId="3" fillId="0" borderId="0" xfId="24" applyFont="1" applyFill="1" applyBorder="1" applyAlignment="1">
      <alignment horizontal="left"/>
    </xf>
    <xf numFmtId="43" fontId="3" fillId="0" borderId="0" xfId="4" applyFont="1" applyFill="1" applyBorder="1"/>
    <xf numFmtId="0" fontId="3" fillId="0" borderId="0" xfId="0" applyFont="1" applyFill="1" applyAlignment="1">
      <alignment horizontal="center"/>
    </xf>
    <xf numFmtId="0" fontId="8" fillId="0" borderId="0" xfId="0" applyFont="1" applyFill="1" applyAlignment="1">
      <alignment horizontal="right"/>
    </xf>
    <xf numFmtId="43" fontId="8" fillId="0" borderId="0" xfId="1" applyFont="1" applyFill="1"/>
    <xf numFmtId="0" fontId="8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43" fontId="3" fillId="0" borderId="0" xfId="1" applyFont="1" applyFill="1"/>
    <xf numFmtId="0" fontId="8" fillId="0" borderId="0" xfId="0" applyFont="1" applyFill="1" applyBorder="1" applyAlignment="1">
      <alignment horizontal="center"/>
    </xf>
    <xf numFmtId="14" fontId="3" fillId="0" borderId="2" xfId="24" applyNumberFormat="1" applyFont="1" applyFill="1" applyBorder="1" applyAlignment="1">
      <alignment horizontal="center"/>
    </xf>
    <xf numFmtId="0" fontId="3" fillId="0" borderId="3" xfId="24" applyFont="1" applyFill="1" applyBorder="1" applyAlignment="1">
      <alignment horizontal="center"/>
    </xf>
    <xf numFmtId="0" fontId="3" fillId="0" borderId="3" xfId="24" applyFont="1" applyFill="1" applyBorder="1" applyAlignment="1">
      <alignment horizontal="left"/>
    </xf>
    <xf numFmtId="43" fontId="3" fillId="0" borderId="4" xfId="4" applyFont="1" applyFill="1" applyBorder="1"/>
    <xf numFmtId="0" fontId="8" fillId="0" borderId="0" xfId="0" applyFont="1" applyFill="1" applyAlignment="1"/>
    <xf numFmtId="0" fontId="3" fillId="0" borderId="5" xfId="24" applyFont="1" applyFill="1" applyBorder="1" applyAlignment="1">
      <alignment horizontal="left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43" fontId="3" fillId="4" borderId="1" xfId="1" applyFont="1" applyFill="1" applyBorder="1" applyAlignment="1">
      <alignment horizontal="center" vertical="center"/>
    </xf>
    <xf numFmtId="43" fontId="3" fillId="4" borderId="1" xfId="1" applyFont="1" applyFill="1" applyBorder="1"/>
    <xf numFmtId="43" fontId="3" fillId="4" borderId="1" xfId="1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16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" fontId="3" fillId="4" borderId="1" xfId="0" applyNumberFormat="1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43" fontId="8" fillId="0" borderId="9" xfId="1" applyFont="1" applyFill="1" applyBorder="1" applyAlignment="1">
      <alignment horizontal="center"/>
    </xf>
    <xf numFmtId="16" fontId="3" fillId="0" borderId="10" xfId="0" applyNumberFormat="1" applyFont="1" applyFill="1" applyBorder="1" applyAlignment="1">
      <alignment horizontal="center"/>
    </xf>
    <xf numFmtId="43" fontId="3" fillId="0" borderId="11" xfId="1" applyFont="1" applyFill="1" applyBorder="1" applyAlignment="1"/>
    <xf numFmtId="43" fontId="3" fillId="0" borderId="11" xfId="1" applyFont="1" applyFill="1" applyBorder="1" applyAlignment="1">
      <alignment horizontal="center"/>
    </xf>
    <xf numFmtId="43" fontId="3" fillId="4" borderId="11" xfId="1" applyFont="1" applyFill="1" applyBorder="1"/>
    <xf numFmtId="43" fontId="3" fillId="4" borderId="11" xfId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/>
    </xf>
    <xf numFmtId="0" fontId="3" fillId="0" borderId="0" xfId="0" applyFont="1" applyFill="1" applyAlignment="1">
      <alignment horizontal="center" vertical="center"/>
    </xf>
    <xf numFmtId="0" fontId="8" fillId="0" borderId="3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43" fontId="8" fillId="0" borderId="4" xfId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3" fillId="0" borderId="12" xfId="0" applyFont="1" applyFill="1" applyBorder="1" applyAlignment="1">
      <alignment horizontal="right"/>
    </xf>
    <xf numFmtId="43" fontId="3" fillId="0" borderId="11" xfId="1" applyFont="1" applyFill="1" applyBorder="1"/>
    <xf numFmtId="14" fontId="8" fillId="0" borderId="2" xfId="24" applyNumberFormat="1" applyFont="1" applyFill="1" applyBorder="1" applyAlignment="1">
      <alignment horizontal="left"/>
    </xf>
    <xf numFmtId="0" fontId="3" fillId="0" borderId="3" xfId="24" applyFont="1" applyFill="1" applyBorder="1" applyAlignment="1">
      <alignment horizontal="center" vertical="center"/>
    </xf>
    <xf numFmtId="0" fontId="3" fillId="0" borderId="0" xfId="24" applyFont="1" applyFill="1" applyBorder="1" applyAlignment="1">
      <alignment horizontal="center" vertical="center"/>
    </xf>
    <xf numFmtId="0" fontId="8" fillId="0" borderId="0" xfId="24" applyFont="1" applyFill="1" applyBorder="1" applyAlignment="1">
      <alignment horizontal="left"/>
    </xf>
    <xf numFmtId="43" fontId="9" fillId="0" borderId="0" xfId="4" applyFont="1" applyFill="1" applyBorder="1"/>
    <xf numFmtId="14" fontId="3" fillId="5" borderId="0" xfId="24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left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43" fontId="3" fillId="0" borderId="1" xfId="1" applyFont="1" applyFill="1" applyBorder="1"/>
    <xf numFmtId="167" fontId="3" fillId="4" borderId="10" xfId="0" applyNumberFormat="1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8" fillId="4" borderId="0" xfId="0" applyFont="1" applyFill="1" applyAlignment="1">
      <alignment horizontal="left"/>
    </xf>
    <xf numFmtId="0" fontId="8" fillId="0" borderId="0" xfId="0" applyFont="1" applyFill="1" applyBorder="1" applyAlignment="1">
      <alignment horizontal="left"/>
    </xf>
    <xf numFmtId="167" fontId="3" fillId="5" borderId="10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16" fontId="3" fillId="5" borderId="1" xfId="0" applyNumberFormat="1" applyFont="1" applyFill="1" applyBorder="1" applyAlignment="1">
      <alignment horizontal="center"/>
    </xf>
    <xf numFmtId="43" fontId="3" fillId="5" borderId="1" xfId="1" applyFont="1" applyFill="1" applyBorder="1"/>
    <xf numFmtId="43" fontId="11" fillId="0" borderId="0" xfId="4" applyFont="1" applyFill="1" applyBorder="1"/>
    <xf numFmtId="0" fontId="8" fillId="0" borderId="0" xfId="0" applyFont="1" applyFill="1" applyBorder="1" applyAlignment="1">
      <alignment horizontal="left"/>
    </xf>
  </cellXfs>
  <cellStyles count="43">
    <cellStyle name="Comma" xfId="1" builtinId="3"/>
    <cellStyle name="Comma 2" xfId="2"/>
    <cellStyle name="Comma 2 2" xfId="3"/>
    <cellStyle name="Comma 2 2 2" xfId="4"/>
    <cellStyle name="Comma 2 3" xfId="5"/>
    <cellStyle name="Comma 2 4" xfId="6"/>
    <cellStyle name="Comma 2_Antipolo Payroll November '12" xfId="7"/>
    <cellStyle name="Comma 3" xfId="8"/>
    <cellStyle name="Comma 4" xfId="9"/>
    <cellStyle name="Comma 5" xfId="10"/>
    <cellStyle name="Comma 5 2" xfId="11"/>
    <cellStyle name="Comma 5 3" xfId="12"/>
    <cellStyle name="Comma 6" xfId="13"/>
    <cellStyle name="Currency 2" xfId="14"/>
    <cellStyle name="Excel Built-in Comma" xfId="15"/>
    <cellStyle name="Excel Built-in Comma 2" xfId="16"/>
    <cellStyle name="Excel Built-in Normal" xfId="17"/>
    <cellStyle name="Grey" xfId="18"/>
    <cellStyle name="Input [yellow]" xfId="19"/>
    <cellStyle name="ITEM" xfId="20"/>
    <cellStyle name="ITEM DETAILS" xfId="21"/>
    <cellStyle name="Normal" xfId="0" builtinId="0"/>
    <cellStyle name="Normal - Style1" xfId="22"/>
    <cellStyle name="Normal 2" xfId="23"/>
    <cellStyle name="Normal 2 2" xfId="24"/>
    <cellStyle name="Normal 2 3" xfId="25"/>
    <cellStyle name="Normal 2 4" xfId="26"/>
    <cellStyle name="Normal 2 5" xfId="27"/>
    <cellStyle name="Normal 2_Antipolo Payroll November '12" xfId="28"/>
    <cellStyle name="Normal 3" xfId="29"/>
    <cellStyle name="Normal 3 2" xfId="30"/>
    <cellStyle name="Normal 3 2 2" xfId="31"/>
    <cellStyle name="Normal 3 3" xfId="32"/>
    <cellStyle name="Normal 4" xfId="33"/>
    <cellStyle name="Normal 5" xfId="34"/>
    <cellStyle name="Normal 5 2" xfId="35"/>
    <cellStyle name="Normal 6" xfId="36"/>
    <cellStyle name="Normal 7" xfId="37"/>
    <cellStyle name="Normal 8" xfId="38"/>
    <cellStyle name="Normal 8 2" xfId="39"/>
    <cellStyle name="Percent [2]" xfId="40"/>
    <cellStyle name="Percent 2" xfId="41"/>
    <cellStyle name="SUB ITEM" xfId="4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F27" sqref="F27"/>
    </sheetView>
  </sheetViews>
  <sheetFormatPr defaultRowHeight="11.25"/>
  <cols>
    <col min="1" max="1" width="13.85546875" style="8" customWidth="1"/>
    <col min="2" max="2" width="12.28515625" style="8" customWidth="1"/>
    <col min="3" max="3" width="7.5703125" style="8" customWidth="1"/>
    <col min="4" max="4" width="34.42578125" style="12" customWidth="1"/>
    <col min="5" max="5" width="42.7109375" style="12" customWidth="1"/>
    <col min="6" max="6" width="17.5703125" style="13" customWidth="1"/>
    <col min="7" max="7" width="9.140625" style="3"/>
    <col min="8" max="8" width="12.140625" style="3" customWidth="1"/>
    <col min="9" max="10" width="9.140625" style="3"/>
    <col min="11" max="11" width="27.42578125" style="3" customWidth="1"/>
    <col min="12" max="12" width="15.140625" style="3" customWidth="1"/>
    <col min="13" max="16384" width="9.140625" style="3"/>
  </cols>
  <sheetData>
    <row r="1" spans="1:9" s="19" customFormat="1">
      <c r="A1" s="1" t="s">
        <v>9</v>
      </c>
      <c r="B1" s="1"/>
      <c r="C1" s="1"/>
      <c r="D1" s="1"/>
      <c r="E1" s="1"/>
      <c r="F1" s="1"/>
      <c r="G1" s="1"/>
      <c r="H1" s="1"/>
      <c r="I1" s="1"/>
    </row>
    <row r="2" spans="1:9" s="19" customFormat="1">
      <c r="A2" s="71" t="s">
        <v>6</v>
      </c>
      <c r="B2" s="71"/>
      <c r="C2" s="71"/>
      <c r="D2" s="71"/>
      <c r="E2" s="71"/>
      <c r="F2" s="71"/>
      <c r="G2" s="1"/>
      <c r="H2" s="1"/>
      <c r="I2" s="1"/>
    </row>
    <row r="3" spans="1:9" s="19" customFormat="1">
      <c r="A3" s="1" t="s">
        <v>10</v>
      </c>
      <c r="B3" s="1"/>
      <c r="C3" s="1"/>
      <c r="D3" s="1"/>
      <c r="E3" s="1"/>
      <c r="F3" s="1"/>
      <c r="G3" s="1"/>
      <c r="H3" s="1"/>
      <c r="I3" s="1"/>
    </row>
    <row r="4" spans="1:9" ht="12" thickBot="1"/>
    <row r="5" spans="1:9" s="2" customFormat="1">
      <c r="A5" s="26" t="s">
        <v>0</v>
      </c>
      <c r="B5" s="27" t="s">
        <v>1</v>
      </c>
      <c r="C5" s="27" t="s">
        <v>2</v>
      </c>
      <c r="D5" s="33" t="s">
        <v>3</v>
      </c>
      <c r="E5" s="33" t="s">
        <v>7</v>
      </c>
      <c r="F5" s="34" t="s">
        <v>4</v>
      </c>
    </row>
    <row r="6" spans="1:9" s="14" customFormat="1">
      <c r="A6" s="35"/>
      <c r="B6" s="29"/>
      <c r="C6" s="29"/>
      <c r="D6" s="29"/>
      <c r="E6" s="29"/>
      <c r="F6" s="36"/>
    </row>
    <row r="7" spans="1:9" s="14" customFormat="1">
      <c r="A7" s="35"/>
      <c r="B7" s="29"/>
      <c r="C7" s="29"/>
      <c r="D7" s="29"/>
      <c r="E7" s="29"/>
      <c r="F7" s="37"/>
    </row>
    <row r="8" spans="1:9" s="14" customFormat="1">
      <c r="A8" s="35"/>
      <c r="B8" s="29"/>
      <c r="C8" s="29"/>
      <c r="D8" s="29"/>
      <c r="E8" s="29"/>
      <c r="F8" s="37"/>
    </row>
    <row r="9" spans="1:9" s="14" customFormat="1">
      <c r="A9" s="35"/>
      <c r="B9" s="29"/>
      <c r="C9" s="29"/>
      <c r="D9" s="29"/>
      <c r="E9" s="31"/>
      <c r="F9" s="37"/>
    </row>
    <row r="10" spans="1:9" s="14" customFormat="1">
      <c r="A10" s="35"/>
      <c r="B10" s="29"/>
      <c r="C10" s="29"/>
      <c r="D10" s="29"/>
      <c r="E10" s="29"/>
      <c r="F10" s="37"/>
    </row>
    <row r="11" spans="1:9" s="14" customFormat="1">
      <c r="A11" s="35"/>
      <c r="B11" s="29"/>
      <c r="C11" s="29"/>
      <c r="D11" s="29"/>
      <c r="E11" s="29"/>
      <c r="F11" s="37"/>
    </row>
    <row r="12" spans="1:9" s="14" customFormat="1">
      <c r="A12" s="35"/>
      <c r="B12" s="29"/>
      <c r="C12" s="29"/>
      <c r="D12" s="29"/>
      <c r="E12" s="29"/>
      <c r="F12" s="37"/>
    </row>
    <row r="13" spans="1:9" s="14" customFormat="1">
      <c r="A13" s="35"/>
      <c r="B13" s="29"/>
      <c r="C13" s="29"/>
      <c r="D13" s="29"/>
      <c r="E13" s="29"/>
      <c r="F13" s="37"/>
    </row>
    <row r="14" spans="1:9" s="14" customFormat="1">
      <c r="A14" s="35"/>
      <c r="B14" s="29"/>
      <c r="C14" s="29"/>
      <c r="D14" s="29"/>
      <c r="E14" s="29"/>
      <c r="F14" s="37"/>
    </row>
    <row r="15" spans="1:9" ht="10.5" customHeight="1">
      <c r="A15" s="35"/>
      <c r="B15" s="29"/>
      <c r="C15" s="29"/>
      <c r="D15" s="29"/>
      <c r="E15" s="29"/>
      <c r="F15" s="37"/>
    </row>
    <row r="16" spans="1:9" ht="10.5" customHeight="1">
      <c r="A16" s="35"/>
      <c r="B16" s="29"/>
      <c r="C16" s="29"/>
      <c r="D16" s="22"/>
      <c r="E16" s="22"/>
      <c r="F16" s="38"/>
    </row>
    <row r="17" spans="1:6" ht="10.5" customHeight="1">
      <c r="A17" s="35"/>
      <c r="B17" s="29"/>
      <c r="C17" s="29"/>
      <c r="D17" s="22"/>
      <c r="E17" s="22"/>
      <c r="F17" s="38"/>
    </row>
    <row r="18" spans="1:6" ht="10.5" customHeight="1">
      <c r="A18" s="35"/>
      <c r="B18" s="29"/>
      <c r="C18" s="29"/>
      <c r="D18" s="22"/>
      <c r="E18" s="22"/>
      <c r="F18" s="38"/>
    </row>
    <row r="19" spans="1:6" ht="10.5" customHeight="1">
      <c r="A19" s="35"/>
      <c r="B19" s="29"/>
      <c r="C19" s="29"/>
      <c r="D19" s="22"/>
      <c r="E19" s="22"/>
      <c r="F19" s="38"/>
    </row>
    <row r="20" spans="1:6" ht="10.5" customHeight="1">
      <c r="A20" s="35"/>
      <c r="B20" s="29"/>
      <c r="C20" s="29"/>
      <c r="D20" s="22"/>
      <c r="E20" s="22"/>
      <c r="F20" s="38"/>
    </row>
    <row r="21" spans="1:6" ht="10.5" customHeight="1">
      <c r="A21" s="35"/>
      <c r="B21" s="29"/>
      <c r="C21" s="29"/>
      <c r="D21" s="22"/>
      <c r="E21" s="22"/>
      <c r="F21" s="38"/>
    </row>
    <row r="22" spans="1:6" ht="10.5" customHeight="1">
      <c r="A22" s="35"/>
      <c r="B22" s="29"/>
      <c r="C22" s="29"/>
      <c r="D22" s="29"/>
      <c r="E22" s="29"/>
      <c r="F22" s="37"/>
    </row>
    <row r="23" spans="1:6" ht="10.5" customHeight="1">
      <c r="A23" s="35"/>
      <c r="B23" s="29"/>
      <c r="C23" s="29"/>
      <c r="D23" s="22"/>
      <c r="E23" s="22"/>
      <c r="F23" s="36"/>
    </row>
    <row r="24" spans="1:6" ht="10.5" customHeight="1">
      <c r="A24" s="35"/>
      <c r="B24" s="29"/>
      <c r="C24" s="29"/>
      <c r="D24" s="22"/>
      <c r="E24" s="22"/>
      <c r="F24" s="39"/>
    </row>
    <row r="25" spans="1:6" ht="10.5" customHeight="1">
      <c r="A25" s="35"/>
      <c r="B25" s="29"/>
      <c r="C25" s="29"/>
      <c r="D25" s="21"/>
      <c r="E25" s="23"/>
      <c r="F25" s="39"/>
    </row>
    <row r="26" spans="1:6" ht="10.5" customHeight="1" thickBot="1">
      <c r="A26" s="15"/>
      <c r="B26" s="16"/>
      <c r="C26" s="16"/>
      <c r="D26" s="17"/>
      <c r="E26" s="20"/>
      <c r="F26" s="18"/>
    </row>
    <row r="27" spans="1:6">
      <c r="A27" s="4"/>
      <c r="B27" s="5"/>
      <c r="C27" s="5"/>
      <c r="D27" s="6"/>
      <c r="E27" s="6"/>
      <c r="F27" s="7"/>
    </row>
    <row r="28" spans="1:6">
      <c r="A28" s="4"/>
      <c r="B28" s="5"/>
      <c r="C28" s="5"/>
      <c r="D28" s="6"/>
      <c r="E28" s="6"/>
      <c r="F28" s="7"/>
    </row>
    <row r="29" spans="1:6">
      <c r="D29" s="30" t="s">
        <v>5</v>
      </c>
      <c r="E29" s="30"/>
      <c r="F29" s="13">
        <f>SUM(F5:F26)</f>
        <v>0</v>
      </c>
    </row>
    <row r="32" spans="1:6">
      <c r="A32" s="28"/>
      <c r="B32" s="2"/>
    </row>
    <row r="33" spans="1:2">
      <c r="A33" s="11"/>
      <c r="B33" s="2"/>
    </row>
    <row r="34" spans="1:2">
      <c r="A34" s="28"/>
      <c r="B34" s="2"/>
    </row>
  </sheetData>
  <mergeCells count="1">
    <mergeCell ref="A2:F2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91"/>
  <sheetViews>
    <sheetView workbookViewId="0">
      <pane ySplit="5" topLeftCell="A18" activePane="bottomLeft" state="frozen"/>
      <selection pane="bottomLeft" activeCell="A6" sqref="A6:G44"/>
    </sheetView>
  </sheetViews>
  <sheetFormatPr defaultRowHeight="11.25"/>
  <cols>
    <col min="1" max="1" width="21.140625" style="8" customWidth="1"/>
    <col min="2" max="3" width="12.28515625" style="41" customWidth="1"/>
    <col min="4" max="4" width="8.28515625" style="8" customWidth="1"/>
    <col min="5" max="5" width="30" style="12" customWidth="1"/>
    <col min="6" max="6" width="30.140625" style="12" customWidth="1"/>
    <col min="7" max="7" width="17.5703125" style="13" customWidth="1"/>
    <col min="8" max="8" width="9.140625" style="3"/>
    <col min="9" max="9" width="12.140625" style="3" customWidth="1"/>
    <col min="10" max="11" width="9.140625" style="3"/>
    <col min="12" max="12" width="27.42578125" style="3" customWidth="1"/>
    <col min="13" max="13" width="15.140625" style="3" customWidth="1"/>
    <col min="14" max="16384" width="9.140625" style="3"/>
  </cols>
  <sheetData>
    <row r="1" spans="1:10" s="19" customFormat="1">
      <c r="A1" s="1" t="s">
        <v>22</v>
      </c>
      <c r="B1" s="56"/>
      <c r="C1" s="56"/>
      <c r="D1" s="57"/>
      <c r="E1" s="58"/>
      <c r="F1" s="1"/>
      <c r="G1" s="1"/>
      <c r="H1" s="1"/>
      <c r="I1" s="1"/>
      <c r="J1" s="1"/>
    </row>
    <row r="2" spans="1:10" s="19" customFormat="1">
      <c r="A2" s="1" t="s">
        <v>23</v>
      </c>
      <c r="B2" s="58"/>
      <c r="C2" s="58"/>
      <c r="D2" s="58"/>
      <c r="E2" s="58"/>
      <c r="F2" s="1"/>
      <c r="G2" s="1"/>
      <c r="H2" s="1"/>
      <c r="I2" s="1"/>
      <c r="J2" s="1"/>
    </row>
    <row r="3" spans="1:10" s="19" customFormat="1">
      <c r="A3" s="65" t="s">
        <v>132</v>
      </c>
      <c r="B3" s="56"/>
      <c r="C3" s="56"/>
      <c r="D3" s="57"/>
      <c r="E3" s="58"/>
      <c r="F3" s="1"/>
      <c r="G3" s="1"/>
      <c r="H3" s="1"/>
      <c r="I3" s="1"/>
      <c r="J3" s="1"/>
    </row>
    <row r="4" spans="1:10">
      <c r="B4" s="59"/>
      <c r="C4" s="59"/>
      <c r="D4" s="60"/>
      <c r="E4" s="58"/>
      <c r="F4" s="1"/>
    </row>
    <row r="5" spans="1:10" s="2" customFormat="1" ht="22.5" customHeight="1" thickBot="1">
      <c r="A5" s="42" t="s">
        <v>24</v>
      </c>
      <c r="B5" s="43" t="s">
        <v>1</v>
      </c>
      <c r="C5" s="43" t="s">
        <v>0</v>
      </c>
      <c r="D5" s="42" t="s">
        <v>2</v>
      </c>
      <c r="E5" s="42" t="s">
        <v>3</v>
      </c>
      <c r="F5" s="44" t="s">
        <v>7</v>
      </c>
      <c r="G5" s="45" t="s">
        <v>4</v>
      </c>
    </row>
    <row r="6" spans="1:10" s="14" customFormat="1">
      <c r="A6" s="46">
        <v>43097</v>
      </c>
      <c r="B6" s="22">
        <v>1275396</v>
      </c>
      <c r="C6" s="32">
        <v>43105</v>
      </c>
      <c r="D6" s="22">
        <v>12476</v>
      </c>
      <c r="E6" s="22" t="s">
        <v>61</v>
      </c>
      <c r="F6" s="25" t="s">
        <v>62</v>
      </c>
      <c r="G6" s="24">
        <v>14581.8</v>
      </c>
      <c r="H6" s="2"/>
    </row>
    <row r="7" spans="1:10" ht="12" customHeight="1">
      <c r="A7" s="46">
        <v>43097</v>
      </c>
      <c r="B7" s="22">
        <f>B6+1</f>
        <v>1275397</v>
      </c>
      <c r="C7" s="32">
        <v>43105</v>
      </c>
      <c r="D7" s="22">
        <f>D6+1</f>
        <v>12477</v>
      </c>
      <c r="E7" s="22" t="s">
        <v>63</v>
      </c>
      <c r="F7" s="25" t="s">
        <v>13</v>
      </c>
      <c r="G7" s="24">
        <v>6197.4</v>
      </c>
      <c r="H7" s="2"/>
    </row>
    <row r="8" spans="1:10" ht="12" customHeight="1">
      <c r="A8" s="46">
        <v>43097</v>
      </c>
      <c r="B8" s="22">
        <f t="shared" ref="B8:B44" si="0">B7+1</f>
        <v>1275398</v>
      </c>
      <c r="C8" s="32">
        <v>43105</v>
      </c>
      <c r="D8" s="22">
        <f t="shared" ref="D8:D43" si="1">D7+1</f>
        <v>12478</v>
      </c>
      <c r="E8" s="22" t="s">
        <v>11</v>
      </c>
      <c r="F8" s="25" t="s">
        <v>26</v>
      </c>
      <c r="G8" s="24">
        <v>6566.49</v>
      </c>
      <c r="H8" s="2"/>
    </row>
    <row r="9" spans="1:10" ht="12" customHeight="1">
      <c r="A9" s="46">
        <v>43097</v>
      </c>
      <c r="B9" s="22">
        <f t="shared" si="0"/>
        <v>1275399</v>
      </c>
      <c r="C9" s="32">
        <v>43105</v>
      </c>
      <c r="D9" s="22">
        <f t="shared" si="1"/>
        <v>12479</v>
      </c>
      <c r="E9" s="22" t="s">
        <v>15</v>
      </c>
      <c r="F9" s="25" t="s">
        <v>16</v>
      </c>
      <c r="G9" s="24">
        <v>3380.85</v>
      </c>
      <c r="H9" s="2"/>
    </row>
    <row r="10" spans="1:10" ht="12" customHeight="1">
      <c r="A10" s="46">
        <v>43097</v>
      </c>
      <c r="B10" s="22">
        <f t="shared" si="0"/>
        <v>1275400</v>
      </c>
      <c r="C10" s="32">
        <v>43105</v>
      </c>
      <c r="D10" s="22">
        <f t="shared" si="1"/>
        <v>12480</v>
      </c>
      <c r="E10" s="22" t="s">
        <v>35</v>
      </c>
      <c r="F10" s="25" t="s">
        <v>48</v>
      </c>
      <c r="G10" s="24">
        <v>2054.25</v>
      </c>
      <c r="H10" s="2"/>
    </row>
    <row r="11" spans="1:10" ht="12" customHeight="1">
      <c r="A11" s="46">
        <v>43097</v>
      </c>
      <c r="B11" s="22">
        <v>1278901</v>
      </c>
      <c r="C11" s="32">
        <v>43105</v>
      </c>
      <c r="D11" s="22">
        <f t="shared" si="1"/>
        <v>12481</v>
      </c>
      <c r="E11" s="22" t="s">
        <v>35</v>
      </c>
      <c r="F11" s="25" t="s">
        <v>14</v>
      </c>
      <c r="G11" s="24">
        <v>2745.76</v>
      </c>
      <c r="H11" s="2"/>
    </row>
    <row r="12" spans="1:10" ht="12" customHeight="1">
      <c r="A12" s="46">
        <v>43097</v>
      </c>
      <c r="B12" s="22">
        <f t="shared" si="0"/>
        <v>1278902</v>
      </c>
      <c r="C12" s="32">
        <v>43105</v>
      </c>
      <c r="D12" s="22">
        <f t="shared" si="1"/>
        <v>12482</v>
      </c>
      <c r="E12" s="22" t="s">
        <v>50</v>
      </c>
      <c r="F12" s="25" t="s">
        <v>64</v>
      </c>
      <c r="G12" s="24">
        <v>4510.59</v>
      </c>
      <c r="H12" s="2"/>
    </row>
    <row r="13" spans="1:10" ht="12" customHeight="1">
      <c r="A13" s="46">
        <v>43097</v>
      </c>
      <c r="B13" s="22">
        <f t="shared" si="0"/>
        <v>1278903</v>
      </c>
      <c r="C13" s="32">
        <v>43105</v>
      </c>
      <c r="D13" s="22">
        <f t="shared" si="1"/>
        <v>12483</v>
      </c>
      <c r="E13" s="22" t="s">
        <v>21</v>
      </c>
      <c r="F13" s="25"/>
      <c r="G13" s="24">
        <v>0</v>
      </c>
      <c r="H13" s="2"/>
    </row>
    <row r="14" spans="1:10" ht="12" customHeight="1">
      <c r="A14" s="46">
        <v>43097</v>
      </c>
      <c r="B14" s="22">
        <f t="shared" si="0"/>
        <v>1278904</v>
      </c>
      <c r="C14" s="32">
        <v>43105</v>
      </c>
      <c r="D14" s="22">
        <v>12483</v>
      </c>
      <c r="E14" s="22" t="s">
        <v>65</v>
      </c>
      <c r="F14" s="25" t="s">
        <v>66</v>
      </c>
      <c r="G14" s="24">
        <v>2962.51</v>
      </c>
      <c r="H14" s="2"/>
    </row>
    <row r="15" spans="1:10" ht="12" customHeight="1">
      <c r="A15" s="46">
        <v>43097</v>
      </c>
      <c r="B15" s="22">
        <f t="shared" si="0"/>
        <v>1278905</v>
      </c>
      <c r="C15" s="32">
        <v>43105</v>
      </c>
      <c r="D15" s="22">
        <f t="shared" si="1"/>
        <v>12484</v>
      </c>
      <c r="E15" s="22" t="s">
        <v>36</v>
      </c>
      <c r="F15" s="25" t="s">
        <v>37</v>
      </c>
      <c r="G15" s="24">
        <v>1993.64</v>
      </c>
      <c r="H15" s="2"/>
    </row>
    <row r="16" spans="1:10" ht="12" customHeight="1">
      <c r="A16" s="46">
        <v>43097</v>
      </c>
      <c r="B16" s="22">
        <f t="shared" si="0"/>
        <v>1278906</v>
      </c>
      <c r="C16" s="32">
        <v>43105</v>
      </c>
      <c r="D16" s="22">
        <f t="shared" si="1"/>
        <v>12485</v>
      </c>
      <c r="E16" s="22" t="s">
        <v>67</v>
      </c>
      <c r="F16" s="25" t="s">
        <v>68</v>
      </c>
      <c r="G16" s="24">
        <v>4532.22</v>
      </c>
      <c r="H16" s="2"/>
    </row>
    <row r="17" spans="1:8" ht="12" customHeight="1">
      <c r="A17" s="46">
        <v>43097</v>
      </c>
      <c r="B17" s="22">
        <f t="shared" si="0"/>
        <v>1278907</v>
      </c>
      <c r="C17" s="32">
        <v>43105</v>
      </c>
      <c r="D17" s="22">
        <f t="shared" si="1"/>
        <v>12486</v>
      </c>
      <c r="E17" s="22" t="s">
        <v>46</v>
      </c>
      <c r="F17" s="25" t="s">
        <v>47</v>
      </c>
      <c r="G17" s="24">
        <v>1337.95</v>
      </c>
      <c r="H17" s="2"/>
    </row>
    <row r="18" spans="1:8" ht="12" customHeight="1">
      <c r="A18" s="46">
        <v>43097</v>
      </c>
      <c r="B18" s="22">
        <f t="shared" si="0"/>
        <v>1278908</v>
      </c>
      <c r="C18" s="32">
        <v>43105</v>
      </c>
      <c r="D18" s="22">
        <f t="shared" si="1"/>
        <v>12487</v>
      </c>
      <c r="E18" s="22" t="s">
        <v>69</v>
      </c>
      <c r="F18" s="25" t="s">
        <v>70</v>
      </c>
      <c r="G18" s="24">
        <v>7433.04</v>
      </c>
      <c r="H18" s="2"/>
    </row>
    <row r="19" spans="1:8" ht="12" customHeight="1">
      <c r="A19" s="46">
        <v>43097</v>
      </c>
      <c r="B19" s="22">
        <f t="shared" si="0"/>
        <v>1278909</v>
      </c>
      <c r="C19" s="32">
        <v>43105</v>
      </c>
      <c r="D19" s="22">
        <f t="shared" si="1"/>
        <v>12488</v>
      </c>
      <c r="E19" s="22" t="s">
        <v>17</v>
      </c>
      <c r="F19" s="25" t="s">
        <v>28</v>
      </c>
      <c r="G19" s="24">
        <v>15264.48</v>
      </c>
      <c r="H19" s="2"/>
    </row>
    <row r="20" spans="1:8" ht="12" customHeight="1">
      <c r="A20" s="46">
        <v>43097</v>
      </c>
      <c r="B20" s="22">
        <f t="shared" si="0"/>
        <v>1278910</v>
      </c>
      <c r="C20" s="32">
        <v>43105</v>
      </c>
      <c r="D20" s="22">
        <f t="shared" si="1"/>
        <v>12489</v>
      </c>
      <c r="E20" s="29" t="s">
        <v>17</v>
      </c>
      <c r="F20" s="29" t="s">
        <v>28</v>
      </c>
      <c r="G20" s="24">
        <v>10625.27</v>
      </c>
      <c r="H20" s="2"/>
    </row>
    <row r="21" spans="1:8" ht="12" customHeight="1">
      <c r="A21" s="46">
        <v>43097</v>
      </c>
      <c r="B21" s="22">
        <f t="shared" si="0"/>
        <v>1278911</v>
      </c>
      <c r="C21" s="32">
        <v>43105</v>
      </c>
      <c r="D21" s="22">
        <f t="shared" si="1"/>
        <v>12490</v>
      </c>
      <c r="E21" s="22" t="s">
        <v>32</v>
      </c>
      <c r="F21" s="22" t="s">
        <v>57</v>
      </c>
      <c r="G21" s="24">
        <v>884.14</v>
      </c>
      <c r="H21" s="2"/>
    </row>
    <row r="22" spans="1:8" ht="12" customHeight="1">
      <c r="A22" s="46">
        <v>43097</v>
      </c>
      <c r="B22" s="22">
        <f t="shared" si="0"/>
        <v>1278912</v>
      </c>
      <c r="C22" s="32">
        <v>43105</v>
      </c>
      <c r="D22" s="22">
        <f t="shared" si="1"/>
        <v>12491</v>
      </c>
      <c r="E22" s="22" t="s">
        <v>71</v>
      </c>
      <c r="F22" s="22" t="s">
        <v>41</v>
      </c>
      <c r="G22" s="24">
        <v>1035.67</v>
      </c>
      <c r="H22" s="2"/>
    </row>
    <row r="23" spans="1:8" ht="12" customHeight="1">
      <c r="A23" s="46">
        <v>43097</v>
      </c>
      <c r="B23" s="22">
        <f t="shared" si="0"/>
        <v>1278913</v>
      </c>
      <c r="C23" s="32">
        <v>43105</v>
      </c>
      <c r="D23" s="22">
        <f t="shared" si="1"/>
        <v>12492</v>
      </c>
      <c r="E23" s="29" t="s">
        <v>40</v>
      </c>
      <c r="F23" s="29" t="s">
        <v>72</v>
      </c>
      <c r="G23" s="24">
        <v>1917.73</v>
      </c>
      <c r="H23" s="2"/>
    </row>
    <row r="24" spans="1:8" ht="12" customHeight="1">
      <c r="A24" s="46">
        <v>43097</v>
      </c>
      <c r="B24" s="22">
        <f t="shared" si="0"/>
        <v>1278914</v>
      </c>
      <c r="C24" s="32">
        <v>43105</v>
      </c>
      <c r="D24" s="22">
        <f t="shared" si="1"/>
        <v>12493</v>
      </c>
      <c r="E24" s="29" t="s">
        <v>21</v>
      </c>
      <c r="F24" s="29"/>
      <c r="G24" s="24">
        <v>0</v>
      </c>
      <c r="H24" s="2"/>
    </row>
    <row r="25" spans="1:8" ht="12" customHeight="1">
      <c r="A25" s="46">
        <v>43097</v>
      </c>
      <c r="B25" s="22">
        <f t="shared" si="0"/>
        <v>1278915</v>
      </c>
      <c r="C25" s="32">
        <v>43105</v>
      </c>
      <c r="D25" s="22">
        <v>12493</v>
      </c>
      <c r="E25" s="29" t="s">
        <v>73</v>
      </c>
      <c r="F25" s="29" t="s">
        <v>74</v>
      </c>
      <c r="G25" s="24">
        <v>1752.22</v>
      </c>
      <c r="H25" s="2"/>
    </row>
    <row r="26" spans="1:8" ht="12" customHeight="1">
      <c r="A26" s="46">
        <v>43097</v>
      </c>
      <c r="B26" s="22">
        <f t="shared" si="0"/>
        <v>1278916</v>
      </c>
      <c r="C26" s="32">
        <v>43105</v>
      </c>
      <c r="D26" s="22">
        <f t="shared" si="1"/>
        <v>12494</v>
      </c>
      <c r="E26" s="29" t="s">
        <v>42</v>
      </c>
      <c r="F26" s="29" t="s">
        <v>75</v>
      </c>
      <c r="G26" s="24">
        <v>3920</v>
      </c>
      <c r="H26" s="2"/>
    </row>
    <row r="27" spans="1:8" ht="10.5" customHeight="1">
      <c r="A27" s="46">
        <v>43097</v>
      </c>
      <c r="B27" s="22">
        <f t="shared" si="0"/>
        <v>1278917</v>
      </c>
      <c r="C27" s="32">
        <v>43105</v>
      </c>
      <c r="D27" s="22">
        <f t="shared" si="1"/>
        <v>12495</v>
      </c>
      <c r="E27" s="29" t="s">
        <v>76</v>
      </c>
      <c r="F27" s="29" t="s">
        <v>77</v>
      </c>
      <c r="G27" s="24">
        <v>4360.72</v>
      </c>
      <c r="H27" s="2"/>
    </row>
    <row r="28" spans="1:8" ht="10.5" customHeight="1">
      <c r="A28" s="46">
        <v>43097</v>
      </c>
      <c r="B28" s="22">
        <f t="shared" si="0"/>
        <v>1278918</v>
      </c>
      <c r="C28" s="32">
        <v>43105</v>
      </c>
      <c r="D28" s="22">
        <f t="shared" si="1"/>
        <v>12496</v>
      </c>
      <c r="E28" s="29" t="s">
        <v>78</v>
      </c>
      <c r="F28" s="29" t="s">
        <v>18</v>
      </c>
      <c r="G28" s="24">
        <v>3865.05</v>
      </c>
      <c r="H28" s="2"/>
    </row>
    <row r="29" spans="1:8" ht="10.5" customHeight="1">
      <c r="A29" s="46">
        <v>43097</v>
      </c>
      <c r="B29" s="22">
        <f t="shared" si="0"/>
        <v>1278919</v>
      </c>
      <c r="C29" s="32">
        <v>43105</v>
      </c>
      <c r="D29" s="22">
        <f t="shared" si="1"/>
        <v>12497</v>
      </c>
      <c r="E29" s="29" t="s">
        <v>21</v>
      </c>
      <c r="F29" s="29"/>
      <c r="G29" s="24">
        <v>0</v>
      </c>
      <c r="H29" s="2"/>
    </row>
    <row r="30" spans="1:8" ht="10.5" customHeight="1">
      <c r="A30" s="46">
        <v>43097</v>
      </c>
      <c r="B30" s="22">
        <f t="shared" si="0"/>
        <v>1278920</v>
      </c>
      <c r="C30" s="32">
        <v>43105</v>
      </c>
      <c r="D30" s="22">
        <v>12497</v>
      </c>
      <c r="E30" s="29" t="s">
        <v>21</v>
      </c>
      <c r="F30" s="29"/>
      <c r="G30" s="24">
        <v>0</v>
      </c>
      <c r="H30" s="2"/>
    </row>
    <row r="31" spans="1:8" ht="10.5" customHeight="1">
      <c r="A31" s="46">
        <v>43097</v>
      </c>
      <c r="B31" s="22">
        <f t="shared" si="0"/>
        <v>1278921</v>
      </c>
      <c r="C31" s="32">
        <v>43105</v>
      </c>
      <c r="D31" s="22">
        <v>12797</v>
      </c>
      <c r="E31" s="29" t="s">
        <v>21</v>
      </c>
      <c r="F31" s="29"/>
      <c r="G31" s="24">
        <v>0</v>
      </c>
      <c r="H31" s="2"/>
    </row>
    <row r="32" spans="1:8" ht="10.5" customHeight="1">
      <c r="A32" s="46">
        <v>43097</v>
      </c>
      <c r="B32" s="22">
        <f t="shared" si="0"/>
        <v>1278922</v>
      </c>
      <c r="C32" s="32">
        <v>43105</v>
      </c>
      <c r="D32" s="22">
        <v>12797</v>
      </c>
      <c r="E32" s="29" t="s">
        <v>8</v>
      </c>
      <c r="F32" s="29" t="s">
        <v>79</v>
      </c>
      <c r="G32" s="24">
        <v>26805.29</v>
      </c>
      <c r="H32" s="2"/>
    </row>
    <row r="33" spans="1:8" ht="10.5" customHeight="1">
      <c r="A33" s="46">
        <v>43097</v>
      </c>
      <c r="B33" s="22">
        <f t="shared" si="0"/>
        <v>1278923</v>
      </c>
      <c r="C33" s="32">
        <v>43105</v>
      </c>
      <c r="D33" s="22">
        <f t="shared" si="1"/>
        <v>12798</v>
      </c>
      <c r="E33" s="29" t="s">
        <v>8</v>
      </c>
      <c r="F33" s="29" t="s">
        <v>80</v>
      </c>
      <c r="G33" s="24">
        <v>13576.85</v>
      </c>
      <c r="H33" s="2"/>
    </row>
    <row r="34" spans="1:8" ht="10.5" customHeight="1">
      <c r="A34" s="46">
        <v>43097</v>
      </c>
      <c r="B34" s="22">
        <f t="shared" si="0"/>
        <v>1278924</v>
      </c>
      <c r="C34" s="32">
        <v>43105</v>
      </c>
      <c r="D34" s="22">
        <f t="shared" si="1"/>
        <v>12799</v>
      </c>
      <c r="E34" s="29" t="s">
        <v>81</v>
      </c>
      <c r="F34" s="29" t="s">
        <v>82</v>
      </c>
      <c r="G34" s="24">
        <v>8696.65</v>
      </c>
      <c r="H34" s="2"/>
    </row>
    <row r="35" spans="1:8" ht="10.5" customHeight="1">
      <c r="A35" s="46">
        <v>43097</v>
      </c>
      <c r="B35" s="22">
        <f t="shared" si="0"/>
        <v>1278925</v>
      </c>
      <c r="C35" s="32">
        <v>43105</v>
      </c>
      <c r="D35" s="22">
        <f t="shared" si="1"/>
        <v>12800</v>
      </c>
      <c r="E35" s="29" t="s">
        <v>43</v>
      </c>
      <c r="F35" s="29" t="s">
        <v>83</v>
      </c>
      <c r="G35" s="24">
        <v>7770</v>
      </c>
      <c r="H35" s="2"/>
    </row>
    <row r="36" spans="1:8" ht="10.5" customHeight="1">
      <c r="A36" s="46">
        <v>43097</v>
      </c>
      <c r="B36" s="22">
        <f t="shared" si="0"/>
        <v>1278926</v>
      </c>
      <c r="C36" s="32">
        <v>43105</v>
      </c>
      <c r="D36" s="22">
        <f t="shared" si="1"/>
        <v>12801</v>
      </c>
      <c r="E36" s="29" t="s">
        <v>43</v>
      </c>
      <c r="F36" s="29" t="s">
        <v>84</v>
      </c>
      <c r="G36" s="24">
        <v>3645.45</v>
      </c>
      <c r="H36" s="2"/>
    </row>
    <row r="37" spans="1:8" ht="10.5" customHeight="1">
      <c r="A37" s="46">
        <v>43097</v>
      </c>
      <c r="B37" s="22">
        <f t="shared" si="0"/>
        <v>1278927</v>
      </c>
      <c r="C37" s="32">
        <v>43105</v>
      </c>
      <c r="D37" s="22">
        <f t="shared" si="1"/>
        <v>12802</v>
      </c>
      <c r="E37" s="29" t="s">
        <v>45</v>
      </c>
      <c r="F37" s="29" t="s">
        <v>83</v>
      </c>
      <c r="G37" s="24">
        <v>1000</v>
      </c>
      <c r="H37" s="2"/>
    </row>
    <row r="38" spans="1:8" ht="10.5" customHeight="1">
      <c r="A38" s="46">
        <v>43097</v>
      </c>
      <c r="B38" s="22">
        <f t="shared" si="0"/>
        <v>1278928</v>
      </c>
      <c r="C38" s="32">
        <v>43105</v>
      </c>
      <c r="D38" s="22">
        <f t="shared" si="1"/>
        <v>12803</v>
      </c>
      <c r="E38" s="29" t="s">
        <v>45</v>
      </c>
      <c r="F38" s="29" t="s">
        <v>84</v>
      </c>
      <c r="G38" s="24">
        <v>4801.25</v>
      </c>
      <c r="H38" s="2"/>
    </row>
    <row r="39" spans="1:8" ht="10.5" customHeight="1">
      <c r="A39" s="46">
        <v>43097</v>
      </c>
      <c r="B39" s="22">
        <f t="shared" si="0"/>
        <v>1278929</v>
      </c>
      <c r="C39" s="32">
        <v>43105</v>
      </c>
      <c r="D39" s="22">
        <f t="shared" si="1"/>
        <v>12804</v>
      </c>
      <c r="E39" s="29" t="s">
        <v>44</v>
      </c>
      <c r="F39" s="29" t="s">
        <v>83</v>
      </c>
      <c r="G39" s="24">
        <v>1775</v>
      </c>
      <c r="H39" s="2"/>
    </row>
    <row r="40" spans="1:8" ht="10.5" customHeight="1">
      <c r="A40" s="46">
        <v>43097</v>
      </c>
      <c r="B40" s="22">
        <f t="shared" si="0"/>
        <v>1278930</v>
      </c>
      <c r="C40" s="32">
        <v>43105</v>
      </c>
      <c r="D40" s="22">
        <f t="shared" si="1"/>
        <v>12805</v>
      </c>
      <c r="E40" s="29" t="s">
        <v>8</v>
      </c>
      <c r="F40" s="29" t="s">
        <v>85</v>
      </c>
      <c r="G40" s="24">
        <v>8272.56</v>
      </c>
      <c r="H40" s="2"/>
    </row>
    <row r="41" spans="1:8" ht="10.5" customHeight="1">
      <c r="A41" s="46">
        <v>43097</v>
      </c>
      <c r="B41" s="22">
        <f t="shared" si="0"/>
        <v>1278931</v>
      </c>
      <c r="C41" s="32">
        <v>43105</v>
      </c>
      <c r="D41" s="22">
        <f t="shared" si="1"/>
        <v>12806</v>
      </c>
      <c r="E41" s="29" t="s">
        <v>21</v>
      </c>
      <c r="F41" s="29"/>
      <c r="G41" s="24">
        <v>0</v>
      </c>
      <c r="H41" s="2"/>
    </row>
    <row r="42" spans="1:8" ht="10.5" customHeight="1">
      <c r="A42" s="46">
        <v>43097</v>
      </c>
      <c r="B42" s="22">
        <f t="shared" si="0"/>
        <v>1278932</v>
      </c>
      <c r="C42" s="32">
        <v>43105</v>
      </c>
      <c r="D42" s="22">
        <v>12806</v>
      </c>
      <c r="E42" s="29" t="s">
        <v>8</v>
      </c>
      <c r="F42" s="29" t="s">
        <v>86</v>
      </c>
      <c r="G42" s="24">
        <v>964.2</v>
      </c>
      <c r="H42" s="2"/>
    </row>
    <row r="43" spans="1:8" ht="10.5" customHeight="1">
      <c r="A43" s="46">
        <v>43097</v>
      </c>
      <c r="B43" s="22">
        <f t="shared" si="0"/>
        <v>1278933</v>
      </c>
      <c r="C43" s="32">
        <v>43105</v>
      </c>
      <c r="D43" s="22">
        <f t="shared" si="1"/>
        <v>12807</v>
      </c>
      <c r="E43" s="29" t="s">
        <v>21</v>
      </c>
      <c r="F43" s="29"/>
      <c r="G43" s="24">
        <v>0</v>
      </c>
      <c r="H43" s="2"/>
    </row>
    <row r="44" spans="1:8" ht="10.5" customHeight="1">
      <c r="A44" s="62">
        <v>43097</v>
      </c>
      <c r="B44" s="22">
        <f t="shared" si="0"/>
        <v>1278934</v>
      </c>
      <c r="C44" s="32">
        <v>43105</v>
      </c>
      <c r="D44" s="22">
        <v>12807</v>
      </c>
      <c r="E44" s="22" t="s">
        <v>49</v>
      </c>
      <c r="F44" s="22" t="s">
        <v>87</v>
      </c>
      <c r="G44" s="24">
        <v>3210</v>
      </c>
      <c r="H44" s="2"/>
    </row>
    <row r="45" spans="1:8" ht="10.5" customHeight="1">
      <c r="A45" s="46"/>
      <c r="B45" s="29"/>
      <c r="C45" s="29"/>
      <c r="D45" s="29"/>
      <c r="E45" s="40"/>
      <c r="F45" s="47"/>
      <c r="G45" s="48"/>
    </row>
    <row r="46" spans="1:8" ht="17.25" customHeight="1" thickBot="1">
      <c r="A46" s="49" t="s">
        <v>5</v>
      </c>
      <c r="B46" s="50"/>
      <c r="C46" s="50"/>
      <c r="D46" s="16"/>
      <c r="E46" s="17"/>
      <c r="F46" s="20"/>
      <c r="G46" s="18"/>
    </row>
    <row r="47" spans="1:8" ht="10.5" customHeight="1">
      <c r="A47" s="4"/>
      <c r="B47" s="51"/>
      <c r="C47" s="51"/>
      <c r="D47" s="5"/>
      <c r="E47" s="6"/>
      <c r="F47" s="6"/>
      <c r="G47" s="7"/>
    </row>
    <row r="48" spans="1:8" ht="10.5" customHeight="1">
      <c r="A48" s="4"/>
      <c r="B48" s="51"/>
      <c r="C48" s="51"/>
      <c r="D48" s="5"/>
      <c r="E48" s="6"/>
      <c r="F48" s="52"/>
      <c r="G48" s="53"/>
    </row>
    <row r="49" spans="1:13" ht="10.5" customHeight="1">
      <c r="A49" s="4"/>
      <c r="B49" s="51"/>
      <c r="C49" s="51"/>
      <c r="D49" s="5"/>
      <c r="E49" s="6"/>
      <c r="F49" s="6"/>
      <c r="G49" s="7">
        <f>SUM(G6:G48)</f>
        <v>182439.03000000003</v>
      </c>
    </row>
    <row r="50" spans="1:13">
      <c r="A50" s="54"/>
      <c r="B50" s="51"/>
      <c r="C50" s="51"/>
      <c r="D50" s="5"/>
      <c r="E50" s="6"/>
      <c r="F50" s="6"/>
      <c r="G50" s="7"/>
    </row>
    <row r="51" spans="1:13">
      <c r="A51" s="4" t="s">
        <v>25</v>
      </c>
      <c r="B51" s="51"/>
      <c r="C51" s="51"/>
      <c r="D51" s="5"/>
      <c r="E51" s="6"/>
      <c r="F51" s="6"/>
      <c r="G51" s="7"/>
    </row>
    <row r="52" spans="1:13">
      <c r="E52" s="9"/>
      <c r="F52" s="9"/>
      <c r="G52" s="10"/>
    </row>
    <row r="55" spans="1:13" s="8" customFormat="1">
      <c r="A55" s="11"/>
      <c r="B55" s="55"/>
      <c r="C55" s="55"/>
      <c r="E55" s="12"/>
      <c r="F55" s="12"/>
      <c r="G55" s="13"/>
      <c r="H55" s="3"/>
      <c r="I55" s="3"/>
      <c r="J55" s="3"/>
      <c r="K55" s="3"/>
      <c r="L55" s="3"/>
      <c r="M55" s="3"/>
    </row>
    <row r="56" spans="1:13" s="8" customFormat="1">
      <c r="A56" s="11"/>
      <c r="B56" s="55"/>
      <c r="C56" s="55"/>
      <c r="E56" s="12"/>
      <c r="F56" s="12"/>
      <c r="G56" s="13"/>
      <c r="H56" s="3"/>
      <c r="I56" s="3"/>
      <c r="J56" s="3"/>
      <c r="K56" s="3"/>
      <c r="L56" s="3"/>
      <c r="M56" s="3"/>
    </row>
    <row r="57" spans="1:13" s="8" customFormat="1">
      <c r="A57" s="11"/>
      <c r="B57" s="55"/>
      <c r="C57" s="55"/>
      <c r="E57" s="12"/>
      <c r="F57" s="12"/>
      <c r="G57" s="13"/>
      <c r="H57" s="3"/>
      <c r="I57" s="3"/>
      <c r="J57" s="3"/>
      <c r="K57" s="3"/>
      <c r="L57" s="3"/>
      <c r="M57" s="3"/>
    </row>
    <row r="91" spans="5:7">
      <c r="E91" s="9"/>
      <c r="F91" s="9"/>
      <c r="G91" s="10">
        <f>SUM(G56:G88)</f>
        <v>0</v>
      </c>
    </row>
  </sheetData>
  <pageMargins left="0.7" right="0.7" top="0.75" bottom="0.75" header="0.3" footer="0.3"/>
  <pageSetup paperSize="5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74"/>
  <sheetViews>
    <sheetView workbookViewId="0">
      <selection activeCell="A6" sqref="A6:G26"/>
    </sheetView>
  </sheetViews>
  <sheetFormatPr defaultRowHeight="11.25"/>
  <cols>
    <col min="1" max="1" width="13.7109375" style="8" customWidth="1"/>
    <col min="2" max="3" width="12.28515625" style="41" customWidth="1"/>
    <col min="4" max="4" width="8.28515625" style="8" customWidth="1"/>
    <col min="5" max="5" width="34.42578125" style="12" customWidth="1"/>
    <col min="6" max="6" width="37" style="12" customWidth="1"/>
    <col min="7" max="7" width="17.5703125" style="13" customWidth="1"/>
    <col min="8" max="8" width="9.140625" style="3"/>
    <col min="9" max="9" width="12.140625" style="3" customWidth="1"/>
    <col min="10" max="11" width="9.140625" style="3"/>
    <col min="12" max="12" width="27.42578125" style="3" customWidth="1"/>
    <col min="13" max="13" width="15.140625" style="3" customWidth="1"/>
    <col min="14" max="16384" width="9.140625" style="3"/>
  </cols>
  <sheetData>
    <row r="1" spans="1:10" s="19" customFormat="1">
      <c r="A1" s="1" t="s">
        <v>22</v>
      </c>
      <c r="B1" s="56"/>
      <c r="C1" s="56"/>
      <c r="D1" s="57"/>
      <c r="E1" s="58"/>
      <c r="F1" s="1"/>
      <c r="G1" s="1"/>
      <c r="H1" s="1"/>
      <c r="I1" s="1"/>
      <c r="J1" s="1"/>
    </row>
    <row r="2" spans="1:10" s="19" customFormat="1">
      <c r="A2" s="1" t="s">
        <v>23</v>
      </c>
      <c r="B2" s="58"/>
      <c r="C2" s="58"/>
      <c r="D2" s="58"/>
      <c r="E2" s="58"/>
      <c r="F2" s="1"/>
      <c r="G2" s="1"/>
      <c r="H2" s="1"/>
      <c r="I2" s="1"/>
      <c r="J2" s="1"/>
    </row>
    <row r="3" spans="1:10" s="19" customFormat="1">
      <c r="A3" s="1" t="s">
        <v>88</v>
      </c>
      <c r="B3" s="56"/>
      <c r="C3" s="56"/>
      <c r="D3" s="57"/>
      <c r="E3" s="58"/>
      <c r="F3" s="1"/>
      <c r="G3" s="1"/>
      <c r="H3" s="1"/>
      <c r="I3" s="1"/>
      <c r="J3" s="1"/>
    </row>
    <row r="4" spans="1:10">
      <c r="B4" s="59"/>
      <c r="C4" s="59"/>
      <c r="D4" s="60"/>
      <c r="E4" s="58"/>
      <c r="F4" s="1"/>
    </row>
    <row r="5" spans="1:10" s="2" customFormat="1" ht="22.5" customHeight="1" thickBot="1">
      <c r="A5" s="42" t="s">
        <v>24</v>
      </c>
      <c r="B5" s="43" t="s">
        <v>1</v>
      </c>
      <c r="C5" s="43" t="s">
        <v>0</v>
      </c>
      <c r="D5" s="42" t="s">
        <v>2</v>
      </c>
      <c r="E5" s="42" t="s">
        <v>3</v>
      </c>
      <c r="F5" s="44" t="s">
        <v>7</v>
      </c>
      <c r="G5" s="45" t="s">
        <v>4</v>
      </c>
    </row>
    <row r="6" spans="1:10" s="14" customFormat="1">
      <c r="A6" s="46">
        <v>43105</v>
      </c>
      <c r="B6" s="22">
        <v>1278935</v>
      </c>
      <c r="C6" s="32">
        <v>43112</v>
      </c>
      <c r="D6" s="22">
        <v>12808</v>
      </c>
      <c r="E6" s="22" t="s">
        <v>35</v>
      </c>
      <c r="F6" s="25" t="s">
        <v>89</v>
      </c>
      <c r="G6" s="24">
        <v>6818.33</v>
      </c>
      <c r="H6" s="2"/>
    </row>
    <row r="7" spans="1:10" ht="11.25" customHeight="1">
      <c r="A7" s="46">
        <v>43105</v>
      </c>
      <c r="B7" s="22">
        <f>B6+1</f>
        <v>1278936</v>
      </c>
      <c r="C7" s="32">
        <v>43112</v>
      </c>
      <c r="D7" s="22">
        <f>D6+1</f>
        <v>12809</v>
      </c>
      <c r="E7" s="22" t="s">
        <v>56</v>
      </c>
      <c r="F7" s="25" t="s">
        <v>28</v>
      </c>
      <c r="G7" s="24">
        <v>17823.43</v>
      </c>
      <c r="H7" s="2"/>
    </row>
    <row r="8" spans="1:10" ht="10.5" customHeight="1">
      <c r="A8" s="46">
        <v>43105</v>
      </c>
      <c r="B8" s="22">
        <f t="shared" ref="B8:B26" si="0">B7+1</f>
        <v>1278937</v>
      </c>
      <c r="C8" s="32">
        <v>43112</v>
      </c>
      <c r="D8" s="22">
        <f t="shared" ref="D8:D25" si="1">D7+1</f>
        <v>12810</v>
      </c>
      <c r="E8" s="22" t="s">
        <v>11</v>
      </c>
      <c r="F8" s="25" t="s">
        <v>90</v>
      </c>
      <c r="G8" s="24">
        <v>13277.74</v>
      </c>
      <c r="H8" s="2"/>
    </row>
    <row r="9" spans="1:10" ht="10.5" customHeight="1">
      <c r="A9" s="46">
        <v>43105</v>
      </c>
      <c r="B9" s="22">
        <f t="shared" si="0"/>
        <v>1278938</v>
      </c>
      <c r="C9" s="32">
        <v>43112</v>
      </c>
      <c r="D9" s="22">
        <f t="shared" si="1"/>
        <v>12811</v>
      </c>
      <c r="E9" s="22" t="s">
        <v>11</v>
      </c>
      <c r="F9" s="25" t="s">
        <v>90</v>
      </c>
      <c r="G9" s="24">
        <v>6319.43</v>
      </c>
      <c r="H9" s="2"/>
    </row>
    <row r="10" spans="1:10" ht="10.5" customHeight="1">
      <c r="A10" s="46">
        <v>43105</v>
      </c>
      <c r="B10" s="22">
        <f t="shared" si="0"/>
        <v>1278939</v>
      </c>
      <c r="C10" s="32">
        <v>43112</v>
      </c>
      <c r="D10" s="22">
        <f t="shared" si="1"/>
        <v>12812</v>
      </c>
      <c r="E10" s="22" t="s">
        <v>15</v>
      </c>
      <c r="F10" s="25" t="s">
        <v>16</v>
      </c>
      <c r="G10" s="24">
        <v>6989.4</v>
      </c>
      <c r="H10" s="2"/>
    </row>
    <row r="11" spans="1:10" ht="10.5" customHeight="1">
      <c r="A11" s="46">
        <v>43105</v>
      </c>
      <c r="B11" s="22">
        <f t="shared" si="0"/>
        <v>1278940</v>
      </c>
      <c r="C11" s="32">
        <v>43112</v>
      </c>
      <c r="D11" s="22">
        <f t="shared" si="1"/>
        <v>12813</v>
      </c>
      <c r="E11" s="22" t="s">
        <v>12</v>
      </c>
      <c r="F11" s="25" t="s">
        <v>13</v>
      </c>
      <c r="G11" s="24">
        <v>3465.5</v>
      </c>
      <c r="H11" s="2"/>
    </row>
    <row r="12" spans="1:10" ht="10.5" customHeight="1">
      <c r="A12" s="46">
        <v>43105</v>
      </c>
      <c r="B12" s="22">
        <f t="shared" si="0"/>
        <v>1278941</v>
      </c>
      <c r="C12" s="32">
        <v>43112</v>
      </c>
      <c r="D12" s="22">
        <f t="shared" si="1"/>
        <v>12814</v>
      </c>
      <c r="E12" s="22" t="s">
        <v>69</v>
      </c>
      <c r="F12" s="25" t="s">
        <v>70</v>
      </c>
      <c r="G12" s="24">
        <v>5946.43</v>
      </c>
      <c r="H12" s="2"/>
    </row>
    <row r="13" spans="1:10" ht="10.5" customHeight="1">
      <c r="A13" s="46">
        <v>43105</v>
      </c>
      <c r="B13" s="22">
        <f t="shared" si="0"/>
        <v>1278942</v>
      </c>
      <c r="C13" s="32">
        <v>43112</v>
      </c>
      <c r="D13" s="22">
        <f t="shared" si="1"/>
        <v>12815</v>
      </c>
      <c r="E13" s="22" t="s">
        <v>51</v>
      </c>
      <c r="F13" s="25" t="s">
        <v>91</v>
      </c>
      <c r="G13" s="24">
        <v>1219.02</v>
      </c>
      <c r="H13" s="2"/>
    </row>
    <row r="14" spans="1:10" ht="10.5" customHeight="1">
      <c r="A14" s="46">
        <v>43105</v>
      </c>
      <c r="B14" s="22">
        <f t="shared" si="0"/>
        <v>1278943</v>
      </c>
      <c r="C14" s="32">
        <v>43112</v>
      </c>
      <c r="D14" s="22">
        <f t="shared" si="1"/>
        <v>12816</v>
      </c>
      <c r="E14" s="22" t="s">
        <v>92</v>
      </c>
      <c r="F14" s="25" t="s">
        <v>20</v>
      </c>
      <c r="G14" s="24">
        <v>2190.2600000000002</v>
      </c>
      <c r="H14" s="2"/>
    </row>
    <row r="15" spans="1:10" ht="10.5" customHeight="1">
      <c r="A15" s="46">
        <v>43105</v>
      </c>
      <c r="B15" s="22">
        <f t="shared" si="0"/>
        <v>1278944</v>
      </c>
      <c r="C15" s="32">
        <v>43112</v>
      </c>
      <c r="D15" s="22">
        <f t="shared" si="1"/>
        <v>12817</v>
      </c>
      <c r="E15" s="22" t="s">
        <v>93</v>
      </c>
      <c r="F15" s="25" t="s">
        <v>94</v>
      </c>
      <c r="G15" s="24">
        <v>6267.54</v>
      </c>
      <c r="H15" s="2"/>
    </row>
    <row r="16" spans="1:10" ht="10.5" customHeight="1">
      <c r="A16" s="46">
        <v>43105</v>
      </c>
      <c r="B16" s="22">
        <f t="shared" si="0"/>
        <v>1278945</v>
      </c>
      <c r="C16" s="32">
        <v>43111</v>
      </c>
      <c r="D16" s="22">
        <f t="shared" si="1"/>
        <v>12818</v>
      </c>
      <c r="E16" s="22" t="s">
        <v>8</v>
      </c>
      <c r="F16" s="25" t="s">
        <v>95</v>
      </c>
      <c r="G16" s="24">
        <v>18056.41</v>
      </c>
      <c r="H16" s="2"/>
    </row>
    <row r="17" spans="1:8" ht="10.5" customHeight="1">
      <c r="A17" s="46">
        <v>43105</v>
      </c>
      <c r="B17" s="22">
        <f t="shared" si="0"/>
        <v>1278946</v>
      </c>
      <c r="C17" s="32">
        <v>43111</v>
      </c>
      <c r="D17" s="22">
        <f t="shared" si="1"/>
        <v>12819</v>
      </c>
      <c r="E17" s="22" t="s">
        <v>8</v>
      </c>
      <c r="F17" s="25" t="s">
        <v>96</v>
      </c>
      <c r="G17" s="24">
        <v>770.65</v>
      </c>
      <c r="H17" s="2"/>
    </row>
    <row r="18" spans="1:8" ht="10.5" customHeight="1">
      <c r="A18" s="46">
        <v>43105</v>
      </c>
      <c r="B18" s="22">
        <f t="shared" si="0"/>
        <v>1278947</v>
      </c>
      <c r="C18" s="32">
        <v>43110</v>
      </c>
      <c r="D18" s="22">
        <f t="shared" si="1"/>
        <v>12820</v>
      </c>
      <c r="E18" s="22" t="s">
        <v>27</v>
      </c>
      <c r="F18" s="25" t="s">
        <v>97</v>
      </c>
      <c r="G18" s="24">
        <v>2276.79</v>
      </c>
      <c r="H18" s="2"/>
    </row>
    <row r="19" spans="1:8" ht="10.5" customHeight="1">
      <c r="A19" s="46">
        <v>43105</v>
      </c>
      <c r="B19" s="22">
        <f t="shared" si="0"/>
        <v>1278948</v>
      </c>
      <c r="C19" s="32">
        <v>43110</v>
      </c>
      <c r="D19" s="22">
        <f t="shared" si="1"/>
        <v>12821</v>
      </c>
      <c r="E19" s="22" t="s">
        <v>27</v>
      </c>
      <c r="F19" s="25" t="s">
        <v>98</v>
      </c>
      <c r="G19" s="24">
        <v>15622.59</v>
      </c>
      <c r="H19" s="2"/>
    </row>
    <row r="20" spans="1:8" ht="10.5" customHeight="1">
      <c r="A20" s="46">
        <v>43105</v>
      </c>
      <c r="B20" s="22">
        <f t="shared" si="0"/>
        <v>1278949</v>
      </c>
      <c r="C20" s="32">
        <v>43112</v>
      </c>
      <c r="D20" s="22">
        <f t="shared" si="1"/>
        <v>12822</v>
      </c>
      <c r="E20" s="29" t="s">
        <v>19</v>
      </c>
      <c r="F20" s="29" t="s">
        <v>99</v>
      </c>
      <c r="G20" s="24">
        <v>6260</v>
      </c>
      <c r="H20" s="2"/>
    </row>
    <row r="21" spans="1:8" ht="10.5" customHeight="1">
      <c r="A21" s="46">
        <v>43105</v>
      </c>
      <c r="B21" s="22">
        <f t="shared" si="0"/>
        <v>1278950</v>
      </c>
      <c r="C21" s="32">
        <v>43112</v>
      </c>
      <c r="D21" s="22">
        <f t="shared" si="1"/>
        <v>12823</v>
      </c>
      <c r="E21" s="22" t="s">
        <v>19</v>
      </c>
      <c r="F21" s="22" t="s">
        <v>100</v>
      </c>
      <c r="G21" s="24">
        <v>3500</v>
      </c>
      <c r="H21" s="2"/>
    </row>
    <row r="22" spans="1:8" ht="10.5" customHeight="1">
      <c r="A22" s="46">
        <v>43105</v>
      </c>
      <c r="B22" s="22">
        <f t="shared" si="0"/>
        <v>1278951</v>
      </c>
      <c r="C22" s="32">
        <v>43112</v>
      </c>
      <c r="D22" s="22">
        <f t="shared" si="1"/>
        <v>12824</v>
      </c>
      <c r="E22" s="22" t="s">
        <v>19</v>
      </c>
      <c r="F22" s="22" t="s">
        <v>101</v>
      </c>
      <c r="G22" s="24">
        <v>6630</v>
      </c>
      <c r="H22" s="2"/>
    </row>
    <row r="23" spans="1:8" ht="10.5" customHeight="1">
      <c r="A23" s="46">
        <v>43105</v>
      </c>
      <c r="B23" s="22">
        <f t="shared" si="0"/>
        <v>1278952</v>
      </c>
      <c r="C23" s="32">
        <v>43112</v>
      </c>
      <c r="D23" s="22">
        <f t="shared" si="1"/>
        <v>12825</v>
      </c>
      <c r="E23" s="29" t="s">
        <v>39</v>
      </c>
      <c r="F23" s="29" t="s">
        <v>102</v>
      </c>
      <c r="G23" s="24">
        <v>34076.370000000003</v>
      </c>
      <c r="H23" s="2"/>
    </row>
    <row r="24" spans="1:8" ht="10.5" customHeight="1">
      <c r="A24" s="46">
        <v>43105</v>
      </c>
      <c r="B24" s="22">
        <f t="shared" si="0"/>
        <v>1278953</v>
      </c>
      <c r="C24" s="32">
        <v>43112</v>
      </c>
      <c r="D24" s="22">
        <f t="shared" si="1"/>
        <v>12826</v>
      </c>
      <c r="E24" s="29" t="s">
        <v>19</v>
      </c>
      <c r="F24" s="29" t="s">
        <v>103</v>
      </c>
      <c r="G24" s="24">
        <v>4526.2299999999996</v>
      </c>
      <c r="H24" s="2"/>
    </row>
    <row r="25" spans="1:8" ht="10.5" customHeight="1">
      <c r="A25" s="46">
        <v>43105</v>
      </c>
      <c r="B25" s="22">
        <f t="shared" si="0"/>
        <v>1278954</v>
      </c>
      <c r="C25" s="32">
        <v>43112</v>
      </c>
      <c r="D25" s="22">
        <f t="shared" si="1"/>
        <v>12827</v>
      </c>
      <c r="E25" s="29" t="s">
        <v>104</v>
      </c>
      <c r="F25" s="29" t="s">
        <v>105</v>
      </c>
      <c r="G25" s="24">
        <f>50748.58+19721.49</f>
        <v>70470.070000000007</v>
      </c>
      <c r="H25" s="2"/>
    </row>
    <row r="26" spans="1:8" ht="10.5" customHeight="1">
      <c r="A26" s="46">
        <v>43112</v>
      </c>
      <c r="B26" s="22">
        <f t="shared" si="0"/>
        <v>1278955</v>
      </c>
      <c r="C26" s="32">
        <v>43115</v>
      </c>
      <c r="D26" s="22">
        <v>12827</v>
      </c>
      <c r="E26" s="29" t="s">
        <v>8</v>
      </c>
      <c r="F26" s="29" t="s">
        <v>106</v>
      </c>
      <c r="G26" s="24">
        <v>10259.17</v>
      </c>
      <c r="H26" s="2"/>
    </row>
    <row r="27" spans="1:8" ht="10.5" customHeight="1">
      <c r="A27" s="46"/>
      <c r="B27" s="22"/>
      <c r="C27" s="32"/>
      <c r="D27" s="22"/>
      <c r="E27" s="29"/>
      <c r="F27" s="29"/>
      <c r="G27" s="24"/>
      <c r="H27" s="2"/>
    </row>
    <row r="28" spans="1:8" ht="10.5" customHeight="1">
      <c r="A28" s="46"/>
      <c r="B28" s="22"/>
      <c r="C28" s="32"/>
      <c r="D28" s="22"/>
      <c r="E28" s="22"/>
      <c r="F28" s="29"/>
      <c r="G28" s="24"/>
      <c r="H28" s="2"/>
    </row>
    <row r="29" spans="1:8" ht="17.25" customHeight="1" thickBot="1">
      <c r="A29" s="49" t="s">
        <v>5</v>
      </c>
      <c r="B29" s="50"/>
      <c r="C29" s="50"/>
      <c r="D29" s="16"/>
      <c r="E29" s="17"/>
      <c r="F29" s="20"/>
      <c r="G29" s="18"/>
    </row>
    <row r="30" spans="1:8" ht="10.5" customHeight="1">
      <c r="A30" s="4"/>
      <c r="B30" s="51"/>
      <c r="C30" s="51"/>
      <c r="D30" s="5"/>
      <c r="E30" s="6"/>
      <c r="F30" s="6"/>
      <c r="G30" s="7"/>
    </row>
    <row r="31" spans="1:8" ht="10.5" customHeight="1">
      <c r="A31" s="4"/>
      <c r="B31" s="51"/>
      <c r="C31" s="51"/>
      <c r="D31" s="5"/>
      <c r="E31" s="6"/>
      <c r="F31" s="52"/>
      <c r="G31" s="53"/>
    </row>
    <row r="32" spans="1:8" ht="10.5" customHeight="1">
      <c r="A32" s="4"/>
      <c r="B32" s="51"/>
      <c r="C32" s="51"/>
      <c r="D32" s="5"/>
      <c r="E32" s="6"/>
      <c r="F32" s="6"/>
      <c r="G32" s="7">
        <f>SUM(G6:G31)</f>
        <v>242765.36000000002</v>
      </c>
    </row>
    <row r="33" spans="1:13">
      <c r="A33" s="54"/>
      <c r="B33" s="51"/>
      <c r="C33" s="51"/>
      <c r="D33" s="5"/>
      <c r="E33" s="6"/>
      <c r="F33" s="6"/>
      <c r="G33" s="7"/>
    </row>
    <row r="34" spans="1:13">
      <c r="A34" s="4" t="s">
        <v>25</v>
      </c>
      <c r="B34" s="51"/>
      <c r="C34" s="51"/>
      <c r="D34" s="5"/>
      <c r="E34" s="6"/>
      <c r="F34" s="6"/>
      <c r="G34" s="7"/>
    </row>
    <row r="35" spans="1:13">
      <c r="E35" s="9"/>
      <c r="F35" s="9"/>
      <c r="G35" s="10"/>
    </row>
    <row r="38" spans="1:13" s="8" customFormat="1">
      <c r="A38" s="11"/>
      <c r="B38" s="55"/>
      <c r="C38" s="55"/>
      <c r="E38" s="12"/>
      <c r="F38" s="12"/>
      <c r="G38" s="13"/>
      <c r="H38" s="3"/>
      <c r="I38" s="3"/>
      <c r="J38" s="3"/>
      <c r="K38" s="3"/>
      <c r="L38" s="3"/>
      <c r="M38" s="3"/>
    </row>
    <row r="39" spans="1:13" s="8" customFormat="1">
      <c r="A39" s="11"/>
      <c r="B39" s="55"/>
      <c r="C39" s="55"/>
      <c r="E39" s="12"/>
      <c r="F39" s="12"/>
      <c r="G39" s="13"/>
      <c r="H39" s="3"/>
      <c r="I39" s="3"/>
      <c r="J39" s="3"/>
      <c r="K39" s="3"/>
      <c r="L39" s="3"/>
      <c r="M39" s="3"/>
    </row>
    <row r="40" spans="1:13" s="8" customFormat="1">
      <c r="A40" s="11"/>
      <c r="B40" s="55"/>
      <c r="C40" s="55"/>
      <c r="E40" s="12"/>
      <c r="F40" s="12"/>
      <c r="G40" s="13"/>
      <c r="H40" s="3"/>
      <c r="I40" s="3"/>
      <c r="J40" s="3"/>
      <c r="K40" s="3"/>
      <c r="L40" s="3"/>
      <c r="M40" s="3"/>
    </row>
    <row r="74" spans="5:7">
      <c r="E74" s="9"/>
      <c r="F74" s="9"/>
      <c r="G74" s="10">
        <f>SUM(G39:G71)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71"/>
  <sheetViews>
    <sheetView workbookViewId="0">
      <pane ySplit="5" topLeftCell="A6" activePane="bottomLeft" state="frozen"/>
      <selection pane="bottomLeft" activeCell="A6" sqref="A6:G23"/>
    </sheetView>
  </sheetViews>
  <sheetFormatPr defaultRowHeight="11.25"/>
  <cols>
    <col min="1" max="1" width="13.7109375" style="8" customWidth="1"/>
    <col min="2" max="3" width="12.28515625" style="41" customWidth="1"/>
    <col min="4" max="4" width="8.28515625" style="8" customWidth="1"/>
    <col min="5" max="6" width="34.42578125" style="12" customWidth="1"/>
    <col min="7" max="7" width="17.5703125" style="13" customWidth="1"/>
    <col min="8" max="8" width="9.140625" style="3"/>
    <col min="9" max="9" width="12.140625" style="3" customWidth="1"/>
    <col min="10" max="11" width="9.140625" style="3"/>
    <col min="12" max="12" width="27.42578125" style="3" customWidth="1"/>
    <col min="13" max="13" width="15.140625" style="3" customWidth="1"/>
    <col min="14" max="16384" width="9.140625" style="3"/>
  </cols>
  <sheetData>
    <row r="1" spans="1:10" s="19" customFormat="1">
      <c r="A1" s="1" t="s">
        <v>22</v>
      </c>
      <c r="B1" s="56"/>
      <c r="C1" s="56"/>
      <c r="D1" s="57"/>
      <c r="E1" s="58"/>
      <c r="F1" s="1"/>
      <c r="G1" s="1"/>
      <c r="H1" s="1"/>
      <c r="I1" s="1"/>
      <c r="J1" s="1"/>
    </row>
    <row r="2" spans="1:10" s="19" customFormat="1">
      <c r="A2" s="1" t="s">
        <v>23</v>
      </c>
      <c r="B2" s="58"/>
      <c r="C2" s="58"/>
      <c r="D2" s="58"/>
      <c r="E2" s="58"/>
      <c r="F2" s="1"/>
      <c r="G2" s="1"/>
      <c r="H2" s="1"/>
      <c r="I2" s="1"/>
      <c r="J2" s="1"/>
    </row>
    <row r="3" spans="1:10" s="19" customFormat="1">
      <c r="A3" s="1" t="s">
        <v>60</v>
      </c>
      <c r="B3" s="56"/>
      <c r="C3" s="56"/>
      <c r="D3" s="57"/>
      <c r="E3" s="58"/>
      <c r="F3" s="1"/>
      <c r="G3" s="1"/>
      <c r="H3" s="1"/>
      <c r="I3" s="1"/>
      <c r="J3" s="1"/>
    </row>
    <row r="4" spans="1:10">
      <c r="B4" s="59"/>
      <c r="C4" s="59"/>
      <c r="D4" s="60"/>
      <c r="E4" s="58"/>
      <c r="F4" s="1"/>
    </row>
    <row r="5" spans="1:10" s="2" customFormat="1" ht="22.5" customHeight="1" thickBot="1">
      <c r="A5" s="42" t="s">
        <v>24</v>
      </c>
      <c r="B5" s="43" t="s">
        <v>1</v>
      </c>
      <c r="C5" s="43" t="s">
        <v>0</v>
      </c>
      <c r="D5" s="42" t="s">
        <v>2</v>
      </c>
      <c r="E5" s="42" t="s">
        <v>3</v>
      </c>
      <c r="F5" s="44" t="s">
        <v>7</v>
      </c>
      <c r="G5" s="45" t="s">
        <v>4</v>
      </c>
    </row>
    <row r="6" spans="1:10" ht="12.75" customHeight="1">
      <c r="A6" s="46">
        <v>43112</v>
      </c>
      <c r="B6" s="22">
        <v>1278956</v>
      </c>
      <c r="C6" s="32">
        <v>43119</v>
      </c>
      <c r="D6" s="22">
        <v>12827</v>
      </c>
      <c r="E6" s="22" t="s">
        <v>15</v>
      </c>
      <c r="F6" s="25" t="s">
        <v>16</v>
      </c>
      <c r="G6" s="24">
        <v>5131.66</v>
      </c>
      <c r="H6" s="2"/>
    </row>
    <row r="7" spans="1:10" ht="12" customHeight="1">
      <c r="A7" s="46">
        <v>43112</v>
      </c>
      <c r="B7" s="22">
        <f>B6+1</f>
        <v>1278957</v>
      </c>
      <c r="C7" s="32">
        <v>43119</v>
      </c>
      <c r="D7" s="22">
        <f>D6+1</f>
        <v>12828</v>
      </c>
      <c r="E7" s="29" t="s">
        <v>21</v>
      </c>
      <c r="F7" s="29"/>
      <c r="G7" s="24">
        <v>0</v>
      </c>
      <c r="H7" s="2"/>
    </row>
    <row r="8" spans="1:10" ht="10.5" customHeight="1">
      <c r="A8" s="46">
        <v>43112</v>
      </c>
      <c r="B8" s="22">
        <f t="shared" ref="B8:B23" si="0">B7+1</f>
        <v>1278958</v>
      </c>
      <c r="C8" s="32">
        <v>43119</v>
      </c>
      <c r="D8" s="22">
        <v>12828</v>
      </c>
      <c r="E8" s="22" t="s">
        <v>54</v>
      </c>
      <c r="F8" s="25" t="s">
        <v>55</v>
      </c>
      <c r="G8" s="24">
        <v>3546.07</v>
      </c>
      <c r="H8" s="2"/>
    </row>
    <row r="9" spans="1:10" ht="10.5" customHeight="1">
      <c r="A9" s="46">
        <v>43112</v>
      </c>
      <c r="B9" s="22">
        <f t="shared" si="0"/>
        <v>1278959</v>
      </c>
      <c r="C9" s="32">
        <v>43119</v>
      </c>
      <c r="D9" s="22">
        <f t="shared" ref="D9:D22" si="1">D8+1</f>
        <v>12829</v>
      </c>
      <c r="E9" s="22" t="s">
        <v>21</v>
      </c>
      <c r="F9" s="25"/>
      <c r="G9" s="24">
        <v>0</v>
      </c>
      <c r="H9" s="2"/>
    </row>
    <row r="10" spans="1:10" ht="10.5" customHeight="1">
      <c r="A10" s="46">
        <v>43112</v>
      </c>
      <c r="B10" s="22">
        <f t="shared" si="0"/>
        <v>1278960</v>
      </c>
      <c r="C10" s="32">
        <v>43119</v>
      </c>
      <c r="D10" s="22">
        <v>12829</v>
      </c>
      <c r="E10" s="22" t="s">
        <v>30</v>
      </c>
      <c r="F10" s="25" t="s">
        <v>29</v>
      </c>
      <c r="G10" s="24">
        <v>6550.98</v>
      </c>
      <c r="H10" s="2"/>
    </row>
    <row r="11" spans="1:10" ht="10.5" customHeight="1">
      <c r="A11" s="46">
        <v>43112</v>
      </c>
      <c r="B11" s="22">
        <f t="shared" si="0"/>
        <v>1278961</v>
      </c>
      <c r="C11" s="32">
        <v>43119</v>
      </c>
      <c r="D11" s="22">
        <f t="shared" si="1"/>
        <v>12830</v>
      </c>
      <c r="E11" s="29" t="s">
        <v>34</v>
      </c>
      <c r="F11" s="29" t="s">
        <v>53</v>
      </c>
      <c r="G11" s="61">
        <v>6788.84</v>
      </c>
      <c r="H11" s="2"/>
    </row>
    <row r="12" spans="1:10" ht="10.5" customHeight="1">
      <c r="A12" s="46">
        <v>43112</v>
      </c>
      <c r="B12" s="22">
        <f t="shared" si="0"/>
        <v>1278962</v>
      </c>
      <c r="C12" s="32">
        <v>43119</v>
      </c>
      <c r="D12" s="22">
        <f t="shared" si="1"/>
        <v>12831</v>
      </c>
      <c r="E12" s="29" t="s">
        <v>107</v>
      </c>
      <c r="F12" s="29" t="s">
        <v>18</v>
      </c>
      <c r="G12" s="61">
        <v>3836.14</v>
      </c>
      <c r="H12" s="2"/>
    </row>
    <row r="13" spans="1:10" ht="10.5" customHeight="1">
      <c r="A13" s="46">
        <v>43112</v>
      </c>
      <c r="B13" s="22">
        <f t="shared" si="0"/>
        <v>1278963</v>
      </c>
      <c r="C13" s="32">
        <v>43119</v>
      </c>
      <c r="D13" s="22">
        <f t="shared" si="1"/>
        <v>12832</v>
      </c>
      <c r="E13" s="22" t="s">
        <v>17</v>
      </c>
      <c r="F13" s="25" t="s">
        <v>28</v>
      </c>
      <c r="G13" s="24">
        <v>12535.07</v>
      </c>
      <c r="H13" s="2"/>
    </row>
    <row r="14" spans="1:10" ht="10.5" customHeight="1">
      <c r="A14" s="46">
        <v>43112</v>
      </c>
      <c r="B14" s="22">
        <f t="shared" si="0"/>
        <v>1278964</v>
      </c>
      <c r="C14" s="32">
        <v>43119</v>
      </c>
      <c r="D14" s="22">
        <f t="shared" si="1"/>
        <v>12833</v>
      </c>
      <c r="E14" s="29" t="s">
        <v>35</v>
      </c>
      <c r="F14" s="29" t="s">
        <v>108</v>
      </c>
      <c r="G14" s="24">
        <v>4702.5</v>
      </c>
      <c r="H14" s="2"/>
    </row>
    <row r="15" spans="1:10" ht="10.5" customHeight="1">
      <c r="A15" s="46">
        <v>43112</v>
      </c>
      <c r="B15" s="22">
        <f t="shared" si="0"/>
        <v>1278965</v>
      </c>
      <c r="C15" s="32">
        <v>43117</v>
      </c>
      <c r="D15" s="22">
        <f t="shared" si="1"/>
        <v>12834</v>
      </c>
      <c r="E15" s="22" t="s">
        <v>8</v>
      </c>
      <c r="F15" s="22" t="s">
        <v>109</v>
      </c>
      <c r="G15" s="24">
        <v>8832.2199999999993</v>
      </c>
      <c r="H15" s="2"/>
    </row>
    <row r="16" spans="1:10" ht="10.5" customHeight="1">
      <c r="A16" s="46">
        <v>43112</v>
      </c>
      <c r="B16" s="22">
        <f t="shared" si="0"/>
        <v>1278966</v>
      </c>
      <c r="C16" s="32">
        <v>43117</v>
      </c>
      <c r="D16" s="22">
        <f t="shared" si="1"/>
        <v>12835</v>
      </c>
      <c r="E16" s="22" t="s">
        <v>8</v>
      </c>
      <c r="F16" s="22" t="s">
        <v>110</v>
      </c>
      <c r="G16" s="24">
        <v>4284.2299999999996</v>
      </c>
      <c r="H16" s="2"/>
    </row>
    <row r="17" spans="1:8" ht="10.5" customHeight="1">
      <c r="A17" s="46">
        <v>43452</v>
      </c>
      <c r="B17" s="22">
        <f t="shared" si="0"/>
        <v>1278967</v>
      </c>
      <c r="C17" s="32">
        <v>43117</v>
      </c>
      <c r="D17" s="22">
        <f t="shared" si="1"/>
        <v>12836</v>
      </c>
      <c r="E17" s="29" t="s">
        <v>8</v>
      </c>
      <c r="F17" s="29" t="s">
        <v>111</v>
      </c>
      <c r="G17" s="24">
        <v>24323.14</v>
      </c>
      <c r="H17" s="2"/>
    </row>
    <row r="18" spans="1:8" ht="10.5" customHeight="1">
      <c r="A18" s="46">
        <v>43112</v>
      </c>
      <c r="B18" s="22">
        <f t="shared" si="0"/>
        <v>1278968</v>
      </c>
      <c r="C18" s="32">
        <v>43119</v>
      </c>
      <c r="D18" s="22">
        <f t="shared" si="1"/>
        <v>12837</v>
      </c>
      <c r="E18" s="29" t="s">
        <v>21</v>
      </c>
      <c r="F18" s="29"/>
      <c r="G18" s="24">
        <v>0</v>
      </c>
      <c r="H18" s="2"/>
    </row>
    <row r="19" spans="1:8" ht="10.5" customHeight="1">
      <c r="A19" s="46">
        <v>43112</v>
      </c>
      <c r="B19" s="22">
        <f t="shared" si="0"/>
        <v>1278969</v>
      </c>
      <c r="C19" s="32">
        <v>43119</v>
      </c>
      <c r="D19" s="22">
        <v>12837</v>
      </c>
      <c r="E19" s="29" t="s">
        <v>112</v>
      </c>
      <c r="F19" s="29" t="s">
        <v>113</v>
      </c>
      <c r="G19" s="24">
        <v>28317.61</v>
      </c>
      <c r="H19" s="2"/>
    </row>
    <row r="20" spans="1:8" ht="10.5" customHeight="1">
      <c r="A20" s="46">
        <v>43112</v>
      </c>
      <c r="B20" s="22">
        <f t="shared" si="0"/>
        <v>1278970</v>
      </c>
      <c r="C20" s="32">
        <v>43119</v>
      </c>
      <c r="D20" s="22">
        <f t="shared" si="1"/>
        <v>12838</v>
      </c>
      <c r="E20" s="29" t="s">
        <v>114</v>
      </c>
      <c r="F20" s="29" t="s">
        <v>115</v>
      </c>
      <c r="G20" s="24">
        <v>1375</v>
      </c>
      <c r="H20" s="2"/>
    </row>
    <row r="21" spans="1:8" ht="10.5" customHeight="1">
      <c r="A21" s="46">
        <v>43112</v>
      </c>
      <c r="B21" s="22">
        <f t="shared" si="0"/>
        <v>1278971</v>
      </c>
      <c r="C21" s="32">
        <v>43119</v>
      </c>
      <c r="D21" s="22">
        <f t="shared" si="1"/>
        <v>12839</v>
      </c>
      <c r="E21" s="29" t="s">
        <v>116</v>
      </c>
      <c r="F21" s="29" t="s">
        <v>117</v>
      </c>
      <c r="G21" s="24">
        <f>14833+200</f>
        <v>15033</v>
      </c>
      <c r="H21" s="11"/>
    </row>
    <row r="22" spans="1:8" ht="10.5" customHeight="1">
      <c r="A22" s="46">
        <v>43112</v>
      </c>
      <c r="B22" s="22">
        <f t="shared" si="0"/>
        <v>1278972</v>
      </c>
      <c r="C22" s="32">
        <v>43119</v>
      </c>
      <c r="D22" s="22">
        <f t="shared" si="1"/>
        <v>12840</v>
      </c>
      <c r="E22" s="29" t="s">
        <v>21</v>
      </c>
      <c r="F22" s="29"/>
      <c r="G22" s="24">
        <v>0</v>
      </c>
      <c r="H22" s="2"/>
    </row>
    <row r="23" spans="1:8" ht="10.5" customHeight="1">
      <c r="A23" s="46">
        <v>43112</v>
      </c>
      <c r="B23" s="22">
        <f t="shared" si="0"/>
        <v>1278973</v>
      </c>
      <c r="C23" s="32">
        <v>43122</v>
      </c>
      <c r="D23" s="22">
        <v>12841</v>
      </c>
      <c r="E23" s="29" t="s">
        <v>27</v>
      </c>
      <c r="F23" s="29" t="s">
        <v>118</v>
      </c>
      <c r="G23" s="61">
        <v>63535.78</v>
      </c>
      <c r="H23" s="2"/>
    </row>
    <row r="24" spans="1:8" ht="10.5" customHeight="1">
      <c r="A24" s="46"/>
      <c r="B24" s="22"/>
      <c r="C24" s="32"/>
      <c r="D24" s="22"/>
      <c r="E24" s="22"/>
      <c r="F24" s="29"/>
      <c r="G24" s="24"/>
      <c r="H24" s="2"/>
    </row>
    <row r="25" spans="1:8" ht="10.5" customHeight="1">
      <c r="A25" s="46"/>
      <c r="B25" s="22"/>
      <c r="C25" s="32"/>
      <c r="D25" s="22"/>
      <c r="E25" s="22"/>
      <c r="F25" s="29"/>
      <c r="G25" s="24"/>
      <c r="H25" s="2"/>
    </row>
    <row r="26" spans="1:8" ht="17.25" customHeight="1" thickBot="1">
      <c r="A26" s="49" t="s">
        <v>5</v>
      </c>
      <c r="B26" s="50"/>
      <c r="C26" s="50"/>
      <c r="D26" s="16"/>
      <c r="E26" s="17"/>
      <c r="F26" s="20"/>
      <c r="G26" s="18"/>
    </row>
    <row r="27" spans="1:8" ht="10.5" customHeight="1">
      <c r="A27" s="4"/>
      <c r="B27" s="51"/>
      <c r="C27" s="51"/>
      <c r="D27" s="5"/>
      <c r="E27" s="6"/>
      <c r="F27" s="6"/>
      <c r="G27" s="7"/>
    </row>
    <row r="28" spans="1:8" ht="10.5" customHeight="1">
      <c r="A28" s="4"/>
      <c r="B28" s="51"/>
      <c r="C28" s="51"/>
      <c r="D28" s="5"/>
      <c r="E28" s="6"/>
      <c r="F28" s="52"/>
      <c r="G28" s="53"/>
    </row>
    <row r="29" spans="1:8" ht="10.5" customHeight="1">
      <c r="A29" s="4"/>
      <c r="B29" s="51"/>
      <c r="C29" s="51"/>
      <c r="D29" s="5"/>
      <c r="E29" s="6"/>
      <c r="F29" s="6"/>
      <c r="G29" s="7">
        <f>SUM(G6:G28)</f>
        <v>188792.24</v>
      </c>
    </row>
    <row r="30" spans="1:8">
      <c r="A30" s="54"/>
      <c r="B30" s="51"/>
      <c r="C30" s="51"/>
      <c r="D30" s="5"/>
      <c r="E30" s="6"/>
      <c r="F30" s="6"/>
      <c r="G30" s="7"/>
    </row>
    <row r="31" spans="1:8">
      <c r="A31" s="4" t="s">
        <v>25</v>
      </c>
      <c r="B31" s="51"/>
      <c r="C31" s="51"/>
      <c r="D31" s="5"/>
      <c r="E31" s="6"/>
      <c r="F31" s="6"/>
      <c r="G31" s="7"/>
    </row>
    <row r="32" spans="1:8">
      <c r="E32" s="9"/>
      <c r="F32" s="9"/>
      <c r="G32" s="10"/>
    </row>
    <row r="35" spans="1:13" s="8" customFormat="1">
      <c r="A35" s="11"/>
      <c r="B35" s="55"/>
      <c r="C35" s="55"/>
      <c r="E35" s="12"/>
      <c r="F35" s="12"/>
      <c r="G35" s="13"/>
      <c r="H35" s="3"/>
      <c r="I35" s="3"/>
      <c r="J35" s="3"/>
      <c r="K35" s="3"/>
      <c r="L35" s="3"/>
      <c r="M35" s="3"/>
    </row>
    <row r="36" spans="1:13" s="8" customFormat="1">
      <c r="A36" s="11"/>
      <c r="B36" s="55"/>
      <c r="C36" s="55"/>
      <c r="E36" s="12"/>
      <c r="F36" s="12"/>
      <c r="G36" s="13"/>
      <c r="H36" s="3"/>
      <c r="I36" s="3"/>
      <c r="J36" s="3"/>
      <c r="K36" s="3"/>
      <c r="L36" s="3"/>
      <c r="M36" s="3"/>
    </row>
    <row r="37" spans="1:13" s="8" customFormat="1">
      <c r="A37" s="11"/>
      <c r="B37" s="55"/>
      <c r="C37" s="55"/>
      <c r="E37" s="12"/>
      <c r="F37" s="12"/>
      <c r="G37" s="13"/>
      <c r="H37" s="3"/>
      <c r="I37" s="3"/>
      <c r="J37" s="3"/>
      <c r="K37" s="3"/>
      <c r="L37" s="3"/>
      <c r="M37" s="3"/>
    </row>
    <row r="71" spans="5:7">
      <c r="E71" s="9"/>
      <c r="F71" s="9"/>
      <c r="G71" s="10">
        <f>SUM(G36:G68)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69"/>
  <sheetViews>
    <sheetView workbookViewId="0">
      <selection activeCell="E30" sqref="E30"/>
    </sheetView>
  </sheetViews>
  <sheetFormatPr defaultRowHeight="11.25"/>
  <cols>
    <col min="1" max="1" width="13.7109375" style="8" customWidth="1"/>
    <col min="2" max="3" width="12.28515625" style="41" customWidth="1"/>
    <col min="4" max="4" width="8.28515625" style="8" customWidth="1"/>
    <col min="5" max="5" width="34.42578125" style="12" customWidth="1"/>
    <col min="6" max="6" width="37.7109375" style="12" customWidth="1"/>
    <col min="7" max="7" width="17.5703125" style="13" customWidth="1"/>
    <col min="8" max="8" width="9.140625" style="3"/>
    <col min="9" max="9" width="12.140625" style="3" customWidth="1"/>
    <col min="10" max="11" width="9.140625" style="3"/>
    <col min="12" max="12" width="27.42578125" style="3" customWidth="1"/>
    <col min="13" max="13" width="15.140625" style="3" customWidth="1"/>
    <col min="14" max="16384" width="9.140625" style="3"/>
  </cols>
  <sheetData>
    <row r="1" spans="1:10" s="19" customFormat="1">
      <c r="A1" s="1" t="s">
        <v>22</v>
      </c>
      <c r="B1" s="56"/>
      <c r="C1" s="56"/>
      <c r="D1" s="57"/>
      <c r="E1" s="58"/>
      <c r="F1" s="1"/>
      <c r="G1" s="1"/>
      <c r="H1" s="1"/>
      <c r="I1" s="1"/>
      <c r="J1" s="1"/>
    </row>
    <row r="2" spans="1:10" s="19" customFormat="1">
      <c r="A2" s="1" t="s">
        <v>23</v>
      </c>
      <c r="B2" s="58"/>
      <c r="C2" s="58"/>
      <c r="D2" s="58"/>
      <c r="E2" s="58"/>
      <c r="F2" s="1"/>
      <c r="G2" s="1"/>
      <c r="H2" s="1"/>
      <c r="I2" s="1"/>
      <c r="J2" s="1"/>
    </row>
    <row r="3" spans="1:10" s="19" customFormat="1">
      <c r="A3" s="1" t="s">
        <v>59</v>
      </c>
      <c r="B3" s="56"/>
      <c r="C3" s="56"/>
      <c r="D3" s="57"/>
      <c r="E3" s="58"/>
      <c r="F3" s="1"/>
      <c r="G3" s="1"/>
      <c r="H3" s="1"/>
      <c r="I3" s="1"/>
      <c r="J3" s="1"/>
    </row>
    <row r="4" spans="1:10">
      <c r="B4" s="59"/>
      <c r="C4" s="59"/>
      <c r="D4" s="60"/>
      <c r="E4" s="58"/>
      <c r="F4" s="1"/>
    </row>
    <row r="5" spans="1:10" s="2" customFormat="1" ht="22.5" customHeight="1" thickBot="1">
      <c r="A5" s="42" t="s">
        <v>24</v>
      </c>
      <c r="B5" s="43" t="s">
        <v>1</v>
      </c>
      <c r="C5" s="43" t="s">
        <v>0</v>
      </c>
      <c r="D5" s="42" t="s">
        <v>2</v>
      </c>
      <c r="E5" s="42" t="s">
        <v>3</v>
      </c>
      <c r="F5" s="44" t="s">
        <v>7</v>
      </c>
      <c r="G5" s="45" t="s">
        <v>4</v>
      </c>
    </row>
    <row r="6" spans="1:10" s="14" customFormat="1">
      <c r="A6" s="46">
        <v>43119</v>
      </c>
      <c r="B6" s="22">
        <v>1278974</v>
      </c>
      <c r="C6" s="32">
        <v>43126</v>
      </c>
      <c r="D6" s="22">
        <v>12842</v>
      </c>
      <c r="E6" s="22" t="s">
        <v>35</v>
      </c>
      <c r="F6" s="25" t="s">
        <v>119</v>
      </c>
      <c r="G6" s="24">
        <v>4346.84</v>
      </c>
      <c r="H6" s="2"/>
    </row>
    <row r="7" spans="1:10" s="14" customFormat="1" ht="12.75" customHeight="1">
      <c r="A7" s="46">
        <v>43119</v>
      </c>
      <c r="B7" s="22">
        <f>B6+1</f>
        <v>1278975</v>
      </c>
      <c r="C7" s="32">
        <v>43126</v>
      </c>
      <c r="D7" s="22">
        <f>D6+1</f>
        <v>12843</v>
      </c>
      <c r="E7" s="22" t="s">
        <v>120</v>
      </c>
      <c r="F7" s="25" t="s">
        <v>28</v>
      </c>
      <c r="G7" s="24">
        <v>7585.66</v>
      </c>
      <c r="H7" s="2"/>
    </row>
    <row r="8" spans="1:10" s="14" customFormat="1">
      <c r="A8" s="46">
        <v>43119</v>
      </c>
      <c r="B8" s="22">
        <f t="shared" ref="B8:B20" si="0">B7+1</f>
        <v>1278976</v>
      </c>
      <c r="C8" s="32">
        <v>43126</v>
      </c>
      <c r="D8" s="22">
        <f t="shared" ref="D8:D20" si="1">D7+1</f>
        <v>12844</v>
      </c>
      <c r="E8" s="22" t="s">
        <v>50</v>
      </c>
      <c r="F8" s="25" t="s">
        <v>121</v>
      </c>
      <c r="G8" s="24">
        <v>2677.45</v>
      </c>
      <c r="H8" s="2"/>
    </row>
    <row r="9" spans="1:10" s="14" customFormat="1">
      <c r="A9" s="46">
        <v>43119</v>
      </c>
      <c r="B9" s="22">
        <f t="shared" si="0"/>
        <v>1278977</v>
      </c>
      <c r="C9" s="32">
        <v>43126</v>
      </c>
      <c r="D9" s="22">
        <f t="shared" si="1"/>
        <v>12845</v>
      </c>
      <c r="E9" s="22" t="s">
        <v>15</v>
      </c>
      <c r="F9" s="25" t="s">
        <v>16</v>
      </c>
      <c r="G9" s="24">
        <v>4763.88</v>
      </c>
      <c r="H9" s="2"/>
    </row>
    <row r="10" spans="1:10" s="14" customFormat="1">
      <c r="A10" s="46">
        <v>43119</v>
      </c>
      <c r="B10" s="22">
        <f t="shared" si="0"/>
        <v>1278978</v>
      </c>
      <c r="C10" s="32">
        <v>43126</v>
      </c>
      <c r="D10" s="22">
        <f t="shared" si="1"/>
        <v>12846</v>
      </c>
      <c r="E10" s="22" t="s">
        <v>122</v>
      </c>
      <c r="F10" s="25" t="s">
        <v>31</v>
      </c>
      <c r="G10" s="24">
        <v>19830.66</v>
      </c>
      <c r="H10" s="2"/>
    </row>
    <row r="11" spans="1:10" s="14" customFormat="1">
      <c r="A11" s="46">
        <v>43119</v>
      </c>
      <c r="B11" s="22">
        <f t="shared" si="0"/>
        <v>1278979</v>
      </c>
      <c r="C11" s="32">
        <v>43126</v>
      </c>
      <c r="D11" s="22">
        <f t="shared" si="1"/>
        <v>12847</v>
      </c>
      <c r="E11" s="22" t="s">
        <v>93</v>
      </c>
      <c r="F11" s="25" t="s">
        <v>94</v>
      </c>
      <c r="G11" s="24">
        <v>6267.54</v>
      </c>
      <c r="H11" s="2"/>
    </row>
    <row r="12" spans="1:10" ht="10.5" customHeight="1">
      <c r="A12" s="46">
        <v>43119</v>
      </c>
      <c r="B12" s="22">
        <f t="shared" si="0"/>
        <v>1278980</v>
      </c>
      <c r="C12" s="32">
        <v>43126</v>
      </c>
      <c r="D12" s="22">
        <f t="shared" si="1"/>
        <v>12848</v>
      </c>
      <c r="E12" s="22" t="s">
        <v>52</v>
      </c>
      <c r="F12" s="25" t="s">
        <v>123</v>
      </c>
      <c r="G12" s="24">
        <v>2190.27</v>
      </c>
      <c r="H12" s="2"/>
    </row>
    <row r="13" spans="1:10" ht="10.5" customHeight="1">
      <c r="A13" s="46">
        <v>43119</v>
      </c>
      <c r="B13" s="22">
        <f t="shared" si="0"/>
        <v>1278981</v>
      </c>
      <c r="C13" s="32">
        <v>43126</v>
      </c>
      <c r="D13" s="22">
        <f t="shared" si="1"/>
        <v>12849</v>
      </c>
      <c r="E13" s="22" t="s">
        <v>51</v>
      </c>
      <c r="F13" s="25" t="s">
        <v>124</v>
      </c>
      <c r="G13" s="24">
        <v>1219.02</v>
      </c>
      <c r="H13" s="2"/>
    </row>
    <row r="14" spans="1:10" ht="10.5" customHeight="1">
      <c r="A14" s="46">
        <v>43119</v>
      </c>
      <c r="B14" s="22">
        <f t="shared" si="0"/>
        <v>1278982</v>
      </c>
      <c r="C14" s="32">
        <v>43126</v>
      </c>
      <c r="D14" s="22">
        <f t="shared" si="1"/>
        <v>12850</v>
      </c>
      <c r="E14" s="22" t="s">
        <v>30</v>
      </c>
      <c r="F14" s="25" t="s">
        <v>29</v>
      </c>
      <c r="G14" s="24">
        <v>6084.18</v>
      </c>
      <c r="H14" s="2"/>
    </row>
    <row r="15" spans="1:10" ht="10.5" customHeight="1">
      <c r="A15" s="46">
        <v>43119</v>
      </c>
      <c r="B15" s="22">
        <f t="shared" si="0"/>
        <v>1278983</v>
      </c>
      <c r="C15" s="32">
        <v>43126</v>
      </c>
      <c r="D15" s="22">
        <f t="shared" si="1"/>
        <v>12851</v>
      </c>
      <c r="E15" s="22" t="s">
        <v>40</v>
      </c>
      <c r="F15" s="25" t="s">
        <v>125</v>
      </c>
      <c r="G15" s="24">
        <v>2612.46</v>
      </c>
      <c r="H15" s="2"/>
    </row>
    <row r="16" spans="1:10" ht="10.5" customHeight="1">
      <c r="A16" s="46">
        <v>43119</v>
      </c>
      <c r="B16" s="22">
        <f t="shared" si="0"/>
        <v>1278984</v>
      </c>
      <c r="C16" s="32">
        <v>43126</v>
      </c>
      <c r="D16" s="22">
        <f t="shared" si="1"/>
        <v>12852</v>
      </c>
      <c r="E16" s="22" t="s">
        <v>38</v>
      </c>
      <c r="F16" s="25" t="s">
        <v>58</v>
      </c>
      <c r="G16" s="24">
        <v>3487.58</v>
      </c>
      <c r="H16" s="2"/>
    </row>
    <row r="17" spans="1:8" ht="10.5" customHeight="1">
      <c r="A17" s="46">
        <v>43119</v>
      </c>
      <c r="B17" s="22">
        <f t="shared" si="0"/>
        <v>1278985</v>
      </c>
      <c r="C17" s="32">
        <v>43126</v>
      </c>
      <c r="D17" s="22">
        <f t="shared" si="1"/>
        <v>12853</v>
      </c>
      <c r="E17" s="22" t="s">
        <v>8</v>
      </c>
      <c r="F17" s="25" t="s">
        <v>126</v>
      </c>
      <c r="G17" s="24">
        <v>8426.0400000000009</v>
      </c>
      <c r="H17" s="2"/>
    </row>
    <row r="18" spans="1:8" ht="10.5" customHeight="1">
      <c r="A18" s="46">
        <v>43119</v>
      </c>
      <c r="B18" s="22">
        <f t="shared" si="0"/>
        <v>1278986</v>
      </c>
      <c r="C18" s="32">
        <v>43126</v>
      </c>
      <c r="D18" s="22">
        <f t="shared" si="1"/>
        <v>12854</v>
      </c>
      <c r="E18" s="22" t="s">
        <v>8</v>
      </c>
      <c r="F18" s="25" t="s">
        <v>127</v>
      </c>
      <c r="G18" s="24">
        <v>3014.12</v>
      </c>
      <c r="H18" s="2"/>
    </row>
    <row r="19" spans="1:8" ht="10.5" customHeight="1">
      <c r="A19" s="46">
        <v>43119</v>
      </c>
      <c r="B19" s="22">
        <f t="shared" si="0"/>
        <v>1278987</v>
      </c>
      <c r="C19" s="32">
        <v>43126</v>
      </c>
      <c r="D19" s="22">
        <f t="shared" si="1"/>
        <v>12855</v>
      </c>
      <c r="E19" s="22" t="s">
        <v>128</v>
      </c>
      <c r="F19" s="25" t="s">
        <v>129</v>
      </c>
      <c r="G19" s="24">
        <v>42431.92</v>
      </c>
      <c r="H19" s="2"/>
    </row>
    <row r="20" spans="1:8" ht="10.5" customHeight="1">
      <c r="A20" s="46">
        <v>43119</v>
      </c>
      <c r="B20" s="22">
        <f t="shared" si="0"/>
        <v>1278988</v>
      </c>
      <c r="C20" s="32">
        <v>43126</v>
      </c>
      <c r="D20" s="22">
        <f t="shared" si="1"/>
        <v>12856</v>
      </c>
      <c r="E20" s="22" t="s">
        <v>130</v>
      </c>
      <c r="F20" s="25" t="s">
        <v>131</v>
      </c>
      <c r="G20" s="24">
        <v>16972.78</v>
      </c>
      <c r="H20" s="2"/>
    </row>
    <row r="21" spans="1:8" ht="10.5" customHeight="1">
      <c r="A21" s="46"/>
      <c r="B21" s="22"/>
      <c r="C21" s="32"/>
      <c r="D21" s="22"/>
      <c r="E21" s="22"/>
      <c r="F21" s="25"/>
      <c r="G21" s="24"/>
      <c r="H21" s="2"/>
    </row>
    <row r="22" spans="1:8" ht="10.5" customHeight="1">
      <c r="A22" s="46"/>
      <c r="B22" s="22"/>
      <c r="C22" s="32"/>
      <c r="D22" s="22"/>
      <c r="E22" s="22"/>
      <c r="F22" s="25"/>
      <c r="G22" s="24"/>
      <c r="H22" s="2"/>
    </row>
    <row r="23" spans="1:8" ht="10.5" customHeight="1">
      <c r="A23" s="46"/>
      <c r="B23" s="22"/>
      <c r="C23" s="32"/>
      <c r="D23" s="22"/>
      <c r="E23" s="22"/>
      <c r="F23" s="29"/>
      <c r="G23" s="24"/>
      <c r="H23" s="2"/>
    </row>
    <row r="24" spans="1:8" ht="17.25" customHeight="1" thickBot="1">
      <c r="A24" s="49" t="s">
        <v>5</v>
      </c>
      <c r="B24" s="50"/>
      <c r="C24" s="50"/>
      <c r="D24" s="16"/>
      <c r="E24" s="17"/>
      <c r="F24" s="20"/>
      <c r="G24" s="18"/>
    </row>
    <row r="25" spans="1:8" ht="10.5" customHeight="1">
      <c r="A25" s="4"/>
      <c r="B25" s="51"/>
      <c r="C25" s="51"/>
      <c r="D25" s="5"/>
      <c r="E25" s="6"/>
      <c r="F25" s="6"/>
      <c r="G25" s="7"/>
    </row>
    <row r="26" spans="1:8" ht="10.5" customHeight="1">
      <c r="A26" s="4"/>
      <c r="B26" s="51"/>
      <c r="C26" s="51"/>
      <c r="D26" s="5"/>
      <c r="E26" s="6"/>
      <c r="F26" s="52"/>
      <c r="G26" s="53"/>
    </row>
    <row r="27" spans="1:8" ht="10.5" customHeight="1">
      <c r="A27" s="4"/>
      <c r="B27" s="51"/>
      <c r="C27" s="51"/>
      <c r="D27" s="5"/>
      <c r="E27" s="6"/>
      <c r="F27" s="6"/>
      <c r="G27" s="7">
        <f>SUM(G6:G26)</f>
        <v>131910.39999999999</v>
      </c>
    </row>
    <row r="28" spans="1:8">
      <c r="A28" s="54"/>
      <c r="B28" s="51"/>
      <c r="C28" s="51"/>
      <c r="D28" s="5"/>
      <c r="E28" s="6"/>
      <c r="F28" s="6"/>
      <c r="G28" s="7"/>
    </row>
    <row r="29" spans="1:8">
      <c r="A29" s="4" t="s">
        <v>25</v>
      </c>
      <c r="B29" s="51"/>
      <c r="C29" s="51"/>
      <c r="D29" s="5"/>
      <c r="E29" s="6"/>
      <c r="F29" s="6"/>
      <c r="G29" s="7"/>
    </row>
    <row r="30" spans="1:8">
      <c r="E30" s="9"/>
      <c r="F30" s="9"/>
      <c r="G30" s="10"/>
    </row>
    <row r="33" spans="1:13" s="8" customFormat="1">
      <c r="A33" s="11"/>
      <c r="B33" s="55"/>
      <c r="C33" s="55"/>
      <c r="E33" s="12"/>
      <c r="F33" s="12"/>
      <c r="G33" s="13"/>
      <c r="H33" s="3"/>
      <c r="I33" s="3"/>
      <c r="J33" s="3"/>
      <c r="K33" s="3"/>
      <c r="L33" s="3"/>
      <c r="M33" s="3"/>
    </row>
    <row r="34" spans="1:13" s="8" customFormat="1">
      <c r="A34" s="11"/>
      <c r="B34" s="55"/>
      <c r="C34" s="55"/>
      <c r="E34" s="12"/>
      <c r="F34" s="12"/>
      <c r="G34" s="13"/>
      <c r="H34" s="3"/>
      <c r="I34" s="3"/>
      <c r="J34" s="3"/>
      <c r="K34" s="3"/>
      <c r="L34" s="3"/>
      <c r="M34" s="3"/>
    </row>
    <row r="35" spans="1:13" s="8" customFormat="1">
      <c r="A35" s="11"/>
      <c r="B35" s="55"/>
      <c r="C35" s="55"/>
      <c r="E35" s="12"/>
      <c r="F35" s="12"/>
      <c r="G35" s="13"/>
      <c r="H35" s="3"/>
      <c r="I35" s="3"/>
      <c r="J35" s="3"/>
      <c r="K35" s="3"/>
      <c r="L35" s="3"/>
      <c r="M35" s="3"/>
    </row>
    <row r="43" spans="1:13">
      <c r="E43" s="12">
        <v>2374</v>
      </c>
    </row>
    <row r="69" spans="5:7">
      <c r="E69" s="9"/>
      <c r="F69" s="9"/>
      <c r="G69" s="10">
        <f>SUM(G34:G66)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45"/>
  <sheetViews>
    <sheetView tabSelected="1" workbookViewId="0">
      <pane ySplit="5" topLeftCell="A86" activePane="bottomLeft" state="frozen"/>
      <selection pane="bottomLeft" activeCell="I110" sqref="I110"/>
    </sheetView>
  </sheetViews>
  <sheetFormatPr defaultRowHeight="11.25"/>
  <cols>
    <col min="1" max="1" width="21.140625" style="8" customWidth="1"/>
    <col min="2" max="3" width="12.28515625" style="41" customWidth="1"/>
    <col min="4" max="4" width="8.28515625" style="8" customWidth="1"/>
    <col min="5" max="6" width="34.42578125" style="12" customWidth="1"/>
    <col min="7" max="7" width="17.5703125" style="13" customWidth="1"/>
    <col min="8" max="8" width="9.140625" style="3"/>
    <col min="9" max="9" width="12.140625" style="3" customWidth="1"/>
    <col min="10" max="11" width="9.140625" style="3"/>
    <col min="12" max="12" width="27.42578125" style="3" customWidth="1"/>
    <col min="13" max="13" width="15.140625" style="3" customWidth="1"/>
    <col min="14" max="16384" width="9.140625" style="3"/>
  </cols>
  <sheetData>
    <row r="1" spans="1:10" s="19" customFormat="1">
      <c r="A1" s="1" t="s">
        <v>22</v>
      </c>
      <c r="B1" s="56"/>
      <c r="C1" s="56"/>
      <c r="D1" s="57"/>
      <c r="E1" s="58"/>
      <c r="F1" s="1"/>
      <c r="G1" s="1"/>
      <c r="H1" s="1"/>
      <c r="I1" s="1"/>
      <c r="J1" s="1"/>
    </row>
    <row r="2" spans="1:10" s="19" customFormat="1">
      <c r="A2" s="1" t="s">
        <v>23</v>
      </c>
      <c r="B2" s="58"/>
      <c r="C2" s="58"/>
      <c r="D2" s="58"/>
      <c r="E2" s="58"/>
      <c r="F2" s="1"/>
      <c r="G2" s="1"/>
      <c r="H2" s="1"/>
      <c r="I2" s="1"/>
      <c r="J2" s="1"/>
    </row>
    <row r="3" spans="1:10" s="19" customFormat="1">
      <c r="A3" s="1" t="s">
        <v>59</v>
      </c>
      <c r="B3" s="56"/>
      <c r="C3" s="56"/>
      <c r="D3" s="57"/>
      <c r="E3" s="58"/>
      <c r="F3" s="1"/>
      <c r="G3" s="1"/>
      <c r="H3" s="1"/>
      <c r="I3" s="1"/>
      <c r="J3" s="1"/>
    </row>
    <row r="4" spans="1:10">
      <c r="B4" s="59"/>
      <c r="C4" s="59"/>
      <c r="D4" s="60"/>
      <c r="E4" s="57" t="s">
        <v>33</v>
      </c>
      <c r="F4" s="1"/>
    </row>
    <row r="5" spans="1:10" s="2" customFormat="1" ht="22.5" customHeight="1" thickBot="1">
      <c r="A5" s="42" t="s">
        <v>24</v>
      </c>
      <c r="B5" s="43" t="s">
        <v>1</v>
      </c>
      <c r="C5" s="43" t="s">
        <v>0</v>
      </c>
      <c r="D5" s="42" t="s">
        <v>2</v>
      </c>
      <c r="E5" s="42" t="s">
        <v>3</v>
      </c>
      <c r="F5" s="44" t="s">
        <v>7</v>
      </c>
      <c r="G5" s="45" t="s">
        <v>4</v>
      </c>
    </row>
    <row r="6" spans="1:10" s="14" customFormat="1">
      <c r="A6" s="46">
        <v>43097</v>
      </c>
      <c r="B6" s="22">
        <v>1275396</v>
      </c>
      <c r="C6" s="32">
        <v>43105</v>
      </c>
      <c r="D6" s="22">
        <v>12476</v>
      </c>
      <c r="E6" s="22" t="s">
        <v>61</v>
      </c>
      <c r="F6" s="25" t="s">
        <v>62</v>
      </c>
      <c r="G6" s="24">
        <v>14581.8</v>
      </c>
      <c r="H6" s="63"/>
    </row>
    <row r="7" spans="1:10" ht="10.5" customHeight="1">
      <c r="A7" s="46">
        <v>43097</v>
      </c>
      <c r="B7" s="22">
        <f>B6+1</f>
        <v>1275397</v>
      </c>
      <c r="C7" s="32">
        <v>43105</v>
      </c>
      <c r="D7" s="22">
        <f>D6+1</f>
        <v>12477</v>
      </c>
      <c r="E7" s="22" t="s">
        <v>63</v>
      </c>
      <c r="F7" s="25" t="s">
        <v>13</v>
      </c>
      <c r="G7" s="24">
        <v>6197.4</v>
      </c>
      <c r="H7" s="63"/>
    </row>
    <row r="8" spans="1:10" ht="10.5" customHeight="1">
      <c r="A8" s="46">
        <v>43097</v>
      </c>
      <c r="B8" s="22">
        <f t="shared" ref="B8:B44" si="0">B7+1</f>
        <v>1275398</v>
      </c>
      <c r="C8" s="32">
        <v>43105</v>
      </c>
      <c r="D8" s="22">
        <f t="shared" ref="D8:D43" si="1">D7+1</f>
        <v>12478</v>
      </c>
      <c r="E8" s="22" t="s">
        <v>11</v>
      </c>
      <c r="F8" s="25" t="s">
        <v>26</v>
      </c>
      <c r="G8" s="24">
        <v>6566.49</v>
      </c>
      <c r="H8" s="63"/>
    </row>
    <row r="9" spans="1:10" ht="10.5" customHeight="1">
      <c r="A9" s="46">
        <v>43097</v>
      </c>
      <c r="B9" s="22">
        <f t="shared" si="0"/>
        <v>1275399</v>
      </c>
      <c r="C9" s="32">
        <v>43105</v>
      </c>
      <c r="D9" s="22">
        <f t="shared" si="1"/>
        <v>12479</v>
      </c>
      <c r="E9" s="22" t="s">
        <v>15</v>
      </c>
      <c r="F9" s="25" t="s">
        <v>16</v>
      </c>
      <c r="G9" s="24">
        <v>3380.85</v>
      </c>
      <c r="H9" s="63"/>
    </row>
    <row r="10" spans="1:10" ht="10.5" customHeight="1">
      <c r="A10" s="46">
        <v>43097</v>
      </c>
      <c r="B10" s="22">
        <f t="shared" si="0"/>
        <v>1275400</v>
      </c>
      <c r="C10" s="32">
        <v>43105</v>
      </c>
      <c r="D10" s="22">
        <f t="shared" si="1"/>
        <v>12480</v>
      </c>
      <c r="E10" s="22" t="s">
        <v>35</v>
      </c>
      <c r="F10" s="25" t="s">
        <v>48</v>
      </c>
      <c r="G10" s="24">
        <v>2054.25</v>
      </c>
      <c r="H10" s="63"/>
    </row>
    <row r="11" spans="1:10" ht="10.5" customHeight="1">
      <c r="A11" s="46">
        <v>43097</v>
      </c>
      <c r="B11" s="22">
        <v>1278901</v>
      </c>
      <c r="C11" s="32">
        <v>43105</v>
      </c>
      <c r="D11" s="22">
        <f t="shared" si="1"/>
        <v>12481</v>
      </c>
      <c r="E11" s="22" t="s">
        <v>35</v>
      </c>
      <c r="F11" s="25" t="s">
        <v>14</v>
      </c>
      <c r="G11" s="24">
        <v>2745.76</v>
      </c>
      <c r="H11" s="63"/>
    </row>
    <row r="12" spans="1:10" ht="10.5" customHeight="1">
      <c r="A12" s="46">
        <v>43097</v>
      </c>
      <c r="B12" s="22">
        <f t="shared" si="0"/>
        <v>1278902</v>
      </c>
      <c r="C12" s="32">
        <v>43105</v>
      </c>
      <c r="D12" s="22">
        <f t="shared" si="1"/>
        <v>12482</v>
      </c>
      <c r="E12" s="22" t="s">
        <v>50</v>
      </c>
      <c r="F12" s="25" t="s">
        <v>64</v>
      </c>
      <c r="G12" s="24">
        <v>4510.59</v>
      </c>
      <c r="H12" s="63"/>
    </row>
    <row r="13" spans="1:10" ht="10.5" customHeight="1">
      <c r="A13" s="46">
        <v>43097</v>
      </c>
      <c r="B13" s="22">
        <f t="shared" si="0"/>
        <v>1278903</v>
      </c>
      <c r="C13" s="32">
        <v>43105</v>
      </c>
      <c r="D13" s="22">
        <f t="shared" si="1"/>
        <v>12483</v>
      </c>
      <c r="E13" s="22" t="s">
        <v>21</v>
      </c>
      <c r="F13" s="25"/>
      <c r="G13" s="24">
        <v>0</v>
      </c>
      <c r="H13" s="63"/>
    </row>
    <row r="14" spans="1:10" ht="10.5" customHeight="1">
      <c r="A14" s="46">
        <v>43097</v>
      </c>
      <c r="B14" s="22">
        <f t="shared" si="0"/>
        <v>1278904</v>
      </c>
      <c r="C14" s="32">
        <v>43105</v>
      </c>
      <c r="D14" s="22">
        <v>12483</v>
      </c>
      <c r="E14" s="22" t="s">
        <v>65</v>
      </c>
      <c r="F14" s="25" t="s">
        <v>66</v>
      </c>
      <c r="G14" s="24">
        <v>2962.51</v>
      </c>
      <c r="H14" s="63"/>
    </row>
    <row r="15" spans="1:10" ht="10.5" customHeight="1">
      <c r="A15" s="46">
        <v>43097</v>
      </c>
      <c r="B15" s="22">
        <f t="shared" si="0"/>
        <v>1278905</v>
      </c>
      <c r="C15" s="32">
        <v>43105</v>
      </c>
      <c r="D15" s="22">
        <f t="shared" si="1"/>
        <v>12484</v>
      </c>
      <c r="E15" s="22" t="s">
        <v>36</v>
      </c>
      <c r="F15" s="25" t="s">
        <v>37</v>
      </c>
      <c r="G15" s="24">
        <v>1993.64</v>
      </c>
      <c r="H15" s="63"/>
    </row>
    <row r="16" spans="1:10" ht="10.5" customHeight="1">
      <c r="A16" s="46">
        <v>43097</v>
      </c>
      <c r="B16" s="22">
        <f t="shared" si="0"/>
        <v>1278906</v>
      </c>
      <c r="C16" s="32">
        <v>43105</v>
      </c>
      <c r="D16" s="22">
        <f t="shared" si="1"/>
        <v>12485</v>
      </c>
      <c r="E16" s="22" t="s">
        <v>67</v>
      </c>
      <c r="F16" s="25" t="s">
        <v>68</v>
      </c>
      <c r="G16" s="24">
        <v>4532.22</v>
      </c>
      <c r="H16" s="63"/>
    </row>
    <row r="17" spans="1:8" ht="10.5" customHeight="1">
      <c r="A17" s="46">
        <v>43097</v>
      </c>
      <c r="B17" s="22">
        <f t="shared" si="0"/>
        <v>1278907</v>
      </c>
      <c r="C17" s="32">
        <v>43105</v>
      </c>
      <c r="D17" s="22">
        <f t="shared" si="1"/>
        <v>12486</v>
      </c>
      <c r="E17" s="22" t="s">
        <v>46</v>
      </c>
      <c r="F17" s="25" t="s">
        <v>47</v>
      </c>
      <c r="G17" s="24">
        <v>1337.95</v>
      </c>
      <c r="H17" s="63"/>
    </row>
    <row r="18" spans="1:8" ht="10.5" customHeight="1">
      <c r="A18" s="46">
        <v>43097</v>
      </c>
      <c r="B18" s="22">
        <f t="shared" si="0"/>
        <v>1278908</v>
      </c>
      <c r="C18" s="32">
        <v>43105</v>
      </c>
      <c r="D18" s="22">
        <f t="shared" si="1"/>
        <v>12487</v>
      </c>
      <c r="E18" s="22" t="s">
        <v>69</v>
      </c>
      <c r="F18" s="25" t="s">
        <v>70</v>
      </c>
      <c r="G18" s="24">
        <v>7433.04</v>
      </c>
      <c r="H18" s="63"/>
    </row>
    <row r="19" spans="1:8" ht="10.5" customHeight="1">
      <c r="A19" s="46">
        <v>43097</v>
      </c>
      <c r="B19" s="22">
        <f t="shared" si="0"/>
        <v>1278909</v>
      </c>
      <c r="C19" s="32">
        <v>43105</v>
      </c>
      <c r="D19" s="22">
        <f t="shared" si="1"/>
        <v>12488</v>
      </c>
      <c r="E19" s="22" t="s">
        <v>17</v>
      </c>
      <c r="F19" s="25" t="s">
        <v>28</v>
      </c>
      <c r="G19" s="24">
        <v>15264.48</v>
      </c>
      <c r="H19" s="63"/>
    </row>
    <row r="20" spans="1:8" ht="10.5" customHeight="1">
      <c r="A20" s="46">
        <v>43097</v>
      </c>
      <c r="B20" s="22">
        <f t="shared" si="0"/>
        <v>1278910</v>
      </c>
      <c r="C20" s="32">
        <v>43105</v>
      </c>
      <c r="D20" s="22">
        <f t="shared" si="1"/>
        <v>12489</v>
      </c>
      <c r="E20" s="29" t="s">
        <v>17</v>
      </c>
      <c r="F20" s="29" t="s">
        <v>28</v>
      </c>
      <c r="G20" s="24">
        <v>10625.27</v>
      </c>
      <c r="H20" s="63"/>
    </row>
    <row r="21" spans="1:8" ht="10.5" customHeight="1">
      <c r="A21" s="46">
        <v>43097</v>
      </c>
      <c r="B21" s="22">
        <f t="shared" si="0"/>
        <v>1278911</v>
      </c>
      <c r="C21" s="32">
        <v>43105</v>
      </c>
      <c r="D21" s="22">
        <f t="shared" si="1"/>
        <v>12490</v>
      </c>
      <c r="E21" s="22" t="s">
        <v>32</v>
      </c>
      <c r="F21" s="22" t="s">
        <v>57</v>
      </c>
      <c r="G21" s="24">
        <v>884.14</v>
      </c>
      <c r="H21" s="63"/>
    </row>
    <row r="22" spans="1:8" ht="10.5" customHeight="1">
      <c r="A22" s="46">
        <v>43097</v>
      </c>
      <c r="B22" s="22">
        <f t="shared" si="0"/>
        <v>1278912</v>
      </c>
      <c r="C22" s="32">
        <v>43105</v>
      </c>
      <c r="D22" s="22">
        <f t="shared" si="1"/>
        <v>12491</v>
      </c>
      <c r="E22" s="22" t="s">
        <v>71</v>
      </c>
      <c r="F22" s="22" t="s">
        <v>41</v>
      </c>
      <c r="G22" s="24">
        <v>1035.67</v>
      </c>
      <c r="H22" s="64"/>
    </row>
    <row r="23" spans="1:8" ht="10.5" customHeight="1">
      <c r="A23" s="46">
        <v>43097</v>
      </c>
      <c r="B23" s="22">
        <f t="shared" si="0"/>
        <v>1278913</v>
      </c>
      <c r="C23" s="32">
        <v>43105</v>
      </c>
      <c r="D23" s="22">
        <f t="shared" si="1"/>
        <v>12492</v>
      </c>
      <c r="E23" s="29" t="s">
        <v>40</v>
      </c>
      <c r="F23" s="29" t="s">
        <v>72</v>
      </c>
      <c r="G23" s="24">
        <v>1917.73</v>
      </c>
      <c r="H23" s="63"/>
    </row>
    <row r="24" spans="1:8" ht="10.5" customHeight="1">
      <c r="A24" s="46">
        <v>43097</v>
      </c>
      <c r="B24" s="22">
        <f t="shared" si="0"/>
        <v>1278914</v>
      </c>
      <c r="C24" s="32">
        <v>43105</v>
      </c>
      <c r="D24" s="22">
        <f t="shared" si="1"/>
        <v>12493</v>
      </c>
      <c r="E24" s="29" t="s">
        <v>21</v>
      </c>
      <c r="F24" s="29"/>
      <c r="G24" s="24">
        <v>0</v>
      </c>
      <c r="H24" s="63"/>
    </row>
    <row r="25" spans="1:8" ht="10.5" customHeight="1">
      <c r="A25" s="46">
        <v>43097</v>
      </c>
      <c r="B25" s="22">
        <f t="shared" si="0"/>
        <v>1278915</v>
      </c>
      <c r="C25" s="32">
        <v>43105</v>
      </c>
      <c r="D25" s="22">
        <v>12493</v>
      </c>
      <c r="E25" s="29" t="s">
        <v>73</v>
      </c>
      <c r="F25" s="29" t="s">
        <v>74</v>
      </c>
      <c r="G25" s="24">
        <v>1752.22</v>
      </c>
      <c r="H25" s="63"/>
    </row>
    <row r="26" spans="1:8" ht="10.5" customHeight="1">
      <c r="A26" s="46">
        <v>43097</v>
      </c>
      <c r="B26" s="22">
        <f t="shared" si="0"/>
        <v>1278916</v>
      </c>
      <c r="C26" s="32">
        <v>43105</v>
      </c>
      <c r="D26" s="22">
        <f t="shared" si="1"/>
        <v>12494</v>
      </c>
      <c r="E26" s="29" t="s">
        <v>42</v>
      </c>
      <c r="F26" s="29" t="s">
        <v>75</v>
      </c>
      <c r="G26" s="24">
        <v>3920</v>
      </c>
      <c r="H26" s="63"/>
    </row>
    <row r="27" spans="1:8" ht="10.5" customHeight="1">
      <c r="A27" s="46">
        <v>43097</v>
      </c>
      <c r="B27" s="22">
        <f t="shared" si="0"/>
        <v>1278917</v>
      </c>
      <c r="C27" s="32">
        <v>43105</v>
      </c>
      <c r="D27" s="22">
        <f t="shared" si="1"/>
        <v>12495</v>
      </c>
      <c r="E27" s="29" t="s">
        <v>76</v>
      </c>
      <c r="F27" s="29" t="s">
        <v>77</v>
      </c>
      <c r="G27" s="24">
        <v>4360.72</v>
      </c>
      <c r="H27" s="63"/>
    </row>
    <row r="28" spans="1:8" ht="10.5" customHeight="1">
      <c r="A28" s="46">
        <v>43097</v>
      </c>
      <c r="B28" s="22">
        <f t="shared" si="0"/>
        <v>1278918</v>
      </c>
      <c r="C28" s="32">
        <v>43105</v>
      </c>
      <c r="D28" s="22">
        <f t="shared" si="1"/>
        <v>12496</v>
      </c>
      <c r="E28" s="29" t="s">
        <v>78</v>
      </c>
      <c r="F28" s="29" t="s">
        <v>18</v>
      </c>
      <c r="G28" s="24">
        <v>3865.05</v>
      </c>
      <c r="H28" s="63"/>
    </row>
    <row r="29" spans="1:8" ht="10.5" customHeight="1">
      <c r="A29" s="46">
        <v>43097</v>
      </c>
      <c r="B29" s="22">
        <f t="shared" si="0"/>
        <v>1278919</v>
      </c>
      <c r="C29" s="32">
        <v>43105</v>
      </c>
      <c r="D29" s="22">
        <f t="shared" si="1"/>
        <v>12497</v>
      </c>
      <c r="E29" s="29" t="s">
        <v>21</v>
      </c>
      <c r="F29" s="29"/>
      <c r="G29" s="24">
        <v>0</v>
      </c>
      <c r="H29" s="63"/>
    </row>
    <row r="30" spans="1:8" ht="10.5" customHeight="1">
      <c r="A30" s="46">
        <v>43097</v>
      </c>
      <c r="B30" s="22">
        <f t="shared" si="0"/>
        <v>1278920</v>
      </c>
      <c r="C30" s="32">
        <v>43105</v>
      </c>
      <c r="D30" s="22">
        <v>12497</v>
      </c>
      <c r="E30" s="29" t="s">
        <v>21</v>
      </c>
      <c r="F30" s="29"/>
      <c r="G30" s="24">
        <v>0</v>
      </c>
      <c r="H30" s="63"/>
    </row>
    <row r="31" spans="1:8" ht="10.5" customHeight="1">
      <c r="A31" s="46">
        <v>43097</v>
      </c>
      <c r="B31" s="22">
        <f t="shared" si="0"/>
        <v>1278921</v>
      </c>
      <c r="C31" s="32">
        <v>43105</v>
      </c>
      <c r="D31" s="22">
        <v>12797</v>
      </c>
      <c r="E31" s="29" t="s">
        <v>21</v>
      </c>
      <c r="F31" s="29"/>
      <c r="G31" s="24">
        <v>0</v>
      </c>
      <c r="H31" s="63"/>
    </row>
    <row r="32" spans="1:8" ht="10.5" customHeight="1">
      <c r="A32" s="46">
        <v>43097</v>
      </c>
      <c r="B32" s="22">
        <f t="shared" si="0"/>
        <v>1278922</v>
      </c>
      <c r="C32" s="32">
        <v>43105</v>
      </c>
      <c r="D32" s="22">
        <v>12797</v>
      </c>
      <c r="E32" s="29" t="s">
        <v>8</v>
      </c>
      <c r="F32" s="29" t="s">
        <v>79</v>
      </c>
      <c r="G32" s="24">
        <v>26805.29</v>
      </c>
      <c r="H32" s="63"/>
    </row>
    <row r="33" spans="1:8" ht="10.5" customHeight="1">
      <c r="A33" s="46">
        <v>43097</v>
      </c>
      <c r="B33" s="22">
        <f t="shared" si="0"/>
        <v>1278923</v>
      </c>
      <c r="C33" s="32">
        <v>43105</v>
      </c>
      <c r="D33" s="22">
        <f t="shared" si="1"/>
        <v>12798</v>
      </c>
      <c r="E33" s="29" t="s">
        <v>8</v>
      </c>
      <c r="F33" s="29" t="s">
        <v>80</v>
      </c>
      <c r="G33" s="24">
        <v>13576.85</v>
      </c>
      <c r="H33" s="63"/>
    </row>
    <row r="34" spans="1:8" ht="10.5" customHeight="1">
      <c r="A34" s="46">
        <v>43097</v>
      </c>
      <c r="B34" s="22">
        <f t="shared" si="0"/>
        <v>1278924</v>
      </c>
      <c r="C34" s="32">
        <v>43105</v>
      </c>
      <c r="D34" s="22">
        <f t="shared" si="1"/>
        <v>12799</v>
      </c>
      <c r="E34" s="29" t="s">
        <v>81</v>
      </c>
      <c r="F34" s="29" t="s">
        <v>82</v>
      </c>
      <c r="G34" s="24">
        <v>8696.65</v>
      </c>
      <c r="H34" s="63"/>
    </row>
    <row r="35" spans="1:8" ht="10.5" customHeight="1">
      <c r="A35" s="46">
        <v>43097</v>
      </c>
      <c r="B35" s="22">
        <f t="shared" si="0"/>
        <v>1278925</v>
      </c>
      <c r="C35" s="32">
        <v>43105</v>
      </c>
      <c r="D35" s="22">
        <f t="shared" si="1"/>
        <v>12800</v>
      </c>
      <c r="E35" s="29" t="s">
        <v>43</v>
      </c>
      <c r="F35" s="29" t="s">
        <v>83</v>
      </c>
      <c r="G35" s="24">
        <v>7770</v>
      </c>
      <c r="H35" s="63"/>
    </row>
    <row r="36" spans="1:8" ht="10.5" customHeight="1">
      <c r="A36" s="46">
        <v>43097</v>
      </c>
      <c r="B36" s="22">
        <f t="shared" si="0"/>
        <v>1278926</v>
      </c>
      <c r="C36" s="32">
        <v>43105</v>
      </c>
      <c r="D36" s="22">
        <f t="shared" si="1"/>
        <v>12801</v>
      </c>
      <c r="E36" s="29" t="s">
        <v>43</v>
      </c>
      <c r="F36" s="29" t="s">
        <v>84</v>
      </c>
      <c r="G36" s="24">
        <v>3645.45</v>
      </c>
      <c r="H36" s="63"/>
    </row>
    <row r="37" spans="1:8" ht="12" customHeight="1">
      <c r="A37" s="46">
        <v>43097</v>
      </c>
      <c r="B37" s="22">
        <f t="shared" si="0"/>
        <v>1278927</v>
      </c>
      <c r="C37" s="32">
        <v>43105</v>
      </c>
      <c r="D37" s="22">
        <f t="shared" si="1"/>
        <v>12802</v>
      </c>
      <c r="E37" s="29" t="s">
        <v>45</v>
      </c>
      <c r="F37" s="29" t="s">
        <v>83</v>
      </c>
      <c r="G37" s="24">
        <v>1000</v>
      </c>
      <c r="H37" s="63"/>
    </row>
    <row r="38" spans="1:8" ht="10.5" customHeight="1">
      <c r="A38" s="46">
        <v>43097</v>
      </c>
      <c r="B38" s="22">
        <f t="shared" si="0"/>
        <v>1278928</v>
      </c>
      <c r="C38" s="32">
        <v>43105</v>
      </c>
      <c r="D38" s="22">
        <f t="shared" si="1"/>
        <v>12803</v>
      </c>
      <c r="E38" s="29" t="s">
        <v>45</v>
      </c>
      <c r="F38" s="29" t="s">
        <v>84</v>
      </c>
      <c r="G38" s="24">
        <v>4801.25</v>
      </c>
      <c r="H38" s="63"/>
    </row>
    <row r="39" spans="1:8" ht="10.5" customHeight="1">
      <c r="A39" s="46">
        <v>43097</v>
      </c>
      <c r="B39" s="22">
        <f t="shared" si="0"/>
        <v>1278929</v>
      </c>
      <c r="C39" s="32">
        <v>43105</v>
      </c>
      <c r="D39" s="22">
        <f t="shared" si="1"/>
        <v>12804</v>
      </c>
      <c r="E39" s="29" t="s">
        <v>44</v>
      </c>
      <c r="F39" s="29" t="s">
        <v>83</v>
      </c>
      <c r="G39" s="24">
        <v>1775</v>
      </c>
      <c r="H39" s="64"/>
    </row>
    <row r="40" spans="1:8" ht="10.5" customHeight="1">
      <c r="A40" s="46">
        <v>43097</v>
      </c>
      <c r="B40" s="22">
        <f t="shared" si="0"/>
        <v>1278930</v>
      </c>
      <c r="C40" s="32">
        <v>43105</v>
      </c>
      <c r="D40" s="22">
        <f t="shared" si="1"/>
        <v>12805</v>
      </c>
      <c r="E40" s="29" t="s">
        <v>8</v>
      </c>
      <c r="F40" s="29" t="s">
        <v>85</v>
      </c>
      <c r="G40" s="24">
        <v>8272.56</v>
      </c>
      <c r="H40" s="64"/>
    </row>
    <row r="41" spans="1:8" ht="10.5" customHeight="1">
      <c r="A41" s="46">
        <v>43097</v>
      </c>
      <c r="B41" s="22">
        <f t="shared" si="0"/>
        <v>1278931</v>
      </c>
      <c r="C41" s="32">
        <v>43105</v>
      </c>
      <c r="D41" s="22">
        <f t="shared" si="1"/>
        <v>12806</v>
      </c>
      <c r="E41" s="29" t="s">
        <v>21</v>
      </c>
      <c r="F41" s="29"/>
      <c r="G41" s="24">
        <v>0</v>
      </c>
      <c r="H41" s="64"/>
    </row>
    <row r="42" spans="1:8" ht="10.5" customHeight="1">
      <c r="A42" s="46">
        <v>43097</v>
      </c>
      <c r="B42" s="22">
        <f t="shared" si="0"/>
        <v>1278932</v>
      </c>
      <c r="C42" s="32">
        <v>43105</v>
      </c>
      <c r="D42" s="22">
        <v>12806</v>
      </c>
      <c r="E42" s="29" t="s">
        <v>8</v>
      </c>
      <c r="F42" s="29" t="s">
        <v>86</v>
      </c>
      <c r="G42" s="24">
        <v>964.2</v>
      </c>
      <c r="H42" s="64"/>
    </row>
    <row r="43" spans="1:8" ht="10.5" customHeight="1">
      <c r="A43" s="46">
        <v>43097</v>
      </c>
      <c r="B43" s="22">
        <f t="shared" si="0"/>
        <v>1278933</v>
      </c>
      <c r="C43" s="32">
        <v>43105</v>
      </c>
      <c r="D43" s="22">
        <f t="shared" si="1"/>
        <v>12807</v>
      </c>
      <c r="E43" s="29" t="s">
        <v>21</v>
      </c>
      <c r="F43" s="29"/>
      <c r="G43" s="24">
        <v>0</v>
      </c>
      <c r="H43" s="64"/>
    </row>
    <row r="44" spans="1:8" ht="10.5" customHeight="1">
      <c r="A44" s="66">
        <v>43097</v>
      </c>
      <c r="B44" s="67">
        <f t="shared" si="0"/>
        <v>1278934</v>
      </c>
      <c r="C44" s="68">
        <v>43105</v>
      </c>
      <c r="D44" s="67">
        <v>12807</v>
      </c>
      <c r="E44" s="67" t="s">
        <v>49</v>
      </c>
      <c r="F44" s="67" t="s">
        <v>87</v>
      </c>
      <c r="G44" s="69">
        <v>3210</v>
      </c>
      <c r="H44" s="64"/>
    </row>
    <row r="45" spans="1:8" ht="10.5" customHeight="1">
      <c r="A45" s="46">
        <v>43105</v>
      </c>
      <c r="B45" s="22">
        <v>1278935</v>
      </c>
      <c r="C45" s="32">
        <v>43112</v>
      </c>
      <c r="D45" s="22">
        <v>12808</v>
      </c>
      <c r="E45" s="22" t="s">
        <v>35</v>
      </c>
      <c r="F45" s="25" t="s">
        <v>89</v>
      </c>
      <c r="G45" s="24">
        <v>6818.33</v>
      </c>
      <c r="H45" s="64"/>
    </row>
    <row r="46" spans="1:8" ht="10.5" customHeight="1">
      <c r="A46" s="46">
        <v>43105</v>
      </c>
      <c r="B46" s="22">
        <f>B45+1</f>
        <v>1278936</v>
      </c>
      <c r="C46" s="32">
        <v>43112</v>
      </c>
      <c r="D46" s="22">
        <f>D45+1</f>
        <v>12809</v>
      </c>
      <c r="E46" s="22" t="s">
        <v>56</v>
      </c>
      <c r="F46" s="25" t="s">
        <v>28</v>
      </c>
      <c r="G46" s="24">
        <v>17823.43</v>
      </c>
      <c r="H46" s="64"/>
    </row>
    <row r="47" spans="1:8" ht="10.5" customHeight="1">
      <c r="A47" s="46">
        <v>43105</v>
      </c>
      <c r="B47" s="22">
        <f t="shared" ref="B47:B65" si="2">B46+1</f>
        <v>1278937</v>
      </c>
      <c r="C47" s="32">
        <v>43112</v>
      </c>
      <c r="D47" s="22">
        <f t="shared" ref="D47:D64" si="3">D46+1</f>
        <v>12810</v>
      </c>
      <c r="E47" s="22" t="s">
        <v>11</v>
      </c>
      <c r="F47" s="25" t="s">
        <v>90</v>
      </c>
      <c r="G47" s="24">
        <v>13277.74</v>
      </c>
      <c r="H47" s="64"/>
    </row>
    <row r="48" spans="1:8" ht="10.5" customHeight="1">
      <c r="A48" s="46">
        <v>43105</v>
      </c>
      <c r="B48" s="22">
        <f t="shared" si="2"/>
        <v>1278938</v>
      </c>
      <c r="C48" s="32">
        <v>43112</v>
      </c>
      <c r="D48" s="22">
        <f t="shared" si="3"/>
        <v>12811</v>
      </c>
      <c r="E48" s="22" t="s">
        <v>11</v>
      </c>
      <c r="F48" s="25" t="s">
        <v>90</v>
      </c>
      <c r="G48" s="24">
        <v>6319.43</v>
      </c>
      <c r="H48" s="64"/>
    </row>
    <row r="49" spans="1:8" ht="10.5" customHeight="1">
      <c r="A49" s="46">
        <v>43105</v>
      </c>
      <c r="B49" s="22">
        <f t="shared" si="2"/>
        <v>1278939</v>
      </c>
      <c r="C49" s="32">
        <v>43112</v>
      </c>
      <c r="D49" s="22">
        <f t="shared" si="3"/>
        <v>12812</v>
      </c>
      <c r="E49" s="22" t="s">
        <v>15</v>
      </c>
      <c r="F49" s="25" t="s">
        <v>16</v>
      </c>
      <c r="G49" s="24">
        <v>6989.4</v>
      </c>
      <c r="H49" s="64"/>
    </row>
    <row r="50" spans="1:8" ht="10.5" customHeight="1">
      <c r="A50" s="46">
        <v>43105</v>
      </c>
      <c r="B50" s="22">
        <f t="shared" si="2"/>
        <v>1278940</v>
      </c>
      <c r="C50" s="32">
        <v>43112</v>
      </c>
      <c r="D50" s="22">
        <f t="shared" si="3"/>
        <v>12813</v>
      </c>
      <c r="E50" s="22" t="s">
        <v>12</v>
      </c>
      <c r="F50" s="25" t="s">
        <v>13</v>
      </c>
      <c r="G50" s="24">
        <v>3465.5</v>
      </c>
      <c r="H50" s="64"/>
    </row>
    <row r="51" spans="1:8" ht="10.5" customHeight="1">
      <c r="A51" s="46">
        <v>43105</v>
      </c>
      <c r="B51" s="22">
        <f t="shared" si="2"/>
        <v>1278941</v>
      </c>
      <c r="C51" s="32">
        <v>43112</v>
      </c>
      <c r="D51" s="22">
        <f t="shared" si="3"/>
        <v>12814</v>
      </c>
      <c r="E51" s="22" t="s">
        <v>69</v>
      </c>
      <c r="F51" s="25" t="s">
        <v>70</v>
      </c>
      <c r="G51" s="24">
        <v>5946.43</v>
      </c>
      <c r="H51" s="64"/>
    </row>
    <row r="52" spans="1:8" ht="10.5" customHeight="1">
      <c r="A52" s="46">
        <v>43105</v>
      </c>
      <c r="B52" s="22">
        <f t="shared" si="2"/>
        <v>1278942</v>
      </c>
      <c r="C52" s="32">
        <v>43112</v>
      </c>
      <c r="D52" s="22">
        <f t="shared" si="3"/>
        <v>12815</v>
      </c>
      <c r="E52" s="22" t="s">
        <v>51</v>
      </c>
      <c r="F52" s="25" t="s">
        <v>91</v>
      </c>
      <c r="G52" s="24">
        <v>1219.02</v>
      </c>
      <c r="H52" s="64"/>
    </row>
    <row r="53" spans="1:8" ht="10.5" customHeight="1">
      <c r="A53" s="46">
        <v>43105</v>
      </c>
      <c r="B53" s="22">
        <f t="shared" si="2"/>
        <v>1278943</v>
      </c>
      <c r="C53" s="32">
        <v>43112</v>
      </c>
      <c r="D53" s="22">
        <f t="shared" si="3"/>
        <v>12816</v>
      </c>
      <c r="E53" s="22" t="s">
        <v>92</v>
      </c>
      <c r="F53" s="25" t="s">
        <v>20</v>
      </c>
      <c r="G53" s="24">
        <v>2190.2600000000002</v>
      </c>
      <c r="H53" s="64"/>
    </row>
    <row r="54" spans="1:8" ht="10.5" customHeight="1">
      <c r="A54" s="46">
        <v>43105</v>
      </c>
      <c r="B54" s="22">
        <f t="shared" si="2"/>
        <v>1278944</v>
      </c>
      <c r="C54" s="32">
        <v>43112</v>
      </c>
      <c r="D54" s="22">
        <f t="shared" si="3"/>
        <v>12817</v>
      </c>
      <c r="E54" s="22" t="s">
        <v>93</v>
      </c>
      <c r="F54" s="25" t="s">
        <v>94</v>
      </c>
      <c r="G54" s="24">
        <v>6267.54</v>
      </c>
      <c r="H54" s="64"/>
    </row>
    <row r="55" spans="1:8" ht="10.5" customHeight="1">
      <c r="A55" s="46">
        <v>43105</v>
      </c>
      <c r="B55" s="22">
        <f t="shared" si="2"/>
        <v>1278945</v>
      </c>
      <c r="C55" s="32">
        <v>43111</v>
      </c>
      <c r="D55" s="22">
        <f t="shared" si="3"/>
        <v>12818</v>
      </c>
      <c r="E55" s="22" t="s">
        <v>8</v>
      </c>
      <c r="F55" s="25" t="s">
        <v>95</v>
      </c>
      <c r="G55" s="24">
        <v>18056.41</v>
      </c>
      <c r="H55" s="64"/>
    </row>
    <row r="56" spans="1:8" ht="10.5" customHeight="1">
      <c r="A56" s="46">
        <v>43105</v>
      </c>
      <c r="B56" s="22">
        <f t="shared" si="2"/>
        <v>1278946</v>
      </c>
      <c r="C56" s="32">
        <v>43111</v>
      </c>
      <c r="D56" s="22">
        <f t="shared" si="3"/>
        <v>12819</v>
      </c>
      <c r="E56" s="22" t="s">
        <v>8</v>
      </c>
      <c r="F56" s="25" t="s">
        <v>96</v>
      </c>
      <c r="G56" s="24">
        <v>770.65</v>
      </c>
      <c r="H56" s="64"/>
    </row>
    <row r="57" spans="1:8" ht="10.5" customHeight="1">
      <c r="A57" s="46">
        <v>43105</v>
      </c>
      <c r="B57" s="22">
        <f t="shared" si="2"/>
        <v>1278947</v>
      </c>
      <c r="C57" s="32">
        <v>43110</v>
      </c>
      <c r="D57" s="22">
        <f t="shared" si="3"/>
        <v>12820</v>
      </c>
      <c r="E57" s="22" t="s">
        <v>27</v>
      </c>
      <c r="F57" s="25" t="s">
        <v>97</v>
      </c>
      <c r="G57" s="24">
        <v>2276.79</v>
      </c>
      <c r="H57" s="64"/>
    </row>
    <row r="58" spans="1:8" ht="10.5" customHeight="1">
      <c r="A58" s="46">
        <v>43105</v>
      </c>
      <c r="B58" s="22">
        <f t="shared" si="2"/>
        <v>1278948</v>
      </c>
      <c r="C58" s="32">
        <v>43110</v>
      </c>
      <c r="D58" s="22">
        <f t="shared" si="3"/>
        <v>12821</v>
      </c>
      <c r="E58" s="22" t="s">
        <v>27</v>
      </c>
      <c r="F58" s="25" t="s">
        <v>98</v>
      </c>
      <c r="G58" s="24">
        <v>15622.59</v>
      </c>
      <c r="H58" s="64"/>
    </row>
    <row r="59" spans="1:8" ht="10.5" customHeight="1">
      <c r="A59" s="46">
        <v>43105</v>
      </c>
      <c r="B59" s="22">
        <f t="shared" si="2"/>
        <v>1278949</v>
      </c>
      <c r="C59" s="32">
        <v>43112</v>
      </c>
      <c r="D59" s="22">
        <f t="shared" si="3"/>
        <v>12822</v>
      </c>
      <c r="E59" s="29" t="s">
        <v>19</v>
      </c>
      <c r="F59" s="29" t="s">
        <v>99</v>
      </c>
      <c r="G59" s="24">
        <v>6260</v>
      </c>
      <c r="H59" s="64"/>
    </row>
    <row r="60" spans="1:8" ht="10.5" customHeight="1">
      <c r="A60" s="46">
        <v>43105</v>
      </c>
      <c r="B60" s="22">
        <f t="shared" si="2"/>
        <v>1278950</v>
      </c>
      <c r="C60" s="32">
        <v>43112</v>
      </c>
      <c r="D60" s="22">
        <f t="shared" si="3"/>
        <v>12823</v>
      </c>
      <c r="E60" s="22" t="s">
        <v>19</v>
      </c>
      <c r="F60" s="22" t="s">
        <v>100</v>
      </c>
      <c r="G60" s="24">
        <v>3500</v>
      </c>
      <c r="H60" s="64"/>
    </row>
    <row r="61" spans="1:8" ht="10.5" customHeight="1">
      <c r="A61" s="46">
        <v>43105</v>
      </c>
      <c r="B61" s="22">
        <f t="shared" si="2"/>
        <v>1278951</v>
      </c>
      <c r="C61" s="32">
        <v>43112</v>
      </c>
      <c r="D61" s="22">
        <f t="shared" si="3"/>
        <v>12824</v>
      </c>
      <c r="E61" s="22" t="s">
        <v>19</v>
      </c>
      <c r="F61" s="22" t="s">
        <v>101</v>
      </c>
      <c r="G61" s="24">
        <v>6630</v>
      </c>
      <c r="H61" s="64"/>
    </row>
    <row r="62" spans="1:8" ht="10.5" customHeight="1">
      <c r="A62" s="46">
        <v>43105</v>
      </c>
      <c r="B62" s="22">
        <f t="shared" si="2"/>
        <v>1278952</v>
      </c>
      <c r="C62" s="32">
        <v>43112</v>
      </c>
      <c r="D62" s="22">
        <f t="shared" si="3"/>
        <v>12825</v>
      </c>
      <c r="E62" s="29" t="s">
        <v>39</v>
      </c>
      <c r="F62" s="29" t="s">
        <v>102</v>
      </c>
      <c r="G62" s="24">
        <v>34076.370000000003</v>
      </c>
      <c r="H62" s="64"/>
    </row>
    <row r="63" spans="1:8" ht="10.5" customHeight="1">
      <c r="A63" s="46">
        <v>43105</v>
      </c>
      <c r="B63" s="22">
        <f t="shared" si="2"/>
        <v>1278953</v>
      </c>
      <c r="C63" s="32">
        <v>43112</v>
      </c>
      <c r="D63" s="22">
        <f t="shared" si="3"/>
        <v>12826</v>
      </c>
      <c r="E63" s="29" t="s">
        <v>19</v>
      </c>
      <c r="F63" s="29" t="s">
        <v>103</v>
      </c>
      <c r="G63" s="24">
        <v>4526.2299999999996</v>
      </c>
      <c r="H63" s="64"/>
    </row>
    <row r="64" spans="1:8" ht="10.5" customHeight="1">
      <c r="A64" s="46">
        <v>43105</v>
      </c>
      <c r="B64" s="22">
        <f t="shared" si="2"/>
        <v>1278954</v>
      </c>
      <c r="C64" s="32">
        <v>43112</v>
      </c>
      <c r="D64" s="22">
        <f t="shared" si="3"/>
        <v>12827</v>
      </c>
      <c r="E64" s="29" t="s">
        <v>104</v>
      </c>
      <c r="F64" s="29" t="s">
        <v>105</v>
      </c>
      <c r="G64" s="24">
        <f>50748.58+19721.49</f>
        <v>70470.070000000007</v>
      </c>
      <c r="H64" s="64"/>
    </row>
    <row r="65" spans="1:8" ht="10.5" customHeight="1">
      <c r="A65" s="66">
        <v>43112</v>
      </c>
      <c r="B65" s="67">
        <f t="shared" si="2"/>
        <v>1278955</v>
      </c>
      <c r="C65" s="68">
        <v>43115</v>
      </c>
      <c r="D65" s="67">
        <v>12827</v>
      </c>
      <c r="E65" s="67" t="s">
        <v>8</v>
      </c>
      <c r="F65" s="67" t="s">
        <v>106</v>
      </c>
      <c r="G65" s="69">
        <v>10259.17</v>
      </c>
      <c r="H65" s="64"/>
    </row>
    <row r="66" spans="1:8" ht="10.5" customHeight="1">
      <c r="A66" s="46">
        <v>43112</v>
      </c>
      <c r="B66" s="22">
        <v>1278956</v>
      </c>
      <c r="C66" s="32">
        <v>43119</v>
      </c>
      <c r="D66" s="22">
        <v>12827</v>
      </c>
      <c r="E66" s="22" t="s">
        <v>15</v>
      </c>
      <c r="F66" s="25" t="s">
        <v>16</v>
      </c>
      <c r="G66" s="24">
        <v>5131.66</v>
      </c>
      <c r="H66" s="64"/>
    </row>
    <row r="67" spans="1:8" ht="10.5" customHeight="1">
      <c r="A67" s="46">
        <v>43112</v>
      </c>
      <c r="B67" s="22">
        <f>B66+1</f>
        <v>1278957</v>
      </c>
      <c r="C67" s="32">
        <v>43119</v>
      </c>
      <c r="D67" s="22">
        <f>D66+1</f>
        <v>12828</v>
      </c>
      <c r="E67" s="29" t="s">
        <v>21</v>
      </c>
      <c r="F67" s="29"/>
      <c r="G67" s="24">
        <v>0</v>
      </c>
      <c r="H67" s="64"/>
    </row>
    <row r="68" spans="1:8" ht="10.5" customHeight="1">
      <c r="A68" s="46">
        <v>43112</v>
      </c>
      <c r="B68" s="22">
        <f t="shared" ref="B68:B83" si="4">B67+1</f>
        <v>1278958</v>
      </c>
      <c r="C68" s="32">
        <v>43119</v>
      </c>
      <c r="D68" s="22">
        <v>12828</v>
      </c>
      <c r="E68" s="22" t="s">
        <v>54</v>
      </c>
      <c r="F68" s="25" t="s">
        <v>55</v>
      </c>
      <c r="G68" s="24">
        <v>3546.07</v>
      </c>
      <c r="H68" s="64"/>
    </row>
    <row r="69" spans="1:8" ht="10.5" customHeight="1">
      <c r="A69" s="46">
        <v>43112</v>
      </c>
      <c r="B69" s="22">
        <f t="shared" si="4"/>
        <v>1278959</v>
      </c>
      <c r="C69" s="32">
        <v>43119</v>
      </c>
      <c r="D69" s="22">
        <f t="shared" ref="D69:D82" si="5">D68+1</f>
        <v>12829</v>
      </c>
      <c r="E69" s="22" t="s">
        <v>21</v>
      </c>
      <c r="F69" s="25"/>
      <c r="G69" s="24">
        <v>0</v>
      </c>
      <c r="H69" s="64"/>
    </row>
    <row r="70" spans="1:8" ht="10.5" customHeight="1">
      <c r="A70" s="46">
        <v>43112</v>
      </c>
      <c r="B70" s="22">
        <f t="shared" si="4"/>
        <v>1278960</v>
      </c>
      <c r="C70" s="32">
        <v>43119</v>
      </c>
      <c r="D70" s="22">
        <v>12829</v>
      </c>
      <c r="E70" s="22" t="s">
        <v>30</v>
      </c>
      <c r="F70" s="25" t="s">
        <v>29</v>
      </c>
      <c r="G70" s="24">
        <v>6550.98</v>
      </c>
      <c r="H70" s="64"/>
    </row>
    <row r="71" spans="1:8" ht="10.5" customHeight="1">
      <c r="A71" s="46">
        <v>43112</v>
      </c>
      <c r="B71" s="22">
        <f t="shared" si="4"/>
        <v>1278961</v>
      </c>
      <c r="C71" s="32">
        <v>43119</v>
      </c>
      <c r="D71" s="22">
        <f t="shared" si="5"/>
        <v>12830</v>
      </c>
      <c r="E71" s="29" t="s">
        <v>34</v>
      </c>
      <c r="F71" s="29" t="s">
        <v>53</v>
      </c>
      <c r="G71" s="61">
        <v>6788.84</v>
      </c>
      <c r="H71" s="64"/>
    </row>
    <row r="72" spans="1:8" ht="10.5" customHeight="1">
      <c r="A72" s="46">
        <v>43112</v>
      </c>
      <c r="B72" s="22">
        <f t="shared" si="4"/>
        <v>1278962</v>
      </c>
      <c r="C72" s="32">
        <v>43119</v>
      </c>
      <c r="D72" s="22">
        <f t="shared" si="5"/>
        <v>12831</v>
      </c>
      <c r="E72" s="29" t="s">
        <v>107</v>
      </c>
      <c r="F72" s="29" t="s">
        <v>18</v>
      </c>
      <c r="G72" s="61">
        <v>3836.14</v>
      </c>
      <c r="H72" s="64"/>
    </row>
    <row r="73" spans="1:8" ht="10.5" customHeight="1">
      <c r="A73" s="46">
        <v>43112</v>
      </c>
      <c r="B73" s="22">
        <f t="shared" si="4"/>
        <v>1278963</v>
      </c>
      <c r="C73" s="32">
        <v>43119</v>
      </c>
      <c r="D73" s="22">
        <f t="shared" si="5"/>
        <v>12832</v>
      </c>
      <c r="E73" s="22" t="s">
        <v>17</v>
      </c>
      <c r="F73" s="25" t="s">
        <v>28</v>
      </c>
      <c r="G73" s="24">
        <v>12535.07</v>
      </c>
      <c r="H73" s="64"/>
    </row>
    <row r="74" spans="1:8" ht="10.5" customHeight="1">
      <c r="A74" s="46">
        <v>43112</v>
      </c>
      <c r="B74" s="22">
        <f t="shared" si="4"/>
        <v>1278964</v>
      </c>
      <c r="C74" s="32">
        <v>43119</v>
      </c>
      <c r="D74" s="22">
        <f t="shared" si="5"/>
        <v>12833</v>
      </c>
      <c r="E74" s="29" t="s">
        <v>35</v>
      </c>
      <c r="F74" s="29" t="s">
        <v>108</v>
      </c>
      <c r="G74" s="24">
        <v>4702.5</v>
      </c>
      <c r="H74" s="64"/>
    </row>
    <row r="75" spans="1:8" ht="10.5" customHeight="1">
      <c r="A75" s="46">
        <v>43112</v>
      </c>
      <c r="B75" s="22">
        <f t="shared" si="4"/>
        <v>1278965</v>
      </c>
      <c r="C75" s="32">
        <v>43117</v>
      </c>
      <c r="D75" s="22">
        <f t="shared" si="5"/>
        <v>12834</v>
      </c>
      <c r="E75" s="22" t="s">
        <v>8</v>
      </c>
      <c r="F75" s="22" t="s">
        <v>109</v>
      </c>
      <c r="G75" s="24">
        <v>8832.2199999999993</v>
      </c>
      <c r="H75" s="64"/>
    </row>
    <row r="76" spans="1:8" ht="10.5" customHeight="1">
      <c r="A76" s="46">
        <v>43112</v>
      </c>
      <c r="B76" s="22">
        <f t="shared" si="4"/>
        <v>1278966</v>
      </c>
      <c r="C76" s="32">
        <v>43117</v>
      </c>
      <c r="D76" s="22">
        <f t="shared" si="5"/>
        <v>12835</v>
      </c>
      <c r="E76" s="22" t="s">
        <v>8</v>
      </c>
      <c r="F76" s="22" t="s">
        <v>110</v>
      </c>
      <c r="G76" s="24">
        <v>4284.2299999999996</v>
      </c>
      <c r="H76" s="64"/>
    </row>
    <row r="77" spans="1:8" ht="10.5" customHeight="1">
      <c r="A77" s="46">
        <v>43452</v>
      </c>
      <c r="B77" s="22">
        <f t="shared" si="4"/>
        <v>1278967</v>
      </c>
      <c r="C77" s="32">
        <v>43117</v>
      </c>
      <c r="D77" s="22">
        <f t="shared" si="5"/>
        <v>12836</v>
      </c>
      <c r="E77" s="29" t="s">
        <v>8</v>
      </c>
      <c r="F77" s="29" t="s">
        <v>111</v>
      </c>
      <c r="G77" s="24">
        <v>24323.14</v>
      </c>
      <c r="H77" s="64"/>
    </row>
    <row r="78" spans="1:8" ht="10.5" customHeight="1">
      <c r="A78" s="46">
        <v>43112</v>
      </c>
      <c r="B78" s="22">
        <f t="shared" si="4"/>
        <v>1278968</v>
      </c>
      <c r="C78" s="32">
        <v>43119</v>
      </c>
      <c r="D78" s="22">
        <f t="shared" si="5"/>
        <v>12837</v>
      </c>
      <c r="E78" s="29" t="s">
        <v>21</v>
      </c>
      <c r="F78" s="29"/>
      <c r="G78" s="24">
        <v>0</v>
      </c>
      <c r="H78" s="64"/>
    </row>
    <row r="79" spans="1:8" ht="10.5" customHeight="1">
      <c r="A79" s="46">
        <v>43112</v>
      </c>
      <c r="B79" s="22">
        <f t="shared" si="4"/>
        <v>1278969</v>
      </c>
      <c r="C79" s="32">
        <v>43119</v>
      </c>
      <c r="D79" s="22">
        <v>12837</v>
      </c>
      <c r="E79" s="29" t="s">
        <v>112</v>
      </c>
      <c r="F79" s="29" t="s">
        <v>113</v>
      </c>
      <c r="G79" s="24">
        <v>28317.61</v>
      </c>
      <c r="H79" s="64"/>
    </row>
    <row r="80" spans="1:8" ht="10.5" customHeight="1">
      <c r="A80" s="46">
        <v>43112</v>
      </c>
      <c r="B80" s="22">
        <f t="shared" si="4"/>
        <v>1278970</v>
      </c>
      <c r="C80" s="32">
        <v>43119</v>
      </c>
      <c r="D80" s="22">
        <f t="shared" si="5"/>
        <v>12838</v>
      </c>
      <c r="E80" s="29" t="s">
        <v>114</v>
      </c>
      <c r="F80" s="29" t="s">
        <v>115</v>
      </c>
      <c r="G80" s="24">
        <v>1375</v>
      </c>
      <c r="H80" s="64"/>
    </row>
    <row r="81" spans="1:8" ht="10.5" customHeight="1">
      <c r="A81" s="46">
        <v>43112</v>
      </c>
      <c r="B81" s="22">
        <f t="shared" si="4"/>
        <v>1278971</v>
      </c>
      <c r="C81" s="32">
        <v>43119</v>
      </c>
      <c r="D81" s="22">
        <f t="shared" si="5"/>
        <v>12839</v>
      </c>
      <c r="E81" s="29" t="s">
        <v>116</v>
      </c>
      <c r="F81" s="29" t="s">
        <v>117</v>
      </c>
      <c r="G81" s="24">
        <f>14833+200</f>
        <v>15033</v>
      </c>
      <c r="H81" s="64"/>
    </row>
    <row r="82" spans="1:8" ht="10.5" customHeight="1">
      <c r="A82" s="46">
        <v>43112</v>
      </c>
      <c r="B82" s="22">
        <f t="shared" si="4"/>
        <v>1278972</v>
      </c>
      <c r="C82" s="32">
        <v>43119</v>
      </c>
      <c r="D82" s="22">
        <f t="shared" si="5"/>
        <v>12840</v>
      </c>
      <c r="E82" s="29" t="s">
        <v>21</v>
      </c>
      <c r="F82" s="29"/>
      <c r="G82" s="24">
        <v>0</v>
      </c>
      <c r="H82" s="64"/>
    </row>
    <row r="83" spans="1:8" ht="10.5" customHeight="1">
      <c r="A83" s="66">
        <v>43112</v>
      </c>
      <c r="B83" s="67">
        <f t="shared" si="4"/>
        <v>1278973</v>
      </c>
      <c r="C83" s="68">
        <v>43122</v>
      </c>
      <c r="D83" s="67">
        <v>12841</v>
      </c>
      <c r="E83" s="67" t="s">
        <v>27</v>
      </c>
      <c r="F83" s="67" t="s">
        <v>118</v>
      </c>
      <c r="G83" s="69">
        <v>63535.78</v>
      </c>
      <c r="H83" s="64"/>
    </row>
    <row r="84" spans="1:8" ht="10.5" customHeight="1">
      <c r="A84" s="46">
        <v>43119</v>
      </c>
      <c r="B84" s="22">
        <v>1278974</v>
      </c>
      <c r="C84" s="32">
        <v>43126</v>
      </c>
      <c r="D84" s="22">
        <v>12842</v>
      </c>
      <c r="E84" s="22" t="s">
        <v>35</v>
      </c>
      <c r="F84" s="25" t="s">
        <v>119</v>
      </c>
      <c r="G84" s="24">
        <v>4346.84</v>
      </c>
      <c r="H84" s="64"/>
    </row>
    <row r="85" spans="1:8" ht="10.5" customHeight="1">
      <c r="A85" s="46">
        <v>43119</v>
      </c>
      <c r="B85" s="22">
        <f>B84+1</f>
        <v>1278975</v>
      </c>
      <c r="C85" s="32">
        <v>43126</v>
      </c>
      <c r="D85" s="22">
        <f>D84+1</f>
        <v>12843</v>
      </c>
      <c r="E85" s="22" t="s">
        <v>120</v>
      </c>
      <c r="F85" s="25" t="s">
        <v>28</v>
      </c>
      <c r="G85" s="24">
        <v>7585.66</v>
      </c>
      <c r="H85" s="64"/>
    </row>
    <row r="86" spans="1:8" ht="10.5" customHeight="1">
      <c r="A86" s="46">
        <v>43119</v>
      </c>
      <c r="B86" s="22">
        <f t="shared" ref="B86:B98" si="6">B85+1</f>
        <v>1278976</v>
      </c>
      <c r="C86" s="32">
        <v>43126</v>
      </c>
      <c r="D86" s="22">
        <f t="shared" ref="D86:D98" si="7">D85+1</f>
        <v>12844</v>
      </c>
      <c r="E86" s="22" t="s">
        <v>50</v>
      </c>
      <c r="F86" s="25" t="s">
        <v>121</v>
      </c>
      <c r="G86" s="24">
        <v>2677.45</v>
      </c>
      <c r="H86" s="64"/>
    </row>
    <row r="87" spans="1:8" ht="10.5" customHeight="1">
      <c r="A87" s="46">
        <v>43119</v>
      </c>
      <c r="B87" s="22">
        <f t="shared" si="6"/>
        <v>1278977</v>
      </c>
      <c r="C87" s="32">
        <v>43126</v>
      </c>
      <c r="D87" s="22">
        <f t="shared" si="7"/>
        <v>12845</v>
      </c>
      <c r="E87" s="22" t="s">
        <v>15</v>
      </c>
      <c r="F87" s="25" t="s">
        <v>16</v>
      </c>
      <c r="G87" s="24">
        <v>4763.88</v>
      </c>
      <c r="H87" s="64"/>
    </row>
    <row r="88" spans="1:8" ht="10.5" customHeight="1">
      <c r="A88" s="46">
        <v>43119</v>
      </c>
      <c r="B88" s="22">
        <f t="shared" si="6"/>
        <v>1278978</v>
      </c>
      <c r="C88" s="32">
        <v>43126</v>
      </c>
      <c r="D88" s="22">
        <f t="shared" si="7"/>
        <v>12846</v>
      </c>
      <c r="E88" s="22" t="s">
        <v>122</v>
      </c>
      <c r="F88" s="25" t="s">
        <v>31</v>
      </c>
      <c r="G88" s="24">
        <v>19830.66</v>
      </c>
      <c r="H88" s="64"/>
    </row>
    <row r="89" spans="1:8" ht="10.5" customHeight="1">
      <c r="A89" s="46">
        <v>43119</v>
      </c>
      <c r="B89" s="22">
        <f t="shared" si="6"/>
        <v>1278979</v>
      </c>
      <c r="C89" s="32">
        <v>43126</v>
      </c>
      <c r="D89" s="22">
        <f t="shared" si="7"/>
        <v>12847</v>
      </c>
      <c r="E89" s="22" t="s">
        <v>93</v>
      </c>
      <c r="F89" s="25" t="s">
        <v>94</v>
      </c>
      <c r="G89" s="24">
        <v>6267.54</v>
      </c>
      <c r="H89" s="64"/>
    </row>
    <row r="90" spans="1:8" ht="10.5" customHeight="1">
      <c r="A90" s="46">
        <v>43119</v>
      </c>
      <c r="B90" s="22">
        <f t="shared" si="6"/>
        <v>1278980</v>
      </c>
      <c r="C90" s="32">
        <v>43126</v>
      </c>
      <c r="D90" s="22">
        <f t="shared" si="7"/>
        <v>12848</v>
      </c>
      <c r="E90" s="22" t="s">
        <v>52</v>
      </c>
      <c r="F90" s="25" t="s">
        <v>123</v>
      </c>
      <c r="G90" s="24">
        <v>2190.27</v>
      </c>
      <c r="H90" s="64"/>
    </row>
    <row r="91" spans="1:8" ht="10.5" customHeight="1">
      <c r="A91" s="46">
        <v>43119</v>
      </c>
      <c r="B91" s="22">
        <f t="shared" si="6"/>
        <v>1278981</v>
      </c>
      <c r="C91" s="32">
        <v>43126</v>
      </c>
      <c r="D91" s="22">
        <f t="shared" si="7"/>
        <v>12849</v>
      </c>
      <c r="E91" s="22" t="s">
        <v>51</v>
      </c>
      <c r="F91" s="25" t="s">
        <v>124</v>
      </c>
      <c r="G91" s="24">
        <v>1219.02</v>
      </c>
      <c r="H91" s="64"/>
    </row>
    <row r="92" spans="1:8" ht="10.5" customHeight="1">
      <c r="A92" s="46">
        <v>43119</v>
      </c>
      <c r="B92" s="22">
        <f t="shared" si="6"/>
        <v>1278982</v>
      </c>
      <c r="C92" s="32">
        <v>43126</v>
      </c>
      <c r="D92" s="22">
        <f t="shared" si="7"/>
        <v>12850</v>
      </c>
      <c r="E92" s="22" t="s">
        <v>30</v>
      </c>
      <c r="F92" s="25" t="s">
        <v>29</v>
      </c>
      <c r="G92" s="24">
        <v>6084.18</v>
      </c>
      <c r="H92" s="64"/>
    </row>
    <row r="93" spans="1:8" ht="10.5" customHeight="1">
      <c r="A93" s="46">
        <v>43119</v>
      </c>
      <c r="B93" s="22">
        <f t="shared" si="6"/>
        <v>1278983</v>
      </c>
      <c r="C93" s="32">
        <v>43126</v>
      </c>
      <c r="D93" s="22">
        <f t="shared" si="7"/>
        <v>12851</v>
      </c>
      <c r="E93" s="22" t="s">
        <v>40</v>
      </c>
      <c r="F93" s="25" t="s">
        <v>125</v>
      </c>
      <c r="G93" s="24">
        <v>2612.46</v>
      </c>
      <c r="H93" s="64"/>
    </row>
    <row r="94" spans="1:8" ht="10.5" customHeight="1">
      <c r="A94" s="46">
        <v>43119</v>
      </c>
      <c r="B94" s="22">
        <f t="shared" si="6"/>
        <v>1278984</v>
      </c>
      <c r="C94" s="32">
        <v>43126</v>
      </c>
      <c r="D94" s="22">
        <f t="shared" si="7"/>
        <v>12852</v>
      </c>
      <c r="E94" s="22" t="s">
        <v>38</v>
      </c>
      <c r="F94" s="25" t="s">
        <v>58</v>
      </c>
      <c r="G94" s="24">
        <v>3487.58</v>
      </c>
      <c r="H94" s="64"/>
    </row>
    <row r="95" spans="1:8" ht="10.5" customHeight="1">
      <c r="A95" s="46">
        <v>43119</v>
      </c>
      <c r="B95" s="22">
        <f t="shared" si="6"/>
        <v>1278985</v>
      </c>
      <c r="C95" s="32">
        <v>43126</v>
      </c>
      <c r="D95" s="22">
        <f t="shared" si="7"/>
        <v>12853</v>
      </c>
      <c r="E95" s="22" t="s">
        <v>8</v>
      </c>
      <c r="F95" s="25" t="s">
        <v>126</v>
      </c>
      <c r="G95" s="24">
        <v>8426.0400000000009</v>
      </c>
      <c r="H95" s="64"/>
    </row>
    <row r="96" spans="1:8" ht="10.5" customHeight="1">
      <c r="A96" s="46">
        <v>43119</v>
      </c>
      <c r="B96" s="22">
        <f t="shared" si="6"/>
        <v>1278986</v>
      </c>
      <c r="C96" s="32">
        <v>43126</v>
      </c>
      <c r="D96" s="22">
        <f t="shared" si="7"/>
        <v>12854</v>
      </c>
      <c r="E96" s="22" t="s">
        <v>8</v>
      </c>
      <c r="F96" s="25" t="s">
        <v>127</v>
      </c>
      <c r="G96" s="24">
        <v>3014.12</v>
      </c>
      <c r="H96" s="64"/>
    </row>
    <row r="97" spans="1:13" ht="10.5" customHeight="1">
      <c r="A97" s="46">
        <v>43119</v>
      </c>
      <c r="B97" s="22">
        <f t="shared" si="6"/>
        <v>1278987</v>
      </c>
      <c r="C97" s="32">
        <v>43126</v>
      </c>
      <c r="D97" s="22">
        <f t="shared" si="7"/>
        <v>12855</v>
      </c>
      <c r="E97" s="22" t="s">
        <v>128</v>
      </c>
      <c r="F97" s="25" t="s">
        <v>129</v>
      </c>
      <c r="G97" s="24">
        <v>42431.92</v>
      </c>
      <c r="H97" s="64"/>
    </row>
    <row r="98" spans="1:13" ht="10.5" customHeight="1">
      <c r="A98" s="46">
        <v>43119</v>
      </c>
      <c r="B98" s="22">
        <f t="shared" si="6"/>
        <v>1278988</v>
      </c>
      <c r="C98" s="32">
        <v>43126</v>
      </c>
      <c r="D98" s="22">
        <f t="shared" si="7"/>
        <v>12856</v>
      </c>
      <c r="E98" s="22" t="s">
        <v>130</v>
      </c>
      <c r="F98" s="25" t="s">
        <v>131</v>
      </c>
      <c r="G98" s="24">
        <v>16972.78</v>
      </c>
      <c r="H98" s="64"/>
    </row>
    <row r="99" spans="1:13" ht="10.5" customHeight="1">
      <c r="A99" s="62"/>
      <c r="B99" s="22"/>
      <c r="C99" s="32"/>
      <c r="D99" s="22"/>
      <c r="E99" s="22"/>
      <c r="F99" s="25"/>
      <c r="G99" s="24"/>
      <c r="H99" s="64"/>
    </row>
    <row r="100" spans="1:13" ht="17.25" customHeight="1" thickBot="1">
      <c r="A100" s="49" t="s">
        <v>5</v>
      </c>
      <c r="B100" s="50"/>
      <c r="C100" s="50"/>
      <c r="D100" s="16"/>
      <c r="E100" s="17"/>
      <c r="F100" s="20"/>
      <c r="G100" s="18"/>
    </row>
    <row r="101" spans="1:13" ht="10.5" customHeight="1">
      <c r="A101" s="4"/>
      <c r="B101" s="51"/>
      <c r="C101" s="51"/>
      <c r="D101" s="5"/>
      <c r="E101" s="6"/>
      <c r="F101" s="6"/>
      <c r="G101" s="7"/>
    </row>
    <row r="102" spans="1:13" ht="10.5" customHeight="1">
      <c r="A102" s="4"/>
      <c r="B102" s="51"/>
      <c r="C102" s="51"/>
      <c r="D102" s="5"/>
      <c r="E102" s="6"/>
      <c r="F102" s="52"/>
      <c r="G102" s="53"/>
    </row>
    <row r="103" spans="1:13" ht="10.5" customHeight="1">
      <c r="A103" s="4"/>
      <c r="B103" s="51"/>
      <c r="C103" s="51"/>
      <c r="D103" s="5"/>
      <c r="E103" s="6"/>
      <c r="F103" s="6"/>
      <c r="G103" s="70">
        <f>SUM(G6:G102)</f>
        <v>745907.03000000014</v>
      </c>
    </row>
    <row r="104" spans="1:13">
      <c r="A104" s="54"/>
      <c r="B104" s="51"/>
      <c r="C104" s="51"/>
      <c r="D104" s="5"/>
      <c r="E104" s="6"/>
      <c r="F104" s="6"/>
      <c r="G104" s="7"/>
    </row>
    <row r="105" spans="1:13">
      <c r="A105" s="4" t="s">
        <v>25</v>
      </c>
      <c r="B105" s="51"/>
      <c r="C105" s="51"/>
      <c r="D105" s="5"/>
      <c r="E105" s="6"/>
      <c r="F105" s="6"/>
      <c r="G105" s="7"/>
    </row>
    <row r="106" spans="1:13">
      <c r="E106" s="9"/>
      <c r="F106" s="9"/>
      <c r="G106" s="10"/>
    </row>
    <row r="109" spans="1:13" s="8" customFormat="1">
      <c r="A109" s="11"/>
      <c r="B109" s="55"/>
      <c r="C109" s="55"/>
      <c r="E109" s="12"/>
      <c r="F109" s="12"/>
      <c r="G109" s="13"/>
      <c r="H109" s="3"/>
      <c r="I109" s="3"/>
      <c r="J109" s="3"/>
      <c r="K109" s="3"/>
      <c r="L109" s="3"/>
      <c r="M109" s="3"/>
    </row>
    <row r="110" spans="1:13" s="8" customFormat="1">
      <c r="A110" s="11"/>
      <c r="B110" s="55"/>
      <c r="C110" s="55"/>
      <c r="E110" s="12"/>
      <c r="F110" s="12"/>
      <c r="G110" s="13"/>
      <c r="H110" s="3"/>
      <c r="I110" s="3"/>
      <c r="J110" s="3"/>
      <c r="K110" s="3"/>
      <c r="L110" s="3"/>
      <c r="M110" s="3"/>
    </row>
    <row r="111" spans="1:13" s="8" customFormat="1">
      <c r="A111" s="11"/>
      <c r="B111" s="55"/>
      <c r="C111" s="55"/>
      <c r="E111" s="12"/>
      <c r="F111" s="12"/>
      <c r="G111" s="13"/>
      <c r="H111" s="3"/>
      <c r="I111" s="3"/>
      <c r="J111" s="3"/>
      <c r="K111" s="3"/>
      <c r="L111" s="3"/>
      <c r="M111" s="3"/>
    </row>
    <row r="145" spans="5:7">
      <c r="E145" s="9"/>
      <c r="F145" s="9"/>
      <c r="G145" s="10">
        <f>SUM(G110:G142)</f>
        <v>0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 28</vt:lpstr>
      <vt:lpstr>Jan05</vt:lpstr>
      <vt:lpstr>Jan 12</vt:lpstr>
      <vt:lpstr>Jan 19</vt:lpstr>
      <vt:lpstr>Jan 26</vt:lpstr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sabel</dc:creator>
  <cp:lastModifiedBy>admin</cp:lastModifiedBy>
  <cp:lastPrinted>2016-07-22T10:46:35Z</cp:lastPrinted>
  <dcterms:created xsi:type="dcterms:W3CDTF">2013-04-26T02:35:29Z</dcterms:created>
  <dcterms:modified xsi:type="dcterms:W3CDTF">2018-02-03T03:55:41Z</dcterms:modified>
</cp:coreProperties>
</file>