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2985" windowWidth="7620" windowHeight="4710" firstSheet="1" activeTab="6"/>
  </bookViews>
  <sheets>
    <sheet name="Mar 28" sheetId="4" state="hidden" r:id="rId1"/>
    <sheet name="June01" sheetId="33" r:id="rId2"/>
    <sheet name="June8" sheetId="39" r:id="rId3"/>
    <sheet name="June15" sheetId="40" r:id="rId4"/>
    <sheet name="June22" sheetId="41" r:id="rId5"/>
    <sheet name="June29" sheetId="42" r:id="rId6"/>
    <sheet name="Summary" sheetId="43" r:id="rId7"/>
  </sheets>
  <calcPr calcId="124519"/>
</workbook>
</file>

<file path=xl/calcChain.xml><?xml version="1.0" encoding="utf-8"?>
<calcChain xmlns="http://schemas.openxmlformats.org/spreadsheetml/2006/main">
  <c r="D111" i="43"/>
  <c r="D112" s="1"/>
  <c r="D113" s="1"/>
  <c r="D114" s="1"/>
  <c r="D115" s="1"/>
  <c r="D116" s="1"/>
  <c r="D117" s="1"/>
  <c r="D118" s="1"/>
  <c r="D119" s="1"/>
  <c r="D120" s="1"/>
  <c r="D121" s="1"/>
  <c r="B111"/>
  <c r="B112" s="1"/>
  <c r="B113" s="1"/>
  <c r="B114" s="1"/>
  <c r="B115" s="1"/>
  <c r="B116" s="1"/>
  <c r="B117" s="1"/>
  <c r="B118" s="1"/>
  <c r="B119" s="1"/>
  <c r="B120" s="1"/>
  <c r="D94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89"/>
  <c r="D90" s="1"/>
  <c r="D91" s="1"/>
  <c r="D92" s="1"/>
  <c r="D83"/>
  <c r="D84" s="1"/>
  <c r="D85" s="1"/>
  <c r="D86" s="1"/>
  <c r="D75"/>
  <c r="D76" s="1"/>
  <c r="D77" s="1"/>
  <c r="D78" s="1"/>
  <c r="D79" s="1"/>
  <c r="D80" s="1"/>
  <c r="D81" s="1"/>
  <c r="B75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D72"/>
  <c r="D73" s="1"/>
  <c r="D62"/>
  <c r="D63" s="1"/>
  <c r="D64" s="1"/>
  <c r="D65" s="1"/>
  <c r="D66" s="1"/>
  <c r="D67" s="1"/>
  <c r="D68" s="1"/>
  <c r="D69" s="1"/>
  <c r="D70" s="1"/>
  <c r="B62"/>
  <c r="B63" s="1"/>
  <c r="B64" s="1"/>
  <c r="B65" s="1"/>
  <c r="B66" s="1"/>
  <c r="B67" s="1"/>
  <c r="B68" s="1"/>
  <c r="B69" s="1"/>
  <c r="B70" s="1"/>
  <c r="B71" s="1"/>
  <c r="B72" s="1"/>
  <c r="B73" s="1"/>
  <c r="D34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G25"/>
  <c r="D23"/>
  <c r="D24" s="1"/>
  <c r="D25" s="1"/>
  <c r="D26" s="1"/>
  <c r="D27" s="1"/>
  <c r="D28" s="1"/>
  <c r="D29" s="1"/>
  <c r="D30" s="1"/>
  <c r="D31" s="1"/>
  <c r="D32" s="1"/>
  <c r="B23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D7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G66" i="42"/>
  <c r="G24"/>
  <c r="D7"/>
  <c r="D8" s="1"/>
  <c r="D9" s="1"/>
  <c r="D10" s="1"/>
  <c r="D11" s="1"/>
  <c r="D12" s="1"/>
  <c r="D13" s="1"/>
  <c r="D14" s="1"/>
  <c r="D15" s="1"/>
  <c r="D16" s="1"/>
  <c r="D17" s="1"/>
  <c r="B7"/>
  <c r="B8" s="1"/>
  <c r="B9" s="1"/>
  <c r="B10" s="1"/>
  <c r="B11" s="1"/>
  <c r="B12" s="1"/>
  <c r="B13" s="1"/>
  <c r="B14" s="1"/>
  <c r="B15" s="1"/>
  <c r="B16" s="1"/>
  <c r="G169" i="43"/>
  <c r="G127"/>
  <c r="D27" i="4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26"/>
  <c r="D7"/>
  <c r="D8" s="1"/>
  <c r="D9" s="1"/>
  <c r="D10" s="1"/>
  <c r="D11" s="1"/>
  <c r="D12" s="1"/>
  <c r="D13" s="1"/>
  <c r="D15" s="1"/>
  <c r="D16" s="1"/>
  <c r="D17" s="1"/>
  <c r="D18" s="1"/>
  <c r="D21" s="1"/>
  <c r="D22" s="1"/>
  <c r="D23" s="1"/>
  <c r="D24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D7" i="40"/>
  <c r="D8" s="1"/>
  <c r="D9" s="1"/>
  <c r="D10" s="1"/>
  <c r="D11" s="1"/>
  <c r="D12" s="1"/>
  <c r="D13" s="1"/>
  <c r="D14" s="1"/>
  <c r="D15" s="1"/>
  <c r="D17" s="1"/>
  <c r="D18" s="1"/>
  <c r="B7"/>
  <c r="B8" s="1"/>
  <c r="B9" s="1"/>
  <c r="B10" s="1"/>
  <c r="B11" s="1"/>
  <c r="B12" s="1"/>
  <c r="B13" s="1"/>
  <c r="D44" i="39"/>
  <c r="B44"/>
  <c r="D28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B28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G9"/>
  <c r="D8"/>
  <c r="D9" s="1"/>
  <c r="D10" s="1"/>
  <c r="D11" s="1"/>
  <c r="D12" s="1"/>
  <c r="D13" s="1"/>
  <c r="D14" s="1"/>
  <c r="D15" s="1"/>
  <c r="D16" s="1"/>
  <c r="D18" s="1"/>
  <c r="D19" s="1"/>
  <c r="D20" s="1"/>
  <c r="D21" s="1"/>
  <c r="D22" s="1"/>
  <c r="D23" s="1"/>
  <c r="D24" s="1"/>
  <c r="D25" s="1"/>
  <c r="D26" s="1"/>
  <c r="D27" s="1"/>
  <c r="D7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7"/>
  <c r="D8" i="33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7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14" i="40" l="1"/>
  <c r="B15" s="1"/>
  <c r="B16" s="1"/>
  <c r="B17" s="1"/>
  <c r="B18" s="1"/>
  <c r="G89" i="41"/>
  <c r="G47"/>
  <c r="G66" i="40"/>
  <c r="G24"/>
  <c r="G92" i="39"/>
  <c r="G50"/>
  <c r="G29" i="33" l="1"/>
  <c r="G71"/>
  <c r="F29" i="4"/>
</calcChain>
</file>

<file path=xl/sharedStrings.xml><?xml version="1.0" encoding="utf-8"?>
<sst xmlns="http://schemas.openxmlformats.org/spreadsheetml/2006/main" count="529" uniqueCount="146">
  <si>
    <t>CHECK DATE</t>
  </si>
  <si>
    <t>CHECK NO</t>
  </si>
  <si>
    <t>CV #</t>
  </si>
  <si>
    <t>PAYEE</t>
  </si>
  <si>
    <t>AMOUNT</t>
  </si>
  <si>
    <t>TOTAL</t>
  </si>
  <si>
    <t>Summary of Check Disbursement</t>
  </si>
  <si>
    <t xml:space="preserve">PARTICULARS </t>
  </si>
  <si>
    <t>Anna Marie Sosa</t>
  </si>
  <si>
    <t>Co. Name: Toshco Inc.</t>
  </si>
  <si>
    <t>For the Month Ended:March 2014</t>
  </si>
  <si>
    <t>Employees Meal</t>
  </si>
  <si>
    <t>Fernando Sampaga</t>
  </si>
  <si>
    <t>Seafoods</t>
  </si>
  <si>
    <t>Gas</t>
  </si>
  <si>
    <t>Cancelled Check</t>
  </si>
  <si>
    <t>COMPANY</t>
  </si>
  <si>
    <t>CHECK DISBURSEMENT</t>
  </si>
  <si>
    <t>DATE PREPARED</t>
  </si>
  <si>
    <t xml:space="preserve">PREPARED BY: Anna Marie Sosa </t>
  </si>
  <si>
    <t>Commissary</t>
  </si>
  <si>
    <t>SUMMARY</t>
  </si>
  <si>
    <t>Grace Cabutad</t>
  </si>
  <si>
    <t>SSS</t>
  </si>
  <si>
    <t>Philhealth</t>
  </si>
  <si>
    <t>HDMF</t>
  </si>
  <si>
    <t>JMK Seafoods &amp; Meat Dealer</t>
  </si>
  <si>
    <t>Global Beer Zero Inc</t>
  </si>
  <si>
    <t>Tube Ice</t>
  </si>
  <si>
    <t>PLDT Inc</t>
  </si>
  <si>
    <t>Assorted Fruits &amp; Veggies</t>
  </si>
  <si>
    <t>Paperous Enterprises</t>
  </si>
  <si>
    <t>Higiadzo System Inc</t>
  </si>
  <si>
    <t>Toshco Inc</t>
  </si>
  <si>
    <t>Beers</t>
  </si>
  <si>
    <t>Sozo Exousia Inc</t>
  </si>
  <si>
    <t>Streets Corporation</t>
  </si>
  <si>
    <t>Detergent Powder</t>
  </si>
  <si>
    <t>Uniliver RFM</t>
  </si>
  <si>
    <t>Vanilla Ice Cream</t>
  </si>
  <si>
    <t>Fortune Gas Corporation</t>
  </si>
  <si>
    <t>FOR THE MONTH MAY  2018</t>
  </si>
  <si>
    <t>Kelgene International Inc</t>
  </si>
  <si>
    <t>Assorted Groceries</t>
  </si>
  <si>
    <t>Paseo Parkview Suites Assoc Condo Inc</t>
  </si>
  <si>
    <t>Water &amp; Electricity Bill</t>
  </si>
  <si>
    <t>Security Bank Loan</t>
  </si>
  <si>
    <t>FOR THE MONTH JUNE  2018</t>
  </si>
  <si>
    <t>ASC Enterprises Inc</t>
  </si>
  <si>
    <t>Manila Bambi Foods Inc</t>
  </si>
  <si>
    <t>Nacho Chips</t>
  </si>
  <si>
    <t>E Blue Holdings &amp; Holdings Corp.</t>
  </si>
  <si>
    <t>Special Espresso</t>
  </si>
  <si>
    <t>Equilibrium Intertrade Corporation</t>
  </si>
  <si>
    <t>Sofetto Powder,Matcha,Java Mocha</t>
  </si>
  <si>
    <t xml:space="preserve"> Detergent Powder</t>
  </si>
  <si>
    <t>PCR-May 18-26 (FOOD)</t>
  </si>
  <si>
    <t>PCR-May 18-26 (NON-FOOD)</t>
  </si>
  <si>
    <t>PCR-May 11-26 (PALENGKE)</t>
  </si>
  <si>
    <t>Payroll-Regular Staff (May 11-25)</t>
  </si>
  <si>
    <t>At Your Service Cooperative</t>
  </si>
  <si>
    <t>Payroll Coop Staff-May 11-25</t>
  </si>
  <si>
    <t>Charlex International Corporation</t>
  </si>
  <si>
    <t xml:space="preserve">Rental plus previous rent deposit  for June 2018 </t>
  </si>
  <si>
    <t>Rental for July 2018</t>
  </si>
  <si>
    <t>Rental for August 2018</t>
  </si>
  <si>
    <t>Rental for September 2018</t>
  </si>
  <si>
    <t>Rental for Oct 2018</t>
  </si>
  <si>
    <t>Rental for Nov 2018</t>
  </si>
  <si>
    <t>Rental for Dec 2018</t>
  </si>
  <si>
    <t>Rental for Jan 2019</t>
  </si>
  <si>
    <t>Rental for Feb 2019</t>
  </si>
  <si>
    <t>Rental for March 2019</t>
  </si>
  <si>
    <t>Rental for April 2019</t>
  </si>
  <si>
    <t>Rental for May 2019</t>
  </si>
  <si>
    <t>Foodzone Inc</t>
  </si>
  <si>
    <t>Parmesan Cheese</t>
  </si>
  <si>
    <t>Packaging Materials</t>
  </si>
  <si>
    <t>Chicken</t>
  </si>
  <si>
    <t>Chest Freezer Rental for May 2018</t>
  </si>
  <si>
    <t>Accounting Service month of March 2018</t>
  </si>
  <si>
    <t>Management Fee for March 2018</t>
  </si>
  <si>
    <t>Messenger Fee month of March 2018</t>
  </si>
  <si>
    <t>PCR May 04-18 (Food)</t>
  </si>
  <si>
    <t>replaced check# 1281959</t>
  </si>
  <si>
    <t>PCR May 28-June 01 (FOOD)</t>
  </si>
  <si>
    <t>PCR May 28-June 01 (NON-FOOD)</t>
  </si>
  <si>
    <t>Service Charge May 16-31</t>
  </si>
  <si>
    <t>Contribution month of May 2018</t>
  </si>
  <si>
    <t>Loan Payment month of May 2018</t>
  </si>
  <si>
    <t>Pag-ibig Contribution month of May 2018</t>
  </si>
  <si>
    <t>Pag-ibig Loan month of May 2018</t>
  </si>
  <si>
    <t>Internet &amp; Telephone Bill</t>
  </si>
  <si>
    <t>San Miguel Brewery Inc.</t>
  </si>
  <si>
    <t>1601 E (May 2018)</t>
  </si>
  <si>
    <t>PCR-June 2-8 (FOOD)</t>
  </si>
  <si>
    <t>PCR-June 2-8 (NON-FOOD)</t>
  </si>
  <si>
    <t>Association &amp; Parking Dues</t>
  </si>
  <si>
    <t>Security Bank Loan Payment</t>
  </si>
  <si>
    <t>Payroll Coop Staff-May 26-June 10,2018</t>
  </si>
  <si>
    <t>Monthly Vat</t>
  </si>
  <si>
    <t>Q &amp; H Foods Inc</t>
  </si>
  <si>
    <t>Parmesan,Black Olives &amp; Capers</t>
  </si>
  <si>
    <t>ASC Enterprises</t>
  </si>
  <si>
    <t>RMLO Trading</t>
  </si>
  <si>
    <t>Hanging Tender</t>
  </si>
  <si>
    <t>Nachos</t>
  </si>
  <si>
    <t>Meal Bag</t>
  </si>
  <si>
    <t>IPM Pestmasters Inc</t>
  </si>
  <si>
    <t>Pest Control Services</t>
  </si>
  <si>
    <t>Payroll Regular Staff-May 26-June 10,2018</t>
  </si>
  <si>
    <t>Alvin Cruz</t>
  </si>
  <si>
    <t>External Auditor Fee month of May 2018</t>
  </si>
  <si>
    <t>Detegent Powder</t>
  </si>
  <si>
    <t>Vicente Carag</t>
  </si>
  <si>
    <t>Directors Fee month of May 2018</t>
  </si>
  <si>
    <t>Service Charge-June 1-15,2018</t>
  </si>
  <si>
    <t>1st Payment for SI Loan</t>
  </si>
  <si>
    <t>2nd Payment for SI Loan</t>
  </si>
  <si>
    <t>3rd Payment for SI Loan</t>
  </si>
  <si>
    <t>4th Payment for SI Loan</t>
  </si>
  <si>
    <t>5th  Payment for SI Loan</t>
  </si>
  <si>
    <t>6th Payment for SI Loan</t>
  </si>
  <si>
    <t>7th  Payment for SI Loan</t>
  </si>
  <si>
    <t>8th  Payment for SI Loan</t>
  </si>
  <si>
    <t>9th Payment for SI Loan</t>
  </si>
  <si>
    <t>10th Payment for SI Loan</t>
  </si>
  <si>
    <t>11th Payment for SI Loan</t>
  </si>
  <si>
    <t>12th  Payment for SI Loan</t>
  </si>
  <si>
    <t>GTS Isurance Brokers Inc</t>
  </si>
  <si>
    <t>1st QTR Payment for Medical Insurance</t>
  </si>
  <si>
    <t>New Menu (25pcs)</t>
  </si>
  <si>
    <t>Payroll Coop Staff-April 26-May 10 cut off</t>
  </si>
  <si>
    <t>Unity Printing Phils. Inc</t>
  </si>
  <si>
    <t>San Miguel Brewery Inc</t>
  </si>
  <si>
    <t>COD (Commissary)</t>
  </si>
  <si>
    <t>Grilla  Antipolo Food Corp</t>
  </si>
  <si>
    <t>Consultancy Fee for March 2018</t>
  </si>
  <si>
    <t>PCR (June 11-22) FOOD</t>
  </si>
  <si>
    <t>Toshmania Food Inc</t>
  </si>
  <si>
    <t>Marketing Expense month of March 2018</t>
  </si>
  <si>
    <t>PCR (June 11-22)NON- FOOD</t>
  </si>
  <si>
    <t>PCR (June 16-21) PALENGKE</t>
  </si>
  <si>
    <t>Payroll Toshco Staff-June 11-25,2018</t>
  </si>
  <si>
    <t>Payroll Coop Staff -June 11-25,2018</t>
  </si>
  <si>
    <t>new check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</si>
</sst>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  <numFmt numFmtId="167" formatCode="[$-409]d\-mmm\-yy;@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98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8" fillId="0" borderId="0" xfId="0" applyFont="1" applyFill="1" applyBorder="1" applyAlignment="1">
      <alignment horizontal="center"/>
    </xf>
    <xf numFmtId="14" fontId="3" fillId="0" borderId="2" xfId="24" applyNumberFormat="1" applyFont="1" applyFill="1" applyBorder="1" applyAlignment="1">
      <alignment horizontal="center"/>
    </xf>
    <xf numFmtId="0" fontId="3" fillId="0" borderId="3" xfId="24" applyFont="1" applyFill="1" applyBorder="1" applyAlignment="1">
      <alignment horizontal="center"/>
    </xf>
    <xf numFmtId="0" fontId="3" fillId="0" borderId="3" xfId="24" applyFont="1" applyFill="1" applyBorder="1" applyAlignment="1">
      <alignment horizontal="left"/>
    </xf>
    <xf numFmtId="43" fontId="3" fillId="0" borderId="4" xfId="4" applyFont="1" applyFill="1" applyBorder="1"/>
    <xf numFmtId="0" fontId="8" fillId="0" borderId="0" xfId="0" applyFont="1" applyFill="1" applyAlignment="1"/>
    <xf numFmtId="0" fontId="3" fillId="0" borderId="5" xfId="24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43" fontId="3" fillId="4" borderId="1" xfId="1" applyFont="1" applyFill="1" applyBorder="1" applyAlignment="1">
      <alignment horizontal="center" vertical="center"/>
    </xf>
    <xf numFmtId="43" fontId="3" fillId="4" borderId="1" xfId="1" applyFont="1" applyFill="1" applyBorder="1"/>
    <xf numFmtId="43" fontId="3" fillId="4" borderId="1" xfId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" fontId="3" fillId="4" borderId="1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43" fontId="8" fillId="0" borderId="9" xfId="1" applyFont="1" applyFill="1" applyBorder="1" applyAlignment="1">
      <alignment horizontal="center"/>
    </xf>
    <xf numFmtId="16" fontId="3" fillId="0" borderId="10" xfId="0" applyNumberFormat="1" applyFont="1" applyFill="1" applyBorder="1" applyAlignment="1">
      <alignment horizontal="center"/>
    </xf>
    <xf numFmtId="43" fontId="3" fillId="0" borderId="11" xfId="1" applyFont="1" applyFill="1" applyBorder="1" applyAlignment="1"/>
    <xf numFmtId="43" fontId="3" fillId="0" borderId="11" xfId="1" applyFont="1" applyFill="1" applyBorder="1" applyAlignment="1">
      <alignment horizontal="center"/>
    </xf>
    <xf numFmtId="43" fontId="3" fillId="4" borderId="11" xfId="1" applyFont="1" applyFill="1" applyBorder="1"/>
    <xf numFmtId="43" fontId="3" fillId="4" borderId="1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43" fontId="8" fillId="0" borderId="4" xfId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right"/>
    </xf>
    <xf numFmtId="43" fontId="3" fillId="0" borderId="11" xfId="1" applyFont="1" applyFill="1" applyBorder="1"/>
    <xf numFmtId="14" fontId="8" fillId="0" borderId="2" xfId="24" applyNumberFormat="1" applyFont="1" applyFill="1" applyBorder="1" applyAlignment="1">
      <alignment horizontal="left"/>
    </xf>
    <xf numFmtId="0" fontId="3" fillId="0" borderId="3" xfId="24" applyFont="1" applyFill="1" applyBorder="1" applyAlignment="1">
      <alignment horizontal="center" vertical="center"/>
    </xf>
    <xf numFmtId="0" fontId="3" fillId="0" borderId="0" xfId="24" applyFont="1" applyFill="1" applyBorder="1" applyAlignment="1">
      <alignment horizontal="center" vertical="center"/>
    </xf>
    <xf numFmtId="0" fontId="8" fillId="0" borderId="0" xfId="24" applyFont="1" applyFill="1" applyBorder="1" applyAlignment="1">
      <alignment horizontal="left"/>
    </xf>
    <xf numFmtId="43" fontId="9" fillId="0" borderId="0" xfId="4" applyFont="1" applyFill="1" applyBorder="1"/>
    <xf numFmtId="14" fontId="3" fillId="5" borderId="0" xfId="2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left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3" fillId="0" borderId="12" xfId="0" applyFont="1" applyFill="1" applyBorder="1" applyAlignment="1">
      <alignment horizontal="center"/>
    </xf>
    <xf numFmtId="43" fontId="8" fillId="0" borderId="0" xfId="4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3" fontId="3" fillId="4" borderId="12" xfId="1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43" fontId="8" fillId="0" borderId="16" xfId="1" applyFont="1" applyFill="1" applyBorder="1" applyAlignment="1">
      <alignment horizontal="center"/>
    </xf>
    <xf numFmtId="43" fontId="3" fillId="5" borderId="1" xfId="1" applyFont="1" applyFill="1" applyBorder="1"/>
    <xf numFmtId="0" fontId="8" fillId="0" borderId="0" xfId="0" applyFont="1" applyFill="1" applyBorder="1" applyAlignment="1">
      <alignment horizontal="left"/>
    </xf>
    <xf numFmtId="43" fontId="3" fillId="0" borderId="1" xfId="1" applyFont="1" applyFill="1" applyBorder="1"/>
    <xf numFmtId="43" fontId="3" fillId="0" borderId="1" xfId="4" applyFont="1" applyFill="1" applyBorder="1"/>
    <xf numFmtId="43" fontId="11" fillId="0" borderId="0" xfId="4" applyFont="1" applyFill="1" applyBorder="1"/>
    <xf numFmtId="0" fontId="8" fillId="0" borderId="0" xfId="0" applyFont="1" applyFill="1" applyBorder="1" applyAlignment="1">
      <alignment horizontal="left"/>
    </xf>
    <xf numFmtId="0" fontId="8" fillId="0" borderId="7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/>
    </xf>
    <xf numFmtId="43" fontId="8" fillId="0" borderId="18" xfId="1" applyFont="1" applyFill="1" applyBorder="1" applyAlignment="1">
      <alignment horizontal="center"/>
    </xf>
    <xf numFmtId="167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14" fontId="8" fillId="0" borderId="1" xfId="24" applyNumberFormat="1" applyFont="1" applyFill="1" applyBorder="1" applyAlignment="1">
      <alignment horizontal="left"/>
    </xf>
    <xf numFmtId="0" fontId="3" fillId="0" borderId="1" xfId="24" applyFont="1" applyFill="1" applyBorder="1" applyAlignment="1">
      <alignment horizontal="center" vertical="center"/>
    </xf>
    <xf numFmtId="0" fontId="3" fillId="0" borderId="1" xfId="24" applyFont="1" applyFill="1" applyBorder="1" applyAlignment="1">
      <alignment horizontal="center"/>
    </xf>
    <xf numFmtId="0" fontId="3" fillId="0" borderId="1" xfId="24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67" fontId="3" fillId="4" borderId="10" xfId="0" applyNumberFormat="1" applyFont="1" applyFill="1" applyBorder="1" applyAlignment="1">
      <alignment horizontal="center"/>
    </xf>
    <xf numFmtId="14" fontId="3" fillId="4" borderId="0" xfId="24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7" fontId="3" fillId="5" borderId="10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" fontId="3" fillId="5" borderId="1" xfId="0" applyNumberFormat="1" applyFont="1" applyFill="1" applyBorder="1" applyAlignment="1">
      <alignment horizontal="center"/>
    </xf>
    <xf numFmtId="43" fontId="3" fillId="5" borderId="1" xfId="1" applyFont="1" applyFill="1" applyBorder="1" applyAlignment="1">
      <alignment horizontal="center"/>
    </xf>
    <xf numFmtId="167" fontId="3" fillId="5" borderId="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F27" sqref="F27"/>
    </sheetView>
  </sheetViews>
  <sheetFormatPr defaultRowHeight="11.25"/>
  <cols>
    <col min="1" max="1" width="13.85546875" style="8" customWidth="1"/>
    <col min="2" max="2" width="12.28515625" style="8" customWidth="1"/>
    <col min="3" max="3" width="7.5703125" style="8" customWidth="1"/>
    <col min="4" max="4" width="34.42578125" style="12" customWidth="1"/>
    <col min="5" max="5" width="42.710937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s="19" customFormat="1">
      <c r="A2" s="97" t="s">
        <v>6</v>
      </c>
      <c r="B2" s="97"/>
      <c r="C2" s="97"/>
      <c r="D2" s="97"/>
      <c r="E2" s="97"/>
      <c r="F2" s="97"/>
      <c r="G2" s="1"/>
      <c r="H2" s="1"/>
      <c r="I2" s="1"/>
    </row>
    <row r="3" spans="1:9" s="19" customFormat="1">
      <c r="A3" s="1" t="s">
        <v>10</v>
      </c>
      <c r="B3" s="1"/>
      <c r="C3" s="1"/>
      <c r="D3" s="1"/>
      <c r="E3" s="1"/>
      <c r="F3" s="1"/>
      <c r="G3" s="1"/>
      <c r="H3" s="1"/>
      <c r="I3" s="1"/>
    </row>
    <row r="4" spans="1:9" ht="12" thickBot="1"/>
    <row r="5" spans="1:9" s="2" customFormat="1">
      <c r="A5" s="26" t="s">
        <v>0</v>
      </c>
      <c r="B5" s="27" t="s">
        <v>1</v>
      </c>
      <c r="C5" s="27" t="s">
        <v>2</v>
      </c>
      <c r="D5" s="33" t="s">
        <v>3</v>
      </c>
      <c r="E5" s="33" t="s">
        <v>7</v>
      </c>
      <c r="F5" s="34" t="s">
        <v>4</v>
      </c>
    </row>
    <row r="6" spans="1:9" s="14" customFormat="1">
      <c r="A6" s="35"/>
      <c r="B6" s="29"/>
      <c r="C6" s="29"/>
      <c r="D6" s="29"/>
      <c r="E6" s="29"/>
      <c r="F6" s="36"/>
    </row>
    <row r="7" spans="1:9" s="14" customFormat="1">
      <c r="A7" s="35"/>
      <c r="B7" s="29"/>
      <c r="C7" s="29"/>
      <c r="D7" s="29"/>
      <c r="E7" s="29"/>
      <c r="F7" s="37"/>
    </row>
    <row r="8" spans="1:9" s="14" customFormat="1">
      <c r="A8" s="35"/>
      <c r="B8" s="29"/>
      <c r="C8" s="29"/>
      <c r="D8" s="29"/>
      <c r="E8" s="29"/>
      <c r="F8" s="37"/>
    </row>
    <row r="9" spans="1:9" s="14" customFormat="1">
      <c r="A9" s="35"/>
      <c r="B9" s="29"/>
      <c r="C9" s="29"/>
      <c r="D9" s="29"/>
      <c r="E9" s="31"/>
      <c r="F9" s="37"/>
    </row>
    <row r="10" spans="1:9" s="14" customFormat="1">
      <c r="A10" s="35"/>
      <c r="B10" s="29"/>
      <c r="C10" s="29"/>
      <c r="D10" s="29"/>
      <c r="E10" s="29"/>
      <c r="F10" s="37"/>
    </row>
    <row r="11" spans="1:9" s="14" customFormat="1">
      <c r="A11" s="35"/>
      <c r="B11" s="29"/>
      <c r="C11" s="29"/>
      <c r="D11" s="29"/>
      <c r="E11" s="29"/>
      <c r="F11" s="37"/>
    </row>
    <row r="12" spans="1:9" s="14" customFormat="1">
      <c r="A12" s="35"/>
      <c r="B12" s="29"/>
      <c r="C12" s="29"/>
      <c r="D12" s="29"/>
      <c r="E12" s="29"/>
      <c r="F12" s="37"/>
    </row>
    <row r="13" spans="1:9" s="14" customFormat="1">
      <c r="A13" s="35"/>
      <c r="B13" s="29"/>
      <c r="C13" s="29"/>
      <c r="D13" s="29"/>
      <c r="E13" s="29"/>
      <c r="F13" s="37"/>
    </row>
    <row r="14" spans="1:9" s="14" customFormat="1">
      <c r="A14" s="35"/>
      <c r="B14" s="29"/>
      <c r="C14" s="29"/>
      <c r="D14" s="29"/>
      <c r="E14" s="29"/>
      <c r="F14" s="37"/>
    </row>
    <row r="15" spans="1:9" ht="10.5" customHeight="1">
      <c r="A15" s="35"/>
      <c r="B15" s="29"/>
      <c r="C15" s="29"/>
      <c r="D15" s="29"/>
      <c r="E15" s="29"/>
      <c r="F15" s="37"/>
    </row>
    <row r="16" spans="1:9" ht="10.5" customHeight="1">
      <c r="A16" s="35"/>
      <c r="B16" s="29"/>
      <c r="C16" s="29"/>
      <c r="D16" s="22"/>
      <c r="E16" s="22"/>
      <c r="F16" s="38"/>
    </row>
    <row r="17" spans="1:6" ht="10.5" customHeight="1">
      <c r="A17" s="35"/>
      <c r="B17" s="29"/>
      <c r="C17" s="29"/>
      <c r="D17" s="22"/>
      <c r="E17" s="22"/>
      <c r="F17" s="38"/>
    </row>
    <row r="18" spans="1:6" ht="10.5" customHeight="1">
      <c r="A18" s="35"/>
      <c r="B18" s="29"/>
      <c r="C18" s="29"/>
      <c r="D18" s="22"/>
      <c r="E18" s="22"/>
      <c r="F18" s="38"/>
    </row>
    <row r="19" spans="1:6" ht="10.5" customHeight="1">
      <c r="A19" s="35"/>
      <c r="B19" s="29"/>
      <c r="C19" s="29"/>
      <c r="D19" s="22"/>
      <c r="E19" s="22"/>
      <c r="F19" s="38"/>
    </row>
    <row r="20" spans="1:6" ht="10.5" customHeight="1">
      <c r="A20" s="35"/>
      <c r="B20" s="29"/>
      <c r="C20" s="29"/>
      <c r="D20" s="22"/>
      <c r="E20" s="22"/>
      <c r="F20" s="38"/>
    </row>
    <row r="21" spans="1:6" ht="10.5" customHeight="1">
      <c r="A21" s="35"/>
      <c r="B21" s="29"/>
      <c r="C21" s="29"/>
      <c r="D21" s="22"/>
      <c r="E21" s="22"/>
      <c r="F21" s="38"/>
    </row>
    <row r="22" spans="1:6" ht="10.5" customHeight="1">
      <c r="A22" s="35"/>
      <c r="B22" s="29"/>
      <c r="C22" s="29"/>
      <c r="D22" s="29"/>
      <c r="E22" s="29"/>
      <c r="F22" s="37"/>
    </row>
    <row r="23" spans="1:6" ht="10.5" customHeight="1">
      <c r="A23" s="35"/>
      <c r="B23" s="29"/>
      <c r="C23" s="29"/>
      <c r="D23" s="22"/>
      <c r="E23" s="22"/>
      <c r="F23" s="36"/>
    </row>
    <row r="24" spans="1:6" ht="10.5" customHeight="1">
      <c r="A24" s="35"/>
      <c r="B24" s="29"/>
      <c r="C24" s="29"/>
      <c r="D24" s="22"/>
      <c r="E24" s="22"/>
      <c r="F24" s="39"/>
    </row>
    <row r="25" spans="1:6" ht="10.5" customHeight="1">
      <c r="A25" s="35"/>
      <c r="B25" s="29"/>
      <c r="C25" s="29"/>
      <c r="D25" s="21"/>
      <c r="E25" s="23"/>
      <c r="F25" s="39"/>
    </row>
    <row r="26" spans="1:6" ht="10.5" customHeight="1" thickBot="1">
      <c r="A26" s="15"/>
      <c r="B26" s="16"/>
      <c r="C26" s="16"/>
      <c r="D26" s="17"/>
      <c r="E26" s="20"/>
      <c r="F26" s="18"/>
    </row>
    <row r="27" spans="1:6">
      <c r="A27" s="4"/>
      <c r="B27" s="5"/>
      <c r="C27" s="5"/>
      <c r="D27" s="6"/>
      <c r="E27" s="6"/>
      <c r="F27" s="7"/>
    </row>
    <row r="28" spans="1:6">
      <c r="A28" s="4"/>
      <c r="B28" s="5"/>
      <c r="C28" s="5"/>
      <c r="D28" s="6"/>
      <c r="E28" s="6"/>
      <c r="F28" s="7"/>
    </row>
    <row r="29" spans="1:6">
      <c r="D29" s="30" t="s">
        <v>5</v>
      </c>
      <c r="E29" s="30"/>
      <c r="F29" s="13">
        <f>SUM(F5:F26)</f>
        <v>0</v>
      </c>
    </row>
    <row r="32" spans="1:6">
      <c r="A32" s="28"/>
      <c r="B32" s="2"/>
    </row>
    <row r="33" spans="1:2">
      <c r="A33" s="11"/>
      <c r="B33" s="2"/>
    </row>
    <row r="34" spans="1:2">
      <c r="A34" s="28"/>
      <c r="B34" s="2"/>
    </row>
  </sheetData>
  <mergeCells count="1">
    <mergeCell ref="A2:F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1"/>
  <sheetViews>
    <sheetView workbookViewId="0">
      <selection activeCell="A6" sqref="A6:G21"/>
    </sheetView>
  </sheetViews>
  <sheetFormatPr defaultRowHeight="11.25"/>
  <cols>
    <col min="1" max="1" width="15.42578125" style="8" customWidth="1"/>
    <col min="2" max="3" width="12.28515625" style="41" customWidth="1"/>
    <col min="4" max="4" width="8.28515625" style="8" customWidth="1"/>
    <col min="5" max="5" width="30" style="12" customWidth="1"/>
    <col min="6" max="6" width="43.570312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1" t="s">
        <v>16</v>
      </c>
      <c r="B1" s="56"/>
      <c r="C1" s="56"/>
      <c r="D1" s="57"/>
      <c r="E1" s="58"/>
      <c r="F1" s="1"/>
      <c r="G1" s="1"/>
      <c r="H1" s="1"/>
      <c r="I1" s="1"/>
      <c r="J1" s="1"/>
    </row>
    <row r="2" spans="1:10" s="19" customFormat="1">
      <c r="A2" s="1" t="s">
        <v>17</v>
      </c>
      <c r="B2" s="58"/>
      <c r="C2" s="58"/>
      <c r="D2" s="58"/>
      <c r="E2" s="58"/>
      <c r="F2" s="1"/>
      <c r="G2" s="1"/>
      <c r="H2" s="1"/>
      <c r="I2" s="1"/>
      <c r="J2" s="1"/>
    </row>
    <row r="3" spans="1:10" s="19" customFormat="1">
      <c r="A3" s="78" t="s">
        <v>47</v>
      </c>
      <c r="B3" s="56"/>
      <c r="C3" s="56"/>
      <c r="D3" s="57"/>
      <c r="E3" s="58"/>
      <c r="F3" s="1"/>
      <c r="G3" s="1"/>
      <c r="H3" s="1"/>
      <c r="I3" s="1"/>
      <c r="J3" s="1"/>
    </row>
    <row r="4" spans="1:10">
      <c r="B4" s="59"/>
      <c r="C4" s="59"/>
      <c r="D4" s="60"/>
      <c r="E4" s="58"/>
      <c r="F4" s="1"/>
    </row>
    <row r="5" spans="1:10" s="2" customFormat="1" ht="22.5" customHeight="1" thickBot="1">
      <c r="A5" s="42" t="s">
        <v>18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43245</v>
      </c>
      <c r="B6" s="22">
        <v>1281986</v>
      </c>
      <c r="C6" s="32">
        <v>43252</v>
      </c>
      <c r="D6" s="22">
        <v>12915</v>
      </c>
      <c r="E6" s="22" t="s">
        <v>22</v>
      </c>
      <c r="F6" s="25" t="s">
        <v>11</v>
      </c>
      <c r="G6" s="24">
        <v>3042.27</v>
      </c>
      <c r="H6" s="2"/>
    </row>
    <row r="7" spans="1:10" s="14" customFormat="1" ht="12.75" customHeight="1">
      <c r="A7" s="46">
        <v>43245</v>
      </c>
      <c r="B7" s="22">
        <f>B6+1</f>
        <v>1281987</v>
      </c>
      <c r="C7" s="32">
        <v>43252</v>
      </c>
      <c r="D7" s="22">
        <f>D6+1</f>
        <v>12916</v>
      </c>
      <c r="E7" s="22" t="s">
        <v>22</v>
      </c>
      <c r="F7" s="25" t="s">
        <v>30</v>
      </c>
      <c r="G7" s="24">
        <v>3709.93</v>
      </c>
      <c r="H7" s="2"/>
    </row>
    <row r="8" spans="1:10" s="14" customFormat="1">
      <c r="A8" s="46">
        <v>43245</v>
      </c>
      <c r="B8" s="22">
        <f t="shared" ref="B8:B20" si="0">B7+1</f>
        <v>1281988</v>
      </c>
      <c r="C8" s="32">
        <v>43252</v>
      </c>
      <c r="D8" s="22">
        <f t="shared" ref="D8:D21" si="1">D7+1</f>
        <v>12917</v>
      </c>
      <c r="E8" s="22" t="s">
        <v>12</v>
      </c>
      <c r="F8" s="25" t="s">
        <v>13</v>
      </c>
      <c r="G8" s="24">
        <v>4167.8999999999996</v>
      </c>
      <c r="H8" s="2"/>
    </row>
    <row r="9" spans="1:10" s="14" customFormat="1">
      <c r="A9" s="46">
        <v>43245</v>
      </c>
      <c r="B9" s="22">
        <f t="shared" si="0"/>
        <v>1281989</v>
      </c>
      <c r="C9" s="32">
        <v>43252</v>
      </c>
      <c r="D9" s="22">
        <f t="shared" si="1"/>
        <v>12918</v>
      </c>
      <c r="E9" s="22" t="s">
        <v>48</v>
      </c>
      <c r="F9" s="25" t="s">
        <v>28</v>
      </c>
      <c r="G9" s="24">
        <v>1684.82</v>
      </c>
      <c r="H9" s="2"/>
    </row>
    <row r="10" spans="1:10" s="14" customFormat="1">
      <c r="A10" s="46">
        <v>43245</v>
      </c>
      <c r="B10" s="22">
        <f t="shared" si="0"/>
        <v>1281990</v>
      </c>
      <c r="C10" s="32">
        <v>43252</v>
      </c>
      <c r="D10" s="22">
        <f t="shared" si="1"/>
        <v>12919</v>
      </c>
      <c r="E10" s="22" t="s">
        <v>49</v>
      </c>
      <c r="F10" s="25" t="s">
        <v>50</v>
      </c>
      <c r="G10" s="24">
        <v>2438.04</v>
      </c>
      <c r="H10" s="2"/>
    </row>
    <row r="11" spans="1:10" s="14" customFormat="1">
      <c r="A11" s="46">
        <v>43245</v>
      </c>
      <c r="B11" s="22">
        <f t="shared" si="0"/>
        <v>1281991</v>
      </c>
      <c r="C11" s="32">
        <v>43252</v>
      </c>
      <c r="D11" s="22">
        <f t="shared" si="1"/>
        <v>12920</v>
      </c>
      <c r="E11" s="22" t="s">
        <v>51</v>
      </c>
      <c r="F11" s="25" t="s">
        <v>52</v>
      </c>
      <c r="G11" s="24">
        <v>2990.46</v>
      </c>
      <c r="H11" s="2"/>
    </row>
    <row r="12" spans="1:10" s="14" customFormat="1">
      <c r="A12" s="46">
        <v>43245</v>
      </c>
      <c r="B12" s="22">
        <f t="shared" si="0"/>
        <v>1281992</v>
      </c>
      <c r="C12" s="32">
        <v>43252</v>
      </c>
      <c r="D12" s="22">
        <f t="shared" si="1"/>
        <v>12921</v>
      </c>
      <c r="E12" s="22" t="s">
        <v>53</v>
      </c>
      <c r="F12" s="25" t="s">
        <v>54</v>
      </c>
      <c r="G12" s="24">
        <v>3884.81</v>
      </c>
      <c r="H12" s="2"/>
    </row>
    <row r="13" spans="1:10" s="14" customFormat="1">
      <c r="A13" s="46">
        <v>43245</v>
      </c>
      <c r="B13" s="22">
        <f t="shared" si="0"/>
        <v>1281993</v>
      </c>
      <c r="C13" s="32">
        <v>43252</v>
      </c>
      <c r="D13" s="22">
        <f t="shared" si="1"/>
        <v>12922</v>
      </c>
      <c r="E13" s="22" t="s">
        <v>35</v>
      </c>
      <c r="F13" s="25" t="s">
        <v>20</v>
      </c>
      <c r="G13" s="24">
        <v>22717.21</v>
      </c>
      <c r="H13" s="2"/>
    </row>
    <row r="14" spans="1:10" s="14" customFormat="1">
      <c r="A14" s="46">
        <v>43245</v>
      </c>
      <c r="B14" s="22">
        <f t="shared" si="0"/>
        <v>1281994</v>
      </c>
      <c r="C14" s="32">
        <v>43252</v>
      </c>
      <c r="D14" s="22">
        <f t="shared" si="1"/>
        <v>12923</v>
      </c>
      <c r="E14" s="22" t="s">
        <v>15</v>
      </c>
      <c r="F14" s="25"/>
      <c r="G14" s="24">
        <v>0</v>
      </c>
      <c r="H14" s="2"/>
    </row>
    <row r="15" spans="1:10" ht="12.75" customHeight="1">
      <c r="A15" s="46">
        <v>43245</v>
      </c>
      <c r="B15" s="22">
        <f t="shared" si="0"/>
        <v>1281995</v>
      </c>
      <c r="C15" s="32">
        <v>43252</v>
      </c>
      <c r="D15" s="22">
        <f t="shared" si="1"/>
        <v>12924</v>
      </c>
      <c r="E15" s="22" t="s">
        <v>40</v>
      </c>
      <c r="F15" s="25" t="s">
        <v>14</v>
      </c>
      <c r="G15" s="24">
        <v>4233.6000000000004</v>
      </c>
      <c r="H15" s="2"/>
    </row>
    <row r="16" spans="1:10" ht="12" customHeight="1">
      <c r="A16" s="46">
        <v>43245</v>
      </c>
      <c r="B16" s="22">
        <f t="shared" si="0"/>
        <v>1281996</v>
      </c>
      <c r="C16" s="32">
        <v>43252</v>
      </c>
      <c r="D16" s="22">
        <f t="shared" si="1"/>
        <v>12925</v>
      </c>
      <c r="E16" s="22" t="s">
        <v>36</v>
      </c>
      <c r="F16" s="25" t="s">
        <v>55</v>
      </c>
      <c r="G16" s="24">
        <v>972.55</v>
      </c>
      <c r="H16" s="2"/>
    </row>
    <row r="17" spans="1:8" ht="12" customHeight="1">
      <c r="A17" s="46">
        <v>43245</v>
      </c>
      <c r="B17" s="22">
        <f t="shared" si="0"/>
        <v>1281997</v>
      </c>
      <c r="C17" s="32">
        <v>43248</v>
      </c>
      <c r="D17" s="22">
        <f t="shared" si="1"/>
        <v>12926</v>
      </c>
      <c r="E17" s="22" t="s">
        <v>8</v>
      </c>
      <c r="F17" s="25" t="s">
        <v>56</v>
      </c>
      <c r="G17" s="24">
        <v>3620.43</v>
      </c>
      <c r="H17" s="2"/>
    </row>
    <row r="18" spans="1:8" ht="12" customHeight="1">
      <c r="A18" s="46">
        <v>43245</v>
      </c>
      <c r="B18" s="22">
        <f t="shared" si="0"/>
        <v>1281998</v>
      </c>
      <c r="C18" s="32">
        <v>43248</v>
      </c>
      <c r="D18" s="22">
        <f t="shared" si="1"/>
        <v>12927</v>
      </c>
      <c r="E18" s="22" t="s">
        <v>8</v>
      </c>
      <c r="F18" s="25" t="s">
        <v>57</v>
      </c>
      <c r="G18" s="24">
        <v>1076.25</v>
      </c>
      <c r="H18" s="2"/>
    </row>
    <row r="19" spans="1:8" ht="12" customHeight="1">
      <c r="A19" s="46">
        <v>43245</v>
      </c>
      <c r="B19" s="22">
        <f t="shared" si="0"/>
        <v>1281999</v>
      </c>
      <c r="C19" s="32">
        <v>43248</v>
      </c>
      <c r="D19" s="22">
        <f t="shared" si="1"/>
        <v>12928</v>
      </c>
      <c r="E19" s="22" t="s">
        <v>8</v>
      </c>
      <c r="F19" s="25" t="s">
        <v>58</v>
      </c>
      <c r="G19" s="24">
        <v>627</v>
      </c>
      <c r="H19" s="2"/>
    </row>
    <row r="20" spans="1:8" ht="12" customHeight="1">
      <c r="A20" s="46">
        <v>43245</v>
      </c>
      <c r="B20" s="22">
        <f t="shared" si="0"/>
        <v>1282000</v>
      </c>
      <c r="C20" s="32">
        <v>43251</v>
      </c>
      <c r="D20" s="22">
        <f t="shared" si="1"/>
        <v>12929</v>
      </c>
      <c r="E20" s="22" t="s">
        <v>44</v>
      </c>
      <c r="F20" s="25" t="s">
        <v>45</v>
      </c>
      <c r="G20" s="24">
        <v>23961.9</v>
      </c>
      <c r="H20" s="2"/>
    </row>
    <row r="21" spans="1:8" ht="12" customHeight="1">
      <c r="A21" s="89">
        <v>43245</v>
      </c>
      <c r="B21" s="22">
        <v>1281801</v>
      </c>
      <c r="C21" s="32">
        <v>43252</v>
      </c>
      <c r="D21" s="22">
        <f t="shared" si="1"/>
        <v>12930</v>
      </c>
      <c r="E21" s="22" t="s">
        <v>60</v>
      </c>
      <c r="F21" s="25" t="s">
        <v>132</v>
      </c>
      <c r="G21" s="24">
        <v>42835.53</v>
      </c>
      <c r="H21" s="2"/>
    </row>
    <row r="22" spans="1:8" ht="12" customHeight="1">
      <c r="A22" s="46"/>
      <c r="B22" s="22"/>
      <c r="C22" s="32"/>
      <c r="D22" s="22"/>
      <c r="E22" s="22"/>
      <c r="F22" s="25"/>
      <c r="G22" s="24"/>
      <c r="H22" s="2"/>
    </row>
    <row r="23" spans="1:8" ht="12" customHeight="1">
      <c r="A23" s="46"/>
      <c r="B23" s="22"/>
      <c r="C23" s="32"/>
      <c r="D23" s="22"/>
      <c r="E23" s="22"/>
      <c r="F23" s="25"/>
      <c r="G23" s="24"/>
      <c r="H23" s="2"/>
    </row>
    <row r="24" spans="1:8" ht="12" customHeight="1">
      <c r="A24" s="46"/>
      <c r="B24" s="22"/>
      <c r="C24" s="32"/>
      <c r="D24" s="22"/>
      <c r="E24" s="22"/>
      <c r="F24" s="25"/>
      <c r="G24" s="24"/>
      <c r="H24" s="2"/>
    </row>
    <row r="25" spans="1:8" ht="10.5" customHeight="1">
      <c r="A25" s="46"/>
      <c r="B25" s="22"/>
      <c r="C25" s="32"/>
      <c r="D25" s="22"/>
      <c r="E25" s="29"/>
      <c r="F25" s="62"/>
      <c r="G25" s="48"/>
    </row>
    <row r="26" spans="1:8" ht="17.25" customHeight="1" thickBot="1">
      <c r="A26" s="49" t="s">
        <v>5</v>
      </c>
      <c r="B26" s="50"/>
      <c r="C26" s="50"/>
      <c r="D26" s="16"/>
      <c r="E26" s="17"/>
      <c r="F26" s="20"/>
      <c r="G26" s="18"/>
    </row>
    <row r="27" spans="1:8" ht="10.5" customHeight="1">
      <c r="A27" s="4"/>
      <c r="B27" s="51"/>
      <c r="C27" s="51"/>
      <c r="D27" s="5"/>
      <c r="E27" s="6"/>
      <c r="F27" s="6"/>
      <c r="G27" s="7"/>
    </row>
    <row r="28" spans="1:8" ht="10.5" customHeight="1">
      <c r="A28" s="4"/>
      <c r="B28" s="51"/>
      <c r="C28" s="51"/>
      <c r="D28" s="5"/>
      <c r="E28" s="6"/>
      <c r="F28" s="52"/>
      <c r="G28" s="53"/>
    </row>
    <row r="29" spans="1:8" ht="10.5" customHeight="1">
      <c r="A29" s="4"/>
      <c r="B29" s="51"/>
      <c r="C29" s="51"/>
      <c r="D29" s="5"/>
      <c r="E29" s="6"/>
      <c r="F29" s="6"/>
      <c r="G29" s="7">
        <f>SUM(G6:G28)</f>
        <v>121962.70000000001</v>
      </c>
    </row>
    <row r="30" spans="1:8">
      <c r="A30" s="54"/>
      <c r="B30" s="51"/>
      <c r="C30" s="51"/>
      <c r="D30" s="5"/>
      <c r="E30" s="6"/>
      <c r="F30" s="6"/>
      <c r="G30" s="7"/>
    </row>
    <row r="31" spans="1:8">
      <c r="A31" s="4" t="s">
        <v>19</v>
      </c>
      <c r="B31" s="51"/>
      <c r="C31" s="51"/>
      <c r="D31" s="5"/>
      <c r="E31" s="6"/>
      <c r="F31" s="6"/>
      <c r="G31" s="7"/>
    </row>
    <row r="32" spans="1:8">
      <c r="E32" s="9"/>
      <c r="F32" s="9"/>
      <c r="G32" s="10"/>
    </row>
    <row r="35" spans="1:13" s="8" customFormat="1">
      <c r="A35" s="11"/>
      <c r="B35" s="55"/>
      <c r="C35" s="55"/>
      <c r="E35" s="12"/>
      <c r="F35" s="12"/>
      <c r="G35" s="13"/>
      <c r="H35" s="3"/>
      <c r="I35" s="3"/>
      <c r="J35" s="3"/>
      <c r="K35" s="3"/>
      <c r="L35" s="3"/>
      <c r="M35" s="3"/>
    </row>
    <row r="36" spans="1:13" s="8" customFormat="1">
      <c r="A36" s="11"/>
      <c r="B36" s="55"/>
      <c r="C36" s="55"/>
      <c r="E36" s="12"/>
      <c r="F36" s="12"/>
      <c r="G36" s="13"/>
      <c r="H36" s="3"/>
      <c r="I36" s="3"/>
      <c r="J36" s="3"/>
      <c r="K36" s="3"/>
      <c r="L36" s="3"/>
      <c r="M36" s="3"/>
    </row>
    <row r="37" spans="1:13" s="8" customFormat="1">
      <c r="A37" s="11"/>
      <c r="B37" s="55"/>
      <c r="C37" s="55"/>
      <c r="E37" s="12"/>
      <c r="F37" s="12"/>
      <c r="G37" s="13"/>
      <c r="H37" s="3"/>
      <c r="I37" s="3"/>
      <c r="J37" s="3"/>
      <c r="K37" s="3"/>
      <c r="L37" s="3"/>
      <c r="M37" s="3"/>
    </row>
    <row r="71" spans="5:7">
      <c r="E71" s="9"/>
      <c r="F71" s="9"/>
      <c r="G71" s="10">
        <f>SUM(G36:G68)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2"/>
  <sheetViews>
    <sheetView topLeftCell="A16" workbookViewId="0">
      <selection activeCell="C47" sqref="C47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20.1406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4" t="s">
        <v>16</v>
      </c>
      <c r="B1" s="56"/>
      <c r="C1" s="56"/>
      <c r="D1" s="57"/>
      <c r="E1" s="58"/>
      <c r="F1" s="64"/>
      <c r="G1" s="64"/>
      <c r="H1" s="64"/>
      <c r="I1" s="64"/>
      <c r="J1" s="64"/>
    </row>
    <row r="2" spans="1:10" s="19" customFormat="1">
      <c r="A2" s="64" t="s">
        <v>17</v>
      </c>
      <c r="B2" s="58"/>
      <c r="C2" s="58"/>
      <c r="D2" s="58"/>
      <c r="E2" s="58"/>
      <c r="F2" s="64"/>
      <c r="G2" s="64"/>
      <c r="H2" s="64"/>
      <c r="I2" s="64"/>
      <c r="J2" s="64"/>
    </row>
    <row r="3" spans="1:10" s="19" customFormat="1">
      <c r="A3" s="74" t="s">
        <v>41</v>
      </c>
      <c r="B3" s="56"/>
      <c r="C3" s="56"/>
      <c r="D3" s="57"/>
      <c r="E3" s="58"/>
      <c r="F3" s="64"/>
      <c r="G3" s="64"/>
      <c r="H3" s="64"/>
      <c r="I3" s="64"/>
      <c r="J3" s="64"/>
    </row>
    <row r="4" spans="1:10" ht="12" thickBot="1">
      <c r="B4" s="59"/>
      <c r="C4" s="59"/>
      <c r="D4" s="60"/>
      <c r="E4" s="57" t="s">
        <v>21</v>
      </c>
      <c r="F4" s="64"/>
    </row>
    <row r="5" spans="1:10" s="2" customFormat="1">
      <c r="A5" s="26" t="s">
        <v>18</v>
      </c>
      <c r="B5" s="79" t="s">
        <v>1</v>
      </c>
      <c r="C5" s="79" t="s">
        <v>0</v>
      </c>
      <c r="D5" s="27" t="s">
        <v>2</v>
      </c>
      <c r="E5" s="27" t="s">
        <v>3</v>
      </c>
      <c r="F5" s="80" t="s">
        <v>7</v>
      </c>
      <c r="G5" s="81" t="s">
        <v>4</v>
      </c>
    </row>
    <row r="6" spans="1:10" s="14" customFormat="1">
      <c r="A6" s="82">
        <v>43250</v>
      </c>
      <c r="B6" s="22">
        <v>1281802</v>
      </c>
      <c r="C6" s="32">
        <v>43250</v>
      </c>
      <c r="D6" s="22">
        <v>12868</v>
      </c>
      <c r="E6" s="22" t="s">
        <v>8</v>
      </c>
      <c r="F6" s="25" t="s">
        <v>59</v>
      </c>
      <c r="G6" s="24">
        <v>26327.02</v>
      </c>
      <c r="H6" s="61"/>
    </row>
    <row r="7" spans="1:10" ht="12.75" customHeight="1">
      <c r="A7" s="82">
        <v>43250</v>
      </c>
      <c r="B7" s="22">
        <f>B6+1</f>
        <v>1281803</v>
      </c>
      <c r="C7" s="32">
        <v>43250</v>
      </c>
      <c r="D7" s="22">
        <f>D6+1</f>
        <v>12869</v>
      </c>
      <c r="E7" s="22" t="s">
        <v>32</v>
      </c>
      <c r="F7" s="25" t="s">
        <v>46</v>
      </c>
      <c r="G7" s="24">
        <v>4526.2299999999996</v>
      </c>
      <c r="H7" s="61"/>
    </row>
    <row r="8" spans="1:10">
      <c r="A8" s="82">
        <v>43250</v>
      </c>
      <c r="B8" s="22">
        <f t="shared" ref="B8:B44" si="0">B7+1</f>
        <v>1281804</v>
      </c>
      <c r="C8" s="32">
        <v>43250</v>
      </c>
      <c r="D8" s="22">
        <f t="shared" ref="D8:D44" si="1">D7+1</f>
        <v>12870</v>
      </c>
      <c r="E8" s="22" t="s">
        <v>60</v>
      </c>
      <c r="F8" s="25" t="s">
        <v>61</v>
      </c>
      <c r="G8" s="24">
        <v>34119.230000000003</v>
      </c>
      <c r="H8" s="61"/>
    </row>
    <row r="9" spans="1:10">
      <c r="A9" s="82">
        <v>43250</v>
      </c>
      <c r="B9" s="22">
        <f t="shared" si="0"/>
        <v>1281805</v>
      </c>
      <c r="C9" s="32">
        <v>43256</v>
      </c>
      <c r="D9" s="22">
        <f t="shared" si="1"/>
        <v>12871</v>
      </c>
      <c r="E9" s="22" t="s">
        <v>62</v>
      </c>
      <c r="F9" s="25" t="s">
        <v>63</v>
      </c>
      <c r="G9" s="24">
        <f>180296.15+16047.72</f>
        <v>196343.87</v>
      </c>
      <c r="H9" s="61"/>
    </row>
    <row r="10" spans="1:10">
      <c r="A10" s="82">
        <v>43251</v>
      </c>
      <c r="B10" s="22">
        <f t="shared" si="0"/>
        <v>1281806</v>
      </c>
      <c r="C10" s="32">
        <v>43256</v>
      </c>
      <c r="D10" s="22">
        <f t="shared" si="1"/>
        <v>12872</v>
      </c>
      <c r="E10" s="22" t="s">
        <v>15</v>
      </c>
      <c r="F10" s="25"/>
      <c r="G10" s="24">
        <v>0</v>
      </c>
      <c r="H10" s="61"/>
    </row>
    <row r="11" spans="1:10">
      <c r="A11" s="82">
        <v>43251</v>
      </c>
      <c r="B11" s="22">
        <f t="shared" si="0"/>
        <v>1281807</v>
      </c>
      <c r="C11" s="32">
        <v>43286</v>
      </c>
      <c r="D11" s="22">
        <f t="shared" si="1"/>
        <v>12873</v>
      </c>
      <c r="E11" s="22" t="s">
        <v>62</v>
      </c>
      <c r="F11" s="25" t="s">
        <v>64</v>
      </c>
      <c r="G11" s="24">
        <v>180296.15</v>
      </c>
      <c r="H11" s="61"/>
    </row>
    <row r="12" spans="1:10">
      <c r="A12" s="82">
        <v>43251</v>
      </c>
      <c r="B12" s="22">
        <f t="shared" si="0"/>
        <v>1281808</v>
      </c>
      <c r="C12" s="32">
        <v>43317</v>
      </c>
      <c r="D12" s="22">
        <f t="shared" si="1"/>
        <v>12874</v>
      </c>
      <c r="E12" s="22" t="s">
        <v>15</v>
      </c>
      <c r="F12" s="25"/>
      <c r="G12" s="24">
        <v>0</v>
      </c>
      <c r="H12" s="61"/>
    </row>
    <row r="13" spans="1:10">
      <c r="A13" s="82">
        <v>43251</v>
      </c>
      <c r="B13" s="22">
        <f t="shared" si="0"/>
        <v>1281809</v>
      </c>
      <c r="C13" s="32">
        <v>43317</v>
      </c>
      <c r="D13" s="22">
        <f t="shared" si="1"/>
        <v>12875</v>
      </c>
      <c r="E13" s="22" t="s">
        <v>62</v>
      </c>
      <c r="F13" s="25" t="s">
        <v>65</v>
      </c>
      <c r="G13" s="24">
        <v>180296.15</v>
      </c>
      <c r="H13" s="61"/>
    </row>
    <row r="14" spans="1:10">
      <c r="A14" s="82">
        <v>43251</v>
      </c>
      <c r="B14" s="22">
        <f t="shared" si="0"/>
        <v>1281810</v>
      </c>
      <c r="C14" s="32">
        <v>43348</v>
      </c>
      <c r="D14" s="22">
        <f t="shared" si="1"/>
        <v>12876</v>
      </c>
      <c r="E14" s="22" t="s">
        <v>62</v>
      </c>
      <c r="F14" s="25" t="s">
        <v>66</v>
      </c>
      <c r="G14" s="24">
        <v>180296.15</v>
      </c>
      <c r="H14" s="61"/>
    </row>
    <row r="15" spans="1:10">
      <c r="A15" s="82">
        <v>43251</v>
      </c>
      <c r="B15" s="22">
        <f t="shared" si="0"/>
        <v>1281811</v>
      </c>
      <c r="C15" s="32">
        <v>43348</v>
      </c>
      <c r="D15" s="22">
        <f t="shared" si="1"/>
        <v>12877</v>
      </c>
      <c r="E15" s="22" t="s">
        <v>15</v>
      </c>
      <c r="F15" s="25"/>
      <c r="G15" s="24">
        <v>0</v>
      </c>
      <c r="H15" s="61"/>
    </row>
    <row r="16" spans="1:10">
      <c r="A16" s="82">
        <v>43251</v>
      </c>
      <c r="B16" s="22">
        <f t="shared" si="0"/>
        <v>1281812</v>
      </c>
      <c r="C16" s="32">
        <v>43348</v>
      </c>
      <c r="D16" s="22">
        <f t="shared" si="1"/>
        <v>12878</v>
      </c>
      <c r="E16" s="22" t="s">
        <v>15</v>
      </c>
      <c r="F16" s="25"/>
      <c r="G16" s="24">
        <v>0</v>
      </c>
      <c r="H16" s="61"/>
    </row>
    <row r="17" spans="1:8">
      <c r="A17" s="82">
        <v>43251</v>
      </c>
      <c r="B17" s="22">
        <f t="shared" si="0"/>
        <v>1281813</v>
      </c>
      <c r="C17" s="32">
        <v>43378</v>
      </c>
      <c r="D17" s="22">
        <v>12876</v>
      </c>
      <c r="E17" s="22" t="s">
        <v>62</v>
      </c>
      <c r="F17" s="25" t="s">
        <v>67</v>
      </c>
      <c r="G17" s="24">
        <v>180296.15</v>
      </c>
      <c r="H17" s="61"/>
    </row>
    <row r="18" spans="1:8">
      <c r="A18" s="82">
        <v>43251</v>
      </c>
      <c r="B18" s="22">
        <f t="shared" si="0"/>
        <v>1281814</v>
      </c>
      <c r="C18" s="32">
        <v>43409</v>
      </c>
      <c r="D18" s="22">
        <f t="shared" si="1"/>
        <v>12877</v>
      </c>
      <c r="E18" s="22" t="s">
        <v>62</v>
      </c>
      <c r="F18" s="25" t="s">
        <v>68</v>
      </c>
      <c r="G18" s="24">
        <v>180296.15</v>
      </c>
      <c r="H18" s="61"/>
    </row>
    <row r="19" spans="1:8">
      <c r="A19" s="82">
        <v>43251</v>
      </c>
      <c r="B19" s="22">
        <f t="shared" si="0"/>
        <v>1281815</v>
      </c>
      <c r="C19" s="32">
        <v>43439</v>
      </c>
      <c r="D19" s="22">
        <f t="shared" si="1"/>
        <v>12878</v>
      </c>
      <c r="E19" s="22" t="s">
        <v>62</v>
      </c>
      <c r="F19" s="25" t="s">
        <v>69</v>
      </c>
      <c r="G19" s="24">
        <v>180296.15</v>
      </c>
      <c r="H19" s="61"/>
    </row>
    <row r="20" spans="1:8">
      <c r="A20" s="82">
        <v>43251</v>
      </c>
      <c r="B20" s="22">
        <f t="shared" si="0"/>
        <v>1281816</v>
      </c>
      <c r="C20" s="32">
        <v>43470</v>
      </c>
      <c r="D20" s="22">
        <f t="shared" si="1"/>
        <v>12879</v>
      </c>
      <c r="E20" s="22" t="s">
        <v>62</v>
      </c>
      <c r="F20" s="25" t="s">
        <v>70</v>
      </c>
      <c r="G20" s="24">
        <v>180296.15</v>
      </c>
      <c r="H20" s="61"/>
    </row>
    <row r="21" spans="1:8">
      <c r="A21" s="82">
        <v>43251</v>
      </c>
      <c r="B21" s="22">
        <f t="shared" si="0"/>
        <v>1281817</v>
      </c>
      <c r="C21" s="32">
        <v>43501</v>
      </c>
      <c r="D21" s="22">
        <f t="shared" si="1"/>
        <v>12880</v>
      </c>
      <c r="E21" s="22" t="s">
        <v>62</v>
      </c>
      <c r="F21" s="25" t="s">
        <v>71</v>
      </c>
      <c r="G21" s="24">
        <v>180296.15</v>
      </c>
      <c r="H21" s="61"/>
    </row>
    <row r="22" spans="1:8">
      <c r="A22" s="82">
        <v>43251</v>
      </c>
      <c r="B22" s="22">
        <f t="shared" si="0"/>
        <v>1281818</v>
      </c>
      <c r="C22" s="32">
        <v>43529</v>
      </c>
      <c r="D22" s="22">
        <f t="shared" si="1"/>
        <v>12881</v>
      </c>
      <c r="E22" s="22" t="s">
        <v>62</v>
      </c>
      <c r="F22" s="25" t="s">
        <v>72</v>
      </c>
      <c r="G22" s="24">
        <v>180296.15</v>
      </c>
      <c r="H22" s="61"/>
    </row>
    <row r="23" spans="1:8">
      <c r="A23" s="82">
        <v>43251</v>
      </c>
      <c r="B23" s="22">
        <f t="shared" si="0"/>
        <v>1281819</v>
      </c>
      <c r="C23" s="32">
        <v>43560</v>
      </c>
      <c r="D23" s="22">
        <f t="shared" si="1"/>
        <v>12882</v>
      </c>
      <c r="E23" s="22" t="s">
        <v>62</v>
      </c>
      <c r="F23" s="25" t="s">
        <v>73</v>
      </c>
      <c r="G23" s="24">
        <v>180296.15</v>
      </c>
      <c r="H23" s="61"/>
    </row>
    <row r="24" spans="1:8">
      <c r="A24" s="82">
        <v>43251</v>
      </c>
      <c r="B24" s="22">
        <f t="shared" si="0"/>
        <v>1281820</v>
      </c>
      <c r="C24" s="32">
        <v>43590</v>
      </c>
      <c r="D24" s="22">
        <f t="shared" si="1"/>
        <v>12883</v>
      </c>
      <c r="E24" s="22" t="s">
        <v>62</v>
      </c>
      <c r="F24" s="25" t="s">
        <v>74</v>
      </c>
      <c r="G24" s="24">
        <v>180296.15</v>
      </c>
      <c r="H24" s="61"/>
    </row>
    <row r="25" spans="1:8">
      <c r="A25" s="82">
        <v>43252</v>
      </c>
      <c r="B25" s="22">
        <f t="shared" si="0"/>
        <v>1281821</v>
      </c>
      <c r="C25" s="32">
        <v>43259</v>
      </c>
      <c r="D25" s="22">
        <f t="shared" si="1"/>
        <v>12884</v>
      </c>
      <c r="E25" s="22" t="s">
        <v>38</v>
      </c>
      <c r="F25" s="25" t="s">
        <v>39</v>
      </c>
      <c r="G25" s="24">
        <v>1783.89</v>
      </c>
      <c r="H25" s="61"/>
    </row>
    <row r="26" spans="1:8">
      <c r="A26" s="82">
        <v>43252</v>
      </c>
      <c r="B26" s="22">
        <f t="shared" si="0"/>
        <v>1281822</v>
      </c>
      <c r="C26" s="32">
        <v>43259</v>
      </c>
      <c r="D26" s="22">
        <f t="shared" si="1"/>
        <v>12885</v>
      </c>
      <c r="E26" s="22" t="s">
        <v>75</v>
      </c>
      <c r="F26" s="25" t="s">
        <v>76</v>
      </c>
      <c r="G26" s="24">
        <v>7048.82</v>
      </c>
      <c r="H26" s="61"/>
    </row>
    <row r="27" spans="1:8">
      <c r="A27" s="82">
        <v>43252</v>
      </c>
      <c r="B27" s="22">
        <f t="shared" si="0"/>
        <v>1281823</v>
      </c>
      <c r="C27" s="32">
        <v>43259</v>
      </c>
      <c r="D27" s="22">
        <f t="shared" si="1"/>
        <v>12886</v>
      </c>
      <c r="E27" s="22" t="s">
        <v>35</v>
      </c>
      <c r="F27" s="25" t="s">
        <v>20</v>
      </c>
      <c r="G27" s="24">
        <v>15844.28</v>
      </c>
      <c r="H27" s="61"/>
    </row>
    <row r="28" spans="1:8">
      <c r="A28" s="82">
        <v>43252</v>
      </c>
      <c r="B28" s="22">
        <f t="shared" si="0"/>
        <v>1281824</v>
      </c>
      <c r="C28" s="32">
        <v>43259</v>
      </c>
      <c r="D28" s="22">
        <f t="shared" si="1"/>
        <v>12887</v>
      </c>
      <c r="E28" s="22" t="s">
        <v>31</v>
      </c>
      <c r="F28" s="25" t="s">
        <v>77</v>
      </c>
      <c r="G28" s="24">
        <v>2186.8000000000002</v>
      </c>
      <c r="H28" s="61"/>
    </row>
    <row r="29" spans="1:8">
      <c r="A29" s="82">
        <v>43252</v>
      </c>
      <c r="B29" s="22">
        <f t="shared" si="0"/>
        <v>1281825</v>
      </c>
      <c r="C29" s="32">
        <v>43259</v>
      </c>
      <c r="D29" s="22">
        <f t="shared" si="1"/>
        <v>12888</v>
      </c>
      <c r="E29" s="22" t="s">
        <v>40</v>
      </c>
      <c r="F29" s="25" t="s">
        <v>14</v>
      </c>
      <c r="G29" s="24">
        <v>3484.48</v>
      </c>
      <c r="H29" s="61"/>
    </row>
    <row r="30" spans="1:8">
      <c r="A30" s="82">
        <v>43252</v>
      </c>
      <c r="B30" s="22">
        <f t="shared" si="0"/>
        <v>1281826</v>
      </c>
      <c r="C30" s="32">
        <v>43259</v>
      </c>
      <c r="D30" s="22">
        <f t="shared" si="1"/>
        <v>12889</v>
      </c>
      <c r="E30" s="22" t="s">
        <v>26</v>
      </c>
      <c r="F30" s="25" t="s">
        <v>78</v>
      </c>
      <c r="G30" s="24">
        <v>4514.3999999999996</v>
      </c>
      <c r="H30" s="61"/>
    </row>
    <row r="31" spans="1:8">
      <c r="A31" s="82">
        <v>43252</v>
      </c>
      <c r="B31" s="22">
        <f t="shared" si="0"/>
        <v>1281827</v>
      </c>
      <c r="C31" s="32">
        <v>43259</v>
      </c>
      <c r="D31" s="22">
        <f t="shared" si="1"/>
        <v>12890</v>
      </c>
      <c r="E31" s="22" t="s">
        <v>27</v>
      </c>
      <c r="F31" s="25" t="s">
        <v>79</v>
      </c>
      <c r="G31" s="24">
        <v>3210</v>
      </c>
      <c r="H31" s="61"/>
    </row>
    <row r="32" spans="1:8">
      <c r="A32" s="82">
        <v>43252</v>
      </c>
      <c r="B32" s="22">
        <f t="shared" si="0"/>
        <v>1281828</v>
      </c>
      <c r="C32" s="32">
        <v>43259</v>
      </c>
      <c r="D32" s="22">
        <f t="shared" si="1"/>
        <v>12891</v>
      </c>
      <c r="E32" s="22" t="s">
        <v>32</v>
      </c>
      <c r="F32" s="25" t="s">
        <v>80</v>
      </c>
      <c r="G32" s="24">
        <v>7540.12</v>
      </c>
      <c r="H32" s="61"/>
    </row>
    <row r="33" spans="1:8">
      <c r="A33" s="82">
        <v>43252</v>
      </c>
      <c r="B33" s="22">
        <f t="shared" si="0"/>
        <v>1281829</v>
      </c>
      <c r="C33" s="32">
        <v>43259</v>
      </c>
      <c r="D33" s="22">
        <f t="shared" si="1"/>
        <v>12892</v>
      </c>
      <c r="E33" s="22" t="s">
        <v>32</v>
      </c>
      <c r="F33" s="25" t="s">
        <v>81</v>
      </c>
      <c r="G33" s="24">
        <v>4500</v>
      </c>
      <c r="H33" s="61"/>
    </row>
    <row r="34" spans="1:8">
      <c r="A34" s="82">
        <v>43252</v>
      </c>
      <c r="B34" s="22">
        <f t="shared" si="0"/>
        <v>1281830</v>
      </c>
      <c r="C34" s="32">
        <v>43259</v>
      </c>
      <c r="D34" s="22">
        <f t="shared" si="1"/>
        <v>12893</v>
      </c>
      <c r="E34" s="22" t="s">
        <v>32</v>
      </c>
      <c r="F34" s="25" t="s">
        <v>82</v>
      </c>
      <c r="G34" s="24">
        <v>600</v>
      </c>
      <c r="H34" s="61"/>
    </row>
    <row r="35" spans="1:8">
      <c r="A35" s="82">
        <v>43252</v>
      </c>
      <c r="B35" s="22">
        <f t="shared" si="0"/>
        <v>1281831</v>
      </c>
      <c r="C35" s="32">
        <v>43257</v>
      </c>
      <c r="D35" s="22">
        <f t="shared" si="1"/>
        <v>12894</v>
      </c>
      <c r="E35" s="22" t="s">
        <v>8</v>
      </c>
      <c r="F35" s="25" t="s">
        <v>83</v>
      </c>
      <c r="G35" s="24">
        <v>6960.87</v>
      </c>
      <c r="H35" s="61" t="s">
        <v>84</v>
      </c>
    </row>
    <row r="36" spans="1:8">
      <c r="A36" s="82">
        <v>43252</v>
      </c>
      <c r="B36" s="22">
        <f t="shared" si="0"/>
        <v>1281832</v>
      </c>
      <c r="C36" s="32">
        <v>43257</v>
      </c>
      <c r="D36" s="22">
        <f t="shared" si="1"/>
        <v>12895</v>
      </c>
      <c r="E36" s="22" t="s">
        <v>8</v>
      </c>
      <c r="F36" s="25" t="s">
        <v>85</v>
      </c>
      <c r="G36" s="24">
        <v>1789.62</v>
      </c>
      <c r="H36" s="61"/>
    </row>
    <row r="37" spans="1:8">
      <c r="A37" s="82">
        <v>43252</v>
      </c>
      <c r="B37" s="22">
        <f t="shared" si="0"/>
        <v>1281833</v>
      </c>
      <c r="C37" s="32">
        <v>43257</v>
      </c>
      <c r="D37" s="22">
        <f t="shared" si="1"/>
        <v>12896</v>
      </c>
      <c r="E37" s="22" t="s">
        <v>8</v>
      </c>
      <c r="F37" s="25" t="s">
        <v>86</v>
      </c>
      <c r="G37" s="24">
        <v>2107.25</v>
      </c>
      <c r="H37" s="61"/>
    </row>
    <row r="38" spans="1:8">
      <c r="A38" s="82">
        <v>43252</v>
      </c>
      <c r="B38" s="22">
        <f t="shared" si="0"/>
        <v>1281834</v>
      </c>
      <c r="C38" s="32">
        <v>43255</v>
      </c>
      <c r="D38" s="22">
        <f t="shared" si="1"/>
        <v>12897</v>
      </c>
      <c r="E38" s="22" t="s">
        <v>8</v>
      </c>
      <c r="F38" s="25" t="s">
        <v>87</v>
      </c>
      <c r="G38" s="24">
        <v>25086.57</v>
      </c>
      <c r="H38" s="61"/>
    </row>
    <row r="39" spans="1:8">
      <c r="A39" s="82">
        <v>43255</v>
      </c>
      <c r="B39" s="22">
        <f t="shared" si="0"/>
        <v>1281835</v>
      </c>
      <c r="C39" s="32">
        <v>43259</v>
      </c>
      <c r="D39" s="22">
        <f t="shared" si="1"/>
        <v>12898</v>
      </c>
      <c r="E39" s="22" t="s">
        <v>23</v>
      </c>
      <c r="F39" s="25" t="s">
        <v>88</v>
      </c>
      <c r="G39" s="24">
        <v>7660</v>
      </c>
      <c r="H39" s="61"/>
    </row>
    <row r="40" spans="1:8">
      <c r="A40" s="82">
        <v>43255</v>
      </c>
      <c r="B40" s="22">
        <f t="shared" si="0"/>
        <v>1281836</v>
      </c>
      <c r="C40" s="32">
        <v>43259</v>
      </c>
      <c r="D40" s="22">
        <f t="shared" si="1"/>
        <v>12899</v>
      </c>
      <c r="E40" s="22" t="s">
        <v>23</v>
      </c>
      <c r="F40" s="25" t="s">
        <v>89</v>
      </c>
      <c r="G40" s="24">
        <v>4845.45</v>
      </c>
      <c r="H40" s="61"/>
    </row>
    <row r="41" spans="1:8">
      <c r="A41" s="82">
        <v>43255</v>
      </c>
      <c r="B41" s="22">
        <f t="shared" si="0"/>
        <v>1281837</v>
      </c>
      <c r="C41" s="32">
        <v>43259</v>
      </c>
      <c r="D41" s="22">
        <f t="shared" si="1"/>
        <v>12900</v>
      </c>
      <c r="E41" s="22" t="s">
        <v>25</v>
      </c>
      <c r="F41" s="25" t="s">
        <v>90</v>
      </c>
      <c r="G41" s="24">
        <v>1000</v>
      </c>
      <c r="H41" s="61"/>
    </row>
    <row r="42" spans="1:8">
      <c r="A42" s="82">
        <v>43255</v>
      </c>
      <c r="B42" s="22">
        <f t="shared" si="0"/>
        <v>1281838</v>
      </c>
      <c r="C42" s="32">
        <v>43259</v>
      </c>
      <c r="D42" s="22">
        <f t="shared" si="1"/>
        <v>12901</v>
      </c>
      <c r="E42" s="22" t="s">
        <v>25</v>
      </c>
      <c r="F42" s="25" t="s">
        <v>91</v>
      </c>
      <c r="G42" s="24">
        <v>4024.11</v>
      </c>
      <c r="H42" s="61"/>
    </row>
    <row r="43" spans="1:8">
      <c r="A43" s="82">
        <v>43255</v>
      </c>
      <c r="B43" s="22">
        <f t="shared" si="0"/>
        <v>1281839</v>
      </c>
      <c r="C43" s="32">
        <v>43259</v>
      </c>
      <c r="D43" s="22">
        <f t="shared" si="1"/>
        <v>12902</v>
      </c>
      <c r="E43" s="22" t="s">
        <v>24</v>
      </c>
      <c r="F43" s="25" t="s">
        <v>88</v>
      </c>
      <c r="G43" s="24">
        <v>1993.76</v>
      </c>
      <c r="H43" s="61"/>
    </row>
    <row r="44" spans="1:8">
      <c r="A44" s="82">
        <v>43255</v>
      </c>
      <c r="B44" s="22">
        <f t="shared" si="0"/>
        <v>1281840</v>
      </c>
      <c r="C44" s="32">
        <v>43262</v>
      </c>
      <c r="D44" s="22">
        <f t="shared" si="1"/>
        <v>12903</v>
      </c>
      <c r="E44" s="22" t="s">
        <v>29</v>
      </c>
      <c r="F44" s="25" t="s">
        <v>92</v>
      </c>
      <c r="G44" s="24">
        <v>3920</v>
      </c>
      <c r="H44" s="61"/>
    </row>
    <row r="45" spans="1:8">
      <c r="A45" s="82"/>
      <c r="B45" s="22"/>
      <c r="C45" s="32"/>
      <c r="D45" s="22"/>
      <c r="E45" s="22"/>
      <c r="F45" s="25"/>
      <c r="G45" s="24"/>
      <c r="H45" s="61"/>
    </row>
    <row r="46" spans="1:8" ht="10.5" customHeight="1">
      <c r="A46" s="82"/>
      <c r="B46" s="29"/>
      <c r="C46" s="29"/>
      <c r="D46" s="29"/>
      <c r="E46" s="40"/>
      <c r="F46" s="83"/>
      <c r="G46" s="75"/>
    </row>
    <row r="47" spans="1:8" ht="17.25" customHeight="1">
      <c r="A47" s="84" t="s">
        <v>5</v>
      </c>
      <c r="B47" s="85"/>
      <c r="C47" s="85"/>
      <c r="D47" s="86"/>
      <c r="E47" s="87"/>
      <c r="F47" s="87"/>
      <c r="G47" s="75"/>
    </row>
    <row r="48" spans="1:8" ht="10.5" customHeight="1">
      <c r="A48" s="4"/>
      <c r="B48" s="51"/>
      <c r="C48" s="51"/>
      <c r="D48" s="5"/>
      <c r="E48" s="6"/>
      <c r="F48" s="6"/>
    </row>
    <row r="49" spans="1:13" ht="10.5" customHeight="1">
      <c r="A49" s="4"/>
      <c r="B49" s="51"/>
      <c r="C49" s="51"/>
      <c r="D49" s="5"/>
      <c r="E49" s="6"/>
      <c r="F49" s="52"/>
    </row>
    <row r="50" spans="1:13" ht="10.5" customHeight="1">
      <c r="A50" s="4"/>
      <c r="B50" s="51"/>
      <c r="C50" s="51"/>
      <c r="D50" s="5"/>
      <c r="E50" s="6"/>
      <c r="F50" s="6"/>
      <c r="G50" s="63">
        <f>SUM(G6:G49)</f>
        <v>2354674.419999999</v>
      </c>
    </row>
    <row r="51" spans="1:13">
      <c r="A51" s="54"/>
      <c r="B51" s="51"/>
      <c r="C51" s="51"/>
      <c r="D51" s="5"/>
      <c r="E51" s="6"/>
      <c r="F51" s="6"/>
      <c r="G51" s="3"/>
    </row>
    <row r="52" spans="1:13">
      <c r="A52" s="4" t="s">
        <v>19</v>
      </c>
      <c r="B52" s="51"/>
      <c r="C52" s="51"/>
      <c r="D52" s="5"/>
      <c r="E52" s="6"/>
      <c r="F52" s="6"/>
      <c r="G52" s="3"/>
    </row>
    <row r="53" spans="1:13">
      <c r="E53" s="9"/>
      <c r="F53" s="9"/>
      <c r="G53" s="3"/>
    </row>
    <row r="56" spans="1:13" s="8" customFormat="1">
      <c r="A56" s="11"/>
      <c r="B56" s="55"/>
      <c r="C56" s="55"/>
      <c r="E56" s="12"/>
      <c r="F56" s="12"/>
      <c r="H56" s="3"/>
      <c r="I56" s="3"/>
      <c r="J56" s="3"/>
      <c r="K56" s="3"/>
      <c r="L56" s="3"/>
      <c r="M56" s="3"/>
    </row>
    <row r="57" spans="1:13" s="8" customFormat="1">
      <c r="A57" s="11"/>
      <c r="B57" s="55"/>
      <c r="C57" s="55"/>
      <c r="E57" s="12"/>
      <c r="F57" s="12"/>
      <c r="G57" s="13"/>
      <c r="H57" s="3"/>
      <c r="I57" s="3"/>
      <c r="J57" s="3"/>
      <c r="K57" s="3"/>
      <c r="L57" s="3"/>
      <c r="M57" s="3"/>
    </row>
    <row r="58" spans="1:13" s="8" customFormat="1">
      <c r="A58" s="11"/>
      <c r="B58" s="55"/>
      <c r="C58" s="55"/>
      <c r="E58" s="12"/>
      <c r="F58" s="12"/>
      <c r="G58" s="13"/>
      <c r="H58" s="3"/>
      <c r="I58" s="3"/>
      <c r="J58" s="3"/>
      <c r="K58" s="3"/>
      <c r="L58" s="3"/>
      <c r="M58" s="3"/>
    </row>
    <row r="92" spans="5:7">
      <c r="E92" s="9"/>
      <c r="F92" s="9"/>
      <c r="G92" s="10">
        <f>SUM(G57:G89)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6"/>
  <sheetViews>
    <sheetView workbookViewId="0">
      <selection activeCell="A6" sqref="A6:G18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5" t="s">
        <v>16</v>
      </c>
      <c r="B1" s="56"/>
      <c r="C1" s="56"/>
      <c r="D1" s="57"/>
      <c r="E1" s="58"/>
      <c r="F1" s="65"/>
      <c r="G1" s="65"/>
      <c r="H1" s="65"/>
      <c r="I1" s="65"/>
      <c r="J1" s="65"/>
    </row>
    <row r="2" spans="1:10" s="19" customFormat="1">
      <c r="A2" s="65" t="s">
        <v>17</v>
      </c>
      <c r="B2" s="58"/>
      <c r="C2" s="58"/>
      <c r="D2" s="58"/>
      <c r="E2" s="58"/>
      <c r="F2" s="65"/>
      <c r="G2" s="65"/>
      <c r="H2" s="65"/>
      <c r="I2" s="65"/>
      <c r="J2" s="65"/>
    </row>
    <row r="3" spans="1:10" s="19" customFormat="1">
      <c r="A3" s="88" t="s">
        <v>47</v>
      </c>
      <c r="B3" s="56"/>
      <c r="C3" s="56"/>
      <c r="D3" s="57"/>
      <c r="E3" s="58"/>
      <c r="F3" s="65"/>
      <c r="G3" s="65"/>
      <c r="H3" s="65"/>
      <c r="I3" s="65"/>
      <c r="J3" s="65"/>
    </row>
    <row r="4" spans="1:10">
      <c r="B4" s="59"/>
      <c r="C4" s="59"/>
      <c r="D4" s="60"/>
      <c r="E4" s="57" t="s">
        <v>21</v>
      </c>
      <c r="F4" s="65"/>
    </row>
    <row r="5" spans="1:10" s="2" customFormat="1" ht="12" thickBot="1">
      <c r="A5" s="42" t="s">
        <v>18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43259</v>
      </c>
      <c r="B6" s="22">
        <v>1281841</v>
      </c>
      <c r="C6" s="32">
        <v>43266</v>
      </c>
      <c r="D6" s="22">
        <v>12963</v>
      </c>
      <c r="E6" s="22" t="s">
        <v>93</v>
      </c>
      <c r="F6" s="25" t="s">
        <v>34</v>
      </c>
      <c r="G6" s="24">
        <v>7441.95</v>
      </c>
      <c r="H6" s="61"/>
    </row>
    <row r="7" spans="1:10">
      <c r="A7" s="46">
        <v>43259</v>
      </c>
      <c r="B7" s="22">
        <f>B6+1</f>
        <v>1281842</v>
      </c>
      <c r="C7" s="32">
        <v>43266</v>
      </c>
      <c r="D7" s="22">
        <f>D6+1</f>
        <v>12964</v>
      </c>
      <c r="E7" s="22" t="s">
        <v>12</v>
      </c>
      <c r="F7" s="25" t="s">
        <v>13</v>
      </c>
      <c r="G7" s="24">
        <v>3162.06</v>
      </c>
      <c r="H7" s="61"/>
    </row>
    <row r="8" spans="1:10">
      <c r="A8" s="46">
        <v>43259</v>
      </c>
      <c r="B8" s="22">
        <f t="shared" ref="B8:B18" si="0">B7+1</f>
        <v>1281843</v>
      </c>
      <c r="C8" s="32">
        <v>43266</v>
      </c>
      <c r="D8" s="22">
        <f t="shared" ref="D8:D18" si="1">D7+1</f>
        <v>12965</v>
      </c>
      <c r="E8" s="22" t="s">
        <v>35</v>
      </c>
      <c r="F8" s="25" t="s">
        <v>20</v>
      </c>
      <c r="G8" s="24">
        <v>25288.27</v>
      </c>
      <c r="H8" s="61"/>
    </row>
    <row r="9" spans="1:10">
      <c r="A9" s="46">
        <v>43259</v>
      </c>
      <c r="B9" s="22">
        <f t="shared" si="0"/>
        <v>1281844</v>
      </c>
      <c r="C9" s="32">
        <v>43266</v>
      </c>
      <c r="D9" s="22">
        <f t="shared" si="1"/>
        <v>12966</v>
      </c>
      <c r="E9" s="22" t="s">
        <v>42</v>
      </c>
      <c r="F9" s="25" t="s">
        <v>43</v>
      </c>
      <c r="G9" s="24">
        <v>17085.91</v>
      </c>
      <c r="H9" s="61"/>
    </row>
    <row r="10" spans="1:10">
      <c r="A10" s="46">
        <v>43259</v>
      </c>
      <c r="B10" s="22">
        <f t="shared" si="0"/>
        <v>1281845</v>
      </c>
      <c r="C10" s="32">
        <v>43266</v>
      </c>
      <c r="D10" s="22">
        <f t="shared" si="1"/>
        <v>12967</v>
      </c>
      <c r="E10" s="22" t="s">
        <v>36</v>
      </c>
      <c r="F10" s="25" t="s">
        <v>37</v>
      </c>
      <c r="G10" s="24">
        <v>1186.01</v>
      </c>
      <c r="H10" s="61"/>
    </row>
    <row r="11" spans="1:10">
      <c r="A11" s="46">
        <v>43262</v>
      </c>
      <c r="B11" s="22">
        <f t="shared" si="0"/>
        <v>1281846</v>
      </c>
      <c r="C11" s="32">
        <v>43266</v>
      </c>
      <c r="D11" s="22">
        <f t="shared" si="1"/>
        <v>12968</v>
      </c>
      <c r="E11" s="22" t="s">
        <v>33</v>
      </c>
      <c r="F11" s="25" t="s">
        <v>94</v>
      </c>
      <c r="G11" s="24">
        <v>13895.49</v>
      </c>
      <c r="H11" s="61"/>
    </row>
    <row r="12" spans="1:10">
      <c r="A12" s="46">
        <v>43265</v>
      </c>
      <c r="B12" s="22">
        <f t="shared" si="0"/>
        <v>1281847</v>
      </c>
      <c r="C12" s="32">
        <v>43266</v>
      </c>
      <c r="D12" s="22">
        <f t="shared" si="1"/>
        <v>12969</v>
      </c>
      <c r="E12" s="22" t="s">
        <v>8</v>
      </c>
      <c r="F12" s="25" t="s">
        <v>95</v>
      </c>
      <c r="G12" s="24">
        <v>12689.01</v>
      </c>
      <c r="H12" s="61"/>
    </row>
    <row r="13" spans="1:10">
      <c r="A13" s="46">
        <v>43265</v>
      </c>
      <c r="B13" s="22">
        <f t="shared" si="0"/>
        <v>1281848</v>
      </c>
      <c r="C13" s="32">
        <v>43266</v>
      </c>
      <c r="D13" s="22">
        <f t="shared" si="1"/>
        <v>12970</v>
      </c>
      <c r="E13" s="22" t="s">
        <v>8</v>
      </c>
      <c r="F13" s="25" t="s">
        <v>96</v>
      </c>
      <c r="G13" s="24">
        <v>1702.5</v>
      </c>
      <c r="H13" s="61"/>
    </row>
    <row r="14" spans="1:10">
      <c r="A14" s="46">
        <v>43265</v>
      </c>
      <c r="B14" s="22">
        <f t="shared" si="0"/>
        <v>1281849</v>
      </c>
      <c r="C14" s="32">
        <v>43266</v>
      </c>
      <c r="D14" s="22">
        <f t="shared" si="1"/>
        <v>12971</v>
      </c>
      <c r="E14" s="22" t="s">
        <v>44</v>
      </c>
      <c r="F14" s="25" t="s">
        <v>97</v>
      </c>
      <c r="G14" s="24">
        <v>15033</v>
      </c>
      <c r="H14" s="61"/>
    </row>
    <row r="15" spans="1:10">
      <c r="A15" s="46">
        <v>43259</v>
      </c>
      <c r="B15" s="22">
        <f t="shared" si="0"/>
        <v>1281850</v>
      </c>
      <c r="C15" s="32">
        <v>43266</v>
      </c>
      <c r="D15" s="22">
        <f t="shared" si="1"/>
        <v>12972</v>
      </c>
      <c r="E15" s="22" t="s">
        <v>15</v>
      </c>
      <c r="F15" s="25"/>
      <c r="G15" s="24">
        <v>0</v>
      </c>
      <c r="H15" s="61"/>
    </row>
    <row r="16" spans="1:10">
      <c r="A16" s="46">
        <v>43265</v>
      </c>
      <c r="B16" s="22">
        <f t="shared" si="0"/>
        <v>1281851</v>
      </c>
      <c r="C16" s="32">
        <v>43266</v>
      </c>
      <c r="D16" s="22">
        <v>12972</v>
      </c>
      <c r="E16" s="22" t="s">
        <v>32</v>
      </c>
      <c r="F16" s="25" t="s">
        <v>98</v>
      </c>
      <c r="G16" s="24">
        <v>4526.2299999999996</v>
      </c>
      <c r="H16" s="61"/>
    </row>
    <row r="17" spans="1:13">
      <c r="A17" s="46">
        <v>43265</v>
      </c>
      <c r="B17" s="22">
        <f t="shared" si="0"/>
        <v>1281852</v>
      </c>
      <c r="C17" s="32">
        <v>43266</v>
      </c>
      <c r="D17" s="22">
        <f t="shared" si="1"/>
        <v>12973</v>
      </c>
      <c r="E17" s="22" t="s">
        <v>15</v>
      </c>
      <c r="F17" s="25"/>
      <c r="G17" s="24">
        <v>0</v>
      </c>
      <c r="H17" s="61"/>
    </row>
    <row r="18" spans="1:13">
      <c r="A18" s="46">
        <v>43265</v>
      </c>
      <c r="B18" s="22">
        <f t="shared" si="0"/>
        <v>1281853</v>
      </c>
      <c r="C18" s="32">
        <v>43266</v>
      </c>
      <c r="D18" s="22">
        <f t="shared" si="1"/>
        <v>12974</v>
      </c>
      <c r="E18" s="22" t="s">
        <v>33</v>
      </c>
      <c r="F18" s="25" t="s">
        <v>100</v>
      </c>
      <c r="G18" s="24">
        <v>38380.14</v>
      </c>
      <c r="H18" s="61"/>
    </row>
    <row r="19" spans="1:13">
      <c r="A19" s="46"/>
      <c r="B19" s="22"/>
      <c r="C19" s="32"/>
      <c r="D19" s="22"/>
      <c r="E19" s="22"/>
      <c r="F19" s="67"/>
      <c r="G19" s="24"/>
      <c r="H19" s="61"/>
    </row>
    <row r="20" spans="1:13" ht="10.5" customHeight="1">
      <c r="A20" s="46"/>
      <c r="B20" s="22"/>
      <c r="C20" s="29"/>
      <c r="D20" s="29"/>
      <c r="E20" s="40"/>
      <c r="F20" s="47"/>
      <c r="G20" s="75"/>
    </row>
    <row r="21" spans="1:13" ht="17.25" customHeight="1" thickBot="1">
      <c r="A21" s="49" t="s">
        <v>5</v>
      </c>
      <c r="B21" s="50"/>
      <c r="C21" s="50"/>
      <c r="D21" s="16"/>
      <c r="E21" s="17"/>
      <c r="F21" s="20"/>
      <c r="G21" s="76"/>
    </row>
    <row r="22" spans="1:13" ht="10.5" customHeight="1">
      <c r="A22" s="4"/>
      <c r="B22" s="51"/>
      <c r="C22" s="51"/>
      <c r="D22" s="5"/>
      <c r="E22" s="6"/>
      <c r="F22" s="6"/>
      <c r="G22" s="7"/>
    </row>
    <row r="23" spans="1:13" ht="10.5" customHeight="1">
      <c r="A23" s="4"/>
      <c r="B23" s="51"/>
      <c r="C23" s="51"/>
      <c r="D23" s="5"/>
      <c r="E23" s="6"/>
      <c r="F23" s="52"/>
      <c r="G23" s="53"/>
    </row>
    <row r="24" spans="1:13" ht="10.5" customHeight="1">
      <c r="A24" s="4"/>
      <c r="B24" s="51"/>
      <c r="C24" s="51"/>
      <c r="D24" s="5"/>
      <c r="E24" s="6"/>
      <c r="F24" s="6"/>
      <c r="G24" s="63">
        <f>SUM(G6:G23)</f>
        <v>140390.57</v>
      </c>
    </row>
    <row r="25" spans="1:13">
      <c r="A25" s="54"/>
      <c r="B25" s="51"/>
      <c r="C25" s="51"/>
      <c r="D25" s="5"/>
      <c r="E25" s="6"/>
      <c r="F25" s="6"/>
      <c r="G25" s="7"/>
    </row>
    <row r="26" spans="1:13">
      <c r="A26" s="4" t="s">
        <v>19</v>
      </c>
      <c r="B26" s="51"/>
      <c r="C26" s="51"/>
      <c r="D26" s="5"/>
      <c r="E26" s="6"/>
      <c r="F26" s="6"/>
      <c r="G26" s="7"/>
    </row>
    <row r="27" spans="1:13">
      <c r="E27" s="9"/>
      <c r="F27" s="9"/>
      <c r="G27" s="10"/>
    </row>
    <row r="30" spans="1:13" s="8" customFormat="1">
      <c r="A30" s="11"/>
      <c r="B30" s="55"/>
      <c r="C30" s="55"/>
      <c r="E30" s="12"/>
      <c r="F30" s="12"/>
      <c r="G30" s="13"/>
      <c r="H30" s="3"/>
      <c r="I30" s="3"/>
      <c r="J30" s="3"/>
      <c r="K30" s="3"/>
      <c r="L30" s="3"/>
      <c r="M30" s="3"/>
    </row>
    <row r="31" spans="1:13" s="8" customFormat="1">
      <c r="A31" s="11"/>
      <c r="B31" s="55"/>
      <c r="C31" s="55"/>
      <c r="E31" s="12"/>
      <c r="F31" s="12"/>
      <c r="G31" s="13"/>
      <c r="H31" s="3"/>
      <c r="I31" s="3"/>
      <c r="J31" s="3"/>
      <c r="K31" s="3"/>
      <c r="L31" s="3"/>
      <c r="M31" s="3"/>
    </row>
    <row r="32" spans="1:13" s="8" customFormat="1">
      <c r="A32" s="11"/>
      <c r="B32" s="55"/>
      <c r="C32" s="55"/>
      <c r="E32" s="12"/>
      <c r="F32" s="12"/>
      <c r="G32" s="13"/>
      <c r="H32" s="3"/>
      <c r="I32" s="3"/>
      <c r="J32" s="3"/>
      <c r="K32" s="3"/>
      <c r="L32" s="3"/>
      <c r="M32" s="3"/>
    </row>
    <row r="66" spans="5:7">
      <c r="E66" s="9"/>
      <c r="F66" s="9"/>
      <c r="G66" s="10">
        <f>SUM(G31:G63)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89"/>
  <sheetViews>
    <sheetView workbookViewId="0">
      <selection activeCell="A6" sqref="A6:G41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6" t="s">
        <v>16</v>
      </c>
      <c r="B1" s="56"/>
      <c r="C1" s="56"/>
      <c r="D1" s="57"/>
      <c r="E1" s="58"/>
      <c r="F1" s="66"/>
      <c r="G1" s="66"/>
      <c r="H1" s="66"/>
      <c r="I1" s="66"/>
      <c r="J1" s="66"/>
    </row>
    <row r="2" spans="1:10" s="19" customFormat="1">
      <c r="A2" s="66" t="s">
        <v>17</v>
      </c>
      <c r="B2" s="58"/>
      <c r="C2" s="58"/>
      <c r="D2" s="58"/>
      <c r="E2" s="58"/>
      <c r="F2" s="66"/>
      <c r="G2" s="66"/>
      <c r="H2" s="66"/>
      <c r="I2" s="66"/>
      <c r="J2" s="66"/>
    </row>
    <row r="3" spans="1:10" s="19" customFormat="1">
      <c r="A3" s="88" t="s">
        <v>47</v>
      </c>
      <c r="B3" s="56"/>
      <c r="C3" s="56"/>
      <c r="D3" s="57"/>
      <c r="E3" s="58"/>
      <c r="F3" s="66"/>
      <c r="G3" s="66"/>
      <c r="H3" s="66"/>
      <c r="I3" s="66"/>
      <c r="J3" s="66"/>
    </row>
    <row r="4" spans="1:10">
      <c r="B4" s="59"/>
      <c r="C4" s="59"/>
      <c r="D4" s="60"/>
      <c r="E4" s="57" t="s">
        <v>21</v>
      </c>
      <c r="F4" s="66"/>
    </row>
    <row r="5" spans="1:10" s="2" customFormat="1" ht="12" thickBot="1">
      <c r="A5" s="42" t="s">
        <v>18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43266</v>
      </c>
      <c r="B6" s="22">
        <v>1281854</v>
      </c>
      <c r="C6" s="32">
        <v>43273</v>
      </c>
      <c r="D6" s="22">
        <v>12975</v>
      </c>
      <c r="E6" s="22" t="s">
        <v>26</v>
      </c>
      <c r="F6" s="25" t="s">
        <v>78</v>
      </c>
      <c r="G6" s="24">
        <v>6682.5</v>
      </c>
      <c r="H6" s="61"/>
    </row>
    <row r="7" spans="1:10" s="14" customFormat="1" ht="12.75" customHeight="1">
      <c r="A7" s="46">
        <v>43266</v>
      </c>
      <c r="B7" s="22">
        <f>B6+1</f>
        <v>1281855</v>
      </c>
      <c r="C7" s="32">
        <v>43273</v>
      </c>
      <c r="D7" s="22">
        <f>D6+1</f>
        <v>12976</v>
      </c>
      <c r="E7" s="22" t="s">
        <v>12</v>
      </c>
      <c r="F7" s="25" t="s">
        <v>11</v>
      </c>
      <c r="G7" s="24">
        <v>3603.6</v>
      </c>
      <c r="H7" s="61"/>
    </row>
    <row r="8" spans="1:10" s="14" customFormat="1" ht="12.75" customHeight="1">
      <c r="A8" s="46">
        <v>43266</v>
      </c>
      <c r="B8" s="22">
        <f t="shared" ref="B8:B41" si="0">B7+1</f>
        <v>1281856</v>
      </c>
      <c r="C8" s="32">
        <v>43273</v>
      </c>
      <c r="D8" s="22">
        <f t="shared" ref="D8:D24" si="1">D7+1</f>
        <v>12977</v>
      </c>
      <c r="E8" s="22" t="s">
        <v>12</v>
      </c>
      <c r="F8" s="25" t="s">
        <v>13</v>
      </c>
      <c r="G8" s="24">
        <v>6925.05</v>
      </c>
      <c r="H8" s="61"/>
    </row>
    <row r="9" spans="1:10" s="14" customFormat="1" ht="12.75" customHeight="1">
      <c r="A9" s="46">
        <v>43266</v>
      </c>
      <c r="B9" s="22">
        <f t="shared" si="0"/>
        <v>1281857</v>
      </c>
      <c r="C9" s="32">
        <v>43273</v>
      </c>
      <c r="D9" s="22">
        <f t="shared" si="1"/>
        <v>12978</v>
      </c>
      <c r="E9" s="22" t="s">
        <v>101</v>
      </c>
      <c r="F9" s="25" t="s">
        <v>102</v>
      </c>
      <c r="G9" s="24">
        <v>4350.8100000000004</v>
      </c>
      <c r="H9" s="61"/>
    </row>
    <row r="10" spans="1:10" s="14" customFormat="1" ht="12.75" customHeight="1">
      <c r="A10" s="46">
        <v>43266</v>
      </c>
      <c r="B10" s="22">
        <f t="shared" si="0"/>
        <v>1281858</v>
      </c>
      <c r="C10" s="32">
        <v>43273</v>
      </c>
      <c r="D10" s="22">
        <f t="shared" si="1"/>
        <v>12979</v>
      </c>
      <c r="E10" s="22" t="s">
        <v>103</v>
      </c>
      <c r="F10" s="25" t="s">
        <v>28</v>
      </c>
      <c r="G10" s="24">
        <v>1600.58</v>
      </c>
      <c r="H10" s="61"/>
    </row>
    <row r="11" spans="1:10" s="14" customFormat="1" ht="12.75" customHeight="1">
      <c r="A11" s="46">
        <v>43266</v>
      </c>
      <c r="B11" s="22">
        <f t="shared" si="0"/>
        <v>1281859</v>
      </c>
      <c r="C11" s="32">
        <v>43273</v>
      </c>
      <c r="D11" s="22">
        <f t="shared" si="1"/>
        <v>12980</v>
      </c>
      <c r="E11" s="22" t="s">
        <v>104</v>
      </c>
      <c r="F11" s="25" t="s">
        <v>105</v>
      </c>
      <c r="G11" s="24">
        <v>12992.95</v>
      </c>
      <c r="H11" s="61"/>
    </row>
    <row r="12" spans="1:10" s="14" customFormat="1" ht="12.75" customHeight="1">
      <c r="A12" s="46">
        <v>43266</v>
      </c>
      <c r="B12" s="22">
        <f t="shared" si="0"/>
        <v>1281860</v>
      </c>
      <c r="C12" s="32">
        <v>43273</v>
      </c>
      <c r="D12" s="22">
        <f t="shared" si="1"/>
        <v>12981</v>
      </c>
      <c r="E12" s="22" t="s">
        <v>49</v>
      </c>
      <c r="F12" s="25" t="s">
        <v>106</v>
      </c>
      <c r="G12" s="24">
        <v>2438.04</v>
      </c>
      <c r="H12" s="61"/>
    </row>
    <row r="13" spans="1:10" s="14" customFormat="1" ht="12.75" customHeight="1">
      <c r="A13" s="46">
        <v>43266</v>
      </c>
      <c r="B13" s="22">
        <f t="shared" si="0"/>
        <v>1281861</v>
      </c>
      <c r="C13" s="32">
        <v>43273</v>
      </c>
      <c r="D13" s="22">
        <f t="shared" si="1"/>
        <v>12982</v>
      </c>
      <c r="E13" s="22" t="s">
        <v>15</v>
      </c>
      <c r="F13" s="25"/>
      <c r="G13" s="24">
        <v>0</v>
      </c>
      <c r="H13" s="61"/>
    </row>
    <row r="14" spans="1:10" s="14" customFormat="1" ht="12.75" customHeight="1">
      <c r="A14" s="46">
        <v>43266</v>
      </c>
      <c r="B14" s="22">
        <f t="shared" si="0"/>
        <v>1281862</v>
      </c>
      <c r="C14" s="32">
        <v>43273</v>
      </c>
      <c r="D14" s="22">
        <v>12982</v>
      </c>
      <c r="E14" s="22" t="s">
        <v>40</v>
      </c>
      <c r="F14" s="25" t="s">
        <v>14</v>
      </c>
      <c r="G14" s="24">
        <v>5094.37</v>
      </c>
      <c r="H14" s="61"/>
    </row>
    <row r="15" spans="1:10" s="14" customFormat="1">
      <c r="A15" s="46">
        <v>43266</v>
      </c>
      <c r="B15" s="22">
        <f t="shared" si="0"/>
        <v>1281863</v>
      </c>
      <c r="C15" s="32">
        <v>43273</v>
      </c>
      <c r="D15" s="22">
        <f t="shared" si="1"/>
        <v>12983</v>
      </c>
      <c r="E15" s="22" t="s">
        <v>31</v>
      </c>
      <c r="F15" s="25" t="s">
        <v>107</v>
      </c>
      <c r="G15" s="24">
        <v>2799.78</v>
      </c>
      <c r="H15" s="61"/>
    </row>
    <row r="16" spans="1:10" s="14" customFormat="1">
      <c r="A16" s="46">
        <v>43266</v>
      </c>
      <c r="B16" s="22">
        <f t="shared" si="0"/>
        <v>1281864</v>
      </c>
      <c r="C16" s="32">
        <v>43273</v>
      </c>
      <c r="D16" s="22">
        <f t="shared" si="1"/>
        <v>12984</v>
      </c>
      <c r="E16" s="22" t="s">
        <v>108</v>
      </c>
      <c r="F16" s="25" t="s">
        <v>109</v>
      </c>
      <c r="G16" s="24">
        <v>2750</v>
      </c>
      <c r="H16" s="61"/>
    </row>
    <row r="17" spans="1:8" s="14" customFormat="1">
      <c r="A17" s="46">
        <v>43266</v>
      </c>
      <c r="B17" s="22">
        <f t="shared" si="0"/>
        <v>1281865</v>
      </c>
      <c r="C17" s="32">
        <v>43273</v>
      </c>
      <c r="D17" s="22">
        <f t="shared" si="1"/>
        <v>12985</v>
      </c>
      <c r="E17" s="22" t="s">
        <v>35</v>
      </c>
      <c r="F17" s="25" t="s">
        <v>20</v>
      </c>
      <c r="G17" s="24">
        <v>23620.61</v>
      </c>
      <c r="H17" s="61"/>
    </row>
    <row r="18" spans="1:8" s="14" customFormat="1">
      <c r="A18" s="46">
        <v>43266</v>
      </c>
      <c r="B18" s="22">
        <f t="shared" si="0"/>
        <v>1281866</v>
      </c>
      <c r="C18" s="32">
        <v>43273</v>
      </c>
      <c r="D18" s="22">
        <f t="shared" si="1"/>
        <v>12986</v>
      </c>
      <c r="E18" s="22" t="s">
        <v>15</v>
      </c>
      <c r="F18" s="25"/>
      <c r="G18" s="24">
        <v>0</v>
      </c>
      <c r="H18" s="61"/>
    </row>
    <row r="19" spans="1:8" s="14" customFormat="1">
      <c r="A19" s="46">
        <v>43266</v>
      </c>
      <c r="B19" s="22">
        <f t="shared" si="0"/>
        <v>1281867</v>
      </c>
      <c r="C19" s="32">
        <v>43273</v>
      </c>
      <c r="D19" s="22">
        <v>12986</v>
      </c>
      <c r="E19" s="22" t="s">
        <v>15</v>
      </c>
      <c r="F19" s="25"/>
      <c r="G19" s="24">
        <v>0</v>
      </c>
      <c r="H19" s="61"/>
    </row>
    <row r="20" spans="1:8" s="14" customFormat="1">
      <c r="A20" s="46">
        <v>43265</v>
      </c>
      <c r="B20" s="22">
        <f t="shared" si="0"/>
        <v>1281868</v>
      </c>
      <c r="C20" s="32">
        <v>43265</v>
      </c>
      <c r="D20" s="22">
        <v>12986</v>
      </c>
      <c r="E20" s="22" t="s">
        <v>8</v>
      </c>
      <c r="F20" s="25" t="s">
        <v>110</v>
      </c>
      <c r="G20" s="24">
        <v>26902.85</v>
      </c>
      <c r="H20" s="61"/>
    </row>
    <row r="21" spans="1:8" s="14" customFormat="1">
      <c r="A21" s="46">
        <v>43265</v>
      </c>
      <c r="B21" s="22">
        <f t="shared" si="0"/>
        <v>1281869</v>
      </c>
      <c r="C21" s="32">
        <v>43265</v>
      </c>
      <c r="D21" s="22">
        <f t="shared" si="1"/>
        <v>12987</v>
      </c>
      <c r="E21" s="22" t="s">
        <v>111</v>
      </c>
      <c r="F21" s="25" t="s">
        <v>112</v>
      </c>
      <c r="G21" s="24">
        <v>3920</v>
      </c>
      <c r="H21" s="61"/>
    </row>
    <row r="22" spans="1:8" s="14" customFormat="1">
      <c r="A22" s="46">
        <v>43265</v>
      </c>
      <c r="B22" s="22">
        <f t="shared" si="0"/>
        <v>1281870</v>
      </c>
      <c r="C22" s="32">
        <v>43273</v>
      </c>
      <c r="D22" s="22">
        <f t="shared" si="1"/>
        <v>12988</v>
      </c>
      <c r="E22" s="22" t="s">
        <v>36</v>
      </c>
      <c r="F22" s="25" t="s">
        <v>113</v>
      </c>
      <c r="G22" s="24">
        <v>1140.33</v>
      </c>
      <c r="H22" s="61"/>
    </row>
    <row r="23" spans="1:8">
      <c r="A23" s="46">
        <v>43265</v>
      </c>
      <c r="B23" s="22">
        <f t="shared" si="0"/>
        <v>1281871</v>
      </c>
      <c r="C23" s="32">
        <v>43265</v>
      </c>
      <c r="D23" s="22">
        <f t="shared" si="1"/>
        <v>12989</v>
      </c>
      <c r="E23" s="22" t="s">
        <v>114</v>
      </c>
      <c r="F23" s="25" t="s">
        <v>115</v>
      </c>
      <c r="G23" s="24">
        <v>19843.25</v>
      </c>
      <c r="H23" s="61"/>
    </row>
    <row r="24" spans="1:8">
      <c r="A24" s="46">
        <v>43266</v>
      </c>
      <c r="B24" s="22">
        <f t="shared" si="0"/>
        <v>1281872</v>
      </c>
      <c r="C24" s="32">
        <v>43273</v>
      </c>
      <c r="D24" s="22">
        <f t="shared" si="1"/>
        <v>12990</v>
      </c>
      <c r="E24" s="22" t="s">
        <v>15</v>
      </c>
      <c r="F24" s="25"/>
      <c r="G24" s="24">
        <v>0</v>
      </c>
      <c r="H24" s="61"/>
    </row>
    <row r="25" spans="1:8">
      <c r="A25" s="46">
        <v>43266</v>
      </c>
      <c r="B25" s="22">
        <f t="shared" si="0"/>
        <v>1281873</v>
      </c>
      <c r="C25" s="32">
        <v>43273</v>
      </c>
      <c r="D25" s="22">
        <v>12990</v>
      </c>
      <c r="E25" s="22" t="s">
        <v>15</v>
      </c>
      <c r="F25" s="25"/>
      <c r="G25" s="24">
        <v>0</v>
      </c>
      <c r="H25" s="61"/>
    </row>
    <row r="26" spans="1:8">
      <c r="A26" s="46">
        <v>43265</v>
      </c>
      <c r="B26" s="22">
        <f t="shared" si="0"/>
        <v>1281874</v>
      </c>
      <c r="C26" s="32">
        <v>43265</v>
      </c>
      <c r="D26" s="22">
        <f>D25+1</f>
        <v>12991</v>
      </c>
      <c r="E26" s="22" t="s">
        <v>8</v>
      </c>
      <c r="F26" s="25" t="s">
        <v>116</v>
      </c>
      <c r="G26" s="24">
        <v>20435.009999999998</v>
      </c>
      <c r="H26" s="61"/>
    </row>
    <row r="27" spans="1:8">
      <c r="A27" s="46">
        <v>43270</v>
      </c>
      <c r="B27" s="22">
        <f t="shared" si="0"/>
        <v>1281875</v>
      </c>
      <c r="C27" s="32">
        <v>43271</v>
      </c>
      <c r="D27" s="22">
        <f t="shared" ref="D27:D41" si="2">D26+1</f>
        <v>12992</v>
      </c>
      <c r="E27" s="22" t="s">
        <v>114</v>
      </c>
      <c r="F27" s="25" t="s">
        <v>117</v>
      </c>
      <c r="G27" s="24">
        <v>5607.93</v>
      </c>
      <c r="H27" s="61"/>
    </row>
    <row r="28" spans="1:8">
      <c r="A28" s="46">
        <v>43270</v>
      </c>
      <c r="B28" s="22">
        <f t="shared" si="0"/>
        <v>1281876</v>
      </c>
      <c r="C28" s="32">
        <v>43271</v>
      </c>
      <c r="D28" s="22">
        <f t="shared" si="2"/>
        <v>12993</v>
      </c>
      <c r="E28" s="22" t="s">
        <v>114</v>
      </c>
      <c r="F28" s="25" t="s">
        <v>118</v>
      </c>
      <c r="G28" s="24">
        <v>5607.93</v>
      </c>
      <c r="H28" s="61"/>
    </row>
    <row r="29" spans="1:8">
      <c r="A29" s="46">
        <v>43270</v>
      </c>
      <c r="B29" s="22">
        <f t="shared" si="0"/>
        <v>1281877</v>
      </c>
      <c r="C29" s="32">
        <v>43271</v>
      </c>
      <c r="D29" s="22">
        <f t="shared" si="2"/>
        <v>12994</v>
      </c>
      <c r="E29" s="22" t="s">
        <v>114</v>
      </c>
      <c r="F29" s="25" t="s">
        <v>119</v>
      </c>
      <c r="G29" s="24">
        <v>5607.93</v>
      </c>
      <c r="H29" s="61"/>
    </row>
    <row r="30" spans="1:8">
      <c r="A30" s="46">
        <v>43270</v>
      </c>
      <c r="B30" s="22">
        <f t="shared" si="0"/>
        <v>1281878</v>
      </c>
      <c r="C30" s="32">
        <v>43271</v>
      </c>
      <c r="D30" s="22">
        <f t="shared" si="2"/>
        <v>12995</v>
      </c>
      <c r="E30" s="22" t="s">
        <v>114</v>
      </c>
      <c r="F30" s="25" t="s">
        <v>120</v>
      </c>
      <c r="G30" s="24">
        <v>5607.93</v>
      </c>
      <c r="H30" s="61"/>
    </row>
    <row r="31" spans="1:8">
      <c r="A31" s="46">
        <v>43270</v>
      </c>
      <c r="B31" s="22">
        <f t="shared" si="0"/>
        <v>1281879</v>
      </c>
      <c r="C31" s="32">
        <v>43271</v>
      </c>
      <c r="D31" s="22">
        <f t="shared" si="2"/>
        <v>12996</v>
      </c>
      <c r="E31" s="22" t="s">
        <v>114</v>
      </c>
      <c r="F31" s="25" t="s">
        <v>121</v>
      </c>
      <c r="G31" s="24">
        <v>5607.93</v>
      </c>
      <c r="H31" s="61"/>
    </row>
    <row r="32" spans="1:8">
      <c r="A32" s="46">
        <v>43270</v>
      </c>
      <c r="B32" s="22">
        <f t="shared" si="0"/>
        <v>1281880</v>
      </c>
      <c r="C32" s="32">
        <v>43271</v>
      </c>
      <c r="D32" s="22">
        <f t="shared" si="2"/>
        <v>12997</v>
      </c>
      <c r="E32" s="22" t="s">
        <v>114</v>
      </c>
      <c r="F32" s="25" t="s">
        <v>122</v>
      </c>
      <c r="G32" s="24">
        <v>5607.93</v>
      </c>
      <c r="H32" s="61"/>
    </row>
    <row r="33" spans="1:8">
      <c r="A33" s="46">
        <v>43270</v>
      </c>
      <c r="B33" s="22">
        <f t="shared" si="0"/>
        <v>1281881</v>
      </c>
      <c r="C33" s="32">
        <v>43271</v>
      </c>
      <c r="D33" s="22">
        <f t="shared" si="2"/>
        <v>12998</v>
      </c>
      <c r="E33" s="22" t="s">
        <v>114</v>
      </c>
      <c r="F33" s="25" t="s">
        <v>123</v>
      </c>
      <c r="G33" s="24">
        <v>5607.93</v>
      </c>
      <c r="H33" s="61"/>
    </row>
    <row r="34" spans="1:8">
      <c r="A34" s="46">
        <v>43270</v>
      </c>
      <c r="B34" s="22">
        <f t="shared" si="0"/>
        <v>1281882</v>
      </c>
      <c r="C34" s="32">
        <v>43271</v>
      </c>
      <c r="D34" s="22">
        <f t="shared" si="2"/>
        <v>12999</v>
      </c>
      <c r="E34" s="22" t="s">
        <v>114</v>
      </c>
      <c r="F34" s="25" t="s">
        <v>124</v>
      </c>
      <c r="G34" s="24">
        <v>5607.93</v>
      </c>
      <c r="H34" s="61"/>
    </row>
    <row r="35" spans="1:8">
      <c r="A35" s="46">
        <v>43270</v>
      </c>
      <c r="B35" s="22">
        <f t="shared" si="0"/>
        <v>1281883</v>
      </c>
      <c r="C35" s="32">
        <v>43271</v>
      </c>
      <c r="D35" s="22">
        <f t="shared" si="2"/>
        <v>13000</v>
      </c>
      <c r="E35" s="22" t="s">
        <v>114</v>
      </c>
      <c r="F35" s="25" t="s">
        <v>125</v>
      </c>
      <c r="G35" s="24">
        <v>5607.93</v>
      </c>
      <c r="H35" s="61"/>
    </row>
    <row r="36" spans="1:8">
      <c r="A36" s="46">
        <v>43270</v>
      </c>
      <c r="B36" s="22">
        <f t="shared" si="0"/>
        <v>1281884</v>
      </c>
      <c r="C36" s="32">
        <v>43271</v>
      </c>
      <c r="D36" s="22">
        <f t="shared" si="2"/>
        <v>13001</v>
      </c>
      <c r="E36" s="22" t="s">
        <v>114</v>
      </c>
      <c r="F36" s="25" t="s">
        <v>126</v>
      </c>
      <c r="G36" s="24">
        <v>5607.93</v>
      </c>
      <c r="H36" s="61"/>
    </row>
    <row r="37" spans="1:8">
      <c r="A37" s="46">
        <v>43270</v>
      </c>
      <c r="B37" s="22">
        <f t="shared" si="0"/>
        <v>1281885</v>
      </c>
      <c r="C37" s="32">
        <v>43271</v>
      </c>
      <c r="D37" s="22">
        <f t="shared" si="2"/>
        <v>13002</v>
      </c>
      <c r="E37" s="22" t="s">
        <v>114</v>
      </c>
      <c r="F37" s="25" t="s">
        <v>127</v>
      </c>
      <c r="G37" s="24">
        <v>5607.93</v>
      </c>
      <c r="H37" s="61"/>
    </row>
    <row r="38" spans="1:8">
      <c r="A38" s="46">
        <v>43270</v>
      </c>
      <c r="B38" s="22">
        <f t="shared" si="0"/>
        <v>1281886</v>
      </c>
      <c r="C38" s="32">
        <v>43271</v>
      </c>
      <c r="D38" s="22">
        <f t="shared" si="2"/>
        <v>13003</v>
      </c>
      <c r="E38" s="22" t="s">
        <v>114</v>
      </c>
      <c r="F38" s="25" t="s">
        <v>128</v>
      </c>
      <c r="G38" s="24">
        <v>5607.93</v>
      </c>
      <c r="H38" s="61"/>
    </row>
    <row r="39" spans="1:8">
      <c r="A39" s="46">
        <v>43270</v>
      </c>
      <c r="B39" s="22">
        <f t="shared" si="0"/>
        <v>1281887</v>
      </c>
      <c r="C39" s="32">
        <v>43273</v>
      </c>
      <c r="D39" s="22">
        <f t="shared" si="2"/>
        <v>13004</v>
      </c>
      <c r="E39" s="22" t="s">
        <v>129</v>
      </c>
      <c r="F39" s="25" t="s">
        <v>130</v>
      </c>
      <c r="G39" s="24">
        <v>5475.75</v>
      </c>
      <c r="H39" s="61"/>
    </row>
    <row r="40" spans="1:8">
      <c r="A40" s="46">
        <v>43270</v>
      </c>
      <c r="B40" s="22">
        <f t="shared" si="0"/>
        <v>1281888</v>
      </c>
      <c r="C40" s="32">
        <v>43273</v>
      </c>
      <c r="D40" s="22">
        <f t="shared" si="2"/>
        <v>13005</v>
      </c>
      <c r="E40" s="22" t="s">
        <v>133</v>
      </c>
      <c r="F40" s="25" t="s">
        <v>131</v>
      </c>
      <c r="G40" s="24">
        <v>5750</v>
      </c>
      <c r="H40" s="61"/>
    </row>
    <row r="41" spans="1:8">
      <c r="A41" s="46">
        <v>43270</v>
      </c>
      <c r="B41" s="22">
        <f t="shared" si="0"/>
        <v>1281889</v>
      </c>
      <c r="C41" s="32">
        <v>43272</v>
      </c>
      <c r="D41" s="22">
        <f t="shared" si="2"/>
        <v>13006</v>
      </c>
      <c r="E41" s="22" t="s">
        <v>35</v>
      </c>
      <c r="F41" s="25" t="s">
        <v>135</v>
      </c>
      <c r="G41" s="24">
        <v>10550.35</v>
      </c>
      <c r="H41" s="61"/>
    </row>
    <row r="42" spans="1:8">
      <c r="A42" s="46"/>
      <c r="B42" s="22"/>
      <c r="C42" s="32"/>
      <c r="D42" s="22"/>
      <c r="E42" s="22"/>
      <c r="F42" s="25"/>
      <c r="G42" s="24"/>
      <c r="H42" s="61"/>
    </row>
    <row r="43" spans="1:8" ht="10.5" customHeight="1">
      <c r="A43" s="46"/>
      <c r="B43" s="29"/>
      <c r="C43" s="29"/>
      <c r="D43" s="29"/>
      <c r="E43" s="40"/>
      <c r="F43" s="47"/>
      <c r="G43" s="48"/>
    </row>
    <row r="44" spans="1:8" ht="17.25" customHeight="1" thickBot="1">
      <c r="A44" s="49" t="s">
        <v>5</v>
      </c>
      <c r="B44" s="50"/>
      <c r="C44" s="50"/>
      <c r="D44" s="16"/>
      <c r="E44" s="17"/>
      <c r="F44" s="20"/>
      <c r="G44" s="18"/>
    </row>
    <row r="45" spans="1:8" ht="10.5" customHeight="1">
      <c r="A45" s="4"/>
      <c r="B45" s="51"/>
      <c r="C45" s="51"/>
      <c r="D45" s="5"/>
      <c r="E45" s="6"/>
      <c r="F45" s="6"/>
      <c r="G45" s="7"/>
    </row>
    <row r="46" spans="1:8" ht="10.5" customHeight="1">
      <c r="A46" s="4"/>
      <c r="B46" s="51"/>
      <c r="C46" s="51"/>
      <c r="D46" s="5"/>
      <c r="E46" s="6"/>
      <c r="F46" s="52"/>
      <c r="G46" s="53"/>
    </row>
    <row r="47" spans="1:8" ht="10.5" customHeight="1">
      <c r="A47" s="4"/>
      <c r="B47" s="51"/>
      <c r="C47" s="51"/>
      <c r="D47" s="5"/>
      <c r="E47" s="6"/>
      <c r="F47" s="6"/>
      <c r="G47" s="63">
        <f>SUM(G6:G46)</f>
        <v>234170.98999999993</v>
      </c>
    </row>
    <row r="48" spans="1:8">
      <c r="A48" s="54"/>
      <c r="B48" s="51"/>
      <c r="C48" s="51"/>
      <c r="D48" s="5"/>
      <c r="E48" s="6"/>
      <c r="F48" s="6"/>
      <c r="G48" s="7"/>
    </row>
    <row r="49" spans="1:13">
      <c r="A49" s="4" t="s">
        <v>19</v>
      </c>
      <c r="B49" s="51"/>
      <c r="C49" s="51"/>
      <c r="D49" s="5"/>
      <c r="E49" s="6"/>
      <c r="F49" s="6"/>
      <c r="G49" s="7"/>
    </row>
    <row r="50" spans="1:13">
      <c r="E50" s="9"/>
      <c r="F50" s="9"/>
      <c r="G50" s="10"/>
    </row>
    <row r="53" spans="1:13" s="8" customFormat="1">
      <c r="A53" s="11"/>
      <c r="B53" s="55"/>
      <c r="C53" s="55"/>
      <c r="E53" s="12"/>
      <c r="F53" s="12"/>
      <c r="G53" s="13"/>
      <c r="H53" s="3"/>
      <c r="I53" s="3"/>
      <c r="J53" s="3"/>
      <c r="K53" s="3"/>
      <c r="L53" s="3"/>
      <c r="M53" s="3"/>
    </row>
    <row r="54" spans="1:13" s="8" customFormat="1">
      <c r="A54" s="11"/>
      <c r="B54" s="55"/>
      <c r="C54" s="55"/>
      <c r="E54" s="12"/>
      <c r="F54" s="12"/>
      <c r="G54" s="13"/>
      <c r="H54" s="3"/>
      <c r="I54" s="3"/>
      <c r="J54" s="3"/>
      <c r="K54" s="3"/>
      <c r="L54" s="3"/>
      <c r="M54" s="3"/>
    </row>
    <row r="55" spans="1:13" s="8" customFormat="1">
      <c r="A55" s="11"/>
      <c r="B55" s="55"/>
      <c r="C55" s="55"/>
      <c r="E55" s="12"/>
      <c r="F55" s="12"/>
      <c r="G55" s="13"/>
      <c r="H55" s="3"/>
      <c r="I55" s="3"/>
      <c r="J55" s="3"/>
      <c r="K55" s="3"/>
      <c r="L55" s="3"/>
      <c r="M55" s="3"/>
    </row>
    <row r="89" spans="5:7">
      <c r="E89" s="9"/>
      <c r="F89" s="9"/>
      <c r="G89" s="10">
        <f>SUM(G54:G86)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6"/>
  <sheetViews>
    <sheetView workbookViewId="0">
      <selection activeCell="A6" sqref="A6:H17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91" t="s">
        <v>16</v>
      </c>
      <c r="B1" s="56"/>
      <c r="C1" s="56"/>
      <c r="D1" s="57"/>
      <c r="E1" s="58"/>
      <c r="F1" s="91"/>
      <c r="G1" s="91"/>
      <c r="H1" s="91"/>
      <c r="I1" s="91"/>
      <c r="J1" s="91"/>
    </row>
    <row r="2" spans="1:10" s="19" customFormat="1">
      <c r="A2" s="91" t="s">
        <v>17</v>
      </c>
      <c r="B2" s="58"/>
      <c r="C2" s="58"/>
      <c r="D2" s="58"/>
      <c r="E2" s="58"/>
      <c r="F2" s="91"/>
      <c r="G2" s="91"/>
      <c r="H2" s="91"/>
      <c r="I2" s="91"/>
      <c r="J2" s="91"/>
    </row>
    <row r="3" spans="1:10" s="19" customFormat="1">
      <c r="A3" s="91" t="s">
        <v>47</v>
      </c>
      <c r="B3" s="56"/>
      <c r="C3" s="56"/>
      <c r="D3" s="57"/>
      <c r="E3" s="58"/>
      <c r="F3" s="91"/>
      <c r="G3" s="91"/>
      <c r="H3" s="91"/>
      <c r="I3" s="91"/>
      <c r="J3" s="91"/>
    </row>
    <row r="4" spans="1:10">
      <c r="B4" s="59"/>
      <c r="C4" s="59"/>
      <c r="D4" s="60"/>
      <c r="E4" s="57" t="s">
        <v>21</v>
      </c>
      <c r="F4" s="91"/>
    </row>
    <row r="5" spans="1:10" s="2" customFormat="1" ht="12" thickBot="1">
      <c r="A5" s="42" t="s">
        <v>18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>
      <c r="A6" s="46">
        <v>43273</v>
      </c>
      <c r="B6" s="22">
        <v>1281889</v>
      </c>
      <c r="C6" s="32">
        <v>43280</v>
      </c>
      <c r="D6" s="22">
        <v>13007</v>
      </c>
      <c r="E6" s="22" t="s">
        <v>134</v>
      </c>
      <c r="F6" s="25" t="s">
        <v>34</v>
      </c>
      <c r="G6" s="24">
        <v>6550.98</v>
      </c>
      <c r="H6" s="61"/>
    </row>
    <row r="7" spans="1:10">
      <c r="A7" s="46">
        <v>43273</v>
      </c>
      <c r="B7" s="22">
        <f t="shared" ref="B7:B16" si="0">B6+1</f>
        <v>1281890</v>
      </c>
      <c r="C7" s="32">
        <v>43280</v>
      </c>
      <c r="D7" s="22">
        <f t="shared" ref="D7:D17" si="1">D6+1</f>
        <v>13008</v>
      </c>
      <c r="E7" s="22" t="s">
        <v>35</v>
      </c>
      <c r="F7" s="25" t="s">
        <v>20</v>
      </c>
      <c r="G7" s="24">
        <v>16562.78</v>
      </c>
      <c r="H7" s="61"/>
    </row>
    <row r="8" spans="1:10">
      <c r="A8" s="46">
        <v>43273</v>
      </c>
      <c r="B8" s="22">
        <f t="shared" si="0"/>
        <v>1281891</v>
      </c>
      <c r="C8" s="32">
        <v>43280</v>
      </c>
      <c r="D8" s="22">
        <f t="shared" si="1"/>
        <v>13009</v>
      </c>
      <c r="E8" s="22" t="s">
        <v>136</v>
      </c>
      <c r="F8" s="25" t="s">
        <v>137</v>
      </c>
      <c r="G8" s="24">
        <v>43223.17</v>
      </c>
      <c r="H8" s="61"/>
    </row>
    <row r="9" spans="1:10">
      <c r="A9" s="46">
        <v>43273</v>
      </c>
      <c r="B9" s="22">
        <f t="shared" si="0"/>
        <v>1281892</v>
      </c>
      <c r="C9" s="32">
        <v>43280</v>
      </c>
      <c r="D9" s="22">
        <f t="shared" si="1"/>
        <v>13010</v>
      </c>
      <c r="E9" s="22" t="s">
        <v>8</v>
      </c>
      <c r="F9" s="25" t="s">
        <v>138</v>
      </c>
      <c r="G9" s="24">
        <v>16032.68</v>
      </c>
      <c r="H9" s="61"/>
    </row>
    <row r="10" spans="1:10">
      <c r="A10" s="46">
        <v>43273</v>
      </c>
      <c r="B10" s="22">
        <f t="shared" si="0"/>
        <v>1281893</v>
      </c>
      <c r="C10" s="32">
        <v>43280</v>
      </c>
      <c r="D10" s="22">
        <f t="shared" si="1"/>
        <v>13011</v>
      </c>
      <c r="E10" s="22" t="s">
        <v>139</v>
      </c>
      <c r="F10" s="25" t="s">
        <v>140</v>
      </c>
      <c r="G10" s="24">
        <v>17289.27</v>
      </c>
      <c r="H10" s="61"/>
    </row>
    <row r="11" spans="1:10">
      <c r="A11" s="46">
        <v>43273</v>
      </c>
      <c r="B11" s="22">
        <f t="shared" si="0"/>
        <v>1281894</v>
      </c>
      <c r="C11" s="32">
        <v>43280</v>
      </c>
      <c r="D11" s="22">
        <f t="shared" si="1"/>
        <v>13012</v>
      </c>
      <c r="E11" s="22" t="s">
        <v>8</v>
      </c>
      <c r="F11" s="25" t="s">
        <v>141</v>
      </c>
      <c r="G11" s="24">
        <v>3324.26</v>
      </c>
      <c r="H11" s="61"/>
    </row>
    <row r="12" spans="1:10">
      <c r="A12" s="46">
        <v>43273</v>
      </c>
      <c r="B12" s="22">
        <f t="shared" si="0"/>
        <v>1281895</v>
      </c>
      <c r="C12" s="32">
        <v>43280</v>
      </c>
      <c r="D12" s="22">
        <f t="shared" si="1"/>
        <v>13013</v>
      </c>
      <c r="E12" s="22" t="s">
        <v>8</v>
      </c>
      <c r="F12" s="25" t="s">
        <v>142</v>
      </c>
      <c r="G12" s="24">
        <v>1776</v>
      </c>
      <c r="H12" s="61"/>
    </row>
    <row r="13" spans="1:10">
      <c r="A13" s="46">
        <v>43273</v>
      </c>
      <c r="B13" s="22">
        <f t="shared" si="0"/>
        <v>1281896</v>
      </c>
      <c r="C13" s="32">
        <v>43280</v>
      </c>
      <c r="D13" s="22">
        <f t="shared" si="1"/>
        <v>13014</v>
      </c>
      <c r="E13" s="22" t="s">
        <v>60</v>
      </c>
      <c r="F13" s="25" t="s">
        <v>99</v>
      </c>
      <c r="G13" s="24">
        <v>38297.360000000001</v>
      </c>
      <c r="H13" s="61"/>
    </row>
    <row r="14" spans="1:10">
      <c r="A14" s="46">
        <v>43273</v>
      </c>
      <c r="B14" s="22">
        <f t="shared" si="0"/>
        <v>1281897</v>
      </c>
      <c r="C14" s="32">
        <v>43280</v>
      </c>
      <c r="D14" s="22">
        <f t="shared" si="1"/>
        <v>13015</v>
      </c>
      <c r="E14" s="22" t="s">
        <v>8</v>
      </c>
      <c r="F14" s="25" t="s">
        <v>143</v>
      </c>
      <c r="G14" s="24">
        <v>35182.25</v>
      </c>
      <c r="H14" s="61"/>
    </row>
    <row r="15" spans="1:10">
      <c r="A15" s="46">
        <v>43273</v>
      </c>
      <c r="B15" s="22">
        <f t="shared" si="0"/>
        <v>1281898</v>
      </c>
      <c r="C15" s="32">
        <v>43280</v>
      </c>
      <c r="D15" s="22">
        <f t="shared" si="1"/>
        <v>13016</v>
      </c>
      <c r="E15" s="22" t="s">
        <v>32</v>
      </c>
      <c r="F15" s="25" t="s">
        <v>98</v>
      </c>
      <c r="G15" s="24">
        <v>4526.2299999999996</v>
      </c>
      <c r="H15" s="61"/>
    </row>
    <row r="16" spans="1:10">
      <c r="A16" s="46">
        <v>43273</v>
      </c>
      <c r="B16" s="22">
        <f t="shared" si="0"/>
        <v>1281899</v>
      </c>
      <c r="C16" s="32">
        <v>43280</v>
      </c>
      <c r="D16" s="22">
        <f t="shared" si="1"/>
        <v>13017</v>
      </c>
      <c r="E16" s="22" t="s">
        <v>60</v>
      </c>
      <c r="F16" s="25" t="s">
        <v>144</v>
      </c>
      <c r="G16" s="73"/>
      <c r="H16" s="61"/>
    </row>
    <row r="17" spans="1:13">
      <c r="A17" s="46">
        <v>43273</v>
      </c>
      <c r="B17" s="22">
        <v>1285901</v>
      </c>
      <c r="C17" s="32">
        <v>43279</v>
      </c>
      <c r="D17" s="22">
        <f t="shared" si="1"/>
        <v>13018</v>
      </c>
      <c r="E17" s="22" t="s">
        <v>35</v>
      </c>
      <c r="F17" s="25" t="s">
        <v>135</v>
      </c>
      <c r="G17" s="24">
        <v>11012.19</v>
      </c>
      <c r="H17" s="61" t="s">
        <v>145</v>
      </c>
    </row>
    <row r="18" spans="1:13">
      <c r="A18" s="46"/>
      <c r="B18" s="22"/>
      <c r="C18" s="32"/>
      <c r="D18" s="22"/>
      <c r="E18" s="22"/>
      <c r="F18" s="25"/>
      <c r="G18" s="24"/>
      <c r="H18" s="61"/>
    </row>
    <row r="19" spans="1:13">
      <c r="A19" s="46"/>
      <c r="B19" s="22"/>
      <c r="C19" s="32"/>
      <c r="D19" s="22"/>
      <c r="E19" s="22"/>
      <c r="F19" s="25"/>
      <c r="G19" s="24"/>
      <c r="H19" s="61"/>
    </row>
    <row r="20" spans="1:13">
      <c r="A20" s="46"/>
      <c r="B20" s="29"/>
      <c r="C20" s="29"/>
      <c r="D20" s="29"/>
      <c r="E20" s="40"/>
      <c r="F20" s="47"/>
      <c r="G20" s="48"/>
    </row>
    <row r="21" spans="1:13" ht="12" thickBot="1">
      <c r="A21" s="49" t="s">
        <v>5</v>
      </c>
      <c r="B21" s="50"/>
      <c r="C21" s="50"/>
      <c r="D21" s="16"/>
      <c r="E21" s="17"/>
      <c r="F21" s="20"/>
      <c r="G21" s="18"/>
    </row>
    <row r="22" spans="1:13" ht="10.5" customHeight="1">
      <c r="A22" s="4"/>
      <c r="B22" s="51"/>
      <c r="C22" s="51"/>
      <c r="D22" s="5"/>
      <c r="E22" s="6"/>
      <c r="F22" s="6"/>
      <c r="G22" s="7"/>
    </row>
    <row r="23" spans="1:13" ht="10.5" customHeight="1">
      <c r="A23" s="4"/>
      <c r="B23" s="51"/>
      <c r="C23" s="51"/>
      <c r="D23" s="5"/>
      <c r="E23" s="6"/>
      <c r="F23" s="52"/>
      <c r="G23" s="53"/>
    </row>
    <row r="24" spans="1:13" ht="10.5" customHeight="1">
      <c r="A24" s="4"/>
      <c r="B24" s="51"/>
      <c r="C24" s="51"/>
      <c r="D24" s="5"/>
      <c r="E24" s="6"/>
      <c r="F24" s="6"/>
      <c r="G24" s="63">
        <f>SUM(G6:G23)</f>
        <v>193777.17</v>
      </c>
    </row>
    <row r="25" spans="1:13">
      <c r="A25" s="54"/>
      <c r="B25" s="51"/>
      <c r="C25" s="51"/>
      <c r="D25" s="5"/>
      <c r="E25" s="6"/>
      <c r="F25" s="6"/>
      <c r="G25" s="7"/>
    </row>
    <row r="26" spans="1:13">
      <c r="A26" s="4" t="s">
        <v>19</v>
      </c>
      <c r="B26" s="51"/>
      <c r="C26" s="51"/>
      <c r="D26" s="5"/>
      <c r="E26" s="6"/>
      <c r="F26" s="6"/>
      <c r="G26" s="7"/>
    </row>
    <row r="27" spans="1:13">
      <c r="E27" s="9"/>
      <c r="F27" s="9"/>
      <c r="G27" s="10"/>
    </row>
    <row r="30" spans="1:13" s="8" customFormat="1">
      <c r="A30" s="11"/>
      <c r="B30" s="55"/>
      <c r="C30" s="55"/>
      <c r="E30" s="12"/>
      <c r="F30" s="12"/>
      <c r="G30" s="13"/>
      <c r="H30" s="3"/>
      <c r="I30" s="3"/>
      <c r="J30" s="3"/>
      <c r="K30" s="3"/>
      <c r="L30" s="3"/>
      <c r="M30" s="3"/>
    </row>
    <row r="31" spans="1:13" s="8" customFormat="1">
      <c r="A31" s="11"/>
      <c r="B31" s="55"/>
      <c r="C31" s="55"/>
      <c r="E31" s="12"/>
      <c r="F31" s="12"/>
      <c r="G31" s="13"/>
      <c r="H31" s="3"/>
      <c r="I31" s="3"/>
      <c r="J31" s="3"/>
      <c r="K31" s="3"/>
      <c r="L31" s="3"/>
      <c r="M31" s="3"/>
    </row>
    <row r="32" spans="1:13" s="8" customFormat="1">
      <c r="A32" s="11"/>
      <c r="B32" s="55"/>
      <c r="C32" s="55"/>
      <c r="E32" s="12"/>
      <c r="F32" s="12"/>
      <c r="G32" s="13"/>
      <c r="H32" s="3"/>
      <c r="I32" s="3"/>
      <c r="J32" s="3"/>
      <c r="K32" s="3"/>
      <c r="L32" s="3"/>
      <c r="M32" s="3"/>
    </row>
    <row r="66" spans="5:7">
      <c r="E66" s="9"/>
      <c r="F66" s="9"/>
      <c r="G66" s="10">
        <f>SUM(G31:G63)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9"/>
  <sheetViews>
    <sheetView tabSelected="1" topLeftCell="A91" workbookViewId="0">
      <selection activeCell="I103" sqref="I103"/>
    </sheetView>
  </sheetViews>
  <sheetFormatPr defaultRowHeight="11.25"/>
  <cols>
    <col min="1" max="1" width="15.42578125" style="8" customWidth="1"/>
    <col min="2" max="3" width="12.28515625" style="41" customWidth="1"/>
    <col min="4" max="4" width="8.28515625" style="8" customWidth="1"/>
    <col min="5" max="5" width="30" style="12" customWidth="1"/>
    <col min="6" max="6" width="43.570312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91" t="s">
        <v>16</v>
      </c>
      <c r="B1" s="56"/>
      <c r="C1" s="56"/>
      <c r="D1" s="57"/>
      <c r="E1" s="58"/>
      <c r="F1" s="91"/>
      <c r="G1" s="91"/>
      <c r="H1" s="91"/>
      <c r="I1" s="91"/>
      <c r="J1" s="91"/>
    </row>
    <row r="2" spans="1:10" s="19" customFormat="1">
      <c r="A2" s="91" t="s">
        <v>17</v>
      </c>
      <c r="B2" s="58"/>
      <c r="C2" s="58"/>
      <c r="D2" s="58"/>
      <c r="E2" s="58"/>
      <c r="F2" s="91"/>
      <c r="G2" s="91"/>
      <c r="H2" s="91"/>
      <c r="I2" s="91"/>
      <c r="J2" s="91"/>
    </row>
    <row r="3" spans="1:10" s="19" customFormat="1">
      <c r="A3" s="91" t="s">
        <v>47</v>
      </c>
      <c r="B3" s="56"/>
      <c r="C3" s="56"/>
      <c r="D3" s="57"/>
      <c r="E3" s="58"/>
      <c r="F3" s="91"/>
      <c r="G3" s="91"/>
      <c r="H3" s="91"/>
      <c r="I3" s="91"/>
      <c r="J3" s="91"/>
    </row>
    <row r="4" spans="1:10" ht="12" thickBot="1">
      <c r="B4" s="59"/>
      <c r="C4" s="59"/>
      <c r="D4" s="60"/>
      <c r="E4" s="58"/>
      <c r="F4" s="91"/>
    </row>
    <row r="5" spans="1:10" s="2" customFormat="1" ht="12" thickBot="1">
      <c r="A5" s="68" t="s">
        <v>18</v>
      </c>
      <c r="B5" s="69" t="s">
        <v>1</v>
      </c>
      <c r="C5" s="69" t="s">
        <v>0</v>
      </c>
      <c r="D5" s="70" t="s">
        <v>2</v>
      </c>
      <c r="E5" s="70" t="s">
        <v>3</v>
      </c>
      <c r="F5" s="71" t="s">
        <v>7</v>
      </c>
      <c r="G5" s="72" t="s">
        <v>4</v>
      </c>
    </row>
    <row r="6" spans="1:10" s="14" customFormat="1">
      <c r="A6" s="46">
        <v>43245</v>
      </c>
      <c r="B6" s="22">
        <v>1281986</v>
      </c>
      <c r="C6" s="32">
        <v>43252</v>
      </c>
      <c r="D6" s="22">
        <v>12915</v>
      </c>
      <c r="E6" s="22" t="s">
        <v>22</v>
      </c>
      <c r="F6" s="25" t="s">
        <v>11</v>
      </c>
      <c r="G6" s="24">
        <v>3042.27</v>
      </c>
      <c r="H6" s="2"/>
    </row>
    <row r="7" spans="1:10">
      <c r="A7" s="46">
        <v>43245</v>
      </c>
      <c r="B7" s="22">
        <f>B6+1</f>
        <v>1281987</v>
      </c>
      <c r="C7" s="32">
        <v>43252</v>
      </c>
      <c r="D7" s="22">
        <f>D6+1</f>
        <v>12916</v>
      </c>
      <c r="E7" s="22" t="s">
        <v>22</v>
      </c>
      <c r="F7" s="25" t="s">
        <v>30</v>
      </c>
      <c r="G7" s="24">
        <v>3709.93</v>
      </c>
      <c r="H7" s="2"/>
    </row>
    <row r="8" spans="1:10">
      <c r="A8" s="46">
        <v>43245</v>
      </c>
      <c r="B8" s="22">
        <f t="shared" ref="B8:B20" si="0">B7+1</f>
        <v>1281988</v>
      </c>
      <c r="C8" s="32">
        <v>43252</v>
      </c>
      <c r="D8" s="22">
        <f t="shared" ref="D8:D21" si="1">D7+1</f>
        <v>12917</v>
      </c>
      <c r="E8" s="22" t="s">
        <v>12</v>
      </c>
      <c r="F8" s="25" t="s">
        <v>13</v>
      </c>
      <c r="G8" s="24">
        <v>4167.8999999999996</v>
      </c>
      <c r="H8" s="2"/>
    </row>
    <row r="9" spans="1:10">
      <c r="A9" s="46">
        <v>43245</v>
      </c>
      <c r="B9" s="22">
        <f t="shared" si="0"/>
        <v>1281989</v>
      </c>
      <c r="C9" s="32">
        <v>43252</v>
      </c>
      <c r="D9" s="22">
        <f t="shared" si="1"/>
        <v>12918</v>
      </c>
      <c r="E9" s="22" t="s">
        <v>48</v>
      </c>
      <c r="F9" s="25" t="s">
        <v>28</v>
      </c>
      <c r="G9" s="24">
        <v>1684.82</v>
      </c>
      <c r="H9" s="2"/>
    </row>
    <row r="10" spans="1:10">
      <c r="A10" s="46">
        <v>43245</v>
      </c>
      <c r="B10" s="22">
        <f t="shared" si="0"/>
        <v>1281990</v>
      </c>
      <c r="C10" s="32">
        <v>43252</v>
      </c>
      <c r="D10" s="22">
        <f t="shared" si="1"/>
        <v>12919</v>
      </c>
      <c r="E10" s="22" t="s">
        <v>49</v>
      </c>
      <c r="F10" s="25" t="s">
        <v>50</v>
      </c>
      <c r="G10" s="24">
        <v>2438.04</v>
      </c>
      <c r="H10" s="2"/>
    </row>
    <row r="11" spans="1:10">
      <c r="A11" s="46">
        <v>43245</v>
      </c>
      <c r="B11" s="22">
        <f t="shared" si="0"/>
        <v>1281991</v>
      </c>
      <c r="C11" s="32">
        <v>43252</v>
      </c>
      <c r="D11" s="22">
        <f t="shared" si="1"/>
        <v>12920</v>
      </c>
      <c r="E11" s="22" t="s">
        <v>51</v>
      </c>
      <c r="F11" s="25" t="s">
        <v>52</v>
      </c>
      <c r="G11" s="24">
        <v>2990.46</v>
      </c>
      <c r="H11" s="2"/>
    </row>
    <row r="12" spans="1:10">
      <c r="A12" s="46">
        <v>43245</v>
      </c>
      <c r="B12" s="22">
        <f t="shared" si="0"/>
        <v>1281992</v>
      </c>
      <c r="C12" s="32">
        <v>43252</v>
      </c>
      <c r="D12" s="22">
        <f t="shared" si="1"/>
        <v>12921</v>
      </c>
      <c r="E12" s="22" t="s">
        <v>53</v>
      </c>
      <c r="F12" s="25" t="s">
        <v>54</v>
      </c>
      <c r="G12" s="24">
        <v>3884.81</v>
      </c>
      <c r="H12" s="2"/>
    </row>
    <row r="13" spans="1:10">
      <c r="A13" s="46">
        <v>43245</v>
      </c>
      <c r="B13" s="22">
        <f t="shared" si="0"/>
        <v>1281993</v>
      </c>
      <c r="C13" s="32">
        <v>43252</v>
      </c>
      <c r="D13" s="22">
        <f t="shared" si="1"/>
        <v>12922</v>
      </c>
      <c r="E13" s="22" t="s">
        <v>35</v>
      </c>
      <c r="F13" s="25" t="s">
        <v>20</v>
      </c>
      <c r="G13" s="24">
        <v>22717.21</v>
      </c>
      <c r="H13" s="2"/>
    </row>
    <row r="14" spans="1:10">
      <c r="A14" s="46">
        <v>43245</v>
      </c>
      <c r="B14" s="22">
        <f t="shared" si="0"/>
        <v>1281994</v>
      </c>
      <c r="C14" s="32">
        <v>43252</v>
      </c>
      <c r="D14" s="22">
        <f t="shared" si="1"/>
        <v>12923</v>
      </c>
      <c r="E14" s="22" t="s">
        <v>15</v>
      </c>
      <c r="F14" s="25"/>
      <c r="G14" s="24">
        <v>0</v>
      </c>
      <c r="H14" s="2"/>
    </row>
    <row r="15" spans="1:10">
      <c r="A15" s="46">
        <v>43245</v>
      </c>
      <c r="B15" s="22">
        <f t="shared" si="0"/>
        <v>1281995</v>
      </c>
      <c r="C15" s="32">
        <v>43252</v>
      </c>
      <c r="D15" s="22">
        <f t="shared" si="1"/>
        <v>12924</v>
      </c>
      <c r="E15" s="22" t="s">
        <v>40</v>
      </c>
      <c r="F15" s="25" t="s">
        <v>14</v>
      </c>
      <c r="G15" s="24">
        <v>4233.6000000000004</v>
      </c>
      <c r="H15" s="2"/>
    </row>
    <row r="16" spans="1:10">
      <c r="A16" s="46">
        <v>43245</v>
      </c>
      <c r="B16" s="22">
        <f t="shared" si="0"/>
        <v>1281996</v>
      </c>
      <c r="C16" s="32">
        <v>43252</v>
      </c>
      <c r="D16" s="22">
        <f t="shared" si="1"/>
        <v>12925</v>
      </c>
      <c r="E16" s="22" t="s">
        <v>36</v>
      </c>
      <c r="F16" s="25" t="s">
        <v>55</v>
      </c>
      <c r="G16" s="24">
        <v>972.55</v>
      </c>
      <c r="H16" s="2"/>
    </row>
    <row r="17" spans="1:8">
      <c r="A17" s="46">
        <v>43245</v>
      </c>
      <c r="B17" s="22">
        <f t="shared" si="0"/>
        <v>1281997</v>
      </c>
      <c r="C17" s="32">
        <v>43248</v>
      </c>
      <c r="D17" s="22">
        <f t="shared" si="1"/>
        <v>12926</v>
      </c>
      <c r="E17" s="22" t="s">
        <v>8</v>
      </c>
      <c r="F17" s="25" t="s">
        <v>56</v>
      </c>
      <c r="G17" s="24">
        <v>3620.43</v>
      </c>
      <c r="H17" s="2"/>
    </row>
    <row r="18" spans="1:8">
      <c r="A18" s="46">
        <v>43245</v>
      </c>
      <c r="B18" s="22">
        <f t="shared" si="0"/>
        <v>1281998</v>
      </c>
      <c r="C18" s="32">
        <v>43248</v>
      </c>
      <c r="D18" s="22">
        <f t="shared" si="1"/>
        <v>12927</v>
      </c>
      <c r="E18" s="22" t="s">
        <v>8</v>
      </c>
      <c r="F18" s="25" t="s">
        <v>57</v>
      </c>
      <c r="G18" s="24">
        <v>1076.25</v>
      </c>
      <c r="H18" s="2"/>
    </row>
    <row r="19" spans="1:8">
      <c r="A19" s="46">
        <v>43245</v>
      </c>
      <c r="B19" s="22">
        <f t="shared" si="0"/>
        <v>1281999</v>
      </c>
      <c r="C19" s="32">
        <v>43248</v>
      </c>
      <c r="D19" s="22">
        <f t="shared" si="1"/>
        <v>12928</v>
      </c>
      <c r="E19" s="22" t="s">
        <v>8</v>
      </c>
      <c r="F19" s="25" t="s">
        <v>58</v>
      </c>
      <c r="G19" s="24">
        <v>627</v>
      </c>
      <c r="H19" s="2"/>
    </row>
    <row r="20" spans="1:8">
      <c r="A20" s="46">
        <v>43245</v>
      </c>
      <c r="B20" s="22">
        <f t="shared" si="0"/>
        <v>1282000</v>
      </c>
      <c r="C20" s="32">
        <v>43251</v>
      </c>
      <c r="D20" s="22">
        <f t="shared" si="1"/>
        <v>12929</v>
      </c>
      <c r="E20" s="22" t="s">
        <v>44</v>
      </c>
      <c r="F20" s="25" t="s">
        <v>45</v>
      </c>
      <c r="G20" s="24">
        <v>23961.9</v>
      </c>
      <c r="H20" s="2"/>
    </row>
    <row r="21" spans="1:8">
      <c r="A21" s="92">
        <v>43245</v>
      </c>
      <c r="B21" s="93">
        <v>1281801</v>
      </c>
      <c r="C21" s="94">
        <v>43252</v>
      </c>
      <c r="D21" s="93">
        <f t="shared" si="1"/>
        <v>12930</v>
      </c>
      <c r="E21" s="93" t="s">
        <v>60</v>
      </c>
      <c r="F21" s="95" t="s">
        <v>132</v>
      </c>
      <c r="G21" s="73">
        <v>42835.53</v>
      </c>
      <c r="H21" s="2"/>
    </row>
    <row r="22" spans="1:8">
      <c r="A22" s="82">
        <v>43250</v>
      </c>
      <c r="B22" s="22">
        <v>1281802</v>
      </c>
      <c r="C22" s="32">
        <v>43250</v>
      </c>
      <c r="D22" s="22">
        <v>12868</v>
      </c>
      <c r="E22" s="22" t="s">
        <v>8</v>
      </c>
      <c r="F22" s="25" t="s">
        <v>59</v>
      </c>
      <c r="G22" s="24">
        <v>26327.02</v>
      </c>
      <c r="H22" s="2"/>
    </row>
    <row r="23" spans="1:8">
      <c r="A23" s="82">
        <v>43250</v>
      </c>
      <c r="B23" s="22">
        <f>B22+1</f>
        <v>1281803</v>
      </c>
      <c r="C23" s="32">
        <v>43250</v>
      </c>
      <c r="D23" s="22">
        <f>D22+1</f>
        <v>12869</v>
      </c>
      <c r="E23" s="22" t="s">
        <v>32</v>
      </c>
      <c r="F23" s="25" t="s">
        <v>46</v>
      </c>
      <c r="G23" s="24">
        <v>4526.2299999999996</v>
      </c>
      <c r="H23" s="2"/>
    </row>
    <row r="24" spans="1:8">
      <c r="A24" s="82">
        <v>43250</v>
      </c>
      <c r="B24" s="22">
        <f t="shared" ref="B24:B60" si="2">B23+1</f>
        <v>1281804</v>
      </c>
      <c r="C24" s="32">
        <v>43250</v>
      </c>
      <c r="D24" s="22">
        <f t="shared" ref="D24:D60" si="3">D23+1</f>
        <v>12870</v>
      </c>
      <c r="E24" s="22" t="s">
        <v>60</v>
      </c>
      <c r="F24" s="25" t="s">
        <v>61</v>
      </c>
      <c r="G24" s="24">
        <v>34119.230000000003</v>
      </c>
      <c r="H24" s="2"/>
    </row>
    <row r="25" spans="1:8">
      <c r="A25" s="82">
        <v>43250</v>
      </c>
      <c r="B25" s="22">
        <f t="shared" si="2"/>
        <v>1281805</v>
      </c>
      <c r="C25" s="32">
        <v>43256</v>
      </c>
      <c r="D25" s="22">
        <f t="shared" si="3"/>
        <v>12871</v>
      </c>
      <c r="E25" s="22" t="s">
        <v>62</v>
      </c>
      <c r="F25" s="25" t="s">
        <v>63</v>
      </c>
      <c r="G25" s="24">
        <f>180296.15+16047.72</f>
        <v>196343.87</v>
      </c>
      <c r="H25" s="2"/>
    </row>
    <row r="26" spans="1:8">
      <c r="A26" s="82">
        <v>43251</v>
      </c>
      <c r="B26" s="22">
        <f t="shared" si="2"/>
        <v>1281806</v>
      </c>
      <c r="C26" s="32">
        <v>43256</v>
      </c>
      <c r="D26" s="22">
        <f t="shared" si="3"/>
        <v>12872</v>
      </c>
      <c r="E26" s="22" t="s">
        <v>15</v>
      </c>
      <c r="F26" s="25"/>
      <c r="G26" s="24">
        <v>0</v>
      </c>
      <c r="H26" s="2"/>
    </row>
    <row r="27" spans="1:8">
      <c r="A27" s="82">
        <v>43251</v>
      </c>
      <c r="B27" s="22">
        <f t="shared" si="2"/>
        <v>1281807</v>
      </c>
      <c r="C27" s="32">
        <v>43286</v>
      </c>
      <c r="D27" s="22">
        <f t="shared" si="3"/>
        <v>12873</v>
      </c>
      <c r="E27" s="22" t="s">
        <v>62</v>
      </c>
      <c r="F27" s="25" t="s">
        <v>64</v>
      </c>
      <c r="G27" s="24">
        <v>180296.15</v>
      </c>
      <c r="H27" s="2"/>
    </row>
    <row r="28" spans="1:8">
      <c r="A28" s="82">
        <v>43251</v>
      </c>
      <c r="B28" s="22">
        <f t="shared" si="2"/>
        <v>1281808</v>
      </c>
      <c r="C28" s="32">
        <v>43317</v>
      </c>
      <c r="D28" s="22">
        <f t="shared" si="3"/>
        <v>12874</v>
      </c>
      <c r="E28" s="22" t="s">
        <v>15</v>
      </c>
      <c r="F28" s="25"/>
      <c r="G28" s="24">
        <v>0</v>
      </c>
      <c r="H28" s="2"/>
    </row>
    <row r="29" spans="1:8">
      <c r="A29" s="82">
        <v>43251</v>
      </c>
      <c r="B29" s="22">
        <f t="shared" si="2"/>
        <v>1281809</v>
      </c>
      <c r="C29" s="32">
        <v>43317</v>
      </c>
      <c r="D29" s="22">
        <f t="shared" si="3"/>
        <v>12875</v>
      </c>
      <c r="E29" s="22" t="s">
        <v>62</v>
      </c>
      <c r="F29" s="25" t="s">
        <v>65</v>
      </c>
      <c r="G29" s="24">
        <v>180296.15</v>
      </c>
      <c r="H29" s="2"/>
    </row>
    <row r="30" spans="1:8">
      <c r="A30" s="82">
        <v>43251</v>
      </c>
      <c r="B30" s="22">
        <f t="shared" si="2"/>
        <v>1281810</v>
      </c>
      <c r="C30" s="32">
        <v>43348</v>
      </c>
      <c r="D30" s="22">
        <f t="shared" si="3"/>
        <v>12876</v>
      </c>
      <c r="E30" s="22" t="s">
        <v>62</v>
      </c>
      <c r="F30" s="25" t="s">
        <v>66</v>
      </c>
      <c r="G30" s="24">
        <v>180296.15</v>
      </c>
      <c r="H30" s="2"/>
    </row>
    <row r="31" spans="1:8">
      <c r="A31" s="82">
        <v>43251</v>
      </c>
      <c r="B31" s="22">
        <f t="shared" si="2"/>
        <v>1281811</v>
      </c>
      <c r="C31" s="32">
        <v>43348</v>
      </c>
      <c r="D31" s="22">
        <f t="shared" si="3"/>
        <v>12877</v>
      </c>
      <c r="E31" s="22" t="s">
        <v>15</v>
      </c>
      <c r="F31" s="25"/>
      <c r="G31" s="24">
        <v>0</v>
      </c>
      <c r="H31" s="2"/>
    </row>
    <row r="32" spans="1:8">
      <c r="A32" s="82">
        <v>43251</v>
      </c>
      <c r="B32" s="22">
        <f t="shared" si="2"/>
        <v>1281812</v>
      </c>
      <c r="C32" s="32">
        <v>43348</v>
      </c>
      <c r="D32" s="22">
        <f t="shared" si="3"/>
        <v>12878</v>
      </c>
      <c r="E32" s="22" t="s">
        <v>15</v>
      </c>
      <c r="F32" s="25"/>
      <c r="G32" s="24">
        <v>0</v>
      </c>
      <c r="H32" s="2"/>
    </row>
    <row r="33" spans="1:8">
      <c r="A33" s="82">
        <v>43251</v>
      </c>
      <c r="B33" s="22">
        <f t="shared" si="2"/>
        <v>1281813</v>
      </c>
      <c r="C33" s="32">
        <v>43378</v>
      </c>
      <c r="D33" s="22">
        <v>12876</v>
      </c>
      <c r="E33" s="22" t="s">
        <v>62</v>
      </c>
      <c r="F33" s="25" t="s">
        <v>67</v>
      </c>
      <c r="G33" s="24">
        <v>180296.15</v>
      </c>
      <c r="H33" s="2"/>
    </row>
    <row r="34" spans="1:8">
      <c r="A34" s="82">
        <v>43251</v>
      </c>
      <c r="B34" s="22">
        <f t="shared" si="2"/>
        <v>1281814</v>
      </c>
      <c r="C34" s="32">
        <v>43409</v>
      </c>
      <c r="D34" s="22">
        <f t="shared" si="3"/>
        <v>12877</v>
      </c>
      <c r="E34" s="22" t="s">
        <v>62</v>
      </c>
      <c r="F34" s="25" t="s">
        <v>68</v>
      </c>
      <c r="G34" s="24">
        <v>180296.15</v>
      </c>
      <c r="H34" s="2"/>
    </row>
    <row r="35" spans="1:8">
      <c r="A35" s="82">
        <v>43251</v>
      </c>
      <c r="B35" s="22">
        <f t="shared" si="2"/>
        <v>1281815</v>
      </c>
      <c r="C35" s="32">
        <v>43439</v>
      </c>
      <c r="D35" s="22">
        <f t="shared" si="3"/>
        <v>12878</v>
      </c>
      <c r="E35" s="22" t="s">
        <v>62</v>
      </c>
      <c r="F35" s="25" t="s">
        <v>69</v>
      </c>
      <c r="G35" s="24">
        <v>180296.15</v>
      </c>
      <c r="H35" s="2"/>
    </row>
    <row r="36" spans="1:8">
      <c r="A36" s="82">
        <v>43251</v>
      </c>
      <c r="B36" s="22">
        <f t="shared" si="2"/>
        <v>1281816</v>
      </c>
      <c r="C36" s="32">
        <v>43470</v>
      </c>
      <c r="D36" s="22">
        <f t="shared" si="3"/>
        <v>12879</v>
      </c>
      <c r="E36" s="22" t="s">
        <v>62</v>
      </c>
      <c r="F36" s="25" t="s">
        <v>70</v>
      </c>
      <c r="G36" s="24">
        <v>180296.15</v>
      </c>
      <c r="H36" s="2"/>
    </row>
    <row r="37" spans="1:8">
      <c r="A37" s="82">
        <v>43251</v>
      </c>
      <c r="B37" s="22">
        <f t="shared" si="2"/>
        <v>1281817</v>
      </c>
      <c r="C37" s="32">
        <v>43501</v>
      </c>
      <c r="D37" s="22">
        <f t="shared" si="3"/>
        <v>12880</v>
      </c>
      <c r="E37" s="22" t="s">
        <v>62</v>
      </c>
      <c r="F37" s="25" t="s">
        <v>71</v>
      </c>
      <c r="G37" s="24">
        <v>180296.15</v>
      </c>
      <c r="H37" s="2"/>
    </row>
    <row r="38" spans="1:8">
      <c r="A38" s="82">
        <v>43251</v>
      </c>
      <c r="B38" s="22">
        <f t="shared" si="2"/>
        <v>1281818</v>
      </c>
      <c r="C38" s="32">
        <v>43529</v>
      </c>
      <c r="D38" s="22">
        <f t="shared" si="3"/>
        <v>12881</v>
      </c>
      <c r="E38" s="22" t="s">
        <v>62</v>
      </c>
      <c r="F38" s="25" t="s">
        <v>72</v>
      </c>
      <c r="G38" s="24">
        <v>180296.15</v>
      </c>
      <c r="H38" s="2"/>
    </row>
    <row r="39" spans="1:8">
      <c r="A39" s="82">
        <v>43251</v>
      </c>
      <c r="B39" s="22">
        <f t="shared" si="2"/>
        <v>1281819</v>
      </c>
      <c r="C39" s="32">
        <v>43560</v>
      </c>
      <c r="D39" s="22">
        <f t="shared" si="3"/>
        <v>12882</v>
      </c>
      <c r="E39" s="22" t="s">
        <v>62</v>
      </c>
      <c r="F39" s="25" t="s">
        <v>73</v>
      </c>
      <c r="G39" s="24">
        <v>180296.15</v>
      </c>
      <c r="H39" s="2"/>
    </row>
    <row r="40" spans="1:8">
      <c r="A40" s="82">
        <v>43251</v>
      </c>
      <c r="B40" s="22">
        <f t="shared" si="2"/>
        <v>1281820</v>
      </c>
      <c r="C40" s="32">
        <v>43590</v>
      </c>
      <c r="D40" s="22">
        <f t="shared" si="3"/>
        <v>12883</v>
      </c>
      <c r="E40" s="22" t="s">
        <v>62</v>
      </c>
      <c r="F40" s="25" t="s">
        <v>74</v>
      </c>
      <c r="G40" s="24">
        <v>180296.15</v>
      </c>
      <c r="H40" s="2"/>
    </row>
    <row r="41" spans="1:8">
      <c r="A41" s="82">
        <v>43252</v>
      </c>
      <c r="B41" s="22">
        <f t="shared" si="2"/>
        <v>1281821</v>
      </c>
      <c r="C41" s="32">
        <v>43259</v>
      </c>
      <c r="D41" s="22">
        <f t="shared" si="3"/>
        <v>12884</v>
      </c>
      <c r="E41" s="22" t="s">
        <v>38</v>
      </c>
      <c r="F41" s="25" t="s">
        <v>39</v>
      </c>
      <c r="G41" s="24">
        <v>1783.89</v>
      </c>
      <c r="H41" s="2"/>
    </row>
    <row r="42" spans="1:8">
      <c r="A42" s="82">
        <v>43252</v>
      </c>
      <c r="B42" s="22">
        <f t="shared" si="2"/>
        <v>1281822</v>
      </c>
      <c r="C42" s="32">
        <v>43259</v>
      </c>
      <c r="D42" s="22">
        <f t="shared" si="3"/>
        <v>12885</v>
      </c>
      <c r="E42" s="22" t="s">
        <v>75</v>
      </c>
      <c r="F42" s="25" t="s">
        <v>76</v>
      </c>
      <c r="G42" s="24">
        <v>7048.82</v>
      </c>
      <c r="H42" s="2"/>
    </row>
    <row r="43" spans="1:8">
      <c r="A43" s="82">
        <v>43252</v>
      </c>
      <c r="B43" s="22">
        <f t="shared" si="2"/>
        <v>1281823</v>
      </c>
      <c r="C43" s="32">
        <v>43259</v>
      </c>
      <c r="D43" s="22">
        <f t="shared" si="3"/>
        <v>12886</v>
      </c>
      <c r="E43" s="22" t="s">
        <v>35</v>
      </c>
      <c r="F43" s="25" t="s">
        <v>20</v>
      </c>
      <c r="G43" s="24">
        <v>15844.28</v>
      </c>
      <c r="H43" s="2"/>
    </row>
    <row r="44" spans="1:8">
      <c r="A44" s="82">
        <v>43252</v>
      </c>
      <c r="B44" s="22">
        <f t="shared" si="2"/>
        <v>1281824</v>
      </c>
      <c r="C44" s="32">
        <v>43259</v>
      </c>
      <c r="D44" s="22">
        <f t="shared" si="3"/>
        <v>12887</v>
      </c>
      <c r="E44" s="22" t="s">
        <v>31</v>
      </c>
      <c r="F44" s="25" t="s">
        <v>77</v>
      </c>
      <c r="G44" s="24">
        <v>2186.8000000000002</v>
      </c>
      <c r="H44" s="2"/>
    </row>
    <row r="45" spans="1:8">
      <c r="A45" s="82">
        <v>43252</v>
      </c>
      <c r="B45" s="22">
        <f t="shared" si="2"/>
        <v>1281825</v>
      </c>
      <c r="C45" s="32">
        <v>43259</v>
      </c>
      <c r="D45" s="22">
        <f t="shared" si="3"/>
        <v>12888</v>
      </c>
      <c r="E45" s="22" t="s">
        <v>40</v>
      </c>
      <c r="F45" s="25" t="s">
        <v>14</v>
      </c>
      <c r="G45" s="24">
        <v>3484.48</v>
      </c>
      <c r="H45" s="2"/>
    </row>
    <row r="46" spans="1:8">
      <c r="A46" s="82">
        <v>43252</v>
      </c>
      <c r="B46" s="22">
        <f t="shared" si="2"/>
        <v>1281826</v>
      </c>
      <c r="C46" s="32">
        <v>43259</v>
      </c>
      <c r="D46" s="22">
        <f t="shared" si="3"/>
        <v>12889</v>
      </c>
      <c r="E46" s="22" t="s">
        <v>26</v>
      </c>
      <c r="F46" s="25" t="s">
        <v>78</v>
      </c>
      <c r="G46" s="24">
        <v>4514.3999999999996</v>
      </c>
      <c r="H46" s="2"/>
    </row>
    <row r="47" spans="1:8">
      <c r="A47" s="82">
        <v>43252</v>
      </c>
      <c r="B47" s="22">
        <f t="shared" si="2"/>
        <v>1281827</v>
      </c>
      <c r="C47" s="32">
        <v>43259</v>
      </c>
      <c r="D47" s="22">
        <f t="shared" si="3"/>
        <v>12890</v>
      </c>
      <c r="E47" s="22" t="s">
        <v>27</v>
      </c>
      <c r="F47" s="25" t="s">
        <v>79</v>
      </c>
      <c r="G47" s="24">
        <v>3210</v>
      </c>
      <c r="H47" s="2"/>
    </row>
    <row r="48" spans="1:8">
      <c r="A48" s="82">
        <v>43252</v>
      </c>
      <c r="B48" s="22">
        <f t="shared" si="2"/>
        <v>1281828</v>
      </c>
      <c r="C48" s="32">
        <v>43259</v>
      </c>
      <c r="D48" s="22">
        <f t="shared" si="3"/>
        <v>12891</v>
      </c>
      <c r="E48" s="22" t="s">
        <v>32</v>
      </c>
      <c r="F48" s="25" t="s">
        <v>80</v>
      </c>
      <c r="G48" s="24">
        <v>7540.12</v>
      </c>
      <c r="H48" s="2"/>
    </row>
    <row r="49" spans="1:8">
      <c r="A49" s="82">
        <v>43252</v>
      </c>
      <c r="B49" s="22">
        <f t="shared" si="2"/>
        <v>1281829</v>
      </c>
      <c r="C49" s="32">
        <v>43259</v>
      </c>
      <c r="D49" s="22">
        <f t="shared" si="3"/>
        <v>12892</v>
      </c>
      <c r="E49" s="22" t="s">
        <v>32</v>
      </c>
      <c r="F49" s="25" t="s">
        <v>81</v>
      </c>
      <c r="G49" s="24">
        <v>4500</v>
      </c>
      <c r="H49" s="2"/>
    </row>
    <row r="50" spans="1:8">
      <c r="A50" s="82">
        <v>43252</v>
      </c>
      <c r="B50" s="22">
        <f t="shared" si="2"/>
        <v>1281830</v>
      </c>
      <c r="C50" s="32">
        <v>43259</v>
      </c>
      <c r="D50" s="22">
        <f t="shared" si="3"/>
        <v>12893</v>
      </c>
      <c r="E50" s="22" t="s">
        <v>32</v>
      </c>
      <c r="F50" s="25" t="s">
        <v>82</v>
      </c>
      <c r="G50" s="24">
        <v>600</v>
      </c>
      <c r="H50" s="2"/>
    </row>
    <row r="51" spans="1:8">
      <c r="A51" s="82">
        <v>43252</v>
      </c>
      <c r="B51" s="22">
        <f t="shared" si="2"/>
        <v>1281831</v>
      </c>
      <c r="C51" s="32">
        <v>43257</v>
      </c>
      <c r="D51" s="22">
        <f t="shared" si="3"/>
        <v>12894</v>
      </c>
      <c r="E51" s="22" t="s">
        <v>8</v>
      </c>
      <c r="F51" s="25" t="s">
        <v>83</v>
      </c>
      <c r="G51" s="24">
        <v>6960.87</v>
      </c>
      <c r="H51" s="2"/>
    </row>
    <row r="52" spans="1:8">
      <c r="A52" s="82">
        <v>43252</v>
      </c>
      <c r="B52" s="22">
        <f t="shared" si="2"/>
        <v>1281832</v>
      </c>
      <c r="C52" s="32">
        <v>43257</v>
      </c>
      <c r="D52" s="22">
        <f t="shared" si="3"/>
        <v>12895</v>
      </c>
      <c r="E52" s="22" t="s">
        <v>8</v>
      </c>
      <c r="F52" s="25" t="s">
        <v>85</v>
      </c>
      <c r="G52" s="24">
        <v>1789.62</v>
      </c>
      <c r="H52" s="2"/>
    </row>
    <row r="53" spans="1:8">
      <c r="A53" s="82">
        <v>43252</v>
      </c>
      <c r="B53" s="22">
        <f t="shared" si="2"/>
        <v>1281833</v>
      </c>
      <c r="C53" s="32">
        <v>43257</v>
      </c>
      <c r="D53" s="22">
        <f t="shared" si="3"/>
        <v>12896</v>
      </c>
      <c r="E53" s="22" t="s">
        <v>8</v>
      </c>
      <c r="F53" s="25" t="s">
        <v>86</v>
      </c>
      <c r="G53" s="24">
        <v>2107.25</v>
      </c>
      <c r="H53" s="2"/>
    </row>
    <row r="54" spans="1:8">
      <c r="A54" s="82">
        <v>43252</v>
      </c>
      <c r="B54" s="22">
        <f t="shared" si="2"/>
        <v>1281834</v>
      </c>
      <c r="C54" s="32">
        <v>43255</v>
      </c>
      <c r="D54" s="22">
        <f t="shared" si="3"/>
        <v>12897</v>
      </c>
      <c r="E54" s="22" t="s">
        <v>8</v>
      </c>
      <c r="F54" s="25" t="s">
        <v>87</v>
      </c>
      <c r="G54" s="24">
        <v>25086.57</v>
      </c>
      <c r="H54" s="2"/>
    </row>
    <row r="55" spans="1:8">
      <c r="A55" s="82">
        <v>43255</v>
      </c>
      <c r="B55" s="22">
        <f t="shared" si="2"/>
        <v>1281835</v>
      </c>
      <c r="C55" s="32">
        <v>43259</v>
      </c>
      <c r="D55" s="22">
        <f t="shared" si="3"/>
        <v>12898</v>
      </c>
      <c r="E55" s="22" t="s">
        <v>23</v>
      </c>
      <c r="F55" s="25" t="s">
        <v>88</v>
      </c>
      <c r="G55" s="24">
        <v>7660</v>
      </c>
      <c r="H55" s="2"/>
    </row>
    <row r="56" spans="1:8">
      <c r="A56" s="82">
        <v>43255</v>
      </c>
      <c r="B56" s="22">
        <f t="shared" si="2"/>
        <v>1281836</v>
      </c>
      <c r="C56" s="32">
        <v>43259</v>
      </c>
      <c r="D56" s="22">
        <f t="shared" si="3"/>
        <v>12899</v>
      </c>
      <c r="E56" s="22" t="s">
        <v>23</v>
      </c>
      <c r="F56" s="25" t="s">
        <v>89</v>
      </c>
      <c r="G56" s="24">
        <v>4845.45</v>
      </c>
      <c r="H56" s="2"/>
    </row>
    <row r="57" spans="1:8">
      <c r="A57" s="82">
        <v>43255</v>
      </c>
      <c r="B57" s="22">
        <f t="shared" si="2"/>
        <v>1281837</v>
      </c>
      <c r="C57" s="32">
        <v>43259</v>
      </c>
      <c r="D57" s="22">
        <f t="shared" si="3"/>
        <v>12900</v>
      </c>
      <c r="E57" s="22" t="s">
        <v>25</v>
      </c>
      <c r="F57" s="25" t="s">
        <v>90</v>
      </c>
      <c r="G57" s="24">
        <v>1000</v>
      </c>
      <c r="H57" s="2"/>
    </row>
    <row r="58" spans="1:8">
      <c r="A58" s="82">
        <v>43255</v>
      </c>
      <c r="B58" s="22">
        <f t="shared" si="2"/>
        <v>1281838</v>
      </c>
      <c r="C58" s="32">
        <v>43259</v>
      </c>
      <c r="D58" s="22">
        <f t="shared" si="3"/>
        <v>12901</v>
      </c>
      <c r="E58" s="22" t="s">
        <v>25</v>
      </c>
      <c r="F58" s="25" t="s">
        <v>91</v>
      </c>
      <c r="G58" s="24">
        <v>4024.11</v>
      </c>
      <c r="H58" s="2"/>
    </row>
    <row r="59" spans="1:8">
      <c r="A59" s="82">
        <v>43255</v>
      </c>
      <c r="B59" s="22">
        <f t="shared" si="2"/>
        <v>1281839</v>
      </c>
      <c r="C59" s="32">
        <v>43259</v>
      </c>
      <c r="D59" s="22">
        <f t="shared" si="3"/>
        <v>12902</v>
      </c>
      <c r="E59" s="22" t="s">
        <v>24</v>
      </c>
      <c r="F59" s="25" t="s">
        <v>88</v>
      </c>
      <c r="G59" s="24">
        <v>1993.76</v>
      </c>
      <c r="H59" s="2"/>
    </row>
    <row r="60" spans="1:8">
      <c r="A60" s="96">
        <v>43255</v>
      </c>
      <c r="B60" s="93">
        <f t="shared" si="2"/>
        <v>1281840</v>
      </c>
      <c r="C60" s="94">
        <v>43262</v>
      </c>
      <c r="D60" s="93">
        <f t="shared" si="3"/>
        <v>12903</v>
      </c>
      <c r="E60" s="93" t="s">
        <v>29</v>
      </c>
      <c r="F60" s="95" t="s">
        <v>92</v>
      </c>
      <c r="G60" s="73">
        <v>3920</v>
      </c>
      <c r="H60" s="2"/>
    </row>
    <row r="61" spans="1:8">
      <c r="A61" s="46">
        <v>43259</v>
      </c>
      <c r="B61" s="22">
        <v>1281841</v>
      </c>
      <c r="C61" s="32">
        <v>43266</v>
      </c>
      <c r="D61" s="22">
        <v>12963</v>
      </c>
      <c r="E61" s="22" t="s">
        <v>93</v>
      </c>
      <c r="F61" s="25" t="s">
        <v>34</v>
      </c>
      <c r="G61" s="24">
        <v>7441.95</v>
      </c>
      <c r="H61" s="2"/>
    </row>
    <row r="62" spans="1:8">
      <c r="A62" s="46">
        <v>43259</v>
      </c>
      <c r="B62" s="22">
        <f>B61+1</f>
        <v>1281842</v>
      </c>
      <c r="C62" s="32">
        <v>43266</v>
      </c>
      <c r="D62" s="22">
        <f>D61+1</f>
        <v>12964</v>
      </c>
      <c r="E62" s="22" t="s">
        <v>12</v>
      </c>
      <c r="F62" s="25" t="s">
        <v>13</v>
      </c>
      <c r="G62" s="24">
        <v>3162.06</v>
      </c>
      <c r="H62" s="2"/>
    </row>
    <row r="63" spans="1:8">
      <c r="A63" s="46">
        <v>43259</v>
      </c>
      <c r="B63" s="22">
        <f t="shared" ref="B63:B73" si="4">B62+1</f>
        <v>1281843</v>
      </c>
      <c r="C63" s="32">
        <v>43266</v>
      </c>
      <c r="D63" s="22">
        <f t="shared" ref="D63:D73" si="5">D62+1</f>
        <v>12965</v>
      </c>
      <c r="E63" s="22" t="s">
        <v>35</v>
      </c>
      <c r="F63" s="25" t="s">
        <v>20</v>
      </c>
      <c r="G63" s="24">
        <v>25288.27</v>
      </c>
      <c r="H63" s="2"/>
    </row>
    <row r="64" spans="1:8">
      <c r="A64" s="46">
        <v>43259</v>
      </c>
      <c r="B64" s="22">
        <f t="shared" si="4"/>
        <v>1281844</v>
      </c>
      <c r="C64" s="32">
        <v>43266</v>
      </c>
      <c r="D64" s="22">
        <f t="shared" si="5"/>
        <v>12966</v>
      </c>
      <c r="E64" s="22" t="s">
        <v>42</v>
      </c>
      <c r="F64" s="25" t="s">
        <v>43</v>
      </c>
      <c r="G64" s="24">
        <v>17085.91</v>
      </c>
      <c r="H64" s="2"/>
    </row>
    <row r="65" spans="1:8">
      <c r="A65" s="46">
        <v>43259</v>
      </c>
      <c r="B65" s="22">
        <f t="shared" si="4"/>
        <v>1281845</v>
      </c>
      <c r="C65" s="32">
        <v>43266</v>
      </c>
      <c r="D65" s="22">
        <f t="shared" si="5"/>
        <v>12967</v>
      </c>
      <c r="E65" s="22" t="s">
        <v>36</v>
      </c>
      <c r="F65" s="25" t="s">
        <v>37</v>
      </c>
      <c r="G65" s="24">
        <v>1186.01</v>
      </c>
      <c r="H65" s="2"/>
    </row>
    <row r="66" spans="1:8">
      <c r="A66" s="46">
        <v>43262</v>
      </c>
      <c r="B66" s="22">
        <f t="shared" si="4"/>
        <v>1281846</v>
      </c>
      <c r="C66" s="32">
        <v>43266</v>
      </c>
      <c r="D66" s="22">
        <f t="shared" si="5"/>
        <v>12968</v>
      </c>
      <c r="E66" s="22" t="s">
        <v>33</v>
      </c>
      <c r="F66" s="25" t="s">
        <v>94</v>
      </c>
      <c r="G66" s="24">
        <v>13895.49</v>
      </c>
      <c r="H66" s="2"/>
    </row>
    <row r="67" spans="1:8">
      <c r="A67" s="46">
        <v>43265</v>
      </c>
      <c r="B67" s="22">
        <f t="shared" si="4"/>
        <v>1281847</v>
      </c>
      <c r="C67" s="32">
        <v>43266</v>
      </c>
      <c r="D67" s="22">
        <f t="shared" si="5"/>
        <v>12969</v>
      </c>
      <c r="E67" s="22" t="s">
        <v>8</v>
      </c>
      <c r="F67" s="25" t="s">
        <v>95</v>
      </c>
      <c r="G67" s="24">
        <v>12689.01</v>
      </c>
      <c r="H67" s="2"/>
    </row>
    <row r="68" spans="1:8">
      <c r="A68" s="46">
        <v>43265</v>
      </c>
      <c r="B68" s="22">
        <f t="shared" si="4"/>
        <v>1281848</v>
      </c>
      <c r="C68" s="32">
        <v>43266</v>
      </c>
      <c r="D68" s="22">
        <f t="shared" si="5"/>
        <v>12970</v>
      </c>
      <c r="E68" s="22" t="s">
        <v>8</v>
      </c>
      <c r="F68" s="25" t="s">
        <v>96</v>
      </c>
      <c r="G68" s="24">
        <v>1702.5</v>
      </c>
      <c r="H68" s="2"/>
    </row>
    <row r="69" spans="1:8">
      <c r="A69" s="46">
        <v>43265</v>
      </c>
      <c r="B69" s="22">
        <f t="shared" si="4"/>
        <v>1281849</v>
      </c>
      <c r="C69" s="32">
        <v>43266</v>
      </c>
      <c r="D69" s="22">
        <f t="shared" si="5"/>
        <v>12971</v>
      </c>
      <c r="E69" s="22" t="s">
        <v>44</v>
      </c>
      <c r="F69" s="25" t="s">
        <v>97</v>
      </c>
      <c r="G69" s="24">
        <v>15033</v>
      </c>
      <c r="H69" s="2"/>
    </row>
    <row r="70" spans="1:8">
      <c r="A70" s="46">
        <v>43259</v>
      </c>
      <c r="B70" s="22">
        <f t="shared" si="4"/>
        <v>1281850</v>
      </c>
      <c r="C70" s="32">
        <v>43266</v>
      </c>
      <c r="D70" s="22">
        <f t="shared" si="5"/>
        <v>12972</v>
      </c>
      <c r="E70" s="22" t="s">
        <v>15</v>
      </c>
      <c r="F70" s="25"/>
      <c r="G70" s="24">
        <v>0</v>
      </c>
      <c r="H70" s="2"/>
    </row>
    <row r="71" spans="1:8">
      <c r="A71" s="46">
        <v>43265</v>
      </c>
      <c r="B71" s="22">
        <f t="shared" si="4"/>
        <v>1281851</v>
      </c>
      <c r="C71" s="32">
        <v>43266</v>
      </c>
      <c r="D71" s="22">
        <v>12972</v>
      </c>
      <c r="E71" s="22" t="s">
        <v>32</v>
      </c>
      <c r="F71" s="25" t="s">
        <v>98</v>
      </c>
      <c r="G71" s="24">
        <v>4526.2299999999996</v>
      </c>
      <c r="H71" s="2"/>
    </row>
    <row r="72" spans="1:8">
      <c r="A72" s="46">
        <v>43265</v>
      </c>
      <c r="B72" s="22">
        <f t="shared" si="4"/>
        <v>1281852</v>
      </c>
      <c r="C72" s="32">
        <v>43266</v>
      </c>
      <c r="D72" s="22">
        <f t="shared" si="5"/>
        <v>12973</v>
      </c>
      <c r="E72" s="22" t="s">
        <v>15</v>
      </c>
      <c r="F72" s="25"/>
      <c r="G72" s="24">
        <v>0</v>
      </c>
      <c r="H72" s="2"/>
    </row>
    <row r="73" spans="1:8">
      <c r="A73" s="92">
        <v>43265</v>
      </c>
      <c r="B73" s="93">
        <f t="shared" si="4"/>
        <v>1281853</v>
      </c>
      <c r="C73" s="94">
        <v>43266</v>
      </c>
      <c r="D73" s="93">
        <f t="shared" si="5"/>
        <v>12974</v>
      </c>
      <c r="E73" s="93" t="s">
        <v>33</v>
      </c>
      <c r="F73" s="95" t="s">
        <v>100</v>
      </c>
      <c r="G73" s="73">
        <v>38380.14</v>
      </c>
      <c r="H73" s="2"/>
    </row>
    <row r="74" spans="1:8">
      <c r="A74" s="46">
        <v>43266</v>
      </c>
      <c r="B74" s="22">
        <v>1281854</v>
      </c>
      <c r="C74" s="32">
        <v>43273</v>
      </c>
      <c r="D74" s="22">
        <v>12975</v>
      </c>
      <c r="E74" s="22" t="s">
        <v>26</v>
      </c>
      <c r="F74" s="25" t="s">
        <v>78</v>
      </c>
      <c r="G74" s="24">
        <v>6682.5</v>
      </c>
      <c r="H74" s="2"/>
    </row>
    <row r="75" spans="1:8">
      <c r="A75" s="46">
        <v>43266</v>
      </c>
      <c r="B75" s="22">
        <f>B74+1</f>
        <v>1281855</v>
      </c>
      <c r="C75" s="32">
        <v>43273</v>
      </c>
      <c r="D75" s="22">
        <f>D74+1</f>
        <v>12976</v>
      </c>
      <c r="E75" s="22" t="s">
        <v>12</v>
      </c>
      <c r="F75" s="25" t="s">
        <v>11</v>
      </c>
      <c r="G75" s="24">
        <v>3603.6</v>
      </c>
      <c r="H75" s="2"/>
    </row>
    <row r="76" spans="1:8">
      <c r="A76" s="46">
        <v>43266</v>
      </c>
      <c r="B76" s="22">
        <f t="shared" ref="B76:B109" si="6">B75+1</f>
        <v>1281856</v>
      </c>
      <c r="C76" s="32">
        <v>43273</v>
      </c>
      <c r="D76" s="22">
        <f t="shared" ref="D76:D92" si="7">D75+1</f>
        <v>12977</v>
      </c>
      <c r="E76" s="22" t="s">
        <v>12</v>
      </c>
      <c r="F76" s="25" t="s">
        <v>13</v>
      </c>
      <c r="G76" s="24">
        <v>6925.05</v>
      </c>
      <c r="H76" s="2"/>
    </row>
    <row r="77" spans="1:8">
      <c r="A77" s="46">
        <v>43266</v>
      </c>
      <c r="B77" s="22">
        <f t="shared" si="6"/>
        <v>1281857</v>
      </c>
      <c r="C77" s="32">
        <v>43273</v>
      </c>
      <c r="D77" s="22">
        <f t="shared" si="7"/>
        <v>12978</v>
      </c>
      <c r="E77" s="22" t="s">
        <v>101</v>
      </c>
      <c r="F77" s="25" t="s">
        <v>102</v>
      </c>
      <c r="G77" s="24">
        <v>4350.8100000000004</v>
      </c>
      <c r="H77" s="2"/>
    </row>
    <row r="78" spans="1:8">
      <c r="A78" s="46">
        <v>43266</v>
      </c>
      <c r="B78" s="22">
        <f t="shared" si="6"/>
        <v>1281858</v>
      </c>
      <c r="C78" s="32">
        <v>43273</v>
      </c>
      <c r="D78" s="22">
        <f t="shared" si="7"/>
        <v>12979</v>
      </c>
      <c r="E78" s="22" t="s">
        <v>103</v>
      </c>
      <c r="F78" s="25" t="s">
        <v>28</v>
      </c>
      <c r="G78" s="24">
        <v>1600.58</v>
      </c>
      <c r="H78" s="2"/>
    </row>
    <row r="79" spans="1:8">
      <c r="A79" s="46">
        <v>43266</v>
      </c>
      <c r="B79" s="22">
        <f t="shared" si="6"/>
        <v>1281859</v>
      </c>
      <c r="C79" s="32">
        <v>43273</v>
      </c>
      <c r="D79" s="22">
        <f t="shared" si="7"/>
        <v>12980</v>
      </c>
      <c r="E79" s="22" t="s">
        <v>104</v>
      </c>
      <c r="F79" s="25" t="s">
        <v>105</v>
      </c>
      <c r="G79" s="24">
        <v>12992.95</v>
      </c>
      <c r="H79" s="2"/>
    </row>
    <row r="80" spans="1:8">
      <c r="A80" s="46">
        <v>43266</v>
      </c>
      <c r="B80" s="22">
        <f t="shared" si="6"/>
        <v>1281860</v>
      </c>
      <c r="C80" s="32">
        <v>43273</v>
      </c>
      <c r="D80" s="22">
        <f t="shared" si="7"/>
        <v>12981</v>
      </c>
      <c r="E80" s="22" t="s">
        <v>49</v>
      </c>
      <c r="F80" s="25" t="s">
        <v>106</v>
      </c>
      <c r="G80" s="24">
        <v>2438.04</v>
      </c>
      <c r="H80" s="2"/>
    </row>
    <row r="81" spans="1:8">
      <c r="A81" s="46">
        <v>43266</v>
      </c>
      <c r="B81" s="22">
        <f t="shared" si="6"/>
        <v>1281861</v>
      </c>
      <c r="C81" s="32">
        <v>43273</v>
      </c>
      <c r="D81" s="22">
        <f t="shared" si="7"/>
        <v>12982</v>
      </c>
      <c r="E81" s="22" t="s">
        <v>15</v>
      </c>
      <c r="F81" s="25"/>
      <c r="G81" s="24">
        <v>0</v>
      </c>
      <c r="H81" s="2"/>
    </row>
    <row r="82" spans="1:8">
      <c r="A82" s="46">
        <v>43266</v>
      </c>
      <c r="B82" s="22">
        <f t="shared" si="6"/>
        <v>1281862</v>
      </c>
      <c r="C82" s="32">
        <v>43273</v>
      </c>
      <c r="D82" s="22">
        <v>12982</v>
      </c>
      <c r="E82" s="22" t="s">
        <v>40</v>
      </c>
      <c r="F82" s="25" t="s">
        <v>14</v>
      </c>
      <c r="G82" s="24">
        <v>5094.37</v>
      </c>
      <c r="H82" s="2"/>
    </row>
    <row r="83" spans="1:8">
      <c r="A83" s="46">
        <v>43266</v>
      </c>
      <c r="B83" s="22">
        <f t="shared" si="6"/>
        <v>1281863</v>
      </c>
      <c r="C83" s="32">
        <v>43273</v>
      </c>
      <c r="D83" s="22">
        <f t="shared" si="7"/>
        <v>12983</v>
      </c>
      <c r="E83" s="22" t="s">
        <v>31</v>
      </c>
      <c r="F83" s="25" t="s">
        <v>107</v>
      </c>
      <c r="G83" s="24">
        <v>2799.78</v>
      </c>
      <c r="H83" s="2"/>
    </row>
    <row r="84" spans="1:8">
      <c r="A84" s="46">
        <v>43266</v>
      </c>
      <c r="B84" s="22">
        <f t="shared" si="6"/>
        <v>1281864</v>
      </c>
      <c r="C84" s="32">
        <v>43273</v>
      </c>
      <c r="D84" s="22">
        <f t="shared" si="7"/>
        <v>12984</v>
      </c>
      <c r="E84" s="22" t="s">
        <v>108</v>
      </c>
      <c r="F84" s="25" t="s">
        <v>109</v>
      </c>
      <c r="G84" s="24">
        <v>2750</v>
      </c>
      <c r="H84" s="2"/>
    </row>
    <row r="85" spans="1:8">
      <c r="A85" s="46">
        <v>43266</v>
      </c>
      <c r="B85" s="22">
        <f t="shared" si="6"/>
        <v>1281865</v>
      </c>
      <c r="C85" s="32">
        <v>43273</v>
      </c>
      <c r="D85" s="22">
        <f t="shared" si="7"/>
        <v>12985</v>
      </c>
      <c r="E85" s="22" t="s">
        <v>35</v>
      </c>
      <c r="F85" s="25" t="s">
        <v>20</v>
      </c>
      <c r="G85" s="24">
        <v>23620.61</v>
      </c>
      <c r="H85" s="2"/>
    </row>
    <row r="86" spans="1:8">
      <c r="A86" s="46">
        <v>43266</v>
      </c>
      <c r="B86" s="22">
        <f t="shared" si="6"/>
        <v>1281866</v>
      </c>
      <c r="C86" s="32">
        <v>43273</v>
      </c>
      <c r="D86" s="22">
        <f t="shared" si="7"/>
        <v>12986</v>
      </c>
      <c r="E86" s="22" t="s">
        <v>15</v>
      </c>
      <c r="F86" s="25"/>
      <c r="G86" s="24">
        <v>0</v>
      </c>
      <c r="H86" s="2"/>
    </row>
    <row r="87" spans="1:8">
      <c r="A87" s="46">
        <v>43266</v>
      </c>
      <c r="B87" s="22">
        <f t="shared" si="6"/>
        <v>1281867</v>
      </c>
      <c r="C87" s="32">
        <v>43273</v>
      </c>
      <c r="D87" s="22">
        <v>12986</v>
      </c>
      <c r="E87" s="22" t="s">
        <v>15</v>
      </c>
      <c r="F87" s="25"/>
      <c r="G87" s="24">
        <v>0</v>
      </c>
      <c r="H87" s="2"/>
    </row>
    <row r="88" spans="1:8">
      <c r="A88" s="46">
        <v>43265</v>
      </c>
      <c r="B88" s="22">
        <f t="shared" si="6"/>
        <v>1281868</v>
      </c>
      <c r="C88" s="32">
        <v>43265</v>
      </c>
      <c r="D88" s="22">
        <v>12986</v>
      </c>
      <c r="E88" s="22" t="s">
        <v>8</v>
      </c>
      <c r="F88" s="25" t="s">
        <v>110</v>
      </c>
      <c r="G88" s="24">
        <v>26902.85</v>
      </c>
      <c r="H88" s="2"/>
    </row>
    <row r="89" spans="1:8">
      <c r="A89" s="46">
        <v>43265</v>
      </c>
      <c r="B89" s="22">
        <f t="shared" si="6"/>
        <v>1281869</v>
      </c>
      <c r="C89" s="32">
        <v>43265</v>
      </c>
      <c r="D89" s="22">
        <f t="shared" si="7"/>
        <v>12987</v>
      </c>
      <c r="E89" s="22" t="s">
        <v>111</v>
      </c>
      <c r="F89" s="25" t="s">
        <v>112</v>
      </c>
      <c r="G89" s="24">
        <v>3920</v>
      </c>
      <c r="H89" s="2"/>
    </row>
    <row r="90" spans="1:8">
      <c r="A90" s="46">
        <v>43265</v>
      </c>
      <c r="B90" s="22">
        <f t="shared" si="6"/>
        <v>1281870</v>
      </c>
      <c r="C90" s="32">
        <v>43273</v>
      </c>
      <c r="D90" s="22">
        <f t="shared" si="7"/>
        <v>12988</v>
      </c>
      <c r="E90" s="22" t="s">
        <v>36</v>
      </c>
      <c r="F90" s="25" t="s">
        <v>113</v>
      </c>
      <c r="G90" s="24">
        <v>1140.33</v>
      </c>
      <c r="H90" s="2"/>
    </row>
    <row r="91" spans="1:8">
      <c r="A91" s="46">
        <v>43265</v>
      </c>
      <c r="B91" s="22">
        <f t="shared" si="6"/>
        <v>1281871</v>
      </c>
      <c r="C91" s="32">
        <v>43265</v>
      </c>
      <c r="D91" s="22">
        <f t="shared" si="7"/>
        <v>12989</v>
      </c>
      <c r="E91" s="22" t="s">
        <v>114</v>
      </c>
      <c r="F91" s="25" t="s">
        <v>115</v>
      </c>
      <c r="G91" s="24">
        <v>19843.25</v>
      </c>
      <c r="H91" s="2"/>
    </row>
    <row r="92" spans="1:8">
      <c r="A92" s="46">
        <v>43266</v>
      </c>
      <c r="B92" s="22">
        <f t="shared" si="6"/>
        <v>1281872</v>
      </c>
      <c r="C92" s="32">
        <v>43273</v>
      </c>
      <c r="D92" s="22">
        <f t="shared" si="7"/>
        <v>12990</v>
      </c>
      <c r="E92" s="22" t="s">
        <v>15</v>
      </c>
      <c r="F92" s="25"/>
      <c r="G92" s="24">
        <v>0</v>
      </c>
      <c r="H92" s="2"/>
    </row>
    <row r="93" spans="1:8">
      <c r="A93" s="46">
        <v>43266</v>
      </c>
      <c r="B93" s="22">
        <f t="shared" si="6"/>
        <v>1281873</v>
      </c>
      <c r="C93" s="32">
        <v>43273</v>
      </c>
      <c r="D93" s="22">
        <v>12990</v>
      </c>
      <c r="E93" s="22" t="s">
        <v>15</v>
      </c>
      <c r="F93" s="25"/>
      <c r="G93" s="24">
        <v>0</v>
      </c>
      <c r="H93" s="2"/>
    </row>
    <row r="94" spans="1:8">
      <c r="A94" s="46">
        <v>43265</v>
      </c>
      <c r="B94" s="22">
        <f t="shared" si="6"/>
        <v>1281874</v>
      </c>
      <c r="C94" s="32">
        <v>43265</v>
      </c>
      <c r="D94" s="22">
        <f>D93+1</f>
        <v>12991</v>
      </c>
      <c r="E94" s="22" t="s">
        <v>8</v>
      </c>
      <c r="F94" s="25" t="s">
        <v>116</v>
      </c>
      <c r="G94" s="24">
        <v>20435.009999999998</v>
      </c>
      <c r="H94" s="2"/>
    </row>
    <row r="95" spans="1:8">
      <c r="A95" s="46">
        <v>43270</v>
      </c>
      <c r="B95" s="22">
        <f t="shared" si="6"/>
        <v>1281875</v>
      </c>
      <c r="C95" s="32">
        <v>43271</v>
      </c>
      <c r="D95" s="22">
        <f t="shared" ref="D95:D109" si="8">D94+1</f>
        <v>12992</v>
      </c>
      <c r="E95" s="22" t="s">
        <v>114</v>
      </c>
      <c r="F95" s="25" t="s">
        <v>117</v>
      </c>
      <c r="G95" s="24">
        <v>5607.93</v>
      </c>
      <c r="H95" s="2"/>
    </row>
    <row r="96" spans="1:8">
      <c r="A96" s="46">
        <v>43270</v>
      </c>
      <c r="B96" s="22">
        <f t="shared" si="6"/>
        <v>1281876</v>
      </c>
      <c r="C96" s="32">
        <v>43271</v>
      </c>
      <c r="D96" s="22">
        <f t="shared" si="8"/>
        <v>12993</v>
      </c>
      <c r="E96" s="22" t="s">
        <v>114</v>
      </c>
      <c r="F96" s="25" t="s">
        <v>118</v>
      </c>
      <c r="G96" s="24">
        <v>5607.93</v>
      </c>
      <c r="H96" s="2"/>
    </row>
    <row r="97" spans="1:8">
      <c r="A97" s="46">
        <v>43270</v>
      </c>
      <c r="B97" s="22">
        <f t="shared" si="6"/>
        <v>1281877</v>
      </c>
      <c r="C97" s="32">
        <v>43271</v>
      </c>
      <c r="D97" s="22">
        <f t="shared" si="8"/>
        <v>12994</v>
      </c>
      <c r="E97" s="22" t="s">
        <v>114</v>
      </c>
      <c r="F97" s="25" t="s">
        <v>119</v>
      </c>
      <c r="G97" s="24">
        <v>5607.93</v>
      </c>
      <c r="H97" s="2"/>
    </row>
    <row r="98" spans="1:8">
      <c r="A98" s="46">
        <v>43270</v>
      </c>
      <c r="B98" s="22">
        <f t="shared" si="6"/>
        <v>1281878</v>
      </c>
      <c r="C98" s="32">
        <v>43271</v>
      </c>
      <c r="D98" s="22">
        <f t="shared" si="8"/>
        <v>12995</v>
      </c>
      <c r="E98" s="22" t="s">
        <v>114</v>
      </c>
      <c r="F98" s="25" t="s">
        <v>120</v>
      </c>
      <c r="G98" s="24">
        <v>5607.93</v>
      </c>
      <c r="H98" s="2"/>
    </row>
    <row r="99" spans="1:8">
      <c r="A99" s="46">
        <v>43270</v>
      </c>
      <c r="B99" s="22">
        <f t="shared" si="6"/>
        <v>1281879</v>
      </c>
      <c r="C99" s="32">
        <v>43271</v>
      </c>
      <c r="D99" s="22">
        <f t="shared" si="8"/>
        <v>12996</v>
      </c>
      <c r="E99" s="22" t="s">
        <v>114</v>
      </c>
      <c r="F99" s="25" t="s">
        <v>121</v>
      </c>
      <c r="G99" s="24">
        <v>5607.93</v>
      </c>
      <c r="H99" s="2"/>
    </row>
    <row r="100" spans="1:8">
      <c r="A100" s="46">
        <v>43270</v>
      </c>
      <c r="B100" s="22">
        <f t="shared" si="6"/>
        <v>1281880</v>
      </c>
      <c r="C100" s="32">
        <v>43271</v>
      </c>
      <c r="D100" s="22">
        <f t="shared" si="8"/>
        <v>12997</v>
      </c>
      <c r="E100" s="22" t="s">
        <v>114</v>
      </c>
      <c r="F100" s="25" t="s">
        <v>122</v>
      </c>
      <c r="G100" s="24">
        <v>5607.93</v>
      </c>
      <c r="H100" s="2"/>
    </row>
    <row r="101" spans="1:8">
      <c r="A101" s="46">
        <v>43270</v>
      </c>
      <c r="B101" s="22">
        <f t="shared" si="6"/>
        <v>1281881</v>
      </c>
      <c r="C101" s="32">
        <v>43271</v>
      </c>
      <c r="D101" s="22">
        <f t="shared" si="8"/>
        <v>12998</v>
      </c>
      <c r="E101" s="22" t="s">
        <v>114</v>
      </c>
      <c r="F101" s="25" t="s">
        <v>123</v>
      </c>
      <c r="G101" s="24">
        <v>5607.93</v>
      </c>
      <c r="H101" s="2"/>
    </row>
    <row r="102" spans="1:8">
      <c r="A102" s="46">
        <v>43270</v>
      </c>
      <c r="B102" s="22">
        <f t="shared" si="6"/>
        <v>1281882</v>
      </c>
      <c r="C102" s="32">
        <v>43271</v>
      </c>
      <c r="D102" s="22">
        <f t="shared" si="8"/>
        <v>12999</v>
      </c>
      <c r="E102" s="22" t="s">
        <v>114</v>
      </c>
      <c r="F102" s="25" t="s">
        <v>124</v>
      </c>
      <c r="G102" s="24">
        <v>5607.93</v>
      </c>
      <c r="H102" s="2"/>
    </row>
    <row r="103" spans="1:8">
      <c r="A103" s="46">
        <v>43270</v>
      </c>
      <c r="B103" s="22">
        <f t="shared" si="6"/>
        <v>1281883</v>
      </c>
      <c r="C103" s="32">
        <v>43271</v>
      </c>
      <c r="D103" s="22">
        <f t="shared" si="8"/>
        <v>13000</v>
      </c>
      <c r="E103" s="22" t="s">
        <v>114</v>
      </c>
      <c r="F103" s="25" t="s">
        <v>125</v>
      </c>
      <c r="G103" s="24">
        <v>5607.93</v>
      </c>
      <c r="H103" s="2"/>
    </row>
    <row r="104" spans="1:8">
      <c r="A104" s="46">
        <v>43270</v>
      </c>
      <c r="B104" s="22">
        <f t="shared" si="6"/>
        <v>1281884</v>
      </c>
      <c r="C104" s="32">
        <v>43271</v>
      </c>
      <c r="D104" s="22">
        <f t="shared" si="8"/>
        <v>13001</v>
      </c>
      <c r="E104" s="22" t="s">
        <v>114</v>
      </c>
      <c r="F104" s="25" t="s">
        <v>126</v>
      </c>
      <c r="G104" s="24">
        <v>5607.93</v>
      </c>
      <c r="H104" s="2"/>
    </row>
    <row r="105" spans="1:8">
      <c r="A105" s="46">
        <v>43270</v>
      </c>
      <c r="B105" s="22">
        <f t="shared" si="6"/>
        <v>1281885</v>
      </c>
      <c r="C105" s="32">
        <v>43271</v>
      </c>
      <c r="D105" s="22">
        <f t="shared" si="8"/>
        <v>13002</v>
      </c>
      <c r="E105" s="22" t="s">
        <v>114</v>
      </c>
      <c r="F105" s="25" t="s">
        <v>127</v>
      </c>
      <c r="G105" s="24">
        <v>5607.93</v>
      </c>
      <c r="H105" s="2"/>
    </row>
    <row r="106" spans="1:8">
      <c r="A106" s="46">
        <v>43270</v>
      </c>
      <c r="B106" s="22">
        <f t="shared" si="6"/>
        <v>1281886</v>
      </c>
      <c r="C106" s="32">
        <v>43271</v>
      </c>
      <c r="D106" s="22">
        <f t="shared" si="8"/>
        <v>13003</v>
      </c>
      <c r="E106" s="22" t="s">
        <v>114</v>
      </c>
      <c r="F106" s="25" t="s">
        <v>128</v>
      </c>
      <c r="G106" s="24">
        <v>5607.93</v>
      </c>
      <c r="H106" s="2"/>
    </row>
    <row r="107" spans="1:8">
      <c r="A107" s="46">
        <v>43270</v>
      </c>
      <c r="B107" s="22">
        <f t="shared" si="6"/>
        <v>1281887</v>
      </c>
      <c r="C107" s="32">
        <v>43273</v>
      </c>
      <c r="D107" s="22">
        <f t="shared" si="8"/>
        <v>13004</v>
      </c>
      <c r="E107" s="22" t="s">
        <v>129</v>
      </c>
      <c r="F107" s="25" t="s">
        <v>130</v>
      </c>
      <c r="G107" s="24">
        <v>5475.75</v>
      </c>
      <c r="H107" s="2"/>
    </row>
    <row r="108" spans="1:8">
      <c r="A108" s="46">
        <v>43270</v>
      </c>
      <c r="B108" s="22">
        <f t="shared" si="6"/>
        <v>1281888</v>
      </c>
      <c r="C108" s="32">
        <v>43273</v>
      </c>
      <c r="D108" s="22">
        <f t="shared" si="8"/>
        <v>13005</v>
      </c>
      <c r="E108" s="22" t="s">
        <v>133</v>
      </c>
      <c r="F108" s="25" t="s">
        <v>131</v>
      </c>
      <c r="G108" s="24">
        <v>5750</v>
      </c>
      <c r="H108" s="2"/>
    </row>
    <row r="109" spans="1:8">
      <c r="A109" s="92">
        <v>43270</v>
      </c>
      <c r="B109" s="93">
        <f t="shared" si="6"/>
        <v>1281889</v>
      </c>
      <c r="C109" s="94">
        <v>43272</v>
      </c>
      <c r="D109" s="93">
        <f t="shared" si="8"/>
        <v>13006</v>
      </c>
      <c r="E109" s="93" t="s">
        <v>35</v>
      </c>
      <c r="F109" s="95" t="s">
        <v>135</v>
      </c>
      <c r="G109" s="73">
        <v>10550.35</v>
      </c>
      <c r="H109" s="2"/>
    </row>
    <row r="110" spans="1:8">
      <c r="A110" s="46">
        <v>43273</v>
      </c>
      <c r="B110" s="22">
        <v>1281889</v>
      </c>
      <c r="C110" s="32">
        <v>43280</v>
      </c>
      <c r="D110" s="22">
        <v>13007</v>
      </c>
      <c r="E110" s="22" t="s">
        <v>134</v>
      </c>
      <c r="F110" s="25" t="s">
        <v>34</v>
      </c>
      <c r="G110" s="24">
        <v>6550.98</v>
      </c>
      <c r="H110" s="61"/>
    </row>
    <row r="111" spans="1:8">
      <c r="A111" s="46">
        <v>43273</v>
      </c>
      <c r="B111" s="22">
        <f t="shared" ref="B111:B120" si="9">B110+1</f>
        <v>1281890</v>
      </c>
      <c r="C111" s="32">
        <v>43280</v>
      </c>
      <c r="D111" s="22">
        <f t="shared" ref="D111:D121" si="10">D110+1</f>
        <v>13008</v>
      </c>
      <c r="E111" s="22" t="s">
        <v>35</v>
      </c>
      <c r="F111" s="25" t="s">
        <v>20</v>
      </c>
      <c r="G111" s="24">
        <v>16562.78</v>
      </c>
      <c r="H111" s="61"/>
    </row>
    <row r="112" spans="1:8">
      <c r="A112" s="46">
        <v>43273</v>
      </c>
      <c r="B112" s="22">
        <f t="shared" si="9"/>
        <v>1281891</v>
      </c>
      <c r="C112" s="32">
        <v>43280</v>
      </c>
      <c r="D112" s="22">
        <f t="shared" si="10"/>
        <v>13009</v>
      </c>
      <c r="E112" s="22" t="s">
        <v>136</v>
      </c>
      <c r="F112" s="25" t="s">
        <v>137</v>
      </c>
      <c r="G112" s="24">
        <v>43223.17</v>
      </c>
      <c r="H112" s="61"/>
    </row>
    <row r="113" spans="1:8">
      <c r="A113" s="46">
        <v>43273</v>
      </c>
      <c r="B113" s="22">
        <f t="shared" si="9"/>
        <v>1281892</v>
      </c>
      <c r="C113" s="32">
        <v>43280</v>
      </c>
      <c r="D113" s="22">
        <f t="shared" si="10"/>
        <v>13010</v>
      </c>
      <c r="E113" s="22" t="s">
        <v>8</v>
      </c>
      <c r="F113" s="25" t="s">
        <v>138</v>
      </c>
      <c r="G113" s="24">
        <v>16032.68</v>
      </c>
      <c r="H113" s="61"/>
    </row>
    <row r="114" spans="1:8">
      <c r="A114" s="46">
        <v>43273</v>
      </c>
      <c r="B114" s="22">
        <f t="shared" si="9"/>
        <v>1281893</v>
      </c>
      <c r="C114" s="32">
        <v>43280</v>
      </c>
      <c r="D114" s="22">
        <f t="shared" si="10"/>
        <v>13011</v>
      </c>
      <c r="E114" s="22" t="s">
        <v>139</v>
      </c>
      <c r="F114" s="25" t="s">
        <v>140</v>
      </c>
      <c r="G114" s="24">
        <v>17289.27</v>
      </c>
      <c r="H114" s="61"/>
    </row>
    <row r="115" spans="1:8">
      <c r="A115" s="46">
        <v>43273</v>
      </c>
      <c r="B115" s="22">
        <f t="shared" si="9"/>
        <v>1281894</v>
      </c>
      <c r="C115" s="32">
        <v>43280</v>
      </c>
      <c r="D115" s="22">
        <f t="shared" si="10"/>
        <v>13012</v>
      </c>
      <c r="E115" s="22" t="s">
        <v>8</v>
      </c>
      <c r="F115" s="25" t="s">
        <v>141</v>
      </c>
      <c r="G115" s="24">
        <v>3324.26</v>
      </c>
      <c r="H115" s="61"/>
    </row>
    <row r="116" spans="1:8">
      <c r="A116" s="46">
        <v>43273</v>
      </c>
      <c r="B116" s="22">
        <f t="shared" si="9"/>
        <v>1281895</v>
      </c>
      <c r="C116" s="32">
        <v>43280</v>
      </c>
      <c r="D116" s="22">
        <f t="shared" si="10"/>
        <v>13013</v>
      </c>
      <c r="E116" s="22" t="s">
        <v>8</v>
      </c>
      <c r="F116" s="25" t="s">
        <v>142</v>
      </c>
      <c r="G116" s="24">
        <v>1776</v>
      </c>
      <c r="H116" s="61"/>
    </row>
    <row r="117" spans="1:8">
      <c r="A117" s="46">
        <v>43273</v>
      </c>
      <c r="B117" s="22">
        <f t="shared" si="9"/>
        <v>1281896</v>
      </c>
      <c r="C117" s="32">
        <v>43280</v>
      </c>
      <c r="D117" s="22">
        <f t="shared" si="10"/>
        <v>13014</v>
      </c>
      <c r="E117" s="22" t="s">
        <v>60</v>
      </c>
      <c r="F117" s="25" t="s">
        <v>99</v>
      </c>
      <c r="G117" s="24">
        <v>38297.360000000001</v>
      </c>
      <c r="H117" s="61"/>
    </row>
    <row r="118" spans="1:8">
      <c r="A118" s="46">
        <v>43273</v>
      </c>
      <c r="B118" s="22">
        <f t="shared" si="9"/>
        <v>1281897</v>
      </c>
      <c r="C118" s="32">
        <v>43280</v>
      </c>
      <c r="D118" s="22">
        <f t="shared" si="10"/>
        <v>13015</v>
      </c>
      <c r="E118" s="22" t="s">
        <v>8</v>
      </c>
      <c r="F118" s="25" t="s">
        <v>143</v>
      </c>
      <c r="G118" s="24">
        <v>35182.25</v>
      </c>
      <c r="H118" s="61"/>
    </row>
    <row r="119" spans="1:8">
      <c r="A119" s="46">
        <v>43273</v>
      </c>
      <c r="B119" s="22">
        <f t="shared" si="9"/>
        <v>1281898</v>
      </c>
      <c r="C119" s="32">
        <v>43280</v>
      </c>
      <c r="D119" s="22">
        <f t="shared" si="10"/>
        <v>13016</v>
      </c>
      <c r="E119" s="22" t="s">
        <v>32</v>
      </c>
      <c r="F119" s="25" t="s">
        <v>98</v>
      </c>
      <c r="G119" s="24">
        <v>4526.2299999999996</v>
      </c>
      <c r="H119" s="61"/>
    </row>
    <row r="120" spans="1:8">
      <c r="A120" s="46">
        <v>43273</v>
      </c>
      <c r="B120" s="22">
        <f t="shared" si="9"/>
        <v>1281899</v>
      </c>
      <c r="C120" s="32">
        <v>43280</v>
      </c>
      <c r="D120" s="22">
        <f t="shared" si="10"/>
        <v>13017</v>
      </c>
      <c r="E120" s="22" t="s">
        <v>60</v>
      </c>
      <c r="F120" s="25" t="s">
        <v>144</v>
      </c>
      <c r="G120" s="24">
        <v>25100.46</v>
      </c>
      <c r="H120" s="61"/>
    </row>
    <row r="121" spans="1:8">
      <c r="A121" s="46">
        <v>43273</v>
      </c>
      <c r="B121" s="22">
        <v>1285901</v>
      </c>
      <c r="C121" s="32">
        <v>43279</v>
      </c>
      <c r="D121" s="22">
        <f t="shared" si="10"/>
        <v>13018</v>
      </c>
      <c r="E121" s="22" t="s">
        <v>35</v>
      </c>
      <c r="F121" s="25" t="s">
        <v>135</v>
      </c>
      <c r="G121" s="24">
        <v>11012.19</v>
      </c>
      <c r="H121" s="61" t="s">
        <v>145</v>
      </c>
    </row>
    <row r="122" spans="1:8">
      <c r="A122" s="46"/>
      <c r="B122" s="22"/>
      <c r="C122" s="32"/>
      <c r="D122" s="22"/>
      <c r="E122" s="22"/>
      <c r="F122" s="25"/>
      <c r="G122" s="24"/>
      <c r="H122" s="2"/>
    </row>
    <row r="123" spans="1:8" ht="10.5" customHeight="1">
      <c r="A123" s="46"/>
      <c r="B123" s="22"/>
      <c r="C123" s="32"/>
      <c r="D123" s="22"/>
      <c r="E123" s="29"/>
      <c r="F123" s="62"/>
      <c r="G123" s="48"/>
    </row>
    <row r="124" spans="1:8" ht="17.25" customHeight="1" thickBot="1">
      <c r="A124" s="49" t="s">
        <v>5</v>
      </c>
      <c r="B124" s="50"/>
      <c r="C124" s="50"/>
      <c r="D124" s="16"/>
      <c r="E124" s="17"/>
      <c r="F124" s="20"/>
      <c r="G124" s="18"/>
    </row>
    <row r="125" spans="1:8" ht="10.5" customHeight="1">
      <c r="A125" s="4"/>
      <c r="B125" s="51"/>
      <c r="C125" s="51"/>
      <c r="D125" s="5"/>
      <c r="E125" s="6"/>
      <c r="F125" s="6"/>
      <c r="G125" s="7"/>
    </row>
    <row r="126" spans="1:8" ht="10.5" customHeight="1">
      <c r="A126" s="4"/>
      <c r="B126" s="51"/>
      <c r="C126" s="51"/>
      <c r="D126" s="5"/>
      <c r="E126" s="6"/>
      <c r="F126" s="52"/>
      <c r="G126" s="53"/>
    </row>
    <row r="127" spans="1:8" ht="10.5" customHeight="1">
      <c r="A127" s="4"/>
      <c r="B127" s="51"/>
      <c r="C127" s="51"/>
      <c r="D127" s="5"/>
      <c r="E127" s="6"/>
      <c r="F127" s="6"/>
      <c r="G127" s="77">
        <f>SUM(G6:G126)</f>
        <v>3070076.310000001</v>
      </c>
    </row>
    <row r="128" spans="1:8">
      <c r="A128" s="90"/>
      <c r="B128" s="51"/>
      <c r="C128" s="51"/>
      <c r="D128" s="5"/>
      <c r="E128" s="6"/>
      <c r="F128" s="6"/>
      <c r="G128" s="7"/>
    </row>
    <row r="129" spans="1:13">
      <c r="A129" s="4" t="s">
        <v>19</v>
      </c>
      <c r="B129" s="51"/>
      <c r="C129" s="51"/>
      <c r="D129" s="5"/>
      <c r="E129" s="6"/>
      <c r="F129" s="6"/>
      <c r="G129" s="7"/>
    </row>
    <row r="130" spans="1:13">
      <c r="E130" s="9"/>
      <c r="F130" s="9"/>
      <c r="G130" s="10"/>
    </row>
    <row r="133" spans="1:13" s="8" customFormat="1">
      <c r="A133" s="11"/>
      <c r="B133" s="55"/>
      <c r="C133" s="55"/>
      <c r="E133" s="12"/>
      <c r="F133" s="12"/>
      <c r="G133" s="13"/>
      <c r="H133" s="3"/>
      <c r="I133" s="3"/>
      <c r="J133" s="3"/>
      <c r="K133" s="3"/>
      <c r="L133" s="3"/>
      <c r="M133" s="3"/>
    </row>
    <row r="134" spans="1:13" s="8" customFormat="1">
      <c r="A134" s="11"/>
      <c r="B134" s="55"/>
      <c r="C134" s="55"/>
      <c r="E134" s="12"/>
      <c r="F134" s="12"/>
      <c r="G134" s="13"/>
      <c r="H134" s="3"/>
      <c r="I134" s="3"/>
      <c r="J134" s="3"/>
      <c r="K134" s="3"/>
      <c r="L134" s="3"/>
      <c r="M134" s="3"/>
    </row>
    <row r="135" spans="1:13" s="8" customFormat="1">
      <c r="A135" s="11"/>
      <c r="B135" s="55"/>
      <c r="C135" s="55"/>
      <c r="E135" s="12"/>
      <c r="F135" s="12"/>
      <c r="G135" s="13"/>
      <c r="H135" s="3"/>
      <c r="I135" s="3"/>
      <c r="J135" s="3"/>
      <c r="K135" s="3"/>
      <c r="L135" s="3"/>
      <c r="M135" s="3"/>
    </row>
    <row r="169" spans="5:7">
      <c r="E169" s="9"/>
      <c r="F169" s="9"/>
      <c r="G169" s="10">
        <f>SUM(G134:G166)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 28</vt:lpstr>
      <vt:lpstr>June01</vt:lpstr>
      <vt:lpstr>June8</vt:lpstr>
      <vt:lpstr>June15</vt:lpstr>
      <vt:lpstr>June22</vt:lpstr>
      <vt:lpstr>June29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2016-07-22T10:46:35Z</cp:lastPrinted>
  <dcterms:created xsi:type="dcterms:W3CDTF">2013-04-26T02:35:29Z</dcterms:created>
  <dcterms:modified xsi:type="dcterms:W3CDTF">2018-07-03T05:55:35Z</dcterms:modified>
</cp:coreProperties>
</file>