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80" windowWidth="15135" windowHeight="8940"/>
  </bookViews>
  <sheets>
    <sheet name="March" sheetId="1" r:id="rId1"/>
  </sheets>
  <calcPr calcId="124519"/>
</workbook>
</file>

<file path=xl/calcChain.xml><?xml version="1.0" encoding="utf-8"?>
<calcChain xmlns="http://schemas.openxmlformats.org/spreadsheetml/2006/main">
  <c r="E25" i="1"/>
  <c r="F25" s="1"/>
  <c r="E24"/>
  <c r="F24" s="1"/>
  <c r="E45"/>
  <c r="E46"/>
  <c r="F46" s="1"/>
  <c r="D10"/>
  <c r="E22"/>
  <c r="F22" s="1"/>
  <c r="E16"/>
  <c r="F16"/>
  <c r="E13"/>
  <c r="F13"/>
  <c r="E7"/>
  <c r="F7"/>
  <c r="E10"/>
  <c r="F10"/>
  <c r="F45"/>
  <c r="E49" l="1"/>
</calcChain>
</file>

<file path=xl/sharedStrings.xml><?xml version="1.0" encoding="utf-8"?>
<sst xmlns="http://schemas.openxmlformats.org/spreadsheetml/2006/main" count="44" uniqueCount="44">
  <si>
    <t>TIN NO.</t>
  </si>
  <si>
    <t>ADDRESS</t>
  </si>
  <si>
    <t>RENT</t>
  </si>
  <si>
    <t>000-155-700-000</t>
  </si>
  <si>
    <t>12/F MULTINATIONAL BANCORP. CENTRE</t>
  </si>
  <si>
    <t>6805 AYALA AVENUE., 1200 MAKATI CITY</t>
  </si>
  <si>
    <t>PEST CONTROL</t>
  </si>
  <si>
    <t xml:space="preserve">INVOICE AMOUNT </t>
  </si>
  <si>
    <t>TOTAL</t>
  </si>
  <si>
    <t xml:space="preserve">EWT </t>
  </si>
  <si>
    <t>CHARLEX INTERNATIONAL CORP.</t>
  </si>
  <si>
    <t>TOSHCO INC.</t>
  </si>
  <si>
    <t>Total</t>
  </si>
  <si>
    <t>THE OLD SPAGHETTI HOUSE- VALERO</t>
  </si>
  <si>
    <t>IPM PESTMASTERS</t>
  </si>
  <si>
    <t>UNIT 404, 4/F APC BLDG.,1186  QUEZON AVE.</t>
  </si>
  <si>
    <t>QUEZON CITY</t>
  </si>
  <si>
    <t>189-675-332-000</t>
  </si>
  <si>
    <t>AT YOUR SERVICE COOPERATIVE</t>
  </si>
  <si>
    <t>AGCOR BLDG.KATIPUNAN AVE.LOYOLA</t>
  </si>
  <si>
    <t>HEIGHTS QUEZON CITY</t>
  </si>
  <si>
    <t>Chest Freezer Beer Below Zero</t>
  </si>
  <si>
    <t>GLOBAL BEER ZERO, INC.</t>
  </si>
  <si>
    <t>267-006-297-000</t>
  </si>
  <si>
    <t>7735 ROSEWOOD ST., MARCELO GREEN</t>
  </si>
  <si>
    <t>VILLAGE, PARAÑAQUE CITY</t>
  </si>
  <si>
    <t>238-326-386-000</t>
  </si>
  <si>
    <t>TXT 4 Less Inc</t>
  </si>
  <si>
    <t>4TH FLR NATIONAL ROAD MUNTINLUPA CITY</t>
  </si>
  <si>
    <t>VICENTE CARAG</t>
  </si>
  <si>
    <t>Alvin Cruz</t>
  </si>
  <si>
    <t>251-056-908-000</t>
  </si>
  <si>
    <t>402 GEN LUNA ST. GUMAYANG SAN MATEO RIZAL</t>
  </si>
  <si>
    <t>External Auditor</t>
  </si>
  <si>
    <t>New Rental Fee</t>
  </si>
  <si>
    <t>EXPANDED MARCH 2018</t>
  </si>
  <si>
    <t>Directors Fee for Feb.2018</t>
  </si>
  <si>
    <t>MERC AIRCON SERVICES</t>
  </si>
  <si>
    <t>305-850-749-000</t>
  </si>
  <si>
    <t>MANUYO 2 LAS PINAS CITY</t>
  </si>
  <si>
    <t>Labor</t>
  </si>
  <si>
    <t>Materials</t>
  </si>
  <si>
    <t>Feb 26-March 10 cut off</t>
  </si>
  <si>
    <t>March 11-25 cut off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</si>
</sst>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2" fillId="0" borderId="0" xfId="0" applyFont="1"/>
    <xf numFmtId="43" fontId="0" fillId="0" borderId="0" xfId="1" applyFont="1" applyFill="1" applyBorder="1"/>
    <xf numFmtId="43" fontId="0" fillId="0" borderId="0" xfId="1" applyFont="1" applyFill="1" applyBorder="1" applyAlignment="1">
      <alignment horizontal="center"/>
    </xf>
    <xf numFmtId="43" fontId="0" fillId="0" borderId="0" xfId="0" applyNumberFormat="1" applyBorder="1"/>
    <xf numFmtId="0" fontId="5" fillId="0" borderId="0" xfId="0" applyFont="1" applyBorder="1"/>
    <xf numFmtId="43" fontId="2" fillId="2" borderId="1" xfId="0" applyNumberFormat="1" applyFont="1" applyFill="1" applyBorder="1"/>
    <xf numFmtId="43" fontId="0" fillId="0" borderId="0" xfId="0" applyNumberFormat="1"/>
    <xf numFmtId="43" fontId="0" fillId="0" borderId="2" xfId="1" applyFont="1" applyFill="1" applyBorder="1"/>
    <xf numFmtId="43" fontId="0" fillId="0" borderId="2" xfId="0" applyNumberFormat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Fill="1" applyBorder="1" applyAlignment="1">
      <alignment horizontal="center"/>
    </xf>
    <xf numFmtId="43" fontId="6" fillId="3" borderId="2" xfId="1" applyFont="1" applyFill="1" applyBorder="1" applyAlignment="1">
      <alignment horizontal="center"/>
    </xf>
    <xf numFmtId="43" fontId="0" fillId="0" borderId="2" xfId="0" applyNumberFormat="1" applyBorder="1" applyAlignment="1"/>
    <xf numFmtId="0" fontId="0" fillId="3" borderId="2" xfId="0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2" xfId="1" applyFont="1" applyBorder="1"/>
    <xf numFmtId="43" fontId="0" fillId="0" borderId="2" xfId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43" fontId="0" fillId="0" borderId="2" xfId="1" applyNumberFormat="1" applyFont="1" applyFill="1" applyBorder="1"/>
    <xf numFmtId="43" fontId="5" fillId="0" borderId="0" xfId="1" applyFont="1"/>
    <xf numFmtId="0" fontId="0" fillId="3" borderId="3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0" fillId="0" borderId="4" xfId="1" applyFont="1" applyFill="1" applyBorder="1" applyAlignment="1">
      <alignment horizontal="center"/>
    </xf>
    <xf numFmtId="43" fontId="7" fillId="3" borderId="2" xfId="1" applyFont="1" applyFill="1" applyBorder="1" applyAlignment="1">
      <alignment horizontal="center"/>
    </xf>
    <xf numFmtId="43" fontId="0" fillId="0" borderId="4" xfId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3" fontId="8" fillId="0" borderId="2" xfId="1" applyFont="1" applyBorder="1"/>
    <xf numFmtId="43" fontId="5" fillId="3" borderId="2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5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43" sqref="H43"/>
    </sheetView>
  </sheetViews>
  <sheetFormatPr defaultRowHeight="12.75"/>
  <cols>
    <col min="1" max="1" width="46.140625" customWidth="1"/>
    <col min="2" max="2" width="17.85546875" customWidth="1"/>
    <col min="3" max="3" width="43.5703125" customWidth="1"/>
    <col min="4" max="4" width="18.42578125" customWidth="1"/>
    <col min="5" max="5" width="14" customWidth="1"/>
    <col min="6" max="6" width="13.42578125" customWidth="1"/>
    <col min="7" max="7" width="16" customWidth="1"/>
    <col min="8" max="8" width="12.85546875" customWidth="1"/>
    <col min="9" max="9" width="16.85546875" customWidth="1"/>
  </cols>
  <sheetData>
    <row r="1" spans="1:9" ht="18">
      <c r="A1" s="3" t="s">
        <v>11</v>
      </c>
    </row>
    <row r="2" spans="1:9" ht="18">
      <c r="A2" s="3" t="s">
        <v>13</v>
      </c>
    </row>
    <row r="3" spans="1:9" ht="18">
      <c r="A3" s="3" t="s">
        <v>35</v>
      </c>
    </row>
    <row r="4" spans="1:9">
      <c r="A4" s="4"/>
      <c r="I4" s="16"/>
    </row>
    <row r="5" spans="1:9">
      <c r="A5" s="17" t="s">
        <v>2</v>
      </c>
      <c r="B5" s="17" t="s">
        <v>0</v>
      </c>
      <c r="C5" s="17" t="s">
        <v>1</v>
      </c>
      <c r="D5" s="18" t="s">
        <v>7</v>
      </c>
      <c r="E5" s="18" t="s">
        <v>9</v>
      </c>
      <c r="F5" s="18" t="s">
        <v>8</v>
      </c>
    </row>
    <row r="6" spans="1:9">
      <c r="A6" s="17" t="s">
        <v>10</v>
      </c>
      <c r="B6" s="19" t="s">
        <v>3</v>
      </c>
      <c r="C6" s="19" t="s">
        <v>4</v>
      </c>
      <c r="D6" s="20"/>
      <c r="E6" s="20"/>
      <c r="F6" s="20"/>
    </row>
    <row r="7" spans="1:9">
      <c r="A7" s="19"/>
      <c r="B7" s="20"/>
      <c r="C7" s="19" t="s">
        <v>5</v>
      </c>
      <c r="D7" s="40">
        <v>179734.48</v>
      </c>
      <c r="E7" s="15">
        <f>D7/1.12*0.05</f>
        <v>8023.8607142857145</v>
      </c>
      <c r="F7" s="15">
        <f>D7-E7</f>
        <v>171710.61928571429</v>
      </c>
      <c r="G7" t="s">
        <v>34</v>
      </c>
    </row>
    <row r="8" spans="1:9">
      <c r="A8" s="19"/>
      <c r="B8" s="20"/>
      <c r="C8" s="19"/>
      <c r="D8" s="19"/>
      <c r="E8" s="20"/>
      <c r="F8" s="20"/>
    </row>
    <row r="9" spans="1:9">
      <c r="A9" s="17" t="s">
        <v>14</v>
      </c>
      <c r="B9" s="17"/>
      <c r="C9" s="17"/>
      <c r="D9" s="18"/>
      <c r="E9" s="20"/>
      <c r="F9" s="20"/>
    </row>
    <row r="10" spans="1:9">
      <c r="A10" s="28" t="s">
        <v>6</v>
      </c>
      <c r="B10" s="21" t="s">
        <v>17</v>
      </c>
      <c r="C10" s="19" t="s">
        <v>15</v>
      </c>
      <c r="D10" s="22">
        <f>1400*2</f>
        <v>2800</v>
      </c>
      <c r="E10" s="23">
        <f>D10/1.12*0.02</f>
        <v>49.999999999999993</v>
      </c>
      <c r="F10" s="15">
        <f>D10-E10</f>
        <v>2750</v>
      </c>
      <c r="G10" s="6"/>
      <c r="H10" s="6"/>
      <c r="I10" s="7"/>
    </row>
    <row r="11" spans="1:9">
      <c r="A11" s="19"/>
      <c r="B11" s="19"/>
      <c r="C11" s="19" t="s">
        <v>16</v>
      </c>
      <c r="D11" s="24"/>
      <c r="E11" s="20"/>
      <c r="F11" s="20"/>
      <c r="G11" s="7"/>
      <c r="H11" s="7"/>
    </row>
    <row r="12" spans="1:9">
      <c r="A12" s="34" t="s">
        <v>21</v>
      </c>
      <c r="B12" s="33"/>
      <c r="C12" s="33"/>
      <c r="D12" s="31"/>
      <c r="E12" s="32"/>
      <c r="F12" s="32"/>
      <c r="G12" s="7"/>
      <c r="H12" s="7"/>
    </row>
    <row r="13" spans="1:9">
      <c r="A13" s="19" t="s">
        <v>22</v>
      </c>
      <c r="B13" s="19" t="s">
        <v>23</v>
      </c>
      <c r="C13" s="19" t="s">
        <v>24</v>
      </c>
      <c r="D13" s="35">
        <v>3360</v>
      </c>
      <c r="E13" s="14">
        <f>D13/1.12*0.05</f>
        <v>149.99999999999997</v>
      </c>
      <c r="F13" s="15">
        <f>D13-E13</f>
        <v>3210</v>
      </c>
      <c r="G13" s="6"/>
      <c r="H13" s="30"/>
    </row>
    <row r="14" spans="1:9">
      <c r="A14" s="19"/>
      <c r="B14" s="19"/>
      <c r="C14" s="19" t="s">
        <v>25</v>
      </c>
      <c r="D14" s="35"/>
      <c r="E14" s="14"/>
      <c r="F14" s="15"/>
      <c r="G14" s="6"/>
      <c r="H14" s="6"/>
    </row>
    <row r="15" spans="1:9">
      <c r="A15" s="19"/>
      <c r="B15" s="19"/>
      <c r="C15" s="19"/>
      <c r="D15" s="35"/>
      <c r="E15" s="14"/>
      <c r="F15" s="15"/>
      <c r="G15" s="6"/>
      <c r="H15" s="6"/>
    </row>
    <row r="16" spans="1:9" ht="25.5">
      <c r="A16" s="17" t="s">
        <v>30</v>
      </c>
      <c r="B16" s="28" t="s">
        <v>31</v>
      </c>
      <c r="C16" s="38" t="s">
        <v>32</v>
      </c>
      <c r="D16" s="35">
        <v>3920</v>
      </c>
      <c r="E16" s="14">
        <f>D16/1.12*10%</f>
        <v>350</v>
      </c>
      <c r="F16" s="15">
        <f>D16-E16</f>
        <v>3570</v>
      </c>
      <c r="G16" s="6" t="s">
        <v>33</v>
      </c>
      <c r="H16" s="6"/>
    </row>
    <row r="17" spans="1:8">
      <c r="A17" s="17"/>
      <c r="B17" s="28"/>
      <c r="C17" s="38"/>
      <c r="D17" s="35"/>
      <c r="E17" s="14"/>
      <c r="F17" s="15"/>
      <c r="G17" s="6"/>
      <c r="H17" s="6"/>
    </row>
    <row r="18" spans="1:8">
      <c r="A18" s="17"/>
      <c r="B18" s="28"/>
      <c r="C18" s="38"/>
      <c r="D18" s="35"/>
      <c r="E18" s="14"/>
      <c r="F18" s="15"/>
      <c r="G18" s="6"/>
      <c r="H18" s="6"/>
    </row>
    <row r="19" spans="1:8" hidden="1">
      <c r="A19" s="19"/>
      <c r="B19" s="19"/>
      <c r="C19" s="19"/>
      <c r="D19" s="35"/>
      <c r="E19" s="14"/>
      <c r="F19" s="15"/>
      <c r="G19" s="6"/>
      <c r="H19" s="6"/>
    </row>
    <row r="20" spans="1:8">
      <c r="A20" s="19"/>
      <c r="B20" s="19"/>
      <c r="C20" s="19"/>
      <c r="D20" s="35"/>
      <c r="E20" s="14"/>
      <c r="F20" s="15"/>
      <c r="G20" s="6"/>
      <c r="H20" s="6"/>
    </row>
    <row r="21" spans="1:8">
      <c r="A21" s="17" t="s">
        <v>27</v>
      </c>
      <c r="B21" s="19"/>
      <c r="C21" s="19"/>
      <c r="D21" s="35"/>
      <c r="E21" s="14"/>
      <c r="F21" s="15"/>
      <c r="G21" s="6"/>
      <c r="H21" s="6"/>
    </row>
    <row r="22" spans="1:8">
      <c r="A22" s="28" t="s">
        <v>29</v>
      </c>
      <c r="B22" s="28" t="s">
        <v>26</v>
      </c>
      <c r="C22" s="28" t="s">
        <v>28</v>
      </c>
      <c r="D22" s="35">
        <v>26781.9</v>
      </c>
      <c r="E22" s="14">
        <f>D22/1.12*10%</f>
        <v>2391.2410714285716</v>
      </c>
      <c r="F22" s="15">
        <f>D22-E22</f>
        <v>24390.658928571429</v>
      </c>
      <c r="G22" s="6" t="s">
        <v>36</v>
      </c>
      <c r="H22" s="6"/>
    </row>
    <row r="23" spans="1:8">
      <c r="A23" s="28"/>
      <c r="B23" s="28"/>
      <c r="C23" s="28"/>
      <c r="D23" s="35"/>
      <c r="E23" s="14"/>
      <c r="F23" s="15"/>
      <c r="G23" s="6"/>
      <c r="H23" s="6"/>
    </row>
    <row r="24" spans="1:8">
      <c r="A24" s="17" t="s">
        <v>37</v>
      </c>
      <c r="B24" s="28" t="s">
        <v>38</v>
      </c>
      <c r="C24" s="28" t="s">
        <v>39</v>
      </c>
      <c r="D24" s="35">
        <v>18300</v>
      </c>
      <c r="E24" s="14">
        <f>D24/1.12*0.01</f>
        <v>163.39285714285711</v>
      </c>
      <c r="F24" s="15">
        <f>D24-E24</f>
        <v>18136.607142857141</v>
      </c>
      <c r="G24" s="6" t="s">
        <v>41</v>
      </c>
      <c r="H24" s="6"/>
    </row>
    <row r="25" spans="1:8">
      <c r="A25" s="28"/>
      <c r="B25" s="28"/>
      <c r="C25" s="28"/>
      <c r="D25" s="35">
        <v>5000</v>
      </c>
      <c r="E25" s="14">
        <f>D25/1.12*0.02</f>
        <v>89.285714285714278</v>
      </c>
      <c r="F25" s="15">
        <f>D25-E25</f>
        <v>4910.7142857142853</v>
      </c>
      <c r="G25" s="6" t="s">
        <v>40</v>
      </c>
      <c r="H25" s="6"/>
    </row>
    <row r="26" spans="1:8">
      <c r="A26" s="28"/>
      <c r="B26" s="28"/>
      <c r="C26" s="28"/>
      <c r="D26" s="35"/>
      <c r="E26" s="14"/>
      <c r="F26" s="15"/>
      <c r="G26" s="6"/>
      <c r="H26" s="6"/>
    </row>
    <row r="27" spans="1:8" hidden="1">
      <c r="A27" s="39"/>
      <c r="B27" s="19"/>
      <c r="C27" s="28"/>
      <c r="D27" s="37"/>
      <c r="E27" s="14"/>
      <c r="F27" s="15"/>
      <c r="G27" s="6"/>
      <c r="H27" s="6"/>
    </row>
    <row r="28" spans="1:8" hidden="1">
      <c r="A28" s="39"/>
      <c r="B28" s="19"/>
      <c r="C28" s="28"/>
      <c r="D28" s="37"/>
      <c r="E28" s="14"/>
      <c r="F28" s="15"/>
      <c r="G28" s="6"/>
      <c r="H28" s="6"/>
    </row>
    <row r="29" spans="1:8" hidden="1">
      <c r="A29" s="39"/>
      <c r="B29" s="19"/>
      <c r="C29" s="28"/>
      <c r="D29" s="37"/>
      <c r="E29" s="14"/>
      <c r="F29" s="15"/>
      <c r="G29" s="6"/>
      <c r="H29" s="6"/>
    </row>
    <row r="30" spans="1:8" hidden="1">
      <c r="A30" s="39"/>
      <c r="B30" s="19"/>
      <c r="C30" s="28"/>
      <c r="D30" s="37"/>
      <c r="E30" s="14"/>
      <c r="F30" s="15"/>
      <c r="G30" s="6"/>
      <c r="H30" s="6"/>
    </row>
    <row r="31" spans="1:8" hidden="1">
      <c r="A31" s="39"/>
      <c r="B31" s="19"/>
      <c r="C31" s="28"/>
      <c r="D31" s="37"/>
      <c r="E31" s="14"/>
      <c r="F31" s="15"/>
      <c r="G31" s="6"/>
      <c r="H31" s="6"/>
    </row>
    <row r="32" spans="1:8" hidden="1">
      <c r="A32" s="39"/>
      <c r="B32" s="19"/>
      <c r="C32" s="28"/>
      <c r="D32" s="37"/>
      <c r="E32" s="14"/>
      <c r="F32" s="15"/>
      <c r="G32" s="6"/>
      <c r="H32" s="6"/>
    </row>
    <row r="33" spans="1:11" hidden="1">
      <c r="A33" s="39"/>
      <c r="B33" s="19"/>
      <c r="C33" s="28"/>
      <c r="D33" s="37"/>
      <c r="E33" s="14"/>
      <c r="F33" s="15"/>
      <c r="G33" s="6"/>
      <c r="H33" s="6"/>
    </row>
    <row r="34" spans="1:11" hidden="1">
      <c r="A34" s="17"/>
      <c r="B34" s="19"/>
      <c r="C34" s="19"/>
      <c r="D34" s="37"/>
      <c r="E34" s="14"/>
      <c r="F34" s="15"/>
      <c r="G34" s="6"/>
      <c r="H34" s="6"/>
    </row>
    <row r="35" spans="1:11" ht="16.5" hidden="1" customHeight="1">
      <c r="A35" s="17"/>
      <c r="B35" s="19"/>
      <c r="C35" s="19"/>
      <c r="D35" s="37"/>
      <c r="E35" s="14"/>
      <c r="F35" s="15"/>
      <c r="G35" s="6"/>
      <c r="H35" s="6"/>
    </row>
    <row r="36" spans="1:11" hidden="1">
      <c r="A36" s="17"/>
      <c r="B36" s="19"/>
      <c r="C36" s="19"/>
      <c r="D36" s="37"/>
      <c r="E36" s="14"/>
      <c r="F36" s="15"/>
      <c r="G36" s="6"/>
      <c r="H36" s="6"/>
    </row>
    <row r="37" spans="1:11" hidden="1">
      <c r="A37" s="17"/>
      <c r="B37" s="19"/>
      <c r="C37" s="19"/>
      <c r="D37" s="37"/>
      <c r="E37" s="14"/>
      <c r="F37" s="15"/>
      <c r="G37" s="6"/>
      <c r="H37" s="6"/>
    </row>
    <row r="38" spans="1:11" hidden="1">
      <c r="A38" s="19"/>
      <c r="B38" s="19"/>
      <c r="C38" s="19"/>
      <c r="D38" s="37"/>
      <c r="E38" s="14"/>
      <c r="F38" s="15"/>
      <c r="G38" s="6"/>
      <c r="H38" s="6"/>
    </row>
    <row r="39" spans="1:11" hidden="1">
      <c r="A39" s="19"/>
      <c r="B39" s="19"/>
      <c r="C39" s="19"/>
      <c r="D39" s="37"/>
      <c r="E39" s="14"/>
      <c r="F39" s="15"/>
      <c r="G39" s="6"/>
      <c r="H39" s="6"/>
    </row>
    <row r="40" spans="1:11" hidden="1">
      <c r="A40" s="19"/>
      <c r="B40" s="19"/>
      <c r="C40" s="19"/>
      <c r="D40" s="37"/>
      <c r="E40" s="14"/>
      <c r="F40" s="15"/>
      <c r="G40" s="6"/>
      <c r="H40" s="6"/>
    </row>
    <row r="41" spans="1:11" hidden="1">
      <c r="A41" s="19"/>
      <c r="B41" s="19"/>
      <c r="C41" s="19"/>
      <c r="D41" s="37"/>
      <c r="E41" s="14"/>
      <c r="F41" s="15"/>
      <c r="G41" s="6"/>
      <c r="H41" s="6"/>
    </row>
    <row r="42" spans="1:11" hidden="1">
      <c r="A42" s="19"/>
      <c r="B42" s="19"/>
      <c r="C42" s="19"/>
      <c r="D42" s="37"/>
      <c r="E42" s="14"/>
      <c r="F42" s="15"/>
      <c r="G42" s="6"/>
      <c r="H42" s="6"/>
    </row>
    <row r="43" spans="1:11">
      <c r="A43" s="19"/>
      <c r="B43" s="19"/>
      <c r="C43" s="19"/>
      <c r="D43" s="25"/>
      <c r="E43" s="14"/>
      <c r="F43" s="15"/>
      <c r="I43" s="11"/>
      <c r="J43" s="6"/>
      <c r="K43" s="6"/>
    </row>
    <row r="44" spans="1:11">
      <c r="A44" s="19"/>
      <c r="B44" s="19"/>
      <c r="C44" s="28"/>
      <c r="D44" s="36"/>
      <c r="E44" s="29"/>
      <c r="F44" s="15"/>
      <c r="I44" s="11"/>
      <c r="J44" s="6"/>
      <c r="K44" s="6"/>
    </row>
    <row r="45" spans="1:11">
      <c r="A45" s="17" t="s">
        <v>18</v>
      </c>
      <c r="B45" s="19"/>
      <c r="C45" s="28" t="s">
        <v>19</v>
      </c>
      <c r="D45" s="27">
        <v>46115.56</v>
      </c>
      <c r="E45" s="29">
        <f>D45*0.02</f>
        <v>922.31119999999999</v>
      </c>
      <c r="F45" s="15">
        <f>D45-E45</f>
        <v>45193.248800000001</v>
      </c>
      <c r="G45" s="6" t="s">
        <v>42</v>
      </c>
      <c r="I45" s="11"/>
      <c r="J45" s="6"/>
      <c r="K45" s="6"/>
    </row>
    <row r="46" spans="1:11">
      <c r="A46" s="19"/>
      <c r="B46" s="19"/>
      <c r="C46" s="28" t="s">
        <v>20</v>
      </c>
      <c r="D46" s="41">
        <v>46513.81</v>
      </c>
      <c r="E46" s="29">
        <f>D46*0.02</f>
        <v>930.27620000000002</v>
      </c>
      <c r="F46" s="15">
        <f>D46-E46</f>
        <v>45583.533799999997</v>
      </c>
      <c r="G46" s="6" t="s">
        <v>43</v>
      </c>
      <c r="I46" s="11"/>
      <c r="J46" s="6"/>
      <c r="K46" s="6"/>
    </row>
    <row r="47" spans="1:11" hidden="1">
      <c r="A47" s="19"/>
      <c r="B47" s="19"/>
      <c r="C47" s="19"/>
      <c r="D47" s="27"/>
      <c r="E47" s="25"/>
      <c r="F47" s="26"/>
      <c r="I47" s="11"/>
      <c r="J47" s="6"/>
      <c r="K47" s="6"/>
    </row>
    <row r="48" spans="1:11">
      <c r="A48" s="1"/>
      <c r="B48" s="1"/>
      <c r="C48" s="1"/>
      <c r="D48" s="9"/>
      <c r="E48" s="8"/>
      <c r="F48" s="10"/>
      <c r="I48" s="6"/>
      <c r="J48" s="6"/>
      <c r="K48" s="6"/>
    </row>
    <row r="49" spans="1:7" ht="13.5" thickBot="1">
      <c r="D49" s="5" t="s">
        <v>12</v>
      </c>
      <c r="E49" s="12">
        <f>SUM(E7:E48)</f>
        <v>13070.367757142858</v>
      </c>
      <c r="G49" s="13"/>
    </row>
    <row r="50" spans="1:7" ht="13.5" thickTop="1"/>
    <row r="54" spans="1:7">
      <c r="A54" s="1"/>
      <c r="B54" s="1"/>
      <c r="C54" s="1"/>
      <c r="D54" s="1"/>
    </row>
    <row r="55" spans="1:7">
      <c r="A55" s="1"/>
      <c r="B55" s="1"/>
      <c r="C55" s="1"/>
      <c r="D55" s="1"/>
    </row>
    <row r="56" spans="1:7">
      <c r="A56" s="2"/>
      <c r="B56" s="2"/>
      <c r="C56" s="2"/>
      <c r="D56" s="1"/>
    </row>
    <row r="57" spans="1:7">
      <c r="A57" s="2"/>
      <c r="B57" s="2"/>
      <c r="C57" s="2"/>
      <c r="D57" s="1"/>
    </row>
    <row r="58" spans="1:7">
      <c r="A58" s="2"/>
      <c r="B58" s="2"/>
      <c r="C58" s="2"/>
      <c r="D58" s="1"/>
    </row>
    <row r="59" spans="1:7">
      <c r="A59" s="2"/>
      <c r="B59" s="2"/>
      <c r="C59" s="2"/>
      <c r="D59" s="1"/>
    </row>
    <row r="60" spans="1:7">
      <c r="A60" s="2"/>
      <c r="B60" s="2"/>
      <c r="C60" s="2"/>
      <c r="D60" s="1"/>
    </row>
    <row r="61" spans="1:7">
      <c r="A61" s="2"/>
      <c r="B61" s="2"/>
      <c r="C61" s="2"/>
      <c r="D61" s="1"/>
    </row>
    <row r="62" spans="1:7">
      <c r="A62" s="2"/>
      <c r="B62" s="2"/>
      <c r="C62" s="2"/>
      <c r="D62" s="1"/>
    </row>
    <row r="63" spans="1:7">
      <c r="A63" s="2"/>
      <c r="B63" s="2"/>
      <c r="C63" s="2"/>
      <c r="D63" s="2"/>
    </row>
    <row r="64" spans="1:7">
      <c r="B64" s="2"/>
    </row>
    <row r="65" spans="2:2">
      <c r="B65" s="2"/>
    </row>
  </sheetData>
  <phoneticPr fontId="3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toshvalero</dc:creator>
  <cp:lastModifiedBy>admin</cp:lastModifiedBy>
  <dcterms:created xsi:type="dcterms:W3CDTF">1996-10-14T23:33:28Z</dcterms:created>
  <dcterms:modified xsi:type="dcterms:W3CDTF">2018-04-02T01:13:07Z</dcterms:modified>
</cp:coreProperties>
</file>