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"/>
    </mc:Choice>
  </mc:AlternateContent>
  <bookViews>
    <workbookView xWindow="240" yWindow="255" windowWidth="20115" windowHeight="7815" firstSheet="7" activeTab="14"/>
  </bookViews>
  <sheets>
    <sheet name="Jan2019" sheetId="24" r:id="rId1"/>
    <sheet name="Feb2019" sheetId="25" r:id="rId2"/>
    <sheet name="Mar2019" sheetId="26" r:id="rId3"/>
    <sheet name="April2019" sheetId="27" r:id="rId4"/>
    <sheet name="May2019" sheetId="28" r:id="rId5"/>
    <sheet name="June2019" sheetId="29" r:id="rId6"/>
    <sheet name="July" sheetId="30" r:id="rId7"/>
    <sheet name="August" sheetId="31" r:id="rId8"/>
    <sheet name="Sept" sheetId="32" r:id="rId9"/>
    <sheet name="October" sheetId="33" r:id="rId10"/>
    <sheet name="Nov2019" sheetId="34" r:id="rId11"/>
    <sheet name="Dec2019" sheetId="35" r:id="rId12"/>
    <sheet name="Jan2020" sheetId="36" r:id="rId13"/>
    <sheet name="Feb2020" sheetId="37" r:id="rId14"/>
    <sheet name="March" sheetId="38" r:id="rId15"/>
  </sheets>
  <definedNames>
    <definedName name="_xlnm.Print_Area" localSheetId="3">April2019!$A$1:$W$21</definedName>
    <definedName name="_xlnm.Print_Area" localSheetId="1">'Feb2019'!$A$1:$X$20</definedName>
    <definedName name="_xlnm.Print_Area" localSheetId="13">'Feb2020'!$A$1:$W$22</definedName>
    <definedName name="_xlnm.Print_Area" localSheetId="12">'Jan2020'!$B$1:$T$20</definedName>
    <definedName name="_xlnm.Print_Area" localSheetId="6">July!$A$1:$T$20</definedName>
    <definedName name="_xlnm.Print_Area" localSheetId="5">June2019!$A$1:$W$21</definedName>
    <definedName name="_xlnm.Print_Area" localSheetId="2">'Mar2019'!$A$1:$T$19</definedName>
    <definedName name="_xlnm.Print_Area" localSheetId="14">March!$A$1:$W$20</definedName>
    <definedName name="_xlnm.Print_Area" localSheetId="4">'May2019'!$A$1:$X$23</definedName>
    <definedName name="_xlnm.Print_Area" localSheetId="9">October!$A$1:$T$21</definedName>
    <definedName name="_xlnm.Print_Area" localSheetId="8">Sept!$A$1:$T$21</definedName>
  </definedNames>
  <calcPr calcId="152511" concurrentCalc="0"/>
</workbook>
</file>

<file path=xl/calcChain.xml><?xml version="1.0" encoding="utf-8"?>
<calcChain xmlns="http://schemas.openxmlformats.org/spreadsheetml/2006/main">
  <c r="V15" i="38" l="1"/>
  <c r="V16" i="38"/>
  <c r="V19" i="38"/>
  <c r="T15" i="38"/>
  <c r="T16" i="38"/>
  <c r="T19" i="38"/>
  <c r="S15" i="38"/>
  <c r="S16" i="38"/>
  <c r="S19" i="38"/>
  <c r="R15" i="38"/>
  <c r="R16" i="38"/>
  <c r="R19" i="38"/>
  <c r="Q15" i="38"/>
  <c r="P15" i="38"/>
  <c r="N15" i="38"/>
  <c r="L15" i="38"/>
  <c r="K15" i="38"/>
  <c r="J15" i="38"/>
  <c r="H15" i="38"/>
  <c r="G15" i="38"/>
  <c r="O14" i="38"/>
  <c r="M14" i="38"/>
  <c r="I14" i="38"/>
  <c r="O13" i="38"/>
  <c r="M13" i="38"/>
  <c r="I13" i="38"/>
  <c r="O12" i="38"/>
  <c r="M12" i="38"/>
  <c r="I12" i="38"/>
  <c r="O11" i="38"/>
  <c r="M11" i="38"/>
  <c r="I11" i="38"/>
  <c r="O10" i="38"/>
  <c r="M10" i="38"/>
  <c r="I10" i="38"/>
  <c r="O9" i="38"/>
  <c r="M9" i="38"/>
  <c r="I9" i="38"/>
  <c r="A9" i="38"/>
  <c r="A10" i="38"/>
  <c r="A11" i="38"/>
  <c r="A12" i="38"/>
  <c r="A13" i="38"/>
  <c r="A14" i="38"/>
  <c r="O8" i="38"/>
  <c r="M8" i="38"/>
  <c r="M15" i="38"/>
  <c r="I8" i="38"/>
  <c r="V16" i="37"/>
  <c r="V19" i="37"/>
  <c r="V15" i="37"/>
  <c r="T15" i="37"/>
  <c r="T16" i="37"/>
  <c r="T19" i="37"/>
  <c r="S15" i="37"/>
  <c r="S16" i="37"/>
  <c r="S19" i="37"/>
  <c r="R15" i="37"/>
  <c r="R16" i="37"/>
  <c r="R19" i="37"/>
  <c r="Q15" i="37"/>
  <c r="P15" i="37"/>
  <c r="P16" i="37"/>
  <c r="P19" i="37"/>
  <c r="N15" i="37"/>
  <c r="L15" i="37"/>
  <c r="K15" i="37"/>
  <c r="J15" i="37"/>
  <c r="J16" i="37"/>
  <c r="J19" i="37"/>
  <c r="H15" i="37"/>
  <c r="G15" i="37"/>
  <c r="O14" i="37"/>
  <c r="M14" i="37"/>
  <c r="I14" i="37"/>
  <c r="O13" i="37"/>
  <c r="M13" i="37"/>
  <c r="I13" i="37"/>
  <c r="O12" i="37"/>
  <c r="M12" i="37"/>
  <c r="I12" i="37"/>
  <c r="O11" i="37"/>
  <c r="M11" i="37"/>
  <c r="I11" i="37"/>
  <c r="O10" i="37"/>
  <c r="M10" i="37"/>
  <c r="I10" i="37"/>
  <c r="O9" i="37"/>
  <c r="M9" i="37"/>
  <c r="I9" i="37"/>
  <c r="A9" i="37"/>
  <c r="A10" i="37"/>
  <c r="A11" i="37"/>
  <c r="A12" i="37"/>
  <c r="A13" i="37"/>
  <c r="A14" i="37"/>
  <c r="O8" i="37"/>
  <c r="O15" i="37"/>
  <c r="M8" i="37"/>
  <c r="I8" i="37"/>
  <c r="I15" i="37"/>
  <c r="S16" i="36"/>
  <c r="S19" i="36"/>
  <c r="V15" i="36"/>
  <c r="V16" i="36"/>
  <c r="V19" i="36"/>
  <c r="T15" i="36"/>
  <c r="T16" i="36"/>
  <c r="T19" i="36"/>
  <c r="S15" i="36"/>
  <c r="R15" i="36"/>
  <c r="R16" i="36"/>
  <c r="R19" i="36"/>
  <c r="Q15" i="36"/>
  <c r="P15" i="36"/>
  <c r="P16" i="36"/>
  <c r="P19" i="36"/>
  <c r="N15" i="36"/>
  <c r="L15" i="36"/>
  <c r="K15" i="36"/>
  <c r="J15" i="36"/>
  <c r="J16" i="36"/>
  <c r="J19" i="36"/>
  <c r="H15" i="36"/>
  <c r="G15" i="36"/>
  <c r="O14" i="36"/>
  <c r="M14" i="36"/>
  <c r="I14" i="36"/>
  <c r="O13" i="36"/>
  <c r="M13" i="36"/>
  <c r="I13" i="36"/>
  <c r="O12" i="36"/>
  <c r="M12" i="36"/>
  <c r="I12" i="36"/>
  <c r="O11" i="36"/>
  <c r="M11" i="36"/>
  <c r="I11" i="36"/>
  <c r="O10" i="36"/>
  <c r="M10" i="36"/>
  <c r="I10" i="36"/>
  <c r="O9" i="36"/>
  <c r="M9" i="36"/>
  <c r="I9" i="36"/>
  <c r="A9" i="36"/>
  <c r="A10" i="36"/>
  <c r="A11" i="36"/>
  <c r="A12" i="36"/>
  <c r="A13" i="36"/>
  <c r="A14" i="36"/>
  <c r="O8" i="36"/>
  <c r="O15" i="36"/>
  <c r="M8" i="36"/>
  <c r="I8" i="36"/>
  <c r="I15" i="36"/>
  <c r="V15" i="35"/>
  <c r="V16" i="35"/>
  <c r="V19" i="35"/>
  <c r="T15" i="35"/>
  <c r="T16" i="35"/>
  <c r="T19" i="35"/>
  <c r="S15" i="35"/>
  <c r="S16" i="35"/>
  <c r="S19" i="35"/>
  <c r="R15" i="35"/>
  <c r="R16" i="35"/>
  <c r="R19" i="35"/>
  <c r="Q15" i="35"/>
  <c r="P15" i="35"/>
  <c r="P16" i="35"/>
  <c r="P19" i="35"/>
  <c r="N15" i="35"/>
  <c r="L15" i="35"/>
  <c r="K15" i="35"/>
  <c r="J15" i="35"/>
  <c r="J16" i="35"/>
  <c r="J19" i="35"/>
  <c r="H15" i="35"/>
  <c r="G15" i="35"/>
  <c r="O14" i="35"/>
  <c r="M14" i="35"/>
  <c r="I14" i="35"/>
  <c r="O13" i="35"/>
  <c r="M13" i="35"/>
  <c r="I13" i="35"/>
  <c r="O12" i="35"/>
  <c r="M12" i="35"/>
  <c r="I12" i="35"/>
  <c r="O11" i="35"/>
  <c r="M11" i="35"/>
  <c r="I11" i="35"/>
  <c r="O10" i="35"/>
  <c r="M10" i="35"/>
  <c r="I10" i="35"/>
  <c r="O9" i="35"/>
  <c r="M9" i="35"/>
  <c r="I9" i="35"/>
  <c r="A9" i="35"/>
  <c r="A10" i="35"/>
  <c r="A11" i="35"/>
  <c r="A12" i="35"/>
  <c r="A13" i="35"/>
  <c r="A14" i="35"/>
  <c r="O8" i="35"/>
  <c r="O15" i="35"/>
  <c r="M8" i="35"/>
  <c r="I8" i="35"/>
  <c r="I15" i="35"/>
  <c r="V15" i="34"/>
  <c r="V16" i="34"/>
  <c r="V19" i="34"/>
  <c r="T15" i="34"/>
  <c r="T16" i="34"/>
  <c r="T19" i="34"/>
  <c r="S15" i="34"/>
  <c r="S16" i="34"/>
  <c r="S19" i="34"/>
  <c r="R15" i="34"/>
  <c r="R16" i="34"/>
  <c r="R19" i="34"/>
  <c r="Q15" i="34"/>
  <c r="P15" i="34"/>
  <c r="P16" i="34"/>
  <c r="P19" i="34"/>
  <c r="N15" i="34"/>
  <c r="L15" i="34"/>
  <c r="K15" i="34"/>
  <c r="J15" i="34"/>
  <c r="J16" i="34"/>
  <c r="J19" i="34"/>
  <c r="H15" i="34"/>
  <c r="G15" i="34"/>
  <c r="O14" i="34"/>
  <c r="M14" i="34"/>
  <c r="I14" i="34"/>
  <c r="O13" i="34"/>
  <c r="M13" i="34"/>
  <c r="I13" i="34"/>
  <c r="O12" i="34"/>
  <c r="M12" i="34"/>
  <c r="I12" i="34"/>
  <c r="O11" i="34"/>
  <c r="M11" i="34"/>
  <c r="I11" i="34"/>
  <c r="O10" i="34"/>
  <c r="M10" i="34"/>
  <c r="I10" i="34"/>
  <c r="O9" i="34"/>
  <c r="M9" i="34"/>
  <c r="I9" i="34"/>
  <c r="A9" i="34"/>
  <c r="A10" i="34"/>
  <c r="A11" i="34"/>
  <c r="A12" i="34"/>
  <c r="A13" i="34"/>
  <c r="A14" i="34"/>
  <c r="O8" i="34"/>
  <c r="O15" i="34"/>
  <c r="M8" i="34"/>
  <c r="I8" i="34"/>
  <c r="I15" i="34"/>
  <c r="M15" i="34"/>
  <c r="M15" i="35"/>
  <c r="M15" i="36"/>
  <c r="M15" i="37"/>
  <c r="I15" i="38"/>
  <c r="O15" i="38"/>
  <c r="N16" i="38"/>
  <c r="N19" i="38"/>
  <c r="J16" i="38"/>
  <c r="J19" i="38"/>
  <c r="P16" i="38"/>
  <c r="P19" i="38"/>
  <c r="N16" i="37"/>
  <c r="N19" i="37"/>
  <c r="N16" i="36"/>
  <c r="N19" i="36"/>
  <c r="N16" i="35"/>
  <c r="N19" i="35"/>
  <c r="N16" i="34"/>
  <c r="N19" i="34"/>
  <c r="V15" i="33"/>
  <c r="V16" i="33"/>
  <c r="V19" i="33"/>
  <c r="T15" i="33"/>
  <c r="T16" i="33"/>
  <c r="T19" i="33"/>
  <c r="S15" i="33"/>
  <c r="S16" i="33"/>
  <c r="S19" i="33"/>
  <c r="R15" i="33"/>
  <c r="R16" i="33"/>
  <c r="R19" i="33"/>
  <c r="Q15" i="33"/>
  <c r="P15" i="33"/>
  <c r="P16" i="33"/>
  <c r="P19" i="33"/>
  <c r="N15" i="33"/>
  <c r="L15" i="33"/>
  <c r="K15" i="33"/>
  <c r="J15" i="33"/>
  <c r="J16" i="33"/>
  <c r="J19" i="33"/>
  <c r="H15" i="33"/>
  <c r="G15" i="33"/>
  <c r="O14" i="33"/>
  <c r="M14" i="33"/>
  <c r="I14" i="33"/>
  <c r="O13" i="33"/>
  <c r="M13" i="33"/>
  <c r="I13" i="33"/>
  <c r="O12" i="33"/>
  <c r="M12" i="33"/>
  <c r="I12" i="33"/>
  <c r="O11" i="33"/>
  <c r="M11" i="33"/>
  <c r="I11" i="33"/>
  <c r="O10" i="33"/>
  <c r="M10" i="33"/>
  <c r="I10" i="33"/>
  <c r="O9" i="33"/>
  <c r="M9" i="33"/>
  <c r="I9" i="33"/>
  <c r="A9" i="33"/>
  <c r="A10" i="33"/>
  <c r="A11" i="33"/>
  <c r="A12" i="33"/>
  <c r="A13" i="33"/>
  <c r="A14" i="33"/>
  <c r="O8" i="33"/>
  <c r="O15" i="33"/>
  <c r="M8" i="33"/>
  <c r="M15" i="33"/>
  <c r="I8" i="33"/>
  <c r="V15" i="32"/>
  <c r="V16" i="32"/>
  <c r="V19" i="32"/>
  <c r="T15" i="32"/>
  <c r="T16" i="32"/>
  <c r="T19" i="32"/>
  <c r="S15" i="32"/>
  <c r="S16" i="32"/>
  <c r="S19" i="32"/>
  <c r="R15" i="32"/>
  <c r="R16" i="32"/>
  <c r="R19" i="32"/>
  <c r="Q15" i="32"/>
  <c r="P15" i="32"/>
  <c r="P16" i="32"/>
  <c r="P19" i="32"/>
  <c r="N15" i="32"/>
  <c r="L15" i="32"/>
  <c r="K15" i="32"/>
  <c r="J15" i="32"/>
  <c r="J16" i="32"/>
  <c r="J19" i="32"/>
  <c r="H15" i="32"/>
  <c r="G15" i="32"/>
  <c r="O14" i="32"/>
  <c r="M14" i="32"/>
  <c r="I14" i="32"/>
  <c r="O13" i="32"/>
  <c r="M13" i="32"/>
  <c r="I13" i="32"/>
  <c r="O12" i="32"/>
  <c r="M12" i="32"/>
  <c r="I12" i="32"/>
  <c r="O11" i="32"/>
  <c r="M11" i="32"/>
  <c r="I11" i="32"/>
  <c r="O10" i="32"/>
  <c r="M10" i="32"/>
  <c r="I10" i="32"/>
  <c r="O9" i="32"/>
  <c r="M9" i="32"/>
  <c r="I9" i="32"/>
  <c r="A9" i="32"/>
  <c r="A10" i="32"/>
  <c r="A11" i="32"/>
  <c r="A12" i="32"/>
  <c r="A13" i="32"/>
  <c r="A14" i="32"/>
  <c r="O8" i="32"/>
  <c r="O15" i="32"/>
  <c r="M8" i="32"/>
  <c r="M15" i="32"/>
  <c r="I8" i="32"/>
  <c r="I15" i="32"/>
  <c r="V15" i="31"/>
  <c r="V16" i="31"/>
  <c r="V19" i="31"/>
  <c r="T15" i="31"/>
  <c r="T16" i="31"/>
  <c r="T19" i="31"/>
  <c r="S15" i="31"/>
  <c r="S16" i="31"/>
  <c r="S19" i="31"/>
  <c r="R15" i="31"/>
  <c r="R16" i="31"/>
  <c r="R19" i="31"/>
  <c r="Q15" i="31"/>
  <c r="P15" i="31"/>
  <c r="P16" i="31"/>
  <c r="P19" i="31"/>
  <c r="N15" i="31"/>
  <c r="L15" i="31"/>
  <c r="K15" i="31"/>
  <c r="J15" i="31"/>
  <c r="J16" i="31"/>
  <c r="J19" i="31"/>
  <c r="H15" i="31"/>
  <c r="G15" i="31"/>
  <c r="O14" i="31"/>
  <c r="M14" i="31"/>
  <c r="I14" i="31"/>
  <c r="O13" i="31"/>
  <c r="M13" i="31"/>
  <c r="I13" i="31"/>
  <c r="O12" i="31"/>
  <c r="M12" i="31"/>
  <c r="I12" i="31"/>
  <c r="O11" i="31"/>
  <c r="M11" i="31"/>
  <c r="I11" i="31"/>
  <c r="O10" i="31"/>
  <c r="M10" i="31"/>
  <c r="I10" i="31"/>
  <c r="O9" i="31"/>
  <c r="M9" i="31"/>
  <c r="I9" i="31"/>
  <c r="A9" i="31"/>
  <c r="A10" i="31"/>
  <c r="A11" i="31"/>
  <c r="A12" i="31"/>
  <c r="A13" i="31"/>
  <c r="A14" i="31"/>
  <c r="O8" i="31"/>
  <c r="O15" i="31"/>
  <c r="M8" i="31"/>
  <c r="M15" i="31"/>
  <c r="I8" i="31"/>
  <c r="V16" i="30"/>
  <c r="V19" i="30"/>
  <c r="V15" i="30"/>
  <c r="T15" i="30"/>
  <c r="T16" i="30"/>
  <c r="T19" i="30"/>
  <c r="S15" i="30"/>
  <c r="S16" i="30"/>
  <c r="S19" i="30"/>
  <c r="R15" i="30"/>
  <c r="R16" i="30"/>
  <c r="R19" i="30"/>
  <c r="Q15" i="30"/>
  <c r="P15" i="30"/>
  <c r="P16" i="30"/>
  <c r="P19" i="30"/>
  <c r="N15" i="30"/>
  <c r="L15" i="30"/>
  <c r="K15" i="30"/>
  <c r="J15" i="30"/>
  <c r="J16" i="30"/>
  <c r="J19" i="30"/>
  <c r="H15" i="30"/>
  <c r="G15" i="30"/>
  <c r="O14" i="30"/>
  <c r="M14" i="30"/>
  <c r="I14" i="30"/>
  <c r="O13" i="30"/>
  <c r="M13" i="30"/>
  <c r="I13" i="30"/>
  <c r="O12" i="30"/>
  <c r="M12" i="30"/>
  <c r="I12" i="30"/>
  <c r="O11" i="30"/>
  <c r="M11" i="30"/>
  <c r="I11" i="30"/>
  <c r="O10" i="30"/>
  <c r="M10" i="30"/>
  <c r="I10" i="30"/>
  <c r="O9" i="30"/>
  <c r="M9" i="30"/>
  <c r="I9" i="30"/>
  <c r="A9" i="30"/>
  <c r="A10" i="30"/>
  <c r="A11" i="30"/>
  <c r="A12" i="30"/>
  <c r="A13" i="30"/>
  <c r="A14" i="30"/>
  <c r="O8" i="30"/>
  <c r="O15" i="30"/>
  <c r="M8" i="30"/>
  <c r="I8" i="30"/>
  <c r="I15" i="30"/>
  <c r="V15" i="29"/>
  <c r="V16" i="29"/>
  <c r="V19" i="29"/>
  <c r="T15" i="29"/>
  <c r="T16" i="29"/>
  <c r="T19" i="29"/>
  <c r="S15" i="29"/>
  <c r="S16" i="29"/>
  <c r="S19" i="29"/>
  <c r="R15" i="29"/>
  <c r="R16" i="29"/>
  <c r="R19" i="29"/>
  <c r="Q15" i="29"/>
  <c r="P15" i="29"/>
  <c r="N15" i="29"/>
  <c r="L15" i="29"/>
  <c r="K15" i="29"/>
  <c r="J15" i="29"/>
  <c r="H15" i="29"/>
  <c r="G15" i="29"/>
  <c r="O14" i="29"/>
  <c r="M14" i="29"/>
  <c r="I14" i="29"/>
  <c r="O13" i="29"/>
  <c r="M13" i="29"/>
  <c r="I13" i="29"/>
  <c r="O12" i="29"/>
  <c r="M12" i="29"/>
  <c r="I12" i="29"/>
  <c r="O11" i="29"/>
  <c r="M11" i="29"/>
  <c r="I11" i="29"/>
  <c r="O10" i="29"/>
  <c r="M10" i="29"/>
  <c r="I10" i="29"/>
  <c r="O9" i="29"/>
  <c r="M9" i="29"/>
  <c r="I9" i="29"/>
  <c r="A9" i="29"/>
  <c r="A10" i="29"/>
  <c r="A11" i="29"/>
  <c r="A12" i="29"/>
  <c r="A13" i="29"/>
  <c r="A14" i="29"/>
  <c r="O8" i="29"/>
  <c r="M8" i="29"/>
  <c r="I8" i="29"/>
  <c r="O14" i="28"/>
  <c r="O13" i="28"/>
  <c r="O12" i="28"/>
  <c r="O11" i="28"/>
  <c r="O10" i="28"/>
  <c r="O9" i="28"/>
  <c r="O8" i="28"/>
  <c r="V15" i="28"/>
  <c r="V16" i="28"/>
  <c r="V19" i="28"/>
  <c r="T15" i="28"/>
  <c r="T16" i="28"/>
  <c r="T19" i="28"/>
  <c r="S15" i="28"/>
  <c r="S16" i="28"/>
  <c r="S19" i="28"/>
  <c r="R15" i="28"/>
  <c r="R16" i="28"/>
  <c r="R19" i="28"/>
  <c r="Q15" i="28"/>
  <c r="P15" i="28"/>
  <c r="P16" i="28"/>
  <c r="P19" i="28"/>
  <c r="N15" i="28"/>
  <c r="L15" i="28"/>
  <c r="K15" i="28"/>
  <c r="J15" i="28"/>
  <c r="H15" i="28"/>
  <c r="G15" i="28"/>
  <c r="M14" i="28"/>
  <c r="I14" i="28"/>
  <c r="M13" i="28"/>
  <c r="I13" i="28"/>
  <c r="M12" i="28"/>
  <c r="I12" i="28"/>
  <c r="M11" i="28"/>
  <c r="I11" i="28"/>
  <c r="M10" i="28"/>
  <c r="I10" i="28"/>
  <c r="M9" i="28"/>
  <c r="I9" i="28"/>
  <c r="A9" i="28"/>
  <c r="A10" i="28"/>
  <c r="A11" i="28"/>
  <c r="A12" i="28"/>
  <c r="A13" i="28"/>
  <c r="A14" i="28"/>
  <c r="M8" i="28"/>
  <c r="I8" i="28"/>
  <c r="I15" i="28"/>
  <c r="V15" i="27"/>
  <c r="V16" i="27"/>
  <c r="V19" i="27"/>
  <c r="T15" i="27"/>
  <c r="T16" i="27"/>
  <c r="T19" i="27"/>
  <c r="S15" i="27"/>
  <c r="S16" i="27"/>
  <c r="S19" i="27"/>
  <c r="R15" i="27"/>
  <c r="R16" i="27"/>
  <c r="R19" i="27"/>
  <c r="Q15" i="27"/>
  <c r="P15" i="27"/>
  <c r="P16" i="27"/>
  <c r="P19" i="27"/>
  <c r="N15" i="27"/>
  <c r="L15" i="27"/>
  <c r="K15" i="27"/>
  <c r="J15" i="27"/>
  <c r="H15" i="27"/>
  <c r="G15" i="27"/>
  <c r="O14" i="27"/>
  <c r="M14" i="27"/>
  <c r="I14" i="27"/>
  <c r="O13" i="27"/>
  <c r="M13" i="27"/>
  <c r="I13" i="27"/>
  <c r="O12" i="27"/>
  <c r="M12" i="27"/>
  <c r="I12" i="27"/>
  <c r="O11" i="27"/>
  <c r="M11" i="27"/>
  <c r="I11" i="27"/>
  <c r="O10" i="27"/>
  <c r="M10" i="27"/>
  <c r="I10" i="27"/>
  <c r="O9" i="27"/>
  <c r="M9" i="27"/>
  <c r="I9" i="27"/>
  <c r="A9" i="27"/>
  <c r="A10" i="27"/>
  <c r="A11" i="27"/>
  <c r="A12" i="27"/>
  <c r="A13" i="27"/>
  <c r="A14" i="27"/>
  <c r="O8" i="27"/>
  <c r="O15" i="27"/>
  <c r="N16" i="27"/>
  <c r="N19" i="27"/>
  <c r="M8" i="27"/>
  <c r="I8" i="27"/>
  <c r="I15" i="27"/>
  <c r="V15" i="26"/>
  <c r="V16" i="26"/>
  <c r="V19" i="26"/>
  <c r="T15" i="26"/>
  <c r="T16" i="26"/>
  <c r="T19" i="26"/>
  <c r="S15" i="26"/>
  <c r="S16" i="26"/>
  <c r="S19" i="26"/>
  <c r="R15" i="26"/>
  <c r="R16" i="26"/>
  <c r="R19" i="26"/>
  <c r="Q15" i="26"/>
  <c r="P15" i="26"/>
  <c r="N15" i="26"/>
  <c r="L15" i="26"/>
  <c r="K15" i="26"/>
  <c r="J15" i="26"/>
  <c r="J16" i="26"/>
  <c r="J19" i="26"/>
  <c r="H15" i="26"/>
  <c r="G15" i="26"/>
  <c r="O14" i="26"/>
  <c r="M14" i="26"/>
  <c r="I14" i="26"/>
  <c r="O13" i="26"/>
  <c r="M13" i="26"/>
  <c r="I13" i="26"/>
  <c r="O12" i="26"/>
  <c r="M12" i="26"/>
  <c r="I12" i="26"/>
  <c r="O11" i="26"/>
  <c r="M11" i="26"/>
  <c r="I11" i="26"/>
  <c r="O10" i="26"/>
  <c r="M10" i="26"/>
  <c r="I10" i="26"/>
  <c r="O9" i="26"/>
  <c r="M9" i="26"/>
  <c r="I9" i="26"/>
  <c r="A9" i="26"/>
  <c r="A10" i="26"/>
  <c r="A11" i="26"/>
  <c r="A12" i="26"/>
  <c r="A13" i="26"/>
  <c r="A14" i="26"/>
  <c r="O8" i="26"/>
  <c r="O15" i="26"/>
  <c r="M8" i="26"/>
  <c r="I8" i="26"/>
  <c r="I15" i="26"/>
  <c r="S11" i="25"/>
  <c r="M15" i="30"/>
  <c r="P16" i="26"/>
  <c r="P19" i="26"/>
  <c r="N16" i="31"/>
  <c r="N19" i="31"/>
  <c r="I15" i="33"/>
  <c r="I15" i="31"/>
  <c r="N16" i="33"/>
  <c r="N19" i="33"/>
  <c r="N16" i="32"/>
  <c r="N19" i="32"/>
  <c r="N16" i="30"/>
  <c r="N19" i="30"/>
  <c r="I15" i="29"/>
  <c r="O15" i="29"/>
  <c r="J16" i="29"/>
  <c r="J19" i="29"/>
  <c r="P16" i="29"/>
  <c r="P19" i="29"/>
  <c r="M15" i="29"/>
  <c r="N16" i="29"/>
  <c r="N19" i="29"/>
  <c r="O15" i="28"/>
  <c r="M15" i="28"/>
  <c r="J16" i="28"/>
  <c r="J19" i="28"/>
  <c r="N16" i="28"/>
  <c r="N19" i="28"/>
  <c r="M15" i="27"/>
  <c r="J16" i="27"/>
  <c r="J19" i="27"/>
  <c r="M15" i="26"/>
  <c r="N16" i="26"/>
  <c r="N19" i="26"/>
  <c r="S15" i="25"/>
  <c r="S16" i="25"/>
  <c r="S19" i="25"/>
  <c r="S10" i="25"/>
  <c r="W15" i="25"/>
  <c r="W16" i="25"/>
  <c r="W19" i="25"/>
  <c r="U15" i="25"/>
  <c r="U16" i="25"/>
  <c r="U19" i="25"/>
  <c r="T15" i="25"/>
  <c r="T16" i="25"/>
  <c r="T19" i="25"/>
  <c r="R15" i="25"/>
  <c r="R16" i="25"/>
  <c r="R19" i="25"/>
  <c r="Q15" i="25"/>
  <c r="P16" i="25"/>
  <c r="P19" i="25"/>
  <c r="P15" i="25"/>
  <c r="N15" i="25"/>
  <c r="L15" i="25"/>
  <c r="K15" i="25"/>
  <c r="J15" i="25"/>
  <c r="H15" i="25"/>
  <c r="G15" i="25"/>
  <c r="O14" i="25"/>
  <c r="M14" i="25"/>
  <c r="I14" i="25"/>
  <c r="O13" i="25"/>
  <c r="M13" i="25"/>
  <c r="I13" i="25"/>
  <c r="O12" i="25"/>
  <c r="M12" i="25"/>
  <c r="I12" i="25"/>
  <c r="O11" i="25"/>
  <c r="M11" i="25"/>
  <c r="I11" i="25"/>
  <c r="O10" i="25"/>
  <c r="M10" i="25"/>
  <c r="I10" i="25"/>
  <c r="O9" i="25"/>
  <c r="M9" i="25"/>
  <c r="I9" i="25"/>
  <c r="A9" i="25"/>
  <c r="A10" i="25"/>
  <c r="A11" i="25"/>
  <c r="A12" i="25"/>
  <c r="A13" i="25"/>
  <c r="A14" i="25"/>
  <c r="O8" i="25"/>
  <c r="M8" i="25"/>
  <c r="I8" i="25"/>
  <c r="I15" i="25"/>
  <c r="W15" i="24"/>
  <c r="W16" i="24"/>
  <c r="W19" i="24"/>
  <c r="U15" i="24"/>
  <c r="U16" i="24"/>
  <c r="U19" i="24"/>
  <c r="T15" i="24"/>
  <c r="T16" i="24"/>
  <c r="T19" i="24"/>
  <c r="S15" i="24"/>
  <c r="S16" i="24"/>
  <c r="S19" i="24"/>
  <c r="R15" i="24"/>
  <c r="R16" i="24"/>
  <c r="R19" i="24"/>
  <c r="Q15" i="24"/>
  <c r="P15" i="24"/>
  <c r="P16" i="24"/>
  <c r="P19" i="24"/>
  <c r="N15" i="24"/>
  <c r="L15" i="24"/>
  <c r="K15" i="24"/>
  <c r="J15" i="24"/>
  <c r="J16" i="24"/>
  <c r="J19" i="24"/>
  <c r="H15" i="24"/>
  <c r="G15" i="24"/>
  <c r="O14" i="24"/>
  <c r="M14" i="24"/>
  <c r="I14" i="24"/>
  <c r="O13" i="24"/>
  <c r="M13" i="24"/>
  <c r="I13" i="24"/>
  <c r="O12" i="24"/>
  <c r="M12" i="24"/>
  <c r="I12" i="24"/>
  <c r="O11" i="24"/>
  <c r="M11" i="24"/>
  <c r="I11" i="24"/>
  <c r="O10" i="24"/>
  <c r="M10" i="24"/>
  <c r="I10" i="24"/>
  <c r="O9" i="24"/>
  <c r="M9" i="24"/>
  <c r="I9" i="24"/>
  <c r="A9" i="24"/>
  <c r="A10" i="24"/>
  <c r="A11" i="24"/>
  <c r="A12" i="24"/>
  <c r="A13" i="24"/>
  <c r="A14" i="24"/>
  <c r="O8" i="24"/>
  <c r="O15" i="24"/>
  <c r="M8" i="24"/>
  <c r="M15" i="24"/>
  <c r="I8" i="24"/>
  <c r="I15" i="24"/>
  <c r="N16" i="24"/>
  <c r="N19" i="24"/>
  <c r="O15" i="25"/>
  <c r="N16" i="25"/>
  <c r="N19" i="25"/>
  <c r="M15" i="25"/>
  <c r="J16" i="25"/>
  <c r="J19" i="25"/>
</calcChain>
</file>

<file path=xl/sharedStrings.xml><?xml version="1.0" encoding="utf-8"?>
<sst xmlns="http://schemas.openxmlformats.org/spreadsheetml/2006/main" count="827" uniqueCount="93">
  <si>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</si>
  <si>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</si>
  <si>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</si>
  <si>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</si>
  <si>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</si>
  <si>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</si>
  <si>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</si>
  <si>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</si>
  <si>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</si>
  <si>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</si>
  <si>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</si>
  <si>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</si>
  <si>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</si>
  <si>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</si>
  <si>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</si>
  <si>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</si>
  <si>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</si>
  <si>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</si>
  <si>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</si>
  <si>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</si>
  <si>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</si>
  <si>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</si>
  <si>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</si>
  <si>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</si>
  <si>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</si>
  <si>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</si>
  <si>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</si>
  <si>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</si>
  <si>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</si>
  <si>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</si>
  <si>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</si>
  <si>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</si>
  <si>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</si>
  <si>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</si>
  <si>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</si>
  <si>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</si>
  <si>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</si>
  <si>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</si>
  <si>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</si>
  <si>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</si>
  <si>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</si>
  <si>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</si>
  <si>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COMPANY LOAN</t>
  </si>
  <si>
    <t>Briones,Christian Joy</t>
  </si>
  <si>
    <t>287-725-977-000</t>
  </si>
  <si>
    <t>34-1095975-1</t>
  </si>
  <si>
    <t>1210-6749-0595</t>
  </si>
  <si>
    <t>Feb 11-25</t>
  </si>
  <si>
    <t>Cahilig,Benzen</t>
  </si>
  <si>
    <t>Pantoja,Nancy</t>
  </si>
  <si>
    <t>Nov 26-Dec 10</t>
  </si>
  <si>
    <t>Dec 11-25</t>
  </si>
  <si>
    <t>April 11-25</t>
  </si>
  <si>
    <t>Dec 26-Feb 10</t>
  </si>
  <si>
    <t>For the Month Ended Feb 2019</t>
  </si>
  <si>
    <t>Feb 26-Mar 10</t>
  </si>
  <si>
    <t>Mar 11-25</t>
  </si>
  <si>
    <t>Mar 26-April 10</t>
  </si>
  <si>
    <t>For the Month Ended April 2019</t>
  </si>
  <si>
    <t>For the Month Ended Jan 2018</t>
  </si>
  <si>
    <t>For the Month Ended Mar 2019</t>
  </si>
  <si>
    <t>For the Month Ended May 2019</t>
  </si>
  <si>
    <t>April 26-May 10</t>
  </si>
  <si>
    <t>May 11-25</t>
  </si>
  <si>
    <t>For the Month Ended June 2019</t>
  </si>
  <si>
    <t>For the Month Ended July 2019</t>
  </si>
  <si>
    <t>For the Month Ended August 2019</t>
  </si>
  <si>
    <t>For the Month Ended September 2019</t>
  </si>
  <si>
    <t>For the Month Ended October 2019</t>
  </si>
  <si>
    <t>July 26-Aug10</t>
  </si>
  <si>
    <t>Aug 11-25</t>
  </si>
  <si>
    <t>Aug 26-Sept 10</t>
  </si>
  <si>
    <t>Sept 11-25</t>
  </si>
  <si>
    <t>Sept 26-Oct10</t>
  </si>
  <si>
    <t>Oct 11-25</t>
  </si>
  <si>
    <t>33-44212373</t>
  </si>
  <si>
    <t>For the Month Ended November 2019</t>
  </si>
  <si>
    <t>Oct 26--Nov 10</t>
  </si>
  <si>
    <t>Nov 11-25,2019</t>
  </si>
  <si>
    <t>For the Month Ended December 2019</t>
  </si>
  <si>
    <t>Nov 26-Dec 10,2019</t>
  </si>
  <si>
    <t>Dec 11-25,2019</t>
  </si>
  <si>
    <t>For the Month Ended January 2020</t>
  </si>
  <si>
    <t>Dec 26-Jan 10,2020</t>
  </si>
  <si>
    <t>Jan 11-25,2020</t>
  </si>
  <si>
    <t>For the Month Ended February 2020</t>
  </si>
  <si>
    <t>Jan 26-Feb 10,2020</t>
  </si>
  <si>
    <t>Feb 11-25,2020</t>
  </si>
  <si>
    <t>287-595-694-000</t>
  </si>
  <si>
    <t>257-082-482-000</t>
  </si>
  <si>
    <t>For the Month Ended March 2020</t>
  </si>
  <si>
    <t>Feb 26-March 10</t>
  </si>
  <si>
    <t>March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</si>
</sst>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9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4" borderId="2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E17" sqref="E17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 x14ac:dyDescent="0.25">
      <c r="A3" s="31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47"/>
      <c r="N5" s="63" t="s">
        <v>10</v>
      </c>
      <c r="O5" s="63"/>
      <c r="P5" s="63" t="s">
        <v>11</v>
      </c>
      <c r="Q5" s="63"/>
      <c r="R5" s="63" t="s">
        <v>12</v>
      </c>
      <c r="S5" s="63" t="s">
        <v>13</v>
      </c>
      <c r="T5" s="63" t="s">
        <v>14</v>
      </c>
      <c r="U5" s="63" t="s">
        <v>15</v>
      </c>
      <c r="V5" s="65" t="s">
        <v>16</v>
      </c>
      <c r="W5" s="63" t="s">
        <v>42</v>
      </c>
      <c r="X5" s="38"/>
      <c r="Y5" s="6"/>
    </row>
    <row r="6" spans="1:25" ht="25.5" x14ac:dyDescent="0.25">
      <c r="A6" s="68"/>
      <c r="B6" s="64"/>
      <c r="C6" s="64"/>
      <c r="D6" s="64"/>
      <c r="E6" s="64"/>
      <c r="F6" s="64"/>
      <c r="G6" s="39" t="s">
        <v>50</v>
      </c>
      <c r="H6" s="40" t="s">
        <v>51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4"/>
      <c r="V6" s="66"/>
      <c r="W6" s="64"/>
      <c r="X6" s="38"/>
      <c r="Y6" s="6"/>
    </row>
    <row r="7" spans="1:2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454.2</v>
      </c>
      <c r="K9" s="15">
        <v>920.8</v>
      </c>
      <c r="L9" s="15">
        <v>10</v>
      </c>
      <c r="M9" s="15">
        <f>J9+K9+L9</f>
        <v>1385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v>3202.78</v>
      </c>
      <c r="T10" s="49">
        <v>0</v>
      </c>
      <c r="U10" s="16">
        <v>0</v>
      </c>
      <c r="V10" s="20"/>
      <c r="W10" s="16">
        <v>0</v>
      </c>
      <c r="X10" s="38"/>
      <c r="Y10" s="6"/>
    </row>
    <row r="11" spans="1:25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v>3074.67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417.8</v>
      </c>
      <c r="K14" s="43">
        <v>847.2</v>
      </c>
      <c r="L14" s="43">
        <v>10</v>
      </c>
      <c r="M14" s="43">
        <f t="shared" si="3"/>
        <v>1275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 x14ac:dyDescent="0.3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6277.4500000000007</v>
      </c>
      <c r="T15" s="28">
        <f t="shared" si="4"/>
        <v>5676.07</v>
      </c>
      <c r="U15" s="28">
        <f t="shared" si="4"/>
        <v>4140.68</v>
      </c>
      <c r="V15" s="29">
        <v>0</v>
      </c>
      <c r="W15" s="28">
        <f>SUM(W8:W12)</f>
        <v>0</v>
      </c>
      <c r="X15" s="38"/>
      <c r="Y15" s="6"/>
    </row>
    <row r="16" spans="1:25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6277.4500000000007</v>
      </c>
      <c r="T16" s="32">
        <f>T15</f>
        <v>5676.07</v>
      </c>
      <c r="U16" s="32">
        <f>U15</f>
        <v>4140.68</v>
      </c>
      <c r="V16" s="33">
        <v>0</v>
      </c>
      <c r="W16" s="32">
        <f>W15</f>
        <v>0</v>
      </c>
      <c r="X16" s="38"/>
      <c r="Y16" s="6"/>
    </row>
    <row r="17" spans="1:25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6277.4500000000007</v>
      </c>
      <c r="T19" s="37">
        <f>T16</f>
        <v>5676.07</v>
      </c>
      <c r="U19" s="37">
        <f>U16</f>
        <v>4140.68</v>
      </c>
      <c r="V19" s="37">
        <v>0</v>
      </c>
      <c r="W19" s="37">
        <f>W16</f>
        <v>0</v>
      </c>
      <c r="X19" s="38"/>
      <c r="Y19" s="6"/>
    </row>
    <row r="20" spans="1:25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5" x14ac:dyDescent="0.25">
      <c r="J25" s="46"/>
    </row>
    <row r="26" spans="1:25" x14ac:dyDescent="0.25">
      <c r="J26" s="46"/>
    </row>
    <row r="27" spans="1:25" x14ac:dyDescent="0.25">
      <c r="J27" s="46"/>
    </row>
    <row r="28" spans="1:25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W10" sqref="W10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1.7109375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7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73</v>
      </c>
      <c r="H6" s="40" t="s">
        <v>74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0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76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8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77</v>
      </c>
      <c r="H6" s="40" t="s">
        <v>78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79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9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80</v>
      </c>
      <c r="H6" s="40" t="s">
        <v>81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82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60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83</v>
      </c>
      <c r="H6" s="40" t="s">
        <v>84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G24" sqref="G24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85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61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86</v>
      </c>
      <c r="H6" s="40" t="s">
        <v>87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88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89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I2" sqref="I2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1.5703125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90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62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91</v>
      </c>
      <c r="H6" s="40" t="s">
        <v>92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88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177.75</v>
      </c>
      <c r="O8" s="15">
        <f>N8</f>
        <v>177.75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165</v>
      </c>
      <c r="O9" s="15">
        <f t="shared" ref="O9:O14" si="0">N9</f>
        <v>165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300</v>
      </c>
      <c r="O10" s="15">
        <f t="shared" si="0"/>
        <v>300</v>
      </c>
      <c r="P10" s="15">
        <v>100</v>
      </c>
      <c r="Q10" s="15">
        <v>100</v>
      </c>
      <c r="R10" s="15">
        <v>0</v>
      </c>
      <c r="S10" s="49">
        <v>0</v>
      </c>
      <c r="T10" s="16">
        <v>2323.6999999999998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89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177.75</v>
      </c>
      <c r="O11" s="15">
        <f t="shared" si="0"/>
        <v>177.75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177.75</v>
      </c>
      <c r="O12" s="15">
        <f t="shared" si="0"/>
        <v>177.75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165</v>
      </c>
      <c r="O13" s="15">
        <f t="shared" si="0"/>
        <v>165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165</v>
      </c>
      <c r="O14" s="15">
        <f t="shared" si="0"/>
        <v>165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1328.25</v>
      </c>
      <c r="O15" s="28">
        <f t="shared" si="4"/>
        <v>1328.25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4753.04</v>
      </c>
      <c r="T15" s="28">
        <f>SUM(T8:T14)</f>
        <v>8070.32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2656.5</v>
      </c>
      <c r="O16" s="30"/>
      <c r="P16" s="34">
        <f>P15+Q15</f>
        <v>1400</v>
      </c>
      <c r="Q16" s="30"/>
      <c r="R16" s="32">
        <f>R15</f>
        <v>0</v>
      </c>
      <c r="S16" s="32">
        <f>S15</f>
        <v>4753.04</v>
      </c>
      <c r="T16" s="32">
        <f>T15</f>
        <v>8070.32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2656.5</v>
      </c>
      <c r="O19" s="30"/>
      <c r="P19" s="37">
        <f>P16</f>
        <v>1400</v>
      </c>
      <c r="Q19" s="30"/>
      <c r="R19" s="37">
        <f>R16</f>
        <v>0</v>
      </c>
      <c r="S19" s="37">
        <f>S16</f>
        <v>4753.04</v>
      </c>
      <c r="T19" s="37">
        <f>T16</f>
        <v>8070.32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D17" sqref="D17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 x14ac:dyDescent="0.25">
      <c r="A3" s="31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48"/>
      <c r="N5" s="63" t="s">
        <v>10</v>
      </c>
      <c r="O5" s="63"/>
      <c r="P5" s="63" t="s">
        <v>11</v>
      </c>
      <c r="Q5" s="63"/>
      <c r="R5" s="63" t="s">
        <v>12</v>
      </c>
      <c r="S5" s="63" t="s">
        <v>13</v>
      </c>
      <c r="T5" s="63" t="s">
        <v>14</v>
      </c>
      <c r="U5" s="63" t="s">
        <v>15</v>
      </c>
      <c r="V5" s="65" t="s">
        <v>16</v>
      </c>
      <c r="W5" s="63" t="s">
        <v>42</v>
      </c>
      <c r="X5" s="38"/>
      <c r="Y5" s="6"/>
    </row>
    <row r="6" spans="1:25" ht="25.5" x14ac:dyDescent="0.25">
      <c r="A6" s="68"/>
      <c r="B6" s="64"/>
      <c r="C6" s="64"/>
      <c r="D6" s="64"/>
      <c r="E6" s="64"/>
      <c r="F6" s="64"/>
      <c r="G6" s="39" t="s">
        <v>53</v>
      </c>
      <c r="H6" s="40" t="s">
        <v>47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4"/>
      <c r="V6" s="66"/>
      <c r="W6" s="64"/>
      <c r="X6" s="38"/>
      <c r="Y6" s="6"/>
    </row>
    <row r="7" spans="1:2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f>3202.78+1601.39</f>
        <v>4804.17</v>
      </c>
      <c r="T10" s="49">
        <v>1476.64</v>
      </c>
      <c r="U10" s="16">
        <v>1962.61</v>
      </c>
      <c r="V10" s="20"/>
      <c r="W10" s="16">
        <v>0</v>
      </c>
      <c r="X10" s="38"/>
      <c r="Y10" s="6"/>
    </row>
    <row r="11" spans="1:25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f>3074.67+1537.35</f>
        <v>4612.0200000000004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 x14ac:dyDescent="0.3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9416.19</v>
      </c>
      <c r="T15" s="28">
        <f t="shared" si="4"/>
        <v>7152.71</v>
      </c>
      <c r="U15" s="28">
        <f t="shared" si="4"/>
        <v>6103.29</v>
      </c>
      <c r="V15" s="29">
        <v>0</v>
      </c>
      <c r="W15" s="28">
        <f>SUM(W8:W12)</f>
        <v>0</v>
      </c>
      <c r="X15" s="38"/>
      <c r="Y15" s="6"/>
    </row>
    <row r="16" spans="1:25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9416.19</v>
      </c>
      <c r="T16" s="32">
        <f>T15</f>
        <v>7152.71</v>
      </c>
      <c r="U16" s="32">
        <f>U15</f>
        <v>6103.29</v>
      </c>
      <c r="V16" s="33">
        <v>0</v>
      </c>
      <c r="W16" s="32">
        <f>W15</f>
        <v>0</v>
      </c>
      <c r="X16" s="38"/>
      <c r="Y16" s="6"/>
    </row>
    <row r="17" spans="1:25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9416.19</v>
      </c>
      <c r="T19" s="37">
        <f>T16</f>
        <v>7152.71</v>
      </c>
      <c r="U19" s="37">
        <f>U16</f>
        <v>6103.29</v>
      </c>
      <c r="V19" s="37">
        <v>0</v>
      </c>
      <c r="W19" s="37">
        <f>W16</f>
        <v>0</v>
      </c>
      <c r="X19" s="38"/>
      <c r="Y19" s="6"/>
    </row>
    <row r="20" spans="1:25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5" x14ac:dyDescent="0.25">
      <c r="J25" s="46"/>
    </row>
    <row r="26" spans="1:25" x14ac:dyDescent="0.25">
      <c r="J26" s="46"/>
    </row>
    <row r="27" spans="1:25" x14ac:dyDescent="0.25">
      <c r="J27" s="46"/>
    </row>
    <row r="28" spans="1:25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E19" sqref="E19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0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55</v>
      </c>
      <c r="H6" s="40" t="s">
        <v>56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969.04</v>
      </c>
      <c r="T9" s="16">
        <v>986.7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861.46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/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7152.71</v>
      </c>
      <c r="T15" s="28">
        <f t="shared" si="4"/>
        <v>6103.29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7152.71</v>
      </c>
      <c r="T16" s="32">
        <f>T15</f>
        <v>6103.29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7152.71</v>
      </c>
      <c r="T19" s="37">
        <f>T16</f>
        <v>6103.29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W9" sqref="W9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9" width="12.28515625" hidden="1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1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57</v>
      </c>
      <c r="H6" s="40" t="s">
        <v>52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1160</v>
      </c>
      <c r="L8" s="15">
        <v>10</v>
      </c>
      <c r="M8" s="15">
        <f>J8+K8+L8</f>
        <v>1710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0</v>
      </c>
      <c r="T9" s="54">
        <v>986.7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1160</v>
      </c>
      <c r="L11" s="15">
        <v>10</v>
      </c>
      <c r="M11" s="15">
        <f t="shared" si="3"/>
        <v>1710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865.96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3810.5</v>
      </c>
      <c r="K15" s="28">
        <f t="shared" si="4"/>
        <v>7794.5</v>
      </c>
      <c r="L15" s="28">
        <f t="shared" si="4"/>
        <v>90</v>
      </c>
      <c r="M15" s="28">
        <f t="shared" si="4"/>
        <v>11695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6107.79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11695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6107.79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11695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6107.79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opLeftCell="A4" workbookViewId="0">
      <selection activeCell="S13" sqref="S13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2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62</v>
      </c>
      <c r="H6" s="40" t="s">
        <v>63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3934.93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3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62</v>
      </c>
      <c r="H6" s="40" t="s">
        <v>63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>SUM(T8:T14)</f>
        <v>3934.93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5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62</v>
      </c>
      <c r="H6" s="40" t="s">
        <v>63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Z10" sqref="Z10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6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69</v>
      </c>
      <c r="H6" s="40" t="s">
        <v>70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2371.5</v>
      </c>
      <c r="H9" s="13">
        <v>3162</v>
      </c>
      <c r="I9" s="14">
        <f>G9+H9</f>
        <v>5533.5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3952.5</v>
      </c>
      <c r="H13" s="43">
        <v>0</v>
      </c>
      <c r="I13" s="14">
        <f t="shared" si="2"/>
        <v>3952.5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2898.5</v>
      </c>
      <c r="H14" s="43">
        <v>0</v>
      </c>
      <c r="I14" s="44">
        <f t="shared" si="2"/>
        <v>2898.5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40267.89</v>
      </c>
      <c r="H15" s="28">
        <f t="shared" si="4"/>
        <v>34217.270000000004</v>
      </c>
      <c r="I15" s="28">
        <f t="shared" si="4"/>
        <v>74485.16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opLeftCell="D1" workbookViewId="0">
      <selection activeCell="F18" sqref="F18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6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 x14ac:dyDescent="0.25">
      <c r="A6" s="68"/>
      <c r="B6" s="64"/>
      <c r="C6" s="64"/>
      <c r="D6" s="64"/>
      <c r="E6" s="64"/>
      <c r="F6" s="64"/>
      <c r="G6" s="39" t="s">
        <v>71</v>
      </c>
      <c r="H6" s="40" t="s">
        <v>72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4216</v>
      </c>
      <c r="I9" s="14">
        <f>G9+H9</f>
        <v>10540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/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3689</v>
      </c>
      <c r="H13" s="43">
        <v>6851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2108</v>
      </c>
      <c r="H14" s="43">
        <v>4743</v>
      </c>
      <c r="I14" s="44">
        <f t="shared" si="2"/>
        <v>6851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42947</v>
      </c>
      <c r="H15" s="28">
        <f t="shared" si="4"/>
        <v>46636</v>
      </c>
      <c r="I15" s="28">
        <f t="shared" si="4"/>
        <v>89583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Jan2019</vt:lpstr>
      <vt:lpstr>Feb2019</vt:lpstr>
      <vt:lpstr>Mar2019</vt:lpstr>
      <vt:lpstr>April2019</vt:lpstr>
      <vt:lpstr>May2019</vt:lpstr>
      <vt:lpstr>June2019</vt:lpstr>
      <vt:lpstr>July</vt:lpstr>
      <vt:lpstr>August</vt:lpstr>
      <vt:lpstr>Sept</vt:lpstr>
      <vt:lpstr>October</vt:lpstr>
      <vt:lpstr>Nov2019</vt:lpstr>
      <vt:lpstr>Dec2019</vt:lpstr>
      <vt:lpstr>Jan2020</vt:lpstr>
      <vt:lpstr>Feb2020</vt:lpstr>
      <vt:lpstr>March</vt:lpstr>
      <vt:lpstr>April2019!Print_Area</vt:lpstr>
      <vt:lpstr>'Feb2019'!Print_Area</vt:lpstr>
      <vt:lpstr>'Feb2020'!Print_Area</vt:lpstr>
      <vt:lpstr>'Jan2020'!Print_Area</vt:lpstr>
      <vt:lpstr>July!Print_Area</vt:lpstr>
      <vt:lpstr>June2019!Print_Area</vt:lpstr>
      <vt:lpstr>'Mar2019'!Print_Area</vt:lpstr>
      <vt:lpstr>March!Print_Area</vt:lpstr>
      <vt:lpstr>'May2019'!Print_Area</vt:lpstr>
      <vt:lpstr>October!Print_Area</vt:lpstr>
      <vt:lpstr>Sept!Print_Area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Tosh</cp:lastModifiedBy>
  <cp:lastPrinted>2020-07-21T18:07:23Z</cp:lastPrinted>
  <dcterms:created xsi:type="dcterms:W3CDTF">2017-02-01T07:47:19Z</dcterms:created>
  <dcterms:modified xsi:type="dcterms:W3CDTF">2020-08-04T05:20:37Z</dcterms:modified>
</cp:coreProperties>
</file>