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6" i="20" l="1"/>
  <c r="H15" i="20"/>
  <c r="H14" i="20"/>
  <c r="H13" i="20"/>
  <c r="H12" i="20"/>
  <c r="H11" i="20"/>
  <c r="H10" i="20"/>
  <c r="H9" i="20"/>
  <c r="H8" i="20"/>
  <c r="H7" i="20"/>
  <c r="N15" i="79" l="1"/>
  <c r="M11" i="79"/>
  <c r="P10" i="79" s="1"/>
  <c r="L7" i="79"/>
  <c r="F114" i="79"/>
  <c r="N14" i="79"/>
  <c r="X16" i="20"/>
  <c r="X15" i="20"/>
  <c r="D30" i="20" s="1"/>
  <c r="P30" i="20" s="1"/>
  <c r="I64" i="20" s="1"/>
  <c r="N64" i="20" s="1"/>
  <c r="R7" i="20"/>
  <c r="F15" i="79" s="1"/>
  <c r="T8" i="20"/>
  <c r="N17" i="79"/>
  <c r="T7" i="20"/>
  <c r="T10" i="20"/>
  <c r="D9" i="79"/>
  <c r="G12" i="20"/>
  <c r="G11" i="20"/>
  <c r="G10" i="20"/>
  <c r="G8" i="20"/>
  <c r="G7" i="20"/>
  <c r="X7" i="20" s="1"/>
  <c r="D108" i="79"/>
  <c r="L108" i="79" s="1"/>
  <c r="L9" i="79"/>
  <c r="M110" i="79"/>
  <c r="P109" i="79"/>
  <c r="N116" i="79"/>
  <c r="N113" i="79"/>
  <c r="L106" i="79"/>
  <c r="F113" i="79"/>
  <c r="H116" i="79" s="1"/>
  <c r="H127" i="79" s="1"/>
  <c r="T127" i="79" s="1"/>
  <c r="E110" i="79"/>
  <c r="D106" i="79"/>
  <c r="S43" i="20"/>
  <c r="G14" i="20"/>
  <c r="X14" i="20" s="1"/>
  <c r="R14" i="20"/>
  <c r="E11" i="79"/>
  <c r="H10" i="79" s="1"/>
  <c r="D141" i="79"/>
  <c r="G15" i="20"/>
  <c r="P15" i="20"/>
  <c r="R15" i="20"/>
  <c r="T15" i="20"/>
  <c r="V15" i="20"/>
  <c r="F30" i="20"/>
  <c r="H30" i="20"/>
  <c r="R30" i="20"/>
  <c r="P14" i="20"/>
  <c r="T14" i="20"/>
  <c r="F29" i="20"/>
  <c r="H29" i="20"/>
  <c r="G13" i="20"/>
  <c r="N13" i="20"/>
  <c r="O13" i="20"/>
  <c r="P13" i="20"/>
  <c r="R13" i="20"/>
  <c r="R28" i="20" s="1"/>
  <c r="T13" i="20"/>
  <c r="F28" i="20"/>
  <c r="H28" i="20"/>
  <c r="N12" i="20"/>
  <c r="O12" i="20"/>
  <c r="P12" i="20"/>
  <c r="R12" i="20"/>
  <c r="R27" i="20" s="1"/>
  <c r="T12" i="20"/>
  <c r="F27" i="20"/>
  <c r="H27" i="20"/>
  <c r="R11" i="20"/>
  <c r="R26" i="20" s="1"/>
  <c r="S39" i="20" s="1"/>
  <c r="T11" i="20"/>
  <c r="F26" i="20"/>
  <c r="H26" i="20"/>
  <c r="P250" i="76"/>
  <c r="N10" i="20"/>
  <c r="Q250" i="76"/>
  <c r="O10" i="20"/>
  <c r="P10" i="20"/>
  <c r="R10" i="20"/>
  <c r="N114" i="79" s="1"/>
  <c r="F25" i="20"/>
  <c r="H25" i="20"/>
  <c r="P38" i="20"/>
  <c r="D9" i="20"/>
  <c r="E9" i="20"/>
  <c r="G9" i="20"/>
  <c r="P71" i="76"/>
  <c r="N9" i="20"/>
  <c r="Q71" i="76"/>
  <c r="O9" i="20"/>
  <c r="P9" i="20"/>
  <c r="R9" i="20"/>
  <c r="R24" i="20" s="1"/>
  <c r="W71" i="76"/>
  <c r="S9" i="20"/>
  <c r="T9" i="20"/>
  <c r="F24" i="20"/>
  <c r="H24" i="20"/>
  <c r="P37" i="20"/>
  <c r="Q229" i="76"/>
  <c r="O8" i="20"/>
  <c r="P8" i="20"/>
  <c r="R8" i="20"/>
  <c r="X8" i="20" s="1"/>
  <c r="D23" i="20" s="1"/>
  <c r="P23" i="20" s="1"/>
  <c r="I57" i="20" s="1"/>
  <c r="F23" i="20"/>
  <c r="H23" i="20"/>
  <c r="O25" i="76"/>
  <c r="M7" i="20"/>
  <c r="P25" i="76"/>
  <c r="N7" i="20"/>
  <c r="Q25" i="76"/>
  <c r="O7" i="20"/>
  <c r="P7" i="20"/>
  <c r="W25" i="76"/>
  <c r="F22" i="20"/>
  <c r="H22" i="20"/>
  <c r="P35" i="20"/>
  <c r="K56" i="20"/>
  <c r="J57" i="20"/>
  <c r="K59" i="20"/>
  <c r="K58" i="20"/>
  <c r="J60" i="20"/>
  <c r="K60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F19" i="21"/>
  <c r="F20" i="21"/>
  <c r="F21" i="21"/>
  <c r="F22" i="21"/>
  <c r="F23" i="21"/>
  <c r="F24" i="21"/>
  <c r="F25" i="21"/>
  <c r="F26" i="21"/>
  <c r="F27" i="21"/>
  <c r="H27" i="21"/>
  <c r="G16" i="20"/>
  <c r="X17" i="20"/>
  <c r="D31" i="20"/>
  <c r="E16" i="20"/>
  <c r="F31" i="20"/>
  <c r="H31" i="20"/>
  <c r="I65" i="20"/>
  <c r="P31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8" i="79"/>
  <c r="N119" i="79"/>
  <c r="N120" i="79"/>
  <c r="N121" i="79"/>
  <c r="N122" i="79"/>
  <c r="N123" i="79"/>
  <c r="N124" i="79"/>
  <c r="N125" i="79"/>
  <c r="N126" i="79"/>
  <c r="P126" i="79"/>
  <c r="H109" i="79"/>
  <c r="F112" i="79"/>
  <c r="F116" i="79"/>
  <c r="F118" i="79"/>
  <c r="F119" i="79"/>
  <c r="F120" i="79"/>
  <c r="F121" i="79"/>
  <c r="F122" i="79"/>
  <c r="F123" i="79"/>
  <c r="F124" i="79"/>
  <c r="F125" i="79"/>
  <c r="F126" i="79"/>
  <c r="H12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 s="1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H61" i="79" s="1"/>
  <c r="T61" i="79" s="1"/>
  <c r="F52" i="79"/>
  <c r="F53" i="79"/>
  <c r="F55" i="79"/>
  <c r="F56" i="79"/>
  <c r="F57" i="79"/>
  <c r="F59" i="79"/>
  <c r="F60" i="79"/>
  <c r="H60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20" i="79"/>
  <c r="N22" i="79"/>
  <c r="N23" i="79"/>
  <c r="N24" i="79"/>
  <c r="N25" i="79"/>
  <c r="N26" i="79"/>
  <c r="N27" i="79"/>
  <c r="P27" i="79"/>
  <c r="F14" i="79"/>
  <c r="F17" i="79"/>
  <c r="F16" i="79"/>
  <c r="F13" i="79"/>
  <c r="F20" i="79"/>
  <c r="F22" i="79"/>
  <c r="F23" i="79"/>
  <c r="F24" i="79"/>
  <c r="F25" i="79"/>
  <c r="F26" i="79"/>
  <c r="F27" i="79"/>
  <c r="H27" i="79"/>
  <c r="N16" i="79"/>
  <c r="N13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D7" i="63"/>
  <c r="G7" i="63"/>
  <c r="H7" i="63"/>
  <c r="E7" i="63"/>
  <c r="P7" i="63"/>
  <c r="R7" i="63"/>
  <c r="T7" i="63"/>
  <c r="V7" i="63"/>
  <c r="F22" i="63"/>
  <c r="H22" i="63"/>
  <c r="R22" i="63"/>
  <c r="H18" i="5"/>
  <c r="D8" i="63"/>
  <c r="G8" i="63"/>
  <c r="H8" i="63"/>
  <c r="E8" i="63"/>
  <c r="P8" i="63"/>
  <c r="R8" i="63"/>
  <c r="T8" i="63"/>
  <c r="V8" i="63"/>
  <c r="F23" i="63"/>
  <c r="H23" i="63"/>
  <c r="R23" i="63"/>
  <c r="H19" i="5"/>
  <c r="R24" i="63"/>
  <c r="H20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G14" i="63"/>
  <c r="H14" i="63"/>
  <c r="E14" i="63"/>
  <c r="P14" i="63"/>
  <c r="R14" i="63"/>
  <c r="T14" i="63"/>
  <c r="V14" i="63"/>
  <c r="F29" i="63"/>
  <c r="H29" i="63"/>
  <c r="R29" i="63"/>
  <c r="H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12" i="63"/>
  <c r="H12" i="63"/>
  <c r="E12" i="63"/>
  <c r="P12" i="63"/>
  <c r="R12" i="63"/>
  <c r="T12" i="63"/>
  <c r="V12" i="63"/>
  <c r="F27" i="63"/>
  <c r="H27" i="63"/>
  <c r="R27" i="63"/>
  <c r="H23" i="5"/>
  <c r="G13" i="63"/>
  <c r="H13" i="63"/>
  <c r="E13" i="63"/>
  <c r="P13" i="63"/>
  <c r="R13" i="63"/>
  <c r="T13" i="63"/>
  <c r="V13" i="63"/>
  <c r="F28" i="63"/>
  <c r="H28" i="63"/>
  <c r="R28" i="63"/>
  <c r="H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H37" i="5"/>
  <c r="H38" i="5"/>
  <c r="H39" i="5"/>
  <c r="J38" i="5"/>
  <c r="K37" i="5"/>
  <c r="K38" i="5"/>
  <c r="K39" i="5"/>
  <c r="K41" i="5"/>
  <c r="I37" i="5"/>
  <c r="I38" i="5"/>
  <c r="I39" i="5"/>
  <c r="I41" i="5"/>
  <c r="L37" i="5"/>
  <c r="L38" i="5"/>
  <c r="L39" i="5"/>
  <c r="L41" i="5"/>
  <c r="J25" i="63"/>
  <c r="J21" i="5"/>
  <c r="J22" i="63"/>
  <c r="J18" i="5"/>
  <c r="J23" i="63"/>
  <c r="J19" i="5"/>
  <c r="M21" i="5"/>
  <c r="M18" i="5"/>
  <c r="M19" i="5"/>
  <c r="O21" i="5"/>
  <c r="O18" i="5"/>
  <c r="O19" i="5"/>
  <c r="H36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B37" i="5"/>
  <c r="B38" i="5"/>
  <c r="B39" i="5"/>
  <c r="B36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 s="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N113" i="21"/>
  <c r="N112" i="21"/>
  <c r="N114" i="21"/>
  <c r="N115" i="21"/>
  <c r="N116" i="21"/>
  <c r="N118" i="21"/>
  <c r="N119" i="21"/>
  <c r="N120" i="21"/>
  <c r="N121" i="21"/>
  <c r="N122" i="21"/>
  <c r="N123" i="21"/>
  <c r="N124" i="21"/>
  <c r="N125" i="21"/>
  <c r="N126" i="21"/>
  <c r="P126" i="21"/>
  <c r="H109" i="21"/>
  <c r="F112" i="21"/>
  <c r="F113" i="21"/>
  <c r="F114" i="21"/>
  <c r="H116" i="21" s="1"/>
  <c r="H127" i="21" s="1"/>
  <c r="F115" i="21"/>
  <c r="F116" i="21"/>
  <c r="F118" i="21"/>
  <c r="F119" i="21"/>
  <c r="F120" i="21"/>
  <c r="F121" i="21"/>
  <c r="F122" i="21"/>
  <c r="F123" i="21"/>
  <c r="F124" i="21"/>
  <c r="F125" i="21"/>
  <c r="F126" i="21"/>
  <c r="H126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N85" i="21"/>
  <c r="N86" i="21"/>
  <c r="N87" i="21"/>
  <c r="N88" i="21"/>
  <c r="N89" i="21"/>
  <c r="N90" i="21"/>
  <c r="N91" i="21"/>
  <c r="N92" i="21"/>
  <c r="N93" i="21"/>
  <c r="P93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47" i="21"/>
  <c r="N50" i="21"/>
  <c r="N46" i="21"/>
  <c r="N48" i="21"/>
  <c r="N49" i="21"/>
  <c r="N52" i="21"/>
  <c r="N53" i="21"/>
  <c r="N54" i="21"/>
  <c r="N55" i="21"/>
  <c r="N56" i="21"/>
  <c r="N57" i="21"/>
  <c r="N58" i="21"/>
  <c r="N59" i="21"/>
  <c r="N60" i="21"/>
  <c r="P60" i="21"/>
  <c r="H43" i="21"/>
  <c r="F47" i="21"/>
  <c r="F50" i="21"/>
  <c r="F46" i="21"/>
  <c r="F48" i="21"/>
  <c r="F49" i="21"/>
  <c r="H50" i="21"/>
  <c r="H61" i="21" s="1"/>
  <c r="F52" i="21"/>
  <c r="F53" i="21"/>
  <c r="F54" i="21"/>
  <c r="F55" i="21"/>
  <c r="F56" i="21"/>
  <c r="F57" i="21"/>
  <c r="F58" i="21"/>
  <c r="F59" i="21"/>
  <c r="F60" i="21"/>
  <c r="H60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P28" i="21" s="1"/>
  <c r="V28" i="21" s="1"/>
  <c r="N19" i="21"/>
  <c r="N20" i="21"/>
  <c r="N21" i="21"/>
  <c r="N22" i="21"/>
  <c r="N23" i="21"/>
  <c r="N24" i="21"/>
  <c r="N25" i="21"/>
  <c r="N26" i="21"/>
  <c r="N27" i="21"/>
  <c r="P27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R21" i="20"/>
  <c r="V18" i="20"/>
  <c r="T18" i="20"/>
  <c r="R18" i="20"/>
  <c r="P18" i="20"/>
  <c r="I18" i="20"/>
  <c r="H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  <c r="P83" i="21" l="1"/>
  <c r="P94" i="21" s="1"/>
  <c r="H17" i="21"/>
  <c r="H28" i="21" s="1"/>
  <c r="H17" i="79"/>
  <c r="G23" i="5"/>
  <c r="I23" i="5" s="1"/>
  <c r="S40" i="20"/>
  <c r="V94" i="21" s="1"/>
  <c r="S37" i="20"/>
  <c r="T61" i="21" s="1"/>
  <c r="G20" i="5"/>
  <c r="I20" i="5" s="1"/>
  <c r="S41" i="20"/>
  <c r="T127" i="21" s="1"/>
  <c r="G24" i="5"/>
  <c r="I24" i="5" s="1"/>
  <c r="H94" i="21"/>
  <c r="P116" i="21"/>
  <c r="H28" i="79"/>
  <c r="T28" i="79" s="1"/>
  <c r="P116" i="79"/>
  <c r="P127" i="79" s="1"/>
  <c r="V127" i="79" s="1"/>
  <c r="R25" i="20"/>
  <c r="S38" i="20" s="1"/>
  <c r="X9" i="20"/>
  <c r="D24" i="20" s="1"/>
  <c r="P24" i="20" s="1"/>
  <c r="I58" i="20" s="1"/>
  <c r="N58" i="20" s="1"/>
  <c r="X13" i="20"/>
  <c r="D28" i="20" s="1"/>
  <c r="P28" i="20" s="1"/>
  <c r="I62" i="20" s="1"/>
  <c r="N62" i="20" s="1"/>
  <c r="P50" i="21"/>
  <c r="J39" i="5"/>
  <c r="J37" i="5"/>
  <c r="H94" i="79"/>
  <c r="T94" i="79" s="1"/>
  <c r="R23" i="20"/>
  <c r="G19" i="5" s="1"/>
  <c r="I19" i="5" s="1"/>
  <c r="X11" i="20"/>
  <c r="D26" i="20" s="1"/>
  <c r="P26" i="20" s="1"/>
  <c r="I60" i="20" s="1"/>
  <c r="N60" i="20" s="1"/>
  <c r="X12" i="20"/>
  <c r="D27" i="20" s="1"/>
  <c r="P27" i="20" s="1"/>
  <c r="I61" i="20" s="1"/>
  <c r="N61" i="20" s="1"/>
  <c r="P28" i="79"/>
  <c r="V28" i="79" s="1"/>
  <c r="P29" i="20"/>
  <c r="I63" i="20" s="1"/>
  <c r="N63" i="20" s="1"/>
  <c r="D29" i="20"/>
  <c r="R29" i="20"/>
  <c r="P109" i="21"/>
  <c r="P127" i="21" s="1"/>
  <c r="T94" i="21"/>
  <c r="G22" i="5"/>
  <c r="I22" i="5" s="1"/>
  <c r="G21" i="5"/>
  <c r="I21" i="5" s="1"/>
  <c r="B41" i="5"/>
  <c r="B44" i="5" s="1"/>
  <c r="H41" i="5"/>
  <c r="H44" i="5" s="1"/>
  <c r="L51" i="5" s="1"/>
  <c r="P43" i="21"/>
  <c r="P61" i="21" s="1"/>
  <c r="X10" i="20"/>
  <c r="D25" i="20" s="1"/>
  <c r="P25" i="20" s="1"/>
  <c r="I59" i="20" s="1"/>
  <c r="N59" i="20" s="1"/>
  <c r="D22" i="20"/>
  <c r="G18" i="20"/>
  <c r="R22" i="20"/>
  <c r="J41" i="5" l="1"/>
  <c r="S42" i="20"/>
  <c r="G25" i="5"/>
  <c r="I25" i="5" s="1"/>
  <c r="V127" i="21"/>
  <c r="X18" i="20"/>
  <c r="V61" i="21"/>
  <c r="D33" i="20"/>
  <c r="P22" i="20"/>
  <c r="M51" i="5"/>
  <c r="N51" i="5" s="1"/>
  <c r="G18" i="5"/>
  <c r="S35" i="20"/>
  <c r="L50" i="5" l="1"/>
  <c r="J44" i="5"/>
  <c r="Q44" i="5" s="1"/>
  <c r="S46" i="20"/>
  <c r="T28" i="21"/>
  <c r="G29" i="5"/>
  <c r="I18" i="5"/>
  <c r="I56" i="20"/>
  <c r="P33" i="20"/>
  <c r="M50" i="5" l="1"/>
  <c r="N50" i="5" s="1"/>
  <c r="N56" i="20"/>
  <c r="N67" i="20" s="1"/>
  <c r="I67" i="20"/>
  <c r="I29" i="5"/>
  <c r="M48" i="5" s="1"/>
  <c r="L49" i="5"/>
  <c r="M49" i="5" l="1"/>
  <c r="N49" i="5" s="1"/>
  <c r="L48" i="5"/>
  <c r="N48" i="5" s="1"/>
  <c r="M52" i="5"/>
  <c r="N52" i="5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<sst xmlns="http://schemas.openxmlformats.org/spreadsheetml/2006/main" count="2103" uniqueCount="313">
  <si>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</si>
  <si>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</si>
  <si>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</si>
  <si>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</si>
  <si>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</si>
  <si>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</si>
  <si>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</si>
  <si>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</si>
  <si>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</si>
  <si>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</si>
  <si>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</si>
  <si>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</si>
  <si>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</si>
  <si>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</si>
  <si>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</si>
  <si>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</si>
  <si>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</si>
  <si>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</si>
  <si>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</si>
  <si>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</si>
  <si>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</si>
  <si>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</si>
  <si>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</si>
  <si>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</si>
  <si>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</si>
  <si>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</si>
  <si>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</si>
  <si>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</si>
  <si>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</si>
  <si>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</si>
  <si>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</si>
  <si>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</si>
  <si>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</si>
  <si>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</si>
  <si>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</si>
  <si>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</si>
  <si>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</si>
  <si>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</si>
  <si>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</si>
  <si>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</si>
  <si>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</si>
  <si>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</si>
  <si>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</si>
  <si>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</si>
  <si>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</si>
  <si>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</si>
  <si>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</si>
  <si>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</si>
  <si>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</si>
  <si>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</si>
  <si>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</si>
  <si>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</si>
  <si>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</si>
  <si>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</si>
  <si>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</si>
  <si>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</si>
  <si>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</si>
  <si>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</si>
  <si>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</si>
  <si>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</si>
  <si>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</si>
  <si>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</si>
  <si>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</si>
  <si>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</si>
  <si>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</si>
  <si>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</si>
  <si>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</si>
  <si>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</si>
  <si>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</si>
  <si>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</si>
  <si>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</si>
  <si>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</si>
  <si>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</si>
  <si>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</si>
  <si>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</si>
  <si>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</si>
  <si>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</si>
  <si>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</si>
  <si>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</si>
  <si>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</si>
  <si>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</si>
  <si>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</si>
  <si>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</si>
  <si>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</si>
  <si>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</si>
  <si>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</si>
  <si>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</si>
  <si>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</si>
  <si>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</si>
  <si>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</si>
  <si>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</si>
  <si>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</si>
  <si>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</si>
  <si>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</si>
  <si>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</si>
  <si>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</si>
  <si>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</si>
  <si>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</si>
  <si>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</si>
  <si>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</si>
  <si>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</si>
  <si>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</si>
  <si>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</si>
  <si>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</si>
  <si>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</si>
  <si>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</si>
  <si>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</si>
  <si>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</si>
  <si>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</si>
  <si>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</si>
  <si>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</si>
  <si>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</si>
  <si>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</si>
  <si>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</si>
  <si>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</si>
  <si>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</si>
  <si>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</si>
  <si>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</si>
  <si>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</si>
  <si>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</si>
  <si>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</si>
  <si>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</si>
  <si>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</si>
  <si>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</si>
  <si>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</si>
  <si>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</si>
  <si>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</si>
  <si>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</si>
  <si>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</si>
  <si>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</si>
  <si>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</si>
  <si>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</si>
  <si>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</si>
  <si>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</si>
  <si>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</si>
  <si>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</si>
  <si>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</si>
  <si>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</si>
  <si>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</si>
  <si>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</si>
  <si>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</si>
  <si>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</si>
  <si>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</si>
  <si>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</si>
  <si>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</si>
  <si>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</si>
  <si>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</si>
  <si>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</si>
  <si>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</si>
  <si>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</si>
  <si>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</si>
  <si>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</si>
  <si>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</si>
  <si>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</si>
  <si>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</si>
  <si>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</si>
  <si>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</si>
  <si>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</si>
  <si>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</si>
  <si>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</si>
  <si>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</si>
  <si>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</si>
  <si>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</si>
  <si>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</si>
  <si>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</si>
  <si>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</si>
  <si>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</si>
  <si>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</si>
  <si>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</si>
  <si>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</si>
  <si>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</si>
  <si>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</si>
  <si>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</si>
  <si>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</si>
  <si>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</si>
  <si>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</si>
  <si>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</si>
  <si>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</si>
  <si>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</si>
  <si>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</si>
  <si>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</si>
  <si>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</si>
  <si>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</si>
  <si>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</si>
  <si>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</si>
  <si>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</si>
  <si>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</si>
  <si>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</si>
  <si>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</si>
  <si>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</si>
  <si>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</si>
  <si>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</si>
  <si>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</si>
  <si>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</si>
  <si>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</si>
  <si>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</si>
  <si>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</si>
  <si>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</si>
  <si>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</si>
  <si>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</si>
  <si>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</si>
  <si>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</si>
  <si>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</si>
  <si>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</si>
  <si>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</si>
  <si>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</si>
  <si>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</si>
  <si>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</si>
  <si>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</si>
  <si>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</si>
  <si>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</si>
  <si>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</si>
  <si>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</si>
  <si>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</si>
  <si>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</si>
  <si>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</si>
  <si>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</si>
  <si>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</si>
  <si>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</si>
  <si>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</si>
  <si>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</si>
  <si>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</si>
  <si>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</si>
  <si>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</si>
  <si>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</si>
  <si>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</si>
  <si>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</si>
  <si>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</si>
  <si>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</si>
  <si>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</si>
  <si>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</si>
  <si>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</si>
  <si>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</si>
  <si>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</si>
  <si>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</si>
  <si>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</si>
  <si>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</si>
  <si>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</si>
  <si>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</si>
  <si>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</si>
  <si>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</si>
  <si>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</si>
  <si>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</si>
  <si>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</si>
  <si>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</si>
  <si>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</si>
  <si>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</si>
  <si>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</si>
  <si>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</si>
  <si>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</si>
  <si>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</si>
  <si>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</si>
  <si>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</si>
  <si>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</si>
  <si>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</si>
  <si>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</si>
  <si>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</si>
  <si>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</si>
  <si>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</si>
  <si>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</si>
  <si>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</si>
  <si>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</si>
  <si>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</si>
  <si>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</si>
  <si>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</si>
  <si>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</si>
  <si>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</si>
  <si>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</si>
  <si>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</si>
  <si>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</si>
  <si>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</si>
  <si>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</si>
  <si>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</si>
  <si>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</si>
  <si>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</si>
  <si>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</si>
  <si>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</si>
  <si>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</si>
  <si>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</si>
  <si>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</si>
  <si>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</si>
  <si>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</si>
  <si>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</si>
  <si>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</si>
  <si>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</si>
  <si>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</si>
  <si>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</si>
  <si>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</si>
  <si>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</si>
  <si>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</si>
  <si>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</si>
  <si>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</si>
  <si>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</si>
  <si>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</si>
  <si>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</si>
  <si>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</si>
  <si>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</si>
  <si>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</si>
  <si>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</si>
  <si>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</si>
  <si>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</si>
  <si>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</si>
  <si>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</si>
  <si>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</si>
  <si>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</si>
  <si>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</si>
  <si>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</si>
  <si>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</si>
  <si>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</si>
  <si>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</si>
  <si>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</si>
  <si>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</si>
  <si>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Sept 14-19,2020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</si>
</sst>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42" workbookViewId="0">
      <pane xSplit="2" topLeftCell="C1" activePane="topRight" state="frozen"/>
      <selection pane="topRight" activeCell="L49" sqref="L48:L49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298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4"/>
      <c r="V7" s="21"/>
      <c r="W7" s="133"/>
      <c r="X7" s="137">
        <f>G7+H7+R7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f t="shared" ref="H8:H16" si="1">10*F8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 t="shared" ref="X8:X16" si="2">G8+H8+R8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3"/>
      <c r="V10" s="21"/>
      <c r="W10" s="73"/>
      <c r="X10" s="137">
        <f t="shared" si="2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 t="shared" si="1"/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ref="G14" si="6">E14*F14</f>
        <v>3162</v>
      </c>
      <c r="H14" s="20">
        <f t="shared" si="1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si="2"/>
        <v>3222</v>
      </c>
    </row>
    <row r="15" spans="1:26" s="138" customFormat="1" ht="12" customHeight="1" thickBot="1" x14ac:dyDescent="0.25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 t="shared" si="1"/>
        <v>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2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0">
        <f t="shared" si="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ref="X17" si="7">G17+H17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12648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Sept 14-19,2020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0</v>
      </c>
      <c r="R30" s="71">
        <f t="shared" si="10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ref="S37:S42" si="18">R24+P37</f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306</v>
      </c>
      <c r="D41" s="365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307</v>
      </c>
      <c r="D42" s="365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308</v>
      </c>
      <c r="D43" s="365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ref="S43" si="19">R30+P43</f>
        <v>0</v>
      </c>
    </row>
    <row r="44" spans="1:25" x14ac:dyDescent="0.2">
      <c r="C44" s="126" t="s">
        <v>309</v>
      </c>
      <c r="D44" s="365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13842.461538461539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301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3222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3699.2307692307691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0</v>
      </c>
      <c r="J57" s="274">
        <f>+O36</f>
        <v>0</v>
      </c>
      <c r="K57" s="274">
        <v>0</v>
      </c>
      <c r="L57" s="274">
        <f t="shared" si="22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ref="N58:N64" si="23">I58+J58+K58</f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3222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3699.2307692307691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3222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3222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0</v>
      </c>
      <c r="N61" s="165">
        <f t="shared" si="23"/>
        <v>0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3222</v>
      </c>
      <c r="N63" s="165">
        <f t="shared" si="23"/>
        <v>3222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0</v>
      </c>
      <c r="N64" s="165">
        <f t="shared" si="23"/>
        <v>0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13842.461538461539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Sept 14-19,2020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Sept 14-19,2020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Sept 14-19,2020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Sept 14-19,2020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Sept 14-19,2020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Sept 14-19,2020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Sept 14-19,2020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Sept 14-19,2020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Sept 14-19,2020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 14-19,2020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25902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3522.4615384615381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36175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4772.4615384615381</v>
      </c>
      <c r="Q44" s="263">
        <f>SUM(B44:P44)</f>
        <v>41067.461538461539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41739.761538461535</v>
      </c>
      <c r="M48" s="263">
        <f>+I29+P36+P41-(O36+O41)+G36</f>
        <v>54087.461538461539</v>
      </c>
      <c r="N48" s="109">
        <f>+L48-M48</f>
        <v>-12347.700000000004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24016.9</v>
      </c>
      <c r="M49" s="263">
        <f>+L49</f>
        <v>24016.9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8181.1615384615379</v>
      </c>
      <c r="M51" s="263">
        <f>+L51</f>
        <v>8181.1615384615379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21889.4</v>
      </c>
      <c r="N52" s="109">
        <f>+L52-M52</f>
        <v>-12347.7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sqref="A1:Q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51" t="str">
        <f>'26-10 payroll'!B14</f>
        <v>Hayagan, Ruel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Sept 14-19,2020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D9</f>
        <v>Sept 14-19,2020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payroll'!F14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payroll'!H14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payroll'!R14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payroll'!P36</f>
        <v>0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3222</v>
      </c>
      <c r="R28" s="215"/>
      <c r="T28" s="216">
        <f>+H28-'[2]11-25 payroll'!S35</f>
        <v>-2068.3743713942299</v>
      </c>
      <c r="U28" s="217"/>
      <c r="V28" s="218">
        <f>+P28-'[2]11-25 payroll'!S36</f>
        <v>-3291.4979531250001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 t="str">
        <f>'26-10 payroll'!D3</f>
        <v>Sept 14-19,2020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300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 t="str">
        <f>'26-10 payroll'!D3</f>
        <v>Sept 14-19,2020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Sept 14-19,2020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payroll'!B60</f>
        <v>Briones, Christian Joy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payroll'!B25</f>
        <v xml:space="preserve">Sosa, Anna Marie 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Sept 14-19,2020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D108</f>
        <v>Sept 14-19,2020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payroll'!R11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payroll'!R10</f>
        <v>0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537.23076923076917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3699.2307692307691</v>
      </c>
      <c r="Q127" s="174"/>
      <c r="T127" s="216">
        <f>+H127-'[2]11-25 payroll'!S41</f>
        <v>-1850.4799999999996</v>
      </c>
      <c r="V127" s="237">
        <f>+P127-'[2]11-25 payroll'!S42</f>
        <v>3699.2307692307691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294</v>
      </c>
      <c r="C134" s="440"/>
      <c r="D134" s="440"/>
      <c r="E134" s="440"/>
      <c r="F134" s="440"/>
      <c r="G134" s="440"/>
      <c r="H134" s="441"/>
      <c r="I134" s="178"/>
      <c r="J134" s="439" t="s">
        <v>294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/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/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>
        <f>'26-10 payroll'!F3</f>
        <v>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293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0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2020-09-18T07:12:26Z</cp:lastPrinted>
  <dcterms:created xsi:type="dcterms:W3CDTF">2010-01-04T12:18:59Z</dcterms:created>
  <dcterms:modified xsi:type="dcterms:W3CDTF">2020-09-18T07:13:43Z</dcterms:modified>
</cp:coreProperties>
</file>