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inalimjiayiing/Desktop/"/>
    </mc:Choice>
  </mc:AlternateContent>
  <xr:revisionPtr revIDLastSave="0" documentId="13_ncr:1_{C979FCD5-F530-EB44-A667-7DC68CD8B39C}" xr6:coauthVersionLast="47" xr6:coauthVersionMax="47" xr10:uidLastSave="{00000000-0000-0000-0000-000000000000}"/>
  <bookViews>
    <workbookView xWindow="0" yWindow="500" windowWidth="25600" windowHeight="14100" xr2:uid="{D8BFCD7E-E3BB-4C0F-A293-C25F2529CC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1" l="1"/>
  <c r="F35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S33" i="1"/>
  <c r="R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Q33" i="1"/>
  <c r="P33" i="1"/>
  <c r="N37" i="1"/>
  <c r="K34" i="1"/>
  <c r="L34" i="1"/>
  <c r="M34" i="1"/>
  <c r="N34" i="1"/>
  <c r="K35" i="1"/>
  <c r="L35" i="1"/>
  <c r="M35" i="1"/>
  <c r="K36" i="1"/>
  <c r="L36" i="1"/>
  <c r="M36" i="1"/>
  <c r="N36" i="1"/>
  <c r="K37" i="1"/>
  <c r="L37" i="1"/>
  <c r="M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L33" i="1"/>
  <c r="M33" i="1"/>
  <c r="N33" i="1"/>
  <c r="K33" i="1"/>
  <c r="J46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G47" i="1"/>
  <c r="H47" i="1"/>
  <c r="I47" i="1"/>
  <c r="J47" i="1"/>
  <c r="G48" i="1"/>
  <c r="H48" i="1"/>
  <c r="I48" i="1"/>
  <c r="H75" i="1" s="1"/>
  <c r="J48" i="1"/>
  <c r="G49" i="1"/>
  <c r="H49" i="1"/>
  <c r="I49" i="1"/>
  <c r="H76" i="1" s="1"/>
  <c r="J49" i="1"/>
  <c r="G50" i="1"/>
  <c r="H50" i="1"/>
  <c r="I50" i="1"/>
  <c r="J50" i="1"/>
  <c r="G51" i="1"/>
  <c r="H51" i="1"/>
  <c r="I51" i="1"/>
  <c r="H78" i="1" s="1"/>
  <c r="J51" i="1"/>
  <c r="G52" i="1"/>
  <c r="H52" i="1"/>
  <c r="I52" i="1"/>
  <c r="J52" i="1"/>
  <c r="G53" i="1"/>
  <c r="H53" i="1"/>
  <c r="I53" i="1"/>
  <c r="J53" i="1"/>
  <c r="H33" i="1"/>
  <c r="I33" i="1"/>
  <c r="J33" i="1"/>
  <c r="G33" i="1"/>
  <c r="C38" i="1"/>
  <c r="C37" i="1"/>
  <c r="C36" i="1"/>
  <c r="C35" i="1"/>
  <c r="C34" i="1"/>
  <c r="C33" i="1"/>
  <c r="D34" i="1"/>
  <c r="E34" i="1"/>
  <c r="F34" i="1"/>
  <c r="D35" i="1"/>
  <c r="E35" i="1"/>
  <c r="D36" i="1"/>
  <c r="E36" i="1"/>
  <c r="F36" i="1"/>
  <c r="D37" i="1"/>
  <c r="C64" i="1" s="1"/>
  <c r="E37" i="1"/>
  <c r="F37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F33" i="1"/>
  <c r="D33" i="1"/>
  <c r="C60" i="1" s="1"/>
  <c r="E33" i="1"/>
  <c r="G72" i="1" l="1"/>
  <c r="G71" i="1"/>
  <c r="G69" i="1"/>
  <c r="G68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D64" i="1"/>
  <c r="C63" i="1"/>
  <c r="D61" i="1"/>
  <c r="I80" i="1"/>
  <c r="I79" i="1"/>
  <c r="I78" i="1"/>
  <c r="I77" i="1"/>
  <c r="I76" i="1"/>
  <c r="I75" i="1"/>
  <c r="I74" i="1"/>
  <c r="H73" i="1"/>
  <c r="H72" i="1"/>
  <c r="H71" i="1"/>
  <c r="H70" i="1"/>
  <c r="H69" i="1"/>
  <c r="H68" i="1"/>
  <c r="H67" i="1"/>
  <c r="H66" i="1"/>
  <c r="H65" i="1"/>
  <c r="H64" i="1"/>
  <c r="E60" i="1"/>
  <c r="H63" i="1"/>
  <c r="H62" i="1"/>
  <c r="H6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L64" i="1"/>
  <c r="L63" i="1"/>
  <c r="K62" i="1"/>
  <c r="K61" i="1"/>
  <c r="D60" i="1"/>
  <c r="D80" i="1"/>
  <c r="D79" i="1"/>
  <c r="D73" i="1"/>
  <c r="D71" i="1"/>
  <c r="G67" i="1"/>
  <c r="G65" i="1"/>
  <c r="G64" i="1"/>
  <c r="G62" i="1"/>
  <c r="L80" i="1"/>
  <c r="L79" i="1"/>
  <c r="L76" i="1"/>
  <c r="C76" i="1"/>
  <c r="C74" i="1"/>
  <c r="C73" i="1"/>
  <c r="C72" i="1"/>
  <c r="C67" i="1"/>
  <c r="C66" i="1"/>
  <c r="C65" i="1"/>
  <c r="H60" i="1"/>
  <c r="G80" i="1"/>
  <c r="G79" i="1"/>
  <c r="G77" i="1"/>
  <c r="G76" i="1"/>
  <c r="J76" i="1" s="1"/>
  <c r="G75" i="1"/>
  <c r="L60" i="1"/>
  <c r="K78" i="1"/>
  <c r="K74" i="1"/>
  <c r="K70" i="1"/>
  <c r="K66" i="1"/>
  <c r="D78" i="1"/>
  <c r="D77" i="1"/>
  <c r="D76" i="1"/>
  <c r="D68" i="1"/>
  <c r="D66" i="1"/>
  <c r="F66" i="1" s="1"/>
  <c r="D65" i="1"/>
  <c r="L75" i="1"/>
  <c r="L72" i="1"/>
  <c r="L71" i="1"/>
  <c r="L68" i="1"/>
  <c r="L67" i="1"/>
  <c r="K64" i="1"/>
  <c r="C62" i="1"/>
  <c r="M64" i="1"/>
  <c r="L62" i="1"/>
  <c r="D75" i="1"/>
  <c r="D74" i="1"/>
  <c r="D72" i="1"/>
  <c r="F72" i="1" s="1"/>
  <c r="D70" i="1"/>
  <c r="D69" i="1"/>
  <c r="D67" i="1"/>
  <c r="D62" i="1"/>
  <c r="C61" i="1"/>
  <c r="I60" i="1"/>
  <c r="H80" i="1"/>
  <c r="H79" i="1"/>
  <c r="H77" i="1"/>
  <c r="H74" i="1"/>
  <c r="G73" i="1"/>
  <c r="G70" i="1"/>
  <c r="G66" i="1"/>
  <c r="G63" i="1"/>
  <c r="G61" i="1"/>
  <c r="M60" i="1"/>
  <c r="L78" i="1"/>
  <c r="L77" i="1"/>
  <c r="L74" i="1"/>
  <c r="L73" i="1"/>
  <c r="L70" i="1"/>
  <c r="L69" i="1"/>
  <c r="L66" i="1"/>
  <c r="N66" i="1" s="1"/>
  <c r="L65" i="1"/>
  <c r="K63" i="1"/>
  <c r="C80" i="1"/>
  <c r="F80" i="1" s="1"/>
  <c r="C79" i="1"/>
  <c r="F79" i="1" s="1"/>
  <c r="C78" i="1"/>
  <c r="F78" i="1" s="1"/>
  <c r="C77" i="1"/>
  <c r="C75" i="1"/>
  <c r="C71" i="1"/>
  <c r="C70" i="1"/>
  <c r="C69" i="1"/>
  <c r="C68" i="1"/>
  <c r="F68" i="1" s="1"/>
  <c r="E64" i="1"/>
  <c r="F64" i="1" s="1"/>
  <c r="E63" i="1"/>
  <c r="E61" i="1"/>
  <c r="G60" i="1"/>
  <c r="G78" i="1"/>
  <c r="J78" i="1" s="1"/>
  <c r="G74" i="1"/>
  <c r="I72" i="1"/>
  <c r="I71" i="1"/>
  <c r="J71" i="1" s="1"/>
  <c r="I70" i="1"/>
  <c r="I69" i="1"/>
  <c r="J69" i="1" s="1"/>
  <c r="I68" i="1"/>
  <c r="I67" i="1"/>
  <c r="J67" i="1" s="1"/>
  <c r="I66" i="1"/>
  <c r="I65" i="1"/>
  <c r="J65" i="1" s="1"/>
  <c r="I64" i="1"/>
  <c r="I63" i="1"/>
  <c r="J63" i="1" s="1"/>
  <c r="I62" i="1"/>
  <c r="J62" i="1" s="1"/>
  <c r="I61" i="1"/>
  <c r="I73" i="1"/>
  <c r="K60" i="1"/>
  <c r="K80" i="1"/>
  <c r="N80" i="1" s="1"/>
  <c r="K79" i="1"/>
  <c r="N79" i="1" s="1"/>
  <c r="K77" i="1"/>
  <c r="K76" i="1"/>
  <c r="K75" i="1"/>
  <c r="K73" i="1"/>
  <c r="K72" i="1"/>
  <c r="K71" i="1"/>
  <c r="K69" i="1"/>
  <c r="K68" i="1"/>
  <c r="N68" i="1" s="1"/>
  <c r="K67" i="1"/>
  <c r="K65" i="1"/>
  <c r="M63" i="1"/>
  <c r="L61" i="1"/>
  <c r="E62" i="1"/>
  <c r="M62" i="1"/>
  <c r="F60" i="1"/>
  <c r="D63" i="1"/>
  <c r="J75" i="1"/>
  <c r="M61" i="1"/>
  <c r="F67" i="1" l="1"/>
  <c r="J77" i="1"/>
  <c r="N62" i="1"/>
  <c r="N71" i="1"/>
  <c r="J74" i="1"/>
  <c r="F70" i="1"/>
  <c r="J73" i="1"/>
  <c r="F74" i="1"/>
  <c r="N78" i="1"/>
  <c r="J61" i="1"/>
  <c r="J79" i="1"/>
  <c r="N72" i="1"/>
  <c r="F65" i="1"/>
  <c r="N74" i="1"/>
  <c r="F73" i="1"/>
  <c r="J80" i="1"/>
  <c r="N63" i="1"/>
  <c r="N75" i="1"/>
  <c r="N69" i="1"/>
  <c r="N76" i="1"/>
  <c r="N77" i="1"/>
  <c r="J68" i="1"/>
  <c r="J72" i="1"/>
  <c r="J66" i="1"/>
  <c r="F71" i="1"/>
  <c r="F63" i="1"/>
  <c r="N65" i="1"/>
  <c r="N60" i="1"/>
  <c r="N61" i="1"/>
  <c r="N67" i="1"/>
  <c r="J64" i="1"/>
  <c r="F77" i="1"/>
  <c r="F76" i="1"/>
  <c r="J70" i="1"/>
  <c r="N70" i="1"/>
  <c r="F61" i="1"/>
  <c r="N64" i="1"/>
  <c r="J60" i="1"/>
  <c r="F75" i="1"/>
  <c r="N73" i="1"/>
  <c r="F69" i="1"/>
  <c r="F62" i="1"/>
</calcChain>
</file>

<file path=xl/sharedStrings.xml><?xml version="1.0" encoding="utf-8"?>
<sst xmlns="http://schemas.openxmlformats.org/spreadsheetml/2006/main" count="97" uniqueCount="35">
  <si>
    <t>Education vs Employment</t>
  </si>
  <si>
    <t>Education vs Faculty</t>
  </si>
  <si>
    <t>Education vs Publication</t>
  </si>
  <si>
    <t>Education vs Influence</t>
  </si>
  <si>
    <t>Education vs Citations</t>
  </si>
  <si>
    <t>Education vs Patents</t>
  </si>
  <si>
    <t>Employment vs Publication</t>
  </si>
  <si>
    <t>Employment vs Influence</t>
  </si>
  <si>
    <t>Employment vs Citations</t>
  </si>
  <si>
    <t>Employment vs Patents</t>
  </si>
  <si>
    <t>Faculty vs Publications</t>
  </si>
  <si>
    <t>Faculty vs Influence</t>
  </si>
  <si>
    <t>Faculty vs Citations</t>
  </si>
  <si>
    <t>Faculty vs Patents</t>
  </si>
  <si>
    <t>Publications vs Influence</t>
  </si>
  <si>
    <t>Publications vs Citations</t>
  </si>
  <si>
    <t>Publications vs Patents</t>
  </si>
  <si>
    <t>Influence vs Citations</t>
  </si>
  <si>
    <t>Influence vs Patents</t>
  </si>
  <si>
    <t>Citations vs Patents</t>
  </si>
  <si>
    <t>Spearman's Rho</t>
  </si>
  <si>
    <t>Spearman's Footrule</t>
  </si>
  <si>
    <t>Kendall's Tau</t>
  </si>
  <si>
    <t>Top 100 Rankings Dataset</t>
  </si>
  <si>
    <t>Top 1000 Rankings Dataset</t>
  </si>
  <si>
    <t>Employment vs Faculty</t>
  </si>
  <si>
    <t>Benchmark</t>
  </si>
  <si>
    <t>RAW DATA</t>
  </si>
  <si>
    <t xml:space="preserve">RELATIVE TO BENCHMARK </t>
  </si>
  <si>
    <t xml:space="preserve"> </t>
  </si>
  <si>
    <t>Average</t>
  </si>
  <si>
    <t>1000 Rankings</t>
  </si>
  <si>
    <t xml:space="preserve"> 1000 Rankings </t>
  </si>
  <si>
    <t xml:space="preserve">Top 100 Rankings </t>
  </si>
  <si>
    <t>Top 100 Rankings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</si>
</sst>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3" fillId="0" borderId="1" xfId="1" applyNumberFormat="1" applyFont="1" applyBorder="1"/>
    <xf numFmtId="0" fontId="3" fillId="0" borderId="0" xfId="0" applyFont="1" applyBorder="1" applyAlignment="1"/>
    <xf numFmtId="0" fontId="0" fillId="0" borderId="0" xfId="0" applyBorder="1"/>
    <xf numFmtId="164" fontId="3" fillId="0" borderId="0" xfId="1" applyNumberFormat="1" applyFont="1" applyBorder="1"/>
    <xf numFmtId="0" fontId="5" fillId="0" borderId="0" xfId="0" applyFont="1" applyBorder="1" applyAlignment="1"/>
    <xf numFmtId="0" fontId="3" fillId="0" borderId="0" xfId="0" applyFont="1"/>
    <xf numFmtId="0" fontId="6" fillId="0" borderId="1" xfId="0" applyFont="1" applyBorder="1"/>
    <xf numFmtId="0" fontId="3" fillId="0" borderId="1" xfId="0" applyFont="1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2" fillId="0" borderId="1" xfId="0" applyFont="1" applyBorder="1"/>
    <xf numFmtId="0" fontId="1" fillId="0" borderId="1" xfId="0" applyFont="1" applyBorder="1"/>
    <xf numFmtId="2" fontId="3" fillId="0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3"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4C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90E7D-96F4-4D99-82F6-A8D1A8B53E22}">
  <dimension ref="B2:W80"/>
  <sheetViews>
    <sheetView tabSelected="1" zoomScale="80" zoomScaleNormal="80" workbookViewId="0">
      <selection activeCell="U37" sqref="U37"/>
    </sheetView>
  </sheetViews>
  <sheetFormatPr baseColWidth="10" defaultColWidth="8.83203125" defaultRowHeight="15" x14ac:dyDescent="0.2"/>
  <cols>
    <col min="2" max="2" width="25.5" bestFit="1" customWidth="1"/>
    <col min="3" max="14" width="10.6640625" bestFit="1" customWidth="1"/>
    <col min="15" max="15" width="0.6640625" customWidth="1"/>
    <col min="16" max="18" width="10.6640625" bestFit="1" customWidth="1"/>
    <col min="19" max="19" width="10.83203125" customWidth="1"/>
    <col min="22" max="22" width="24.5" bestFit="1" customWidth="1"/>
    <col min="23" max="23" width="10.83203125" bestFit="1" customWidth="1"/>
  </cols>
  <sheetData>
    <row r="2" spans="2:23" ht="16" x14ac:dyDescent="0.2">
      <c r="B2" s="33" t="s">
        <v>27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3" spans="2:23" ht="16" x14ac:dyDescent="0.2">
      <c r="B3" s="25"/>
      <c r="C3" s="26" t="s">
        <v>34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 t="s">
        <v>32</v>
      </c>
      <c r="Q3" s="26"/>
      <c r="R3" s="26"/>
      <c r="S3" s="26"/>
    </row>
    <row r="4" spans="2:23" ht="16" x14ac:dyDescent="0.2">
      <c r="B4" s="25"/>
      <c r="C4" s="26" t="s">
        <v>20</v>
      </c>
      <c r="D4" s="26"/>
      <c r="E4" s="26"/>
      <c r="F4" s="26"/>
      <c r="G4" s="39" t="s">
        <v>21</v>
      </c>
      <c r="H4" s="40"/>
      <c r="I4" s="40"/>
      <c r="J4" s="41"/>
      <c r="K4" s="26" t="s">
        <v>22</v>
      </c>
      <c r="L4" s="26"/>
      <c r="M4" s="26"/>
      <c r="N4" s="26"/>
      <c r="O4" s="26"/>
      <c r="P4" s="26" t="s">
        <v>20</v>
      </c>
      <c r="Q4" s="26"/>
      <c r="R4" s="26" t="s">
        <v>21</v>
      </c>
      <c r="S4" s="26"/>
    </row>
    <row r="5" spans="2:23" ht="16" x14ac:dyDescent="0.2">
      <c r="B5" s="25"/>
      <c r="C5" s="18">
        <v>2012</v>
      </c>
      <c r="D5" s="18">
        <v>2013</v>
      </c>
      <c r="E5" s="18">
        <v>2014</v>
      </c>
      <c r="F5" s="18">
        <v>2015</v>
      </c>
      <c r="G5" s="18">
        <v>2012</v>
      </c>
      <c r="H5" s="18">
        <v>2013</v>
      </c>
      <c r="I5" s="18">
        <v>2014</v>
      </c>
      <c r="J5" s="18">
        <v>2015</v>
      </c>
      <c r="K5" s="18">
        <v>2012</v>
      </c>
      <c r="L5" s="18">
        <v>2013</v>
      </c>
      <c r="M5" s="18">
        <v>2014</v>
      </c>
      <c r="N5" s="18">
        <v>2015</v>
      </c>
      <c r="O5" s="26"/>
      <c r="P5" s="18">
        <v>2014</v>
      </c>
      <c r="Q5" s="18">
        <v>2015</v>
      </c>
      <c r="R5" s="18">
        <v>2014</v>
      </c>
      <c r="S5" s="18">
        <v>2015</v>
      </c>
    </row>
    <row r="6" spans="2:23" ht="16" x14ac:dyDescent="0.2">
      <c r="B6" s="22" t="s">
        <v>0</v>
      </c>
      <c r="C6" s="24">
        <v>329.23</v>
      </c>
      <c r="D6" s="24">
        <v>377.82</v>
      </c>
      <c r="E6" s="24">
        <v>392.64</v>
      </c>
      <c r="F6" s="24">
        <v>370.05</v>
      </c>
      <c r="G6" s="17">
        <v>2674</v>
      </c>
      <c r="H6" s="17">
        <v>3180</v>
      </c>
      <c r="I6" s="17">
        <v>3056</v>
      </c>
      <c r="J6" s="17">
        <v>2862</v>
      </c>
      <c r="K6" s="17">
        <v>1836</v>
      </c>
      <c r="L6" s="17">
        <v>2114</v>
      </c>
      <c r="M6" s="17">
        <v>2362</v>
      </c>
      <c r="N6" s="17">
        <v>2179</v>
      </c>
      <c r="O6" s="26"/>
      <c r="P6" s="24">
        <v>11156.81</v>
      </c>
      <c r="Q6" s="24">
        <v>11710.18</v>
      </c>
      <c r="R6" s="17">
        <v>286444</v>
      </c>
      <c r="S6" s="17">
        <v>311728</v>
      </c>
    </row>
    <row r="7" spans="2:23" ht="16" x14ac:dyDescent="0.2">
      <c r="B7" s="22" t="s">
        <v>1</v>
      </c>
      <c r="C7" s="24">
        <v>313.8</v>
      </c>
      <c r="D7" s="24">
        <v>296.97000000000003</v>
      </c>
      <c r="E7" s="24">
        <v>234.15799999999999</v>
      </c>
      <c r="F7" s="24">
        <v>225.69</v>
      </c>
      <c r="G7" s="17">
        <v>2408</v>
      </c>
      <c r="H7" s="17">
        <v>2270</v>
      </c>
      <c r="I7" s="17">
        <v>1686</v>
      </c>
      <c r="J7" s="17">
        <v>1608</v>
      </c>
      <c r="K7" s="17">
        <v>1803</v>
      </c>
      <c r="L7" s="17">
        <v>1699</v>
      </c>
      <c r="M7" s="17">
        <v>1236</v>
      </c>
      <c r="N7" s="17">
        <v>1186</v>
      </c>
      <c r="O7" s="26"/>
      <c r="P7" s="24">
        <v>10400.17</v>
      </c>
      <c r="Q7" s="24">
        <v>10461.280000000001</v>
      </c>
      <c r="R7" s="17">
        <v>247166</v>
      </c>
      <c r="S7" s="17">
        <v>251358</v>
      </c>
    </row>
    <row r="8" spans="2:23" ht="16" x14ac:dyDescent="0.2">
      <c r="B8" s="22" t="s">
        <v>2</v>
      </c>
      <c r="C8" s="24">
        <v>409.71</v>
      </c>
      <c r="D8" s="24">
        <v>382.87</v>
      </c>
      <c r="E8" s="24">
        <v>338.42</v>
      </c>
      <c r="F8" s="24">
        <v>332.51</v>
      </c>
      <c r="G8" s="17">
        <v>3242</v>
      </c>
      <c r="H8" s="17">
        <v>3090</v>
      </c>
      <c r="I8" s="17">
        <v>2656</v>
      </c>
      <c r="J8" s="17">
        <v>2612</v>
      </c>
      <c r="K8" s="17">
        <v>2553</v>
      </c>
      <c r="L8" s="17">
        <v>2433</v>
      </c>
      <c r="M8" s="17">
        <v>1958</v>
      </c>
      <c r="N8" s="17">
        <v>1921</v>
      </c>
      <c r="O8" s="26"/>
      <c r="P8" s="24">
        <v>12269.34</v>
      </c>
      <c r="Q8" s="24">
        <v>12157.2</v>
      </c>
      <c r="R8" s="17">
        <v>307870</v>
      </c>
      <c r="S8" s="17">
        <v>303810</v>
      </c>
    </row>
    <row r="9" spans="2:23" ht="16" x14ac:dyDescent="0.2">
      <c r="B9" s="22" t="s">
        <v>3</v>
      </c>
      <c r="C9" s="24">
        <v>369.28</v>
      </c>
      <c r="D9" s="24">
        <v>360.16</v>
      </c>
      <c r="E9" s="24">
        <v>290.86</v>
      </c>
      <c r="F9" s="24">
        <v>286.89999999999998</v>
      </c>
      <c r="G9" s="17">
        <v>2928</v>
      </c>
      <c r="H9" s="17">
        <v>2856</v>
      </c>
      <c r="I9" s="17">
        <v>2120</v>
      </c>
      <c r="J9" s="17">
        <v>2092</v>
      </c>
      <c r="K9" s="17">
        <v>2209</v>
      </c>
      <c r="L9" s="17">
        <v>2150</v>
      </c>
      <c r="M9" s="17">
        <v>1597</v>
      </c>
      <c r="N9" s="17">
        <v>1552</v>
      </c>
      <c r="O9" s="26"/>
      <c r="P9" s="24">
        <v>12095.15</v>
      </c>
      <c r="Q9" s="24">
        <v>11954.8</v>
      </c>
      <c r="R9" s="17">
        <v>300952</v>
      </c>
      <c r="S9" s="17">
        <v>296464</v>
      </c>
    </row>
    <row r="10" spans="2:23" ht="16" x14ac:dyDescent="0.2">
      <c r="B10" s="22" t="s">
        <v>4</v>
      </c>
      <c r="C10" s="24">
        <v>397.51</v>
      </c>
      <c r="D10" s="24">
        <v>390.35</v>
      </c>
      <c r="E10" s="24">
        <v>327.45999999999998</v>
      </c>
      <c r="F10" s="24">
        <v>332.6</v>
      </c>
      <c r="G10" s="17">
        <v>3150</v>
      </c>
      <c r="H10" s="17">
        <v>2564</v>
      </c>
      <c r="I10" s="17">
        <v>2554</v>
      </c>
      <c r="J10" s="17">
        <v>2632</v>
      </c>
      <c r="K10" s="17">
        <v>2464</v>
      </c>
      <c r="L10" s="17">
        <v>2515</v>
      </c>
      <c r="M10" s="17">
        <v>1870</v>
      </c>
      <c r="N10" s="17">
        <v>1906</v>
      </c>
      <c r="O10" s="26"/>
      <c r="P10" s="24">
        <v>11897.62</v>
      </c>
      <c r="Q10" s="24">
        <v>11795.39</v>
      </c>
      <c r="R10" s="17">
        <v>301458</v>
      </c>
      <c r="S10" s="17">
        <v>298964</v>
      </c>
    </row>
    <row r="11" spans="2:23" ht="16" x14ac:dyDescent="0.2">
      <c r="B11" s="22" t="s">
        <v>5</v>
      </c>
      <c r="C11" s="24">
        <v>396.49</v>
      </c>
      <c r="D11" s="24">
        <v>368.07</v>
      </c>
      <c r="E11" s="24">
        <v>382.25</v>
      </c>
      <c r="F11" s="24">
        <v>371.52</v>
      </c>
      <c r="G11" s="17">
        <v>3352</v>
      </c>
      <c r="H11" s="17">
        <v>3084</v>
      </c>
      <c r="I11" s="17">
        <v>3032</v>
      </c>
      <c r="J11" s="17">
        <v>2900</v>
      </c>
      <c r="K11" s="17">
        <v>2330</v>
      </c>
      <c r="L11" s="17">
        <v>2127</v>
      </c>
      <c r="M11" s="17">
        <v>2267</v>
      </c>
      <c r="N11" s="17">
        <v>2214</v>
      </c>
      <c r="O11" s="26"/>
      <c r="P11" s="24">
        <v>13008.19</v>
      </c>
      <c r="Q11" s="24">
        <v>13221.17</v>
      </c>
      <c r="R11" s="17">
        <v>335224</v>
      </c>
      <c r="S11" s="17">
        <v>333928</v>
      </c>
      <c r="V11" s="2" t="s">
        <v>23</v>
      </c>
      <c r="W11" s="2" t="s">
        <v>26</v>
      </c>
    </row>
    <row r="12" spans="2:23" ht="16" x14ac:dyDescent="0.2">
      <c r="B12" s="22" t="s">
        <v>25</v>
      </c>
      <c r="C12" s="24">
        <v>405.77</v>
      </c>
      <c r="D12" s="24">
        <v>411.6</v>
      </c>
      <c r="E12" s="24">
        <v>401.34</v>
      </c>
      <c r="F12" s="24">
        <v>402.46</v>
      </c>
      <c r="G12" s="17">
        <v>3226</v>
      </c>
      <c r="H12" s="17">
        <v>3248</v>
      </c>
      <c r="I12" s="17">
        <v>3076</v>
      </c>
      <c r="J12" s="17">
        <v>3150</v>
      </c>
      <c r="K12" s="17">
        <v>2646</v>
      </c>
      <c r="L12" s="17">
        <v>2765</v>
      </c>
      <c r="M12" s="17">
        <v>2446</v>
      </c>
      <c r="N12" s="17">
        <v>2476</v>
      </c>
      <c r="O12" s="26"/>
      <c r="P12" s="24">
        <v>13509.44</v>
      </c>
      <c r="Q12" s="24">
        <v>13966.26</v>
      </c>
      <c r="R12" s="17">
        <v>375050</v>
      </c>
      <c r="S12" s="17">
        <v>386330</v>
      </c>
      <c r="V12" s="2" t="s">
        <v>20</v>
      </c>
      <c r="W12" s="3">
        <v>434.18</v>
      </c>
    </row>
    <row r="13" spans="2:23" ht="16" x14ac:dyDescent="0.2">
      <c r="B13" s="22" t="s">
        <v>6</v>
      </c>
      <c r="C13" s="24">
        <v>405.35</v>
      </c>
      <c r="D13" s="24">
        <v>392.32</v>
      </c>
      <c r="E13" s="24">
        <v>354.8</v>
      </c>
      <c r="F13" s="24">
        <v>351.2</v>
      </c>
      <c r="G13" s="17">
        <v>3128</v>
      </c>
      <c r="H13" s="17">
        <v>3166</v>
      </c>
      <c r="I13" s="17">
        <v>2672</v>
      </c>
      <c r="J13" s="17">
        <v>2684</v>
      </c>
      <c r="K13" s="17">
        <v>2618</v>
      </c>
      <c r="L13" s="17">
        <v>2546</v>
      </c>
      <c r="M13" s="17">
        <v>2063</v>
      </c>
      <c r="N13" s="17">
        <v>2033</v>
      </c>
      <c r="O13" s="26"/>
      <c r="P13" s="24">
        <v>11580.43</v>
      </c>
      <c r="Q13" s="24">
        <v>10926.96</v>
      </c>
      <c r="R13" s="17">
        <v>288908</v>
      </c>
      <c r="S13" s="17">
        <v>270238</v>
      </c>
      <c r="V13" s="2" t="s">
        <v>21</v>
      </c>
      <c r="W13" s="3">
        <v>3562</v>
      </c>
    </row>
    <row r="14" spans="2:23" ht="16" x14ac:dyDescent="0.2">
      <c r="B14" s="22" t="s">
        <v>7</v>
      </c>
      <c r="C14" s="24">
        <v>400.12</v>
      </c>
      <c r="D14" s="24">
        <v>395.86</v>
      </c>
      <c r="E14" s="24">
        <v>382.27</v>
      </c>
      <c r="F14" s="24">
        <v>382.39</v>
      </c>
      <c r="G14" s="17">
        <v>3098</v>
      </c>
      <c r="H14" s="17">
        <v>3196</v>
      </c>
      <c r="I14" s="17">
        <v>2836</v>
      </c>
      <c r="J14" s="17">
        <v>2872</v>
      </c>
      <c r="K14" s="17">
        <v>2593</v>
      </c>
      <c r="L14" s="17">
        <v>2531</v>
      </c>
      <c r="M14" s="17">
        <v>2271</v>
      </c>
      <c r="N14" s="17">
        <v>2292</v>
      </c>
      <c r="O14" s="26"/>
      <c r="P14" s="24">
        <v>12073.15</v>
      </c>
      <c r="Q14" s="24">
        <v>11469.38</v>
      </c>
      <c r="R14" s="17">
        <v>299922</v>
      </c>
      <c r="S14" s="17">
        <v>281610</v>
      </c>
      <c r="V14" s="2" t="s">
        <v>22</v>
      </c>
      <c r="W14" s="3">
        <v>2704</v>
      </c>
    </row>
    <row r="15" spans="2:23" ht="16" x14ac:dyDescent="0.2">
      <c r="B15" s="22" t="s">
        <v>8</v>
      </c>
      <c r="C15" s="24">
        <v>386.85</v>
      </c>
      <c r="D15" s="24">
        <v>388.57</v>
      </c>
      <c r="E15" s="24">
        <v>354.35</v>
      </c>
      <c r="F15" s="24">
        <v>363.87</v>
      </c>
      <c r="G15" s="17">
        <v>2942</v>
      </c>
      <c r="H15" s="17">
        <v>3116</v>
      </c>
      <c r="I15" s="17">
        <v>2684</v>
      </c>
      <c r="J15" s="17">
        <v>2800</v>
      </c>
      <c r="K15" s="17">
        <v>2460</v>
      </c>
      <c r="L15" s="17">
        <v>2544</v>
      </c>
      <c r="M15" s="17">
        <v>2050</v>
      </c>
      <c r="N15" s="17">
        <v>2131</v>
      </c>
      <c r="O15" s="26"/>
      <c r="P15" s="24">
        <v>11224.78</v>
      </c>
      <c r="Q15" s="24">
        <v>10649.26</v>
      </c>
      <c r="R15" s="17">
        <v>277090</v>
      </c>
      <c r="S15" s="17">
        <v>258438</v>
      </c>
      <c r="V15" s="15"/>
      <c r="W15" s="15"/>
    </row>
    <row r="16" spans="2:23" ht="16" x14ac:dyDescent="0.2">
      <c r="B16" s="22" t="s">
        <v>9</v>
      </c>
      <c r="C16" s="24">
        <v>362.98</v>
      </c>
      <c r="D16" s="24">
        <v>364.3</v>
      </c>
      <c r="E16" s="24">
        <v>335.98</v>
      </c>
      <c r="F16" s="24">
        <v>325.27999999999997</v>
      </c>
      <c r="G16" s="17">
        <v>2974</v>
      </c>
      <c r="H16" s="17">
        <v>3032</v>
      </c>
      <c r="I16" s="17">
        <v>2600</v>
      </c>
      <c r="J16" s="17">
        <v>2470</v>
      </c>
      <c r="K16" s="17">
        <v>2019</v>
      </c>
      <c r="L16" s="17">
        <v>2127</v>
      </c>
      <c r="M16" s="17">
        <v>1914</v>
      </c>
      <c r="N16" s="17">
        <v>1833</v>
      </c>
      <c r="O16" s="26"/>
      <c r="P16" s="24">
        <v>11656.84</v>
      </c>
      <c r="Q16" s="24">
        <v>11568.52</v>
      </c>
      <c r="R16" s="17">
        <v>269492</v>
      </c>
      <c r="S16" s="17">
        <v>287018</v>
      </c>
      <c r="V16" s="2" t="s">
        <v>24</v>
      </c>
      <c r="W16" s="2" t="s">
        <v>26</v>
      </c>
    </row>
    <row r="17" spans="2:23" ht="16" x14ac:dyDescent="0.2">
      <c r="B17" s="22" t="s">
        <v>10</v>
      </c>
      <c r="C17" s="24">
        <v>331.19</v>
      </c>
      <c r="D17" s="24">
        <v>344.86</v>
      </c>
      <c r="E17" s="24">
        <v>325.51</v>
      </c>
      <c r="F17" s="24">
        <v>328.62</v>
      </c>
      <c r="G17" s="17">
        <v>2670</v>
      </c>
      <c r="H17" s="17">
        <v>2824</v>
      </c>
      <c r="I17" s="17">
        <v>2580</v>
      </c>
      <c r="J17" s="17">
        <v>2574</v>
      </c>
      <c r="K17" s="17">
        <v>1910</v>
      </c>
      <c r="L17" s="17">
        <v>2010</v>
      </c>
      <c r="M17" s="17">
        <v>1871</v>
      </c>
      <c r="N17" s="17">
        <v>1890</v>
      </c>
      <c r="O17" s="26"/>
      <c r="P17" s="24">
        <v>13860.27</v>
      </c>
      <c r="Q17" s="24">
        <v>13755.47</v>
      </c>
      <c r="R17" s="17">
        <v>352162</v>
      </c>
      <c r="S17" s="17">
        <v>348684</v>
      </c>
      <c r="V17" s="2" t="s">
        <v>20</v>
      </c>
      <c r="W17" s="16">
        <v>13313.71</v>
      </c>
    </row>
    <row r="18" spans="2:23" ht="16" x14ac:dyDescent="0.2">
      <c r="B18" s="22" t="s">
        <v>11</v>
      </c>
      <c r="C18" s="24">
        <v>302.08999999999997</v>
      </c>
      <c r="D18" s="24">
        <v>310.68</v>
      </c>
      <c r="E18" s="24">
        <v>231.81</v>
      </c>
      <c r="F18" s="24">
        <v>222.26</v>
      </c>
      <c r="G18" s="17">
        <v>2334</v>
      </c>
      <c r="H18" s="17">
        <v>2496</v>
      </c>
      <c r="I18" s="17">
        <v>1766</v>
      </c>
      <c r="J18" s="17">
        <v>1648</v>
      </c>
      <c r="K18" s="17">
        <v>1693</v>
      </c>
      <c r="L18" s="17">
        <v>1785</v>
      </c>
      <c r="M18" s="17">
        <v>1280</v>
      </c>
      <c r="N18" s="17">
        <v>1210</v>
      </c>
      <c r="O18" s="26"/>
      <c r="P18" s="24">
        <v>13670.59</v>
      </c>
      <c r="Q18" s="24">
        <v>13528.71</v>
      </c>
      <c r="R18" s="17">
        <v>345848</v>
      </c>
      <c r="S18" s="17">
        <v>341390</v>
      </c>
      <c r="V18" s="2" t="s">
        <v>21</v>
      </c>
      <c r="W18" s="16">
        <v>348628</v>
      </c>
    </row>
    <row r="19" spans="2:23" ht="16" x14ac:dyDescent="0.2">
      <c r="B19" s="22" t="s">
        <v>12</v>
      </c>
      <c r="C19" s="24">
        <v>329.63</v>
      </c>
      <c r="D19" s="24">
        <v>339.31</v>
      </c>
      <c r="E19" s="24">
        <v>278.11</v>
      </c>
      <c r="F19" s="24">
        <v>284.47000000000003</v>
      </c>
      <c r="G19" s="17">
        <v>2626</v>
      </c>
      <c r="H19" s="17">
        <v>2712</v>
      </c>
      <c r="I19" s="17">
        <v>2092</v>
      </c>
      <c r="J19" s="17">
        <v>2144</v>
      </c>
      <c r="K19" s="17">
        <v>1918</v>
      </c>
      <c r="L19" s="17">
        <v>1985</v>
      </c>
      <c r="M19" s="17">
        <v>1510</v>
      </c>
      <c r="N19" s="17">
        <v>1551</v>
      </c>
      <c r="O19" s="26"/>
      <c r="P19" s="24">
        <v>13565.06</v>
      </c>
      <c r="Q19" s="24">
        <v>13422.52</v>
      </c>
      <c r="R19" s="17">
        <v>349602</v>
      </c>
      <c r="S19" s="17">
        <v>340756</v>
      </c>
    </row>
    <row r="20" spans="2:23" ht="16" x14ac:dyDescent="0.2">
      <c r="B20" s="22" t="s">
        <v>13</v>
      </c>
      <c r="C20" s="24">
        <v>376.28</v>
      </c>
      <c r="D20" s="24">
        <v>378.17</v>
      </c>
      <c r="E20" s="24">
        <v>366.71</v>
      </c>
      <c r="F20" s="24">
        <v>369.86</v>
      </c>
      <c r="G20" s="17">
        <v>3052</v>
      </c>
      <c r="H20" s="17">
        <v>3026</v>
      </c>
      <c r="I20" s="17">
        <v>2850</v>
      </c>
      <c r="J20" s="17">
        <v>2886</v>
      </c>
      <c r="K20" s="17">
        <v>2308</v>
      </c>
      <c r="L20" s="17">
        <v>2334</v>
      </c>
      <c r="M20" s="17">
        <v>2152</v>
      </c>
      <c r="N20" s="17">
        <v>2195</v>
      </c>
      <c r="O20" s="26"/>
      <c r="P20" s="24">
        <v>14480.32</v>
      </c>
      <c r="Q20" s="24">
        <v>14579.81</v>
      </c>
      <c r="R20" s="17">
        <v>378500</v>
      </c>
      <c r="S20" s="17">
        <v>378462</v>
      </c>
    </row>
    <row r="21" spans="2:23" ht="16" x14ac:dyDescent="0.2">
      <c r="B21" s="22" t="s">
        <v>14</v>
      </c>
      <c r="C21" s="24">
        <v>178.4</v>
      </c>
      <c r="D21" s="24">
        <v>184.17</v>
      </c>
      <c r="E21" s="24">
        <v>190.22</v>
      </c>
      <c r="F21" s="24">
        <v>194.7</v>
      </c>
      <c r="G21" s="17">
        <v>1332</v>
      </c>
      <c r="H21" s="17">
        <v>1420</v>
      </c>
      <c r="I21" s="17">
        <v>1312</v>
      </c>
      <c r="J21" s="17">
        <v>1370</v>
      </c>
      <c r="K21" s="17">
        <v>904</v>
      </c>
      <c r="L21" s="17">
        <v>947</v>
      </c>
      <c r="M21" s="17">
        <v>971</v>
      </c>
      <c r="N21" s="17">
        <v>1002</v>
      </c>
      <c r="O21" s="26"/>
      <c r="P21" s="24">
        <v>4994.4399999999996</v>
      </c>
      <c r="Q21" s="24">
        <v>5086.41</v>
      </c>
      <c r="R21" s="17">
        <v>113922</v>
      </c>
      <c r="S21" s="17">
        <v>116320</v>
      </c>
    </row>
    <row r="22" spans="2:23" ht="16" x14ac:dyDescent="0.2">
      <c r="B22" s="22" t="s">
        <v>15</v>
      </c>
      <c r="C22" s="24">
        <v>134.19999999999999</v>
      </c>
      <c r="D22" s="24">
        <v>135.99</v>
      </c>
      <c r="E22" s="24">
        <v>176.86</v>
      </c>
      <c r="F22" s="24">
        <v>181.82</v>
      </c>
      <c r="G22" s="17">
        <v>998</v>
      </c>
      <c r="H22" s="17">
        <v>1022</v>
      </c>
      <c r="I22" s="17">
        <v>1286</v>
      </c>
      <c r="J22" s="17">
        <v>1308</v>
      </c>
      <c r="K22" s="17">
        <v>675</v>
      </c>
      <c r="L22" s="17">
        <v>681</v>
      </c>
      <c r="M22" s="17">
        <v>922</v>
      </c>
      <c r="N22" s="17">
        <v>950</v>
      </c>
      <c r="O22" s="26"/>
      <c r="P22" s="24">
        <v>6807.18</v>
      </c>
      <c r="Q22" s="24">
        <v>6813.56</v>
      </c>
      <c r="R22" s="17">
        <v>160488</v>
      </c>
      <c r="S22" s="17">
        <v>159162</v>
      </c>
    </row>
    <row r="23" spans="2:23" ht="16" x14ac:dyDescent="0.2">
      <c r="B23" s="22" t="s">
        <v>16</v>
      </c>
      <c r="C23" s="24">
        <v>306.01</v>
      </c>
      <c r="D23" s="24">
        <v>313.35000000000002</v>
      </c>
      <c r="E23" s="24">
        <v>297.14</v>
      </c>
      <c r="F23" s="24">
        <v>293.33999999999997</v>
      </c>
      <c r="G23" s="17">
        <v>2418</v>
      </c>
      <c r="H23" s="17">
        <v>2568</v>
      </c>
      <c r="I23" s="17">
        <v>2394</v>
      </c>
      <c r="J23" s="17">
        <v>2366</v>
      </c>
      <c r="K23" s="17">
        <v>1785</v>
      </c>
      <c r="L23" s="17">
        <v>1839</v>
      </c>
      <c r="M23" s="17">
        <v>1679</v>
      </c>
      <c r="N23" s="17">
        <v>1645</v>
      </c>
      <c r="O23" s="26"/>
      <c r="P23" s="24">
        <v>9210.6299999999992</v>
      </c>
      <c r="Q23" s="24">
        <v>8180.7</v>
      </c>
      <c r="R23" s="17">
        <v>223604</v>
      </c>
      <c r="S23" s="17">
        <v>196078</v>
      </c>
    </row>
    <row r="24" spans="2:23" ht="16" x14ac:dyDescent="0.2">
      <c r="B24" s="22" t="s">
        <v>17</v>
      </c>
      <c r="C24" s="24">
        <v>169.55</v>
      </c>
      <c r="D24" s="24">
        <v>174.33</v>
      </c>
      <c r="E24" s="24">
        <v>156.82</v>
      </c>
      <c r="F24" s="24">
        <v>168.64</v>
      </c>
      <c r="G24" s="17">
        <v>1232</v>
      </c>
      <c r="H24" s="17">
        <v>1292</v>
      </c>
      <c r="I24" s="17">
        <v>1154</v>
      </c>
      <c r="J24" s="17">
        <v>1254</v>
      </c>
      <c r="K24" s="17">
        <v>835</v>
      </c>
      <c r="L24" s="17">
        <v>908</v>
      </c>
      <c r="M24" s="17">
        <v>831</v>
      </c>
      <c r="N24" s="17">
        <v>882</v>
      </c>
      <c r="O24" s="26"/>
      <c r="P24" s="24">
        <v>6557.88</v>
      </c>
      <c r="Q24" s="24">
        <v>6542.69</v>
      </c>
      <c r="R24" s="17">
        <v>153970</v>
      </c>
      <c r="S24" s="17">
        <v>153010</v>
      </c>
    </row>
    <row r="25" spans="2:23" ht="16" x14ac:dyDescent="0.2">
      <c r="B25" s="22" t="s">
        <v>18</v>
      </c>
      <c r="C25" s="24">
        <v>344.78</v>
      </c>
      <c r="D25" s="24">
        <v>354.47</v>
      </c>
      <c r="E25" s="24">
        <v>331.95</v>
      </c>
      <c r="F25" s="24">
        <v>333.42</v>
      </c>
      <c r="G25" s="17">
        <v>2716</v>
      </c>
      <c r="H25" s="17">
        <v>2868</v>
      </c>
      <c r="I25" s="17">
        <v>2576</v>
      </c>
      <c r="J25" s="17">
        <v>2626</v>
      </c>
      <c r="K25" s="17">
        <v>2074</v>
      </c>
      <c r="L25" s="17">
        <v>2115</v>
      </c>
      <c r="M25" s="17">
        <v>1902</v>
      </c>
      <c r="N25" s="17">
        <v>1905</v>
      </c>
      <c r="O25" s="26"/>
      <c r="P25" s="24">
        <v>9889.9599999999991</v>
      </c>
      <c r="Q25" s="24">
        <v>8818.41</v>
      </c>
      <c r="R25" s="17">
        <v>241806</v>
      </c>
      <c r="S25" s="17">
        <v>212634</v>
      </c>
    </row>
    <row r="26" spans="2:23" ht="16" x14ac:dyDescent="0.2">
      <c r="B26" s="22" t="s">
        <v>19</v>
      </c>
      <c r="C26" s="24">
        <v>315.39999999999998</v>
      </c>
      <c r="D26" s="24">
        <v>325.95999999999998</v>
      </c>
      <c r="E26" s="24">
        <v>321.63</v>
      </c>
      <c r="F26" s="24">
        <v>331.59</v>
      </c>
      <c r="G26" s="17">
        <v>2440</v>
      </c>
      <c r="H26" s="17">
        <v>2650</v>
      </c>
      <c r="I26" s="17">
        <v>2396</v>
      </c>
      <c r="J26" s="17">
        <v>2540</v>
      </c>
      <c r="K26" s="17">
        <v>1885</v>
      </c>
      <c r="L26" s="17">
        <v>1933</v>
      </c>
      <c r="M26" s="17">
        <v>1774</v>
      </c>
      <c r="N26" s="17">
        <v>1865</v>
      </c>
      <c r="O26" s="26"/>
      <c r="P26" s="24">
        <v>9327.7099999999991</v>
      </c>
      <c r="Q26" s="24">
        <v>9699.5</v>
      </c>
      <c r="R26" s="17">
        <v>230348</v>
      </c>
      <c r="S26" s="17">
        <v>240482</v>
      </c>
    </row>
    <row r="27" spans="2:23" ht="16" customHeight="1" x14ac:dyDescent="0.2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  <c r="P27" s="5"/>
      <c r="Q27" s="5"/>
      <c r="R27" s="5"/>
      <c r="S27" s="5"/>
    </row>
    <row r="28" spans="2:23" ht="1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2:23" ht="16" x14ac:dyDescent="0.2">
      <c r="B29" s="30" t="s">
        <v>28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8"/>
      <c r="P29" s="31"/>
      <c r="Q29" s="31"/>
      <c r="R29" s="31"/>
      <c r="S29" s="32"/>
    </row>
    <row r="30" spans="2:23" ht="16" x14ac:dyDescent="0.2">
      <c r="B30" s="27"/>
      <c r="C30" s="33" t="s">
        <v>33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8"/>
      <c r="P30" s="33" t="s">
        <v>31</v>
      </c>
      <c r="Q30" s="33"/>
      <c r="R30" s="33"/>
      <c r="S30" s="33"/>
    </row>
    <row r="31" spans="2:23" ht="16" x14ac:dyDescent="0.2">
      <c r="B31" s="28"/>
      <c r="C31" s="26" t="s">
        <v>20</v>
      </c>
      <c r="D31" s="26"/>
      <c r="E31" s="26"/>
      <c r="F31" s="26"/>
      <c r="G31" s="39" t="s">
        <v>21</v>
      </c>
      <c r="H31" s="40"/>
      <c r="I31" s="40"/>
      <c r="J31" s="41"/>
      <c r="K31" s="26" t="s">
        <v>22</v>
      </c>
      <c r="L31" s="26"/>
      <c r="M31" s="26"/>
      <c r="N31" s="26"/>
      <c r="O31" s="20"/>
      <c r="P31" s="26" t="s">
        <v>20</v>
      </c>
      <c r="Q31" s="26"/>
      <c r="R31" s="26" t="s">
        <v>21</v>
      </c>
      <c r="S31" s="26"/>
    </row>
    <row r="32" spans="2:23" ht="16" x14ac:dyDescent="0.2">
      <c r="B32" s="29"/>
      <c r="C32" s="18">
        <v>2012</v>
      </c>
      <c r="D32" s="18">
        <v>2013</v>
      </c>
      <c r="E32" s="18">
        <v>2014</v>
      </c>
      <c r="F32" s="18">
        <v>2015</v>
      </c>
      <c r="G32" s="18">
        <v>2012</v>
      </c>
      <c r="H32" s="18">
        <v>2013</v>
      </c>
      <c r="I32" s="18">
        <v>2014</v>
      </c>
      <c r="J32" s="18">
        <v>2015</v>
      </c>
      <c r="K32" s="18">
        <v>2012</v>
      </c>
      <c r="L32" s="18">
        <v>2013</v>
      </c>
      <c r="M32" s="18">
        <v>2014</v>
      </c>
      <c r="N32" s="18">
        <v>2015</v>
      </c>
      <c r="O32" s="21"/>
      <c r="P32" s="18">
        <v>2014</v>
      </c>
      <c r="Q32" s="18">
        <v>2015</v>
      </c>
      <c r="R32" s="18">
        <v>2014</v>
      </c>
      <c r="S32" s="18">
        <v>2015</v>
      </c>
    </row>
    <row r="33" spans="2:21" ht="16" x14ac:dyDescent="0.2">
      <c r="B33" s="2" t="s">
        <v>0</v>
      </c>
      <c r="C33" s="4">
        <f t="shared" ref="C33:F53" si="0">C6/$W$12</f>
        <v>0.75827997604680086</v>
      </c>
      <c r="D33" s="4">
        <f t="shared" si="0"/>
        <v>0.87019208623151689</v>
      </c>
      <c r="E33" s="4">
        <f t="shared" si="0"/>
        <v>0.90432539499746645</v>
      </c>
      <c r="F33" s="4">
        <f t="shared" si="0"/>
        <v>0.85229628264774981</v>
      </c>
      <c r="G33" s="4">
        <f t="shared" ref="G33:J53" si="1">G6/$W$13</f>
        <v>0.75070185289163394</v>
      </c>
      <c r="H33" s="4">
        <f t="shared" si="1"/>
        <v>0.89275687815833804</v>
      </c>
      <c r="I33" s="4">
        <f t="shared" si="1"/>
        <v>0.8579449747332959</v>
      </c>
      <c r="J33" s="4">
        <f t="shared" si="1"/>
        <v>0.8034811903425042</v>
      </c>
      <c r="K33" s="4">
        <f t="shared" ref="K33:N53" si="2">K6/$W$14</f>
        <v>0.67899408284023666</v>
      </c>
      <c r="L33" s="4">
        <f t="shared" si="2"/>
        <v>0.78180473372781067</v>
      </c>
      <c r="M33" s="4">
        <f t="shared" si="2"/>
        <v>0.87352071005917165</v>
      </c>
      <c r="N33" s="4">
        <f t="shared" si="2"/>
        <v>0.80584319526627224</v>
      </c>
      <c r="O33" s="9"/>
      <c r="P33" s="4">
        <f t="shared" ref="P33:Q53" si="3">P6/$W$17</f>
        <v>0.83799406776923935</v>
      </c>
      <c r="Q33" s="4">
        <f t="shared" si="3"/>
        <v>0.87955798947100405</v>
      </c>
      <c r="R33" s="4">
        <f t="shared" ref="R33:S53" si="4">R6/$W$18</f>
        <v>0.82163222690088</v>
      </c>
      <c r="S33" s="4">
        <f t="shared" si="4"/>
        <v>0.8941565221382104</v>
      </c>
    </row>
    <row r="34" spans="2:21" ht="16" x14ac:dyDescent="0.2">
      <c r="B34" s="2" t="s">
        <v>1</v>
      </c>
      <c r="C34" s="4">
        <f t="shared" si="0"/>
        <v>0.7227417200239532</v>
      </c>
      <c r="D34" s="4">
        <f t="shared" si="0"/>
        <v>0.68397899488691327</v>
      </c>
      <c r="E34" s="4">
        <f t="shared" si="0"/>
        <v>0.53931088488645262</v>
      </c>
      <c r="F34" s="4">
        <f t="shared" si="0"/>
        <v>0.51980745313003818</v>
      </c>
      <c r="G34" s="4">
        <f t="shared" si="1"/>
        <v>0.67602470522178548</v>
      </c>
      <c r="H34" s="4">
        <f t="shared" si="1"/>
        <v>0.63728242560359349</v>
      </c>
      <c r="I34" s="4">
        <f t="shared" si="1"/>
        <v>0.47332959011791126</v>
      </c>
      <c r="J34" s="4">
        <f t="shared" si="1"/>
        <v>0.45143177989893318</v>
      </c>
      <c r="K34" s="4">
        <f t="shared" si="2"/>
        <v>0.66678994082840237</v>
      </c>
      <c r="L34" s="4">
        <f t="shared" si="2"/>
        <v>0.62832840236686394</v>
      </c>
      <c r="M34" s="4">
        <f t="shared" si="2"/>
        <v>0.45710059171597633</v>
      </c>
      <c r="N34" s="4">
        <f t="shared" si="2"/>
        <v>0.43860946745562129</v>
      </c>
      <c r="O34" s="9"/>
      <c r="P34" s="4">
        <f t="shared" si="3"/>
        <v>0.78116242580017148</v>
      </c>
      <c r="Q34" s="4">
        <f t="shared" si="3"/>
        <v>0.78575243114053117</v>
      </c>
      <c r="R34" s="4">
        <f t="shared" si="4"/>
        <v>0.70896772491021953</v>
      </c>
      <c r="S34" s="4">
        <f t="shared" si="4"/>
        <v>0.7209920029372282</v>
      </c>
    </row>
    <row r="35" spans="2:21" ht="16" x14ac:dyDescent="0.2">
      <c r="B35" s="2" t="s">
        <v>2</v>
      </c>
      <c r="C35" s="4">
        <f t="shared" si="0"/>
        <v>0.94364088626836795</v>
      </c>
      <c r="D35" s="4">
        <f t="shared" si="0"/>
        <v>0.88182320696485328</v>
      </c>
      <c r="E35" s="4">
        <f t="shared" si="0"/>
        <v>0.77944631258924868</v>
      </c>
      <c r="F35" s="4">
        <f t="shared" si="0"/>
        <v>0.76583444654290844</v>
      </c>
      <c r="G35" s="4">
        <f t="shared" si="1"/>
        <v>0.91016282987085906</v>
      </c>
      <c r="H35" s="4">
        <f t="shared" si="1"/>
        <v>0.86749017405951712</v>
      </c>
      <c r="I35" s="4">
        <f t="shared" si="1"/>
        <v>0.74564851207186977</v>
      </c>
      <c r="J35" s="4">
        <f t="shared" si="1"/>
        <v>0.73329590117911281</v>
      </c>
      <c r="K35" s="4">
        <f t="shared" si="2"/>
        <v>0.94415680473372776</v>
      </c>
      <c r="L35" s="4">
        <f t="shared" si="2"/>
        <v>0.89977810650887569</v>
      </c>
      <c r="M35" s="4">
        <f t="shared" si="2"/>
        <v>0.72411242603550297</v>
      </c>
      <c r="N35" s="4">
        <f t="shared" si="2"/>
        <v>0.71042899408284022</v>
      </c>
      <c r="O35" s="9"/>
      <c r="P35" s="4">
        <f t="shared" si="3"/>
        <v>0.92155680122219885</v>
      </c>
      <c r="Q35" s="4">
        <f t="shared" si="3"/>
        <v>0.91313390482442547</v>
      </c>
      <c r="R35" s="4">
        <f t="shared" si="4"/>
        <v>0.88309028534713219</v>
      </c>
      <c r="S35" s="4">
        <f t="shared" si="4"/>
        <v>0.87144463439540143</v>
      </c>
    </row>
    <row r="36" spans="2:21" ht="16" x14ac:dyDescent="0.2">
      <c r="B36" s="2" t="s">
        <v>3</v>
      </c>
      <c r="C36" s="4">
        <f t="shared" si="0"/>
        <v>0.850522824634944</v>
      </c>
      <c r="D36" s="4">
        <f t="shared" si="0"/>
        <v>0.82951771154820586</v>
      </c>
      <c r="E36" s="4">
        <f t="shared" si="0"/>
        <v>0.66990649039568839</v>
      </c>
      <c r="F36" s="4">
        <f t="shared" si="0"/>
        <v>0.66078584918697303</v>
      </c>
      <c r="G36" s="4">
        <f t="shared" si="1"/>
        <v>0.82201010668163954</v>
      </c>
      <c r="H36" s="4">
        <f t="shared" si="1"/>
        <v>0.80179674340258278</v>
      </c>
      <c r="I36" s="4">
        <f t="shared" si="1"/>
        <v>0.59517125210555866</v>
      </c>
      <c r="J36" s="4">
        <f t="shared" si="1"/>
        <v>0.58731049971925886</v>
      </c>
      <c r="K36" s="4">
        <f t="shared" si="2"/>
        <v>0.81693786982248517</v>
      </c>
      <c r="L36" s="4">
        <f t="shared" si="2"/>
        <v>0.79511834319526631</v>
      </c>
      <c r="M36" s="4">
        <f t="shared" si="2"/>
        <v>0.59060650887573962</v>
      </c>
      <c r="N36" s="4">
        <f t="shared" si="2"/>
        <v>0.57396449704142016</v>
      </c>
      <c r="O36" s="9"/>
      <c r="P36" s="4">
        <f t="shared" si="3"/>
        <v>0.90847329557275924</v>
      </c>
      <c r="Q36" s="4">
        <f t="shared" si="3"/>
        <v>0.89793153073035237</v>
      </c>
      <c r="R36" s="4">
        <f t="shared" si="4"/>
        <v>0.8632467845382471</v>
      </c>
      <c r="S36" s="4">
        <f t="shared" si="4"/>
        <v>0.85037346397879687</v>
      </c>
    </row>
    <row r="37" spans="2:21" ht="16" x14ac:dyDescent="0.2">
      <c r="B37" s="2" t="s">
        <v>4</v>
      </c>
      <c r="C37" s="4">
        <f t="shared" si="0"/>
        <v>0.91554194113040666</v>
      </c>
      <c r="D37" s="4">
        <f t="shared" si="0"/>
        <v>0.89905108480353779</v>
      </c>
      <c r="E37" s="4">
        <f t="shared" si="0"/>
        <v>0.75420332580957206</v>
      </c>
      <c r="F37" s="4">
        <f t="shared" si="0"/>
        <v>0.76604173384310659</v>
      </c>
      <c r="G37" s="4">
        <f t="shared" si="1"/>
        <v>0.88433464345873103</v>
      </c>
      <c r="H37" s="4">
        <f t="shared" si="1"/>
        <v>0.71982032565974174</v>
      </c>
      <c r="I37" s="4">
        <f t="shared" si="1"/>
        <v>0.71701291409320611</v>
      </c>
      <c r="J37" s="4">
        <f t="shared" si="1"/>
        <v>0.73891072431218419</v>
      </c>
      <c r="K37" s="4">
        <f t="shared" si="2"/>
        <v>0.91124260355029585</v>
      </c>
      <c r="L37" s="4">
        <f t="shared" si="2"/>
        <v>0.93010355029585801</v>
      </c>
      <c r="M37" s="4">
        <f t="shared" si="2"/>
        <v>0.69156804733727806</v>
      </c>
      <c r="N37" s="4">
        <f t="shared" si="2"/>
        <v>0.70488165680473369</v>
      </c>
      <c r="O37" s="9"/>
      <c r="P37" s="4">
        <f t="shared" si="3"/>
        <v>0.89363670982768906</v>
      </c>
      <c r="Q37" s="4">
        <f t="shared" si="3"/>
        <v>0.88595815892039109</v>
      </c>
      <c r="R37" s="4">
        <f t="shared" si="4"/>
        <v>0.86469818832681256</v>
      </c>
      <c r="S37" s="4">
        <f t="shared" si="4"/>
        <v>0.85754443131360647</v>
      </c>
    </row>
    <row r="38" spans="2:21" ht="16" x14ac:dyDescent="0.2">
      <c r="B38" s="2" t="s">
        <v>5</v>
      </c>
      <c r="C38" s="4">
        <f t="shared" si="0"/>
        <v>0.9131926850614952</v>
      </c>
      <c r="D38" s="4">
        <f t="shared" si="0"/>
        <v>0.84773596204339208</v>
      </c>
      <c r="E38" s="4">
        <f t="shared" si="0"/>
        <v>0.880395227785711</v>
      </c>
      <c r="F38" s="4">
        <f t="shared" si="0"/>
        <v>0.85568197521765166</v>
      </c>
      <c r="G38" s="4">
        <f t="shared" si="1"/>
        <v>0.94104435710275125</v>
      </c>
      <c r="H38" s="4">
        <f t="shared" si="1"/>
        <v>0.86580572711959569</v>
      </c>
      <c r="I38" s="4">
        <f t="shared" si="1"/>
        <v>0.85120718697361031</v>
      </c>
      <c r="J38" s="4">
        <f t="shared" si="1"/>
        <v>0.81414935429533974</v>
      </c>
      <c r="K38" s="4">
        <f t="shared" si="2"/>
        <v>0.86168639053254437</v>
      </c>
      <c r="L38" s="4">
        <f t="shared" si="2"/>
        <v>0.78661242603550297</v>
      </c>
      <c r="M38" s="4">
        <f t="shared" si="2"/>
        <v>0.83838757396449703</v>
      </c>
      <c r="N38" s="4">
        <f t="shared" si="2"/>
        <v>0.81878698224852076</v>
      </c>
      <c r="O38" s="9"/>
      <c r="P38" s="4">
        <f t="shared" si="3"/>
        <v>0.97705222661452007</v>
      </c>
      <c r="Q38" s="4">
        <f t="shared" si="3"/>
        <v>0.99304927026351042</v>
      </c>
      <c r="R38" s="4">
        <f t="shared" si="4"/>
        <v>0.96155214153768487</v>
      </c>
      <c r="S38" s="4">
        <f t="shared" si="4"/>
        <v>0.95783471207131954</v>
      </c>
    </row>
    <row r="39" spans="2:21" ht="16" x14ac:dyDescent="0.2">
      <c r="B39" s="2" t="s">
        <v>25</v>
      </c>
      <c r="C39" s="4">
        <f t="shared" si="0"/>
        <v>0.93456630890414105</v>
      </c>
      <c r="D39" s="4">
        <f t="shared" si="0"/>
        <v>0.94799391957252754</v>
      </c>
      <c r="E39" s="4">
        <f t="shared" si="0"/>
        <v>0.92436316734994695</v>
      </c>
      <c r="F39" s="4">
        <f t="shared" si="0"/>
        <v>0.92694274264130083</v>
      </c>
      <c r="G39" s="4">
        <f t="shared" si="1"/>
        <v>0.905670971364402</v>
      </c>
      <c r="H39" s="4">
        <f t="shared" si="1"/>
        <v>0.91184727681078048</v>
      </c>
      <c r="I39" s="4">
        <f t="shared" si="1"/>
        <v>0.86355979786636716</v>
      </c>
      <c r="J39" s="4">
        <f t="shared" si="1"/>
        <v>0.88433464345873103</v>
      </c>
      <c r="K39" s="4">
        <f t="shared" si="2"/>
        <v>0.97855029585798814</v>
      </c>
      <c r="L39" s="4">
        <f t="shared" si="2"/>
        <v>1.0225591715976332</v>
      </c>
      <c r="M39" s="4">
        <f t="shared" si="2"/>
        <v>0.90458579881656809</v>
      </c>
      <c r="N39" s="4">
        <f t="shared" si="2"/>
        <v>0.91568047337278102</v>
      </c>
      <c r="O39" s="9"/>
      <c r="P39" s="4">
        <f t="shared" si="3"/>
        <v>1.0147013867659729</v>
      </c>
      <c r="Q39" s="4">
        <f t="shared" si="3"/>
        <v>1.0490133854500361</v>
      </c>
      <c r="R39" s="4">
        <f t="shared" si="4"/>
        <v>1.0757885195681356</v>
      </c>
      <c r="S39" s="4">
        <f t="shared" si="4"/>
        <v>1.1081439241827966</v>
      </c>
    </row>
    <row r="40" spans="2:21" ht="16" x14ac:dyDescent="0.2">
      <c r="B40" s="2" t="s">
        <v>6</v>
      </c>
      <c r="C40" s="4">
        <f t="shared" si="0"/>
        <v>0.93359896816988353</v>
      </c>
      <c r="D40" s="4">
        <f t="shared" si="0"/>
        <v>0.90358837348565113</v>
      </c>
      <c r="E40" s="4">
        <f t="shared" si="0"/>
        <v>0.81717260122529822</v>
      </c>
      <c r="F40" s="4">
        <f t="shared" si="0"/>
        <v>0.80888110921737522</v>
      </c>
      <c r="G40" s="4">
        <f t="shared" si="1"/>
        <v>0.87815833801235266</v>
      </c>
      <c r="H40" s="4">
        <f t="shared" si="1"/>
        <v>0.88882650196518809</v>
      </c>
      <c r="I40" s="4">
        <f t="shared" si="1"/>
        <v>0.75014037057832683</v>
      </c>
      <c r="J40" s="4">
        <f t="shared" si="1"/>
        <v>0.75350926445816957</v>
      </c>
      <c r="K40" s="4">
        <f t="shared" si="2"/>
        <v>0.96819526627218933</v>
      </c>
      <c r="L40" s="4">
        <f t="shared" si="2"/>
        <v>0.94156804733727806</v>
      </c>
      <c r="M40" s="4">
        <f t="shared" si="2"/>
        <v>0.76294378698224852</v>
      </c>
      <c r="N40" s="4">
        <f t="shared" si="2"/>
        <v>0.75184911242603547</v>
      </c>
      <c r="O40" s="9"/>
      <c r="P40" s="4">
        <f t="shared" si="3"/>
        <v>0.86981239639439356</v>
      </c>
      <c r="Q40" s="4">
        <f t="shared" si="3"/>
        <v>0.82072990924392974</v>
      </c>
      <c r="R40" s="4">
        <f t="shared" si="4"/>
        <v>0.82869993230606831</v>
      </c>
      <c r="S40" s="4">
        <f t="shared" si="4"/>
        <v>0.77514714824971032</v>
      </c>
    </row>
    <row r="41" spans="2:21" ht="16" x14ac:dyDescent="0.2">
      <c r="B41" s="2" t="s">
        <v>7</v>
      </c>
      <c r="C41" s="4">
        <f t="shared" si="0"/>
        <v>0.92155327283615085</v>
      </c>
      <c r="D41" s="4">
        <f t="shared" si="0"/>
        <v>0.91174167396010874</v>
      </c>
      <c r="E41" s="4">
        <f t="shared" si="0"/>
        <v>0.88044129163019935</v>
      </c>
      <c r="F41" s="4">
        <f t="shared" si="0"/>
        <v>0.88071767469713014</v>
      </c>
      <c r="G41" s="4">
        <f t="shared" si="1"/>
        <v>0.86973610331274565</v>
      </c>
      <c r="H41" s="4">
        <f t="shared" si="1"/>
        <v>0.8972487366647951</v>
      </c>
      <c r="I41" s="4">
        <f t="shared" si="1"/>
        <v>0.79618192026951151</v>
      </c>
      <c r="J41" s="4">
        <f t="shared" si="1"/>
        <v>0.80628860190903984</v>
      </c>
      <c r="K41" s="4">
        <f t="shared" si="2"/>
        <v>0.95894970414201186</v>
      </c>
      <c r="L41" s="4">
        <f t="shared" si="2"/>
        <v>0.93602071005917165</v>
      </c>
      <c r="M41" s="4">
        <f t="shared" si="2"/>
        <v>0.83986686390532539</v>
      </c>
      <c r="N41" s="4">
        <f t="shared" si="2"/>
        <v>0.84763313609467461</v>
      </c>
      <c r="O41" s="9"/>
      <c r="P41" s="4">
        <f t="shared" si="3"/>
        <v>0.90682086360601222</v>
      </c>
      <c r="Q41" s="4">
        <f t="shared" si="3"/>
        <v>0.86147137048951794</v>
      </c>
      <c r="R41" s="4">
        <f t="shared" si="4"/>
        <v>0.86029234599630555</v>
      </c>
      <c r="S41" s="4">
        <f t="shared" si="4"/>
        <v>0.80776644446229218</v>
      </c>
    </row>
    <row r="42" spans="2:21" ht="16" x14ac:dyDescent="0.2">
      <c r="B42" s="2" t="s">
        <v>8</v>
      </c>
      <c r="C42" s="4">
        <f t="shared" si="0"/>
        <v>0.89098991201805711</v>
      </c>
      <c r="D42" s="4">
        <f t="shared" si="0"/>
        <v>0.8949514026440647</v>
      </c>
      <c r="E42" s="4">
        <f t="shared" si="0"/>
        <v>0.81613616472430794</v>
      </c>
      <c r="F42" s="4">
        <f t="shared" si="0"/>
        <v>0.83806255470081537</v>
      </c>
      <c r="G42" s="4">
        <f t="shared" si="1"/>
        <v>0.82594048287478949</v>
      </c>
      <c r="H42" s="4">
        <f t="shared" si="1"/>
        <v>0.87478944413250981</v>
      </c>
      <c r="I42" s="4">
        <f t="shared" si="1"/>
        <v>0.75350926445816957</v>
      </c>
      <c r="J42" s="4">
        <f t="shared" si="1"/>
        <v>0.78607523862998319</v>
      </c>
      <c r="K42" s="4">
        <f t="shared" si="2"/>
        <v>0.90976331360946749</v>
      </c>
      <c r="L42" s="4">
        <f t="shared" si="2"/>
        <v>0.94082840236686394</v>
      </c>
      <c r="M42" s="4">
        <f t="shared" si="2"/>
        <v>0.75813609467455623</v>
      </c>
      <c r="N42" s="4">
        <f t="shared" si="2"/>
        <v>0.78809171597633132</v>
      </c>
      <c r="O42" s="9"/>
      <c r="P42" s="4">
        <f t="shared" si="3"/>
        <v>0.84309933144104843</v>
      </c>
      <c r="Q42" s="4">
        <f t="shared" si="3"/>
        <v>0.79987171119094536</v>
      </c>
      <c r="R42" s="4">
        <f t="shared" si="4"/>
        <v>0.79480133552095644</v>
      </c>
      <c r="S42" s="4">
        <f t="shared" si="4"/>
        <v>0.74130018242940898</v>
      </c>
    </row>
    <row r="43" spans="2:21" ht="16" x14ac:dyDescent="0.2">
      <c r="B43" s="2" t="s">
        <v>9</v>
      </c>
      <c r="C43" s="4">
        <f t="shared" si="0"/>
        <v>0.83601271362107887</v>
      </c>
      <c r="D43" s="4">
        <f t="shared" si="0"/>
        <v>0.83905292735731729</v>
      </c>
      <c r="E43" s="4">
        <f t="shared" si="0"/>
        <v>0.77382652356165649</v>
      </c>
      <c r="F43" s="4">
        <f t="shared" si="0"/>
        <v>0.74918236676032979</v>
      </c>
      <c r="G43" s="4">
        <f t="shared" si="1"/>
        <v>0.8349241998877035</v>
      </c>
      <c r="H43" s="4">
        <f t="shared" si="1"/>
        <v>0.85120718697361031</v>
      </c>
      <c r="I43" s="4">
        <f t="shared" si="1"/>
        <v>0.72992700729927007</v>
      </c>
      <c r="J43" s="4">
        <f t="shared" si="1"/>
        <v>0.69343065693430661</v>
      </c>
      <c r="K43" s="4">
        <f t="shared" si="2"/>
        <v>0.74667159763313606</v>
      </c>
      <c r="L43" s="4">
        <f t="shared" si="2"/>
        <v>0.78661242603550297</v>
      </c>
      <c r="M43" s="4">
        <f t="shared" si="2"/>
        <v>0.70784023668639051</v>
      </c>
      <c r="N43" s="4">
        <f t="shared" si="2"/>
        <v>0.67788461538461542</v>
      </c>
      <c r="O43" s="9"/>
      <c r="P43" s="4">
        <f t="shared" si="3"/>
        <v>0.87555159305708186</v>
      </c>
      <c r="Q43" s="4">
        <f t="shared" si="3"/>
        <v>0.86891782981603183</v>
      </c>
      <c r="R43" s="4">
        <f t="shared" si="4"/>
        <v>0.77300733159700308</v>
      </c>
      <c r="S43" s="4">
        <f t="shared" si="4"/>
        <v>0.82327868100095225</v>
      </c>
    </row>
    <row r="44" spans="2:21" ht="16" x14ac:dyDescent="0.2">
      <c r="B44" s="2" t="s">
        <v>10</v>
      </c>
      <c r="C44" s="4">
        <f t="shared" si="0"/>
        <v>0.76279423280667003</v>
      </c>
      <c r="D44" s="4">
        <f t="shared" si="0"/>
        <v>0.79427887051453316</v>
      </c>
      <c r="E44" s="4">
        <f t="shared" si="0"/>
        <v>0.74971210097194707</v>
      </c>
      <c r="F44" s="4">
        <f t="shared" si="0"/>
        <v>0.75687502878990276</v>
      </c>
      <c r="G44" s="4">
        <f t="shared" si="1"/>
        <v>0.74957888826501962</v>
      </c>
      <c r="H44" s="4">
        <f t="shared" si="1"/>
        <v>0.79281302638966877</v>
      </c>
      <c r="I44" s="4">
        <f t="shared" si="1"/>
        <v>0.7243121841661988</v>
      </c>
      <c r="J44" s="4">
        <f t="shared" si="1"/>
        <v>0.72262773722627738</v>
      </c>
      <c r="K44" s="4">
        <f t="shared" si="2"/>
        <v>0.70636094674556216</v>
      </c>
      <c r="L44" s="4">
        <f t="shared" si="2"/>
        <v>0.74334319526627224</v>
      </c>
      <c r="M44" s="4">
        <f t="shared" si="2"/>
        <v>0.69193786982248517</v>
      </c>
      <c r="N44" s="4">
        <f t="shared" si="2"/>
        <v>0.69896449704142016</v>
      </c>
      <c r="O44" s="9"/>
      <c r="P44" s="4">
        <f t="shared" si="3"/>
        <v>1.0410524188975125</v>
      </c>
      <c r="Q44" s="4">
        <f t="shared" si="3"/>
        <v>1.033180833892281</v>
      </c>
      <c r="R44" s="4">
        <f t="shared" si="4"/>
        <v>1.0101368794244869</v>
      </c>
      <c r="S44" s="4">
        <f t="shared" si="4"/>
        <v>1.0001606296682997</v>
      </c>
      <c r="U44" t="s">
        <v>29</v>
      </c>
    </row>
    <row r="45" spans="2:21" ht="16" x14ac:dyDescent="0.2">
      <c r="B45" s="2" t="s">
        <v>11</v>
      </c>
      <c r="C45" s="4">
        <f t="shared" si="0"/>
        <v>0.69577133907595923</v>
      </c>
      <c r="D45" s="4">
        <f t="shared" si="0"/>
        <v>0.71555576028375334</v>
      </c>
      <c r="E45" s="4">
        <f t="shared" si="0"/>
        <v>0.53390298954350734</v>
      </c>
      <c r="F45" s="4">
        <f t="shared" si="0"/>
        <v>0.51190750380026717</v>
      </c>
      <c r="G45" s="4">
        <f t="shared" si="1"/>
        <v>0.65524985962942173</v>
      </c>
      <c r="H45" s="4">
        <f t="shared" si="1"/>
        <v>0.7007299270072993</v>
      </c>
      <c r="I45" s="4">
        <f t="shared" si="1"/>
        <v>0.49578888265019649</v>
      </c>
      <c r="J45" s="4">
        <f t="shared" si="1"/>
        <v>0.46266142616507577</v>
      </c>
      <c r="K45" s="4">
        <f t="shared" si="2"/>
        <v>0.62610946745562135</v>
      </c>
      <c r="L45" s="4">
        <f t="shared" si="2"/>
        <v>0.66013313609467461</v>
      </c>
      <c r="M45" s="4">
        <f t="shared" si="2"/>
        <v>0.47337278106508873</v>
      </c>
      <c r="N45" s="4">
        <f t="shared" si="2"/>
        <v>0.4474852071005917</v>
      </c>
      <c r="O45" s="9"/>
      <c r="P45" s="4">
        <f t="shared" si="3"/>
        <v>1.0268054509223952</v>
      </c>
      <c r="Q45" s="4">
        <f t="shared" si="3"/>
        <v>1.0161487669477554</v>
      </c>
      <c r="R45" s="4">
        <f t="shared" si="4"/>
        <v>0.99202588432369176</v>
      </c>
      <c r="S45" s="4">
        <f t="shared" si="4"/>
        <v>0.9792386153722592</v>
      </c>
    </row>
    <row r="46" spans="2:21" ht="16" x14ac:dyDescent="0.2">
      <c r="B46" s="23" t="s">
        <v>12</v>
      </c>
      <c r="C46" s="4">
        <f t="shared" si="0"/>
        <v>0.75920125293657004</v>
      </c>
      <c r="D46" s="4">
        <f t="shared" si="0"/>
        <v>0.78149615366898517</v>
      </c>
      <c r="E46" s="4">
        <f t="shared" si="0"/>
        <v>0.64054078953429461</v>
      </c>
      <c r="F46" s="4">
        <f t="shared" si="0"/>
        <v>0.65518909208162524</v>
      </c>
      <c r="G46" s="4">
        <f t="shared" si="1"/>
        <v>0.73722627737226276</v>
      </c>
      <c r="H46" s="4">
        <f t="shared" si="1"/>
        <v>0.76137001684446937</v>
      </c>
      <c r="I46" s="4">
        <f t="shared" si="1"/>
        <v>0.58731049971925886</v>
      </c>
      <c r="J46" s="4">
        <f t="shared" si="1"/>
        <v>0.60190903986524424</v>
      </c>
      <c r="K46" s="4">
        <f t="shared" si="2"/>
        <v>0.70931952662721898</v>
      </c>
      <c r="L46" s="4">
        <f t="shared" si="2"/>
        <v>0.73409763313609466</v>
      </c>
      <c r="M46" s="4">
        <f t="shared" si="2"/>
        <v>0.55843195266272194</v>
      </c>
      <c r="N46" s="4">
        <f t="shared" si="2"/>
        <v>0.57359467455621305</v>
      </c>
      <c r="O46" s="9"/>
      <c r="P46" s="4">
        <f t="shared" si="3"/>
        <v>1.0188790352200852</v>
      </c>
      <c r="Q46" s="4">
        <f t="shared" si="3"/>
        <v>1.0081727782864431</v>
      </c>
      <c r="R46" s="4">
        <f t="shared" si="4"/>
        <v>1.0027938088736419</v>
      </c>
      <c r="S46" s="4">
        <f t="shared" si="4"/>
        <v>0.97742005805615151</v>
      </c>
    </row>
    <row r="47" spans="2:21" ht="16" x14ac:dyDescent="0.2">
      <c r="B47" s="2" t="s">
        <v>13</v>
      </c>
      <c r="C47" s="4">
        <f t="shared" si="0"/>
        <v>0.86664517020590526</v>
      </c>
      <c r="D47" s="4">
        <f t="shared" si="0"/>
        <v>0.87099820351006496</v>
      </c>
      <c r="E47" s="4">
        <f t="shared" si="0"/>
        <v>0.84460362061817673</v>
      </c>
      <c r="F47" s="4">
        <f t="shared" si="0"/>
        <v>0.85185867612510946</v>
      </c>
      <c r="G47" s="4">
        <f t="shared" si="1"/>
        <v>0.85682201010668169</v>
      </c>
      <c r="H47" s="4">
        <f t="shared" si="1"/>
        <v>0.84952274003368888</v>
      </c>
      <c r="I47" s="4">
        <f t="shared" si="1"/>
        <v>0.80011229646266147</v>
      </c>
      <c r="J47" s="4">
        <f t="shared" si="1"/>
        <v>0.81021897810218979</v>
      </c>
      <c r="K47" s="4">
        <f t="shared" si="2"/>
        <v>0.85355029585798814</v>
      </c>
      <c r="L47" s="4">
        <f t="shared" si="2"/>
        <v>0.86316568047337283</v>
      </c>
      <c r="M47" s="4">
        <f t="shared" si="2"/>
        <v>0.79585798816568043</v>
      </c>
      <c r="N47" s="4">
        <f t="shared" si="2"/>
        <v>0.81176035502958577</v>
      </c>
      <c r="O47" s="9"/>
      <c r="P47" s="4">
        <f t="shared" si="3"/>
        <v>1.0876247116693996</v>
      </c>
      <c r="Q47" s="4">
        <f t="shared" si="3"/>
        <v>1.0950974596862932</v>
      </c>
      <c r="R47" s="4">
        <f t="shared" si="4"/>
        <v>1.0856844544901729</v>
      </c>
      <c r="S47" s="4">
        <f t="shared" si="4"/>
        <v>1.0855754557866839</v>
      </c>
    </row>
    <row r="48" spans="2:21" ht="16" x14ac:dyDescent="0.2">
      <c r="B48" s="2" t="s">
        <v>14</v>
      </c>
      <c r="C48" s="4">
        <f t="shared" si="0"/>
        <v>0.41088949283707221</v>
      </c>
      <c r="D48" s="4">
        <f t="shared" si="0"/>
        <v>0.42417891197199314</v>
      </c>
      <c r="E48" s="4">
        <f t="shared" si="0"/>
        <v>0.43811322492975263</v>
      </c>
      <c r="F48" s="4">
        <f t="shared" si="0"/>
        <v>0.44843152609516784</v>
      </c>
      <c r="G48" s="4">
        <f t="shared" si="1"/>
        <v>0.37394722066254915</v>
      </c>
      <c r="H48" s="4">
        <f t="shared" si="1"/>
        <v>0.39865244244806286</v>
      </c>
      <c r="I48" s="4">
        <f t="shared" si="1"/>
        <v>0.36833239752947783</v>
      </c>
      <c r="J48" s="4">
        <f t="shared" si="1"/>
        <v>0.38461538461538464</v>
      </c>
      <c r="K48" s="4">
        <f t="shared" si="2"/>
        <v>0.33431952662721892</v>
      </c>
      <c r="L48" s="4">
        <f t="shared" si="2"/>
        <v>0.35022189349112426</v>
      </c>
      <c r="M48" s="4">
        <f t="shared" si="2"/>
        <v>0.35909763313609466</v>
      </c>
      <c r="N48" s="4">
        <f t="shared" si="2"/>
        <v>0.37056213017751477</v>
      </c>
      <c r="O48" s="9"/>
      <c r="P48" s="4">
        <f t="shared" si="3"/>
        <v>0.37513510509091758</v>
      </c>
      <c r="Q48" s="4">
        <f t="shared" si="3"/>
        <v>0.38204302181735972</v>
      </c>
      <c r="R48" s="4">
        <f t="shared" si="4"/>
        <v>0.32677237628647154</v>
      </c>
      <c r="S48" s="4">
        <f t="shared" si="4"/>
        <v>0.33365076815402089</v>
      </c>
    </row>
    <row r="49" spans="2:19" ht="16" x14ac:dyDescent="0.2">
      <c r="B49" s="2" t="s">
        <v>15</v>
      </c>
      <c r="C49" s="4">
        <f t="shared" si="0"/>
        <v>0.30908839651757331</v>
      </c>
      <c r="D49" s="4">
        <f t="shared" si="0"/>
        <v>0.31321111059929063</v>
      </c>
      <c r="E49" s="4">
        <f t="shared" si="0"/>
        <v>0.40734257681146069</v>
      </c>
      <c r="F49" s="4">
        <f t="shared" si="0"/>
        <v>0.41876641024459899</v>
      </c>
      <c r="G49" s="4">
        <f t="shared" si="1"/>
        <v>0.28017967434025826</v>
      </c>
      <c r="H49" s="4">
        <f t="shared" si="1"/>
        <v>0.28691746209994384</v>
      </c>
      <c r="I49" s="4">
        <f t="shared" si="1"/>
        <v>0.36103312745648514</v>
      </c>
      <c r="J49" s="4">
        <f t="shared" si="1"/>
        <v>0.36720943290286356</v>
      </c>
      <c r="K49" s="4">
        <f t="shared" si="2"/>
        <v>0.24963017751479291</v>
      </c>
      <c r="L49" s="4">
        <f t="shared" si="2"/>
        <v>0.25184911242603553</v>
      </c>
      <c r="M49" s="4">
        <f t="shared" si="2"/>
        <v>0.34097633136094674</v>
      </c>
      <c r="N49" s="4">
        <f t="shared" si="2"/>
        <v>0.35133136094674555</v>
      </c>
      <c r="O49" s="9"/>
      <c r="P49" s="4">
        <f t="shared" si="3"/>
        <v>0.51129099251823873</v>
      </c>
      <c r="Q49" s="4">
        <f t="shared" si="3"/>
        <v>0.51177019778859545</v>
      </c>
      <c r="R49" s="4">
        <f t="shared" si="4"/>
        <v>0.46034168225156902</v>
      </c>
      <c r="S49" s="4">
        <f t="shared" si="4"/>
        <v>0.45653820117718602</v>
      </c>
    </row>
    <row r="50" spans="2:19" ht="16" x14ac:dyDescent="0.2">
      <c r="B50" s="2" t="s">
        <v>16</v>
      </c>
      <c r="C50" s="4">
        <f t="shared" si="0"/>
        <v>0.70479985259569755</v>
      </c>
      <c r="D50" s="4">
        <f t="shared" si="0"/>
        <v>0.72170528352296281</v>
      </c>
      <c r="E50" s="4">
        <f t="shared" si="0"/>
        <v>0.68437053756506516</v>
      </c>
      <c r="F50" s="4">
        <f t="shared" si="0"/>
        <v>0.67561840711225751</v>
      </c>
      <c r="G50" s="4">
        <f t="shared" si="1"/>
        <v>0.67883211678832112</v>
      </c>
      <c r="H50" s="4">
        <f t="shared" si="1"/>
        <v>0.72094329028635595</v>
      </c>
      <c r="I50" s="4">
        <f t="shared" si="1"/>
        <v>0.67209432902863564</v>
      </c>
      <c r="J50" s="4">
        <f t="shared" si="1"/>
        <v>0.66423357664233573</v>
      </c>
      <c r="K50" s="4">
        <f t="shared" si="2"/>
        <v>0.66013313609467461</v>
      </c>
      <c r="L50" s="4">
        <f t="shared" si="2"/>
        <v>0.68010355029585801</v>
      </c>
      <c r="M50" s="4">
        <f t="shared" si="2"/>
        <v>0.62093195266272194</v>
      </c>
      <c r="N50" s="4">
        <f t="shared" si="2"/>
        <v>0.60835798816568043</v>
      </c>
      <c r="O50" s="9"/>
      <c r="P50" s="4">
        <f t="shared" si="3"/>
        <v>0.69181542935815787</v>
      </c>
      <c r="Q50" s="4">
        <f t="shared" si="3"/>
        <v>0.61445682683489433</v>
      </c>
      <c r="R50" s="4">
        <f t="shared" si="4"/>
        <v>0.64138279197310599</v>
      </c>
      <c r="S50" s="4">
        <f t="shared" si="4"/>
        <v>0.56242757322991843</v>
      </c>
    </row>
    <row r="51" spans="2:19" ht="16" x14ac:dyDescent="0.2">
      <c r="B51" s="2" t="s">
        <v>17</v>
      </c>
      <c r="C51" s="4">
        <f t="shared" si="0"/>
        <v>0.39050624165092823</v>
      </c>
      <c r="D51" s="4">
        <f t="shared" si="0"/>
        <v>0.40151550048367041</v>
      </c>
      <c r="E51" s="4">
        <f t="shared" si="0"/>
        <v>0.36118660463402275</v>
      </c>
      <c r="F51" s="4">
        <f t="shared" si="0"/>
        <v>0.38841033672670316</v>
      </c>
      <c r="G51" s="4">
        <f t="shared" si="1"/>
        <v>0.34587310499719259</v>
      </c>
      <c r="H51" s="4">
        <f t="shared" si="1"/>
        <v>0.36271757439640651</v>
      </c>
      <c r="I51" s="4">
        <f t="shared" si="1"/>
        <v>0.32397529477821446</v>
      </c>
      <c r="J51" s="4">
        <f t="shared" si="1"/>
        <v>0.35204941044357102</v>
      </c>
      <c r="K51" s="4">
        <f t="shared" si="2"/>
        <v>0.308801775147929</v>
      </c>
      <c r="L51" s="4">
        <f t="shared" si="2"/>
        <v>0.33579881656804733</v>
      </c>
      <c r="M51" s="4">
        <f t="shared" si="2"/>
        <v>0.30732248520710059</v>
      </c>
      <c r="N51" s="4">
        <f t="shared" si="2"/>
        <v>0.32618343195266269</v>
      </c>
      <c r="O51" s="9"/>
      <c r="P51" s="4">
        <f t="shared" si="3"/>
        <v>0.49256593391323683</v>
      </c>
      <c r="Q51" s="4">
        <f t="shared" si="3"/>
        <v>0.49142500475074191</v>
      </c>
      <c r="R51" s="4">
        <f t="shared" si="4"/>
        <v>0.44164553621625341</v>
      </c>
      <c r="S51" s="4">
        <f t="shared" si="4"/>
        <v>0.43889188475968655</v>
      </c>
    </row>
    <row r="52" spans="2:19" ht="16" x14ac:dyDescent="0.2">
      <c r="B52" s="2" t="s">
        <v>18</v>
      </c>
      <c r="C52" s="4">
        <f t="shared" si="0"/>
        <v>0.7940946151365792</v>
      </c>
      <c r="D52" s="4">
        <f t="shared" si="0"/>
        <v>0.81641254779123873</v>
      </c>
      <c r="E52" s="4">
        <f t="shared" si="0"/>
        <v>0.76454465889723155</v>
      </c>
      <c r="F52" s="4">
        <f t="shared" si="0"/>
        <v>0.76793035146713351</v>
      </c>
      <c r="G52" s="4">
        <f t="shared" si="1"/>
        <v>0.76249298147108369</v>
      </c>
      <c r="H52" s="4">
        <f t="shared" si="1"/>
        <v>0.80516563728242563</v>
      </c>
      <c r="I52" s="4">
        <f t="shared" si="1"/>
        <v>0.72318921953958448</v>
      </c>
      <c r="J52" s="4">
        <f t="shared" si="1"/>
        <v>0.73722627737226276</v>
      </c>
      <c r="K52" s="4">
        <f t="shared" si="2"/>
        <v>0.76701183431952658</v>
      </c>
      <c r="L52" s="4">
        <f t="shared" si="2"/>
        <v>0.78217455621301779</v>
      </c>
      <c r="M52" s="4">
        <f t="shared" si="2"/>
        <v>0.70340236686390534</v>
      </c>
      <c r="N52" s="4">
        <f t="shared" si="2"/>
        <v>0.70451183431952658</v>
      </c>
      <c r="O52" s="9"/>
      <c r="P52" s="4">
        <f t="shared" si="3"/>
        <v>0.74284027517498874</v>
      </c>
      <c r="Q52" s="4">
        <f t="shared" si="3"/>
        <v>0.66235557181281557</v>
      </c>
      <c r="R52" s="4">
        <f t="shared" si="4"/>
        <v>0.69359317094438766</v>
      </c>
      <c r="S52" s="4">
        <f t="shared" si="4"/>
        <v>0.6099165873079615</v>
      </c>
    </row>
    <row r="53" spans="2:19" ht="16" x14ac:dyDescent="0.2">
      <c r="B53" s="2" t="s">
        <v>19</v>
      </c>
      <c r="C53" s="4">
        <f t="shared" si="0"/>
        <v>0.72642682758303001</v>
      </c>
      <c r="D53" s="4">
        <f t="shared" si="0"/>
        <v>0.75074853747293746</v>
      </c>
      <c r="E53" s="4">
        <f t="shared" si="0"/>
        <v>0.74077571514118568</v>
      </c>
      <c r="F53" s="4">
        <f t="shared" si="0"/>
        <v>0.7637155096964392</v>
      </c>
      <c r="G53" s="4">
        <f t="shared" si="1"/>
        <v>0.6850084222346996</v>
      </c>
      <c r="H53" s="4">
        <f t="shared" si="1"/>
        <v>0.74396406513194835</v>
      </c>
      <c r="I53" s="4">
        <f t="shared" si="1"/>
        <v>0.67265581134194274</v>
      </c>
      <c r="J53" s="4">
        <f t="shared" si="1"/>
        <v>0.71308253790005616</v>
      </c>
      <c r="K53" s="4">
        <f t="shared" si="2"/>
        <v>0.69711538461538458</v>
      </c>
      <c r="L53" s="4">
        <f t="shared" si="2"/>
        <v>0.71486686390532539</v>
      </c>
      <c r="M53" s="4">
        <f t="shared" si="2"/>
        <v>0.65606508875739644</v>
      </c>
      <c r="N53" s="4">
        <f t="shared" si="2"/>
        <v>0.68971893491124259</v>
      </c>
      <c r="O53" s="9"/>
      <c r="P53" s="4">
        <f t="shared" si="3"/>
        <v>0.70060937184300998</v>
      </c>
      <c r="Q53" s="4">
        <f t="shared" si="3"/>
        <v>0.72853472097559591</v>
      </c>
      <c r="R53" s="4">
        <f t="shared" si="4"/>
        <v>0.66072719345548836</v>
      </c>
      <c r="S53" s="4">
        <f t="shared" si="4"/>
        <v>0.6897954266438725</v>
      </c>
    </row>
    <row r="56" spans="2:19" ht="16" x14ac:dyDescent="0.2">
      <c r="B56" s="30" t="s">
        <v>28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2"/>
      <c r="O56" s="11"/>
      <c r="P56" s="11"/>
      <c r="Q56" s="1"/>
      <c r="R56" s="1"/>
      <c r="S56" s="1"/>
    </row>
    <row r="57" spans="2:19" ht="16" x14ac:dyDescent="0.2">
      <c r="B57" s="25"/>
      <c r="C57" s="33" t="s">
        <v>33</v>
      </c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14"/>
      <c r="P57" s="14"/>
      <c r="Q57" s="1"/>
      <c r="R57" s="1"/>
      <c r="S57" s="1"/>
    </row>
    <row r="58" spans="2:19" ht="16" x14ac:dyDescent="0.2">
      <c r="B58" s="25"/>
      <c r="C58" s="34" t="s">
        <v>20</v>
      </c>
      <c r="D58" s="34"/>
      <c r="E58" s="34"/>
      <c r="F58" s="34"/>
      <c r="G58" s="35" t="s">
        <v>21</v>
      </c>
      <c r="H58" s="36"/>
      <c r="I58" s="36"/>
      <c r="J58" s="37"/>
      <c r="K58" s="34" t="s">
        <v>22</v>
      </c>
      <c r="L58" s="34"/>
      <c r="M58" s="34"/>
      <c r="N58" s="34"/>
      <c r="O58" s="11"/>
      <c r="P58" s="11"/>
      <c r="Q58" s="1"/>
      <c r="R58" s="1"/>
      <c r="S58" s="1"/>
    </row>
    <row r="59" spans="2:19" ht="16" x14ac:dyDescent="0.2">
      <c r="B59" s="25"/>
      <c r="C59" s="18">
        <v>2013</v>
      </c>
      <c r="D59" s="18">
        <v>2014</v>
      </c>
      <c r="E59" s="18">
        <v>2015</v>
      </c>
      <c r="F59" s="19" t="s">
        <v>30</v>
      </c>
      <c r="G59" s="18">
        <v>2013</v>
      </c>
      <c r="H59" s="18">
        <v>2014</v>
      </c>
      <c r="I59" s="18">
        <v>2015</v>
      </c>
      <c r="J59" s="19" t="s">
        <v>30</v>
      </c>
      <c r="K59" s="18">
        <v>2013</v>
      </c>
      <c r="L59" s="18">
        <v>2014</v>
      </c>
      <c r="M59" s="18">
        <v>2015</v>
      </c>
      <c r="N59" s="19" t="s">
        <v>30</v>
      </c>
      <c r="O59" s="5"/>
      <c r="P59" s="12"/>
    </row>
    <row r="60" spans="2:19" ht="16" x14ac:dyDescent="0.2">
      <c r="B60" s="2" t="s">
        <v>0</v>
      </c>
      <c r="C60" s="10">
        <f t="shared" ref="C60:E80" si="5">D33-C33</f>
        <v>0.11191211018471603</v>
      </c>
      <c r="D60" s="10">
        <f t="shared" si="5"/>
        <v>3.4133308765949555E-2</v>
      </c>
      <c r="E60" s="10">
        <f t="shared" si="5"/>
        <v>-5.2029112349716633E-2</v>
      </c>
      <c r="F60" s="10">
        <f>AVERAGE(C60:E60)</f>
        <v>3.1338768866982981E-2</v>
      </c>
      <c r="G60" s="10">
        <f t="shared" ref="G60:I80" si="6">H33-G33</f>
        <v>0.1420550252667041</v>
      </c>
      <c r="H60" s="10">
        <f t="shared" si="6"/>
        <v>-3.4811903425042146E-2</v>
      </c>
      <c r="I60" s="10">
        <f t="shared" si="6"/>
        <v>-5.4463784390791692E-2</v>
      </c>
      <c r="J60" s="10">
        <f>AVERAGE(G60:I60)</f>
        <v>1.7593112483623424E-2</v>
      </c>
      <c r="K60" s="10">
        <f t="shared" ref="K60:M80" si="7">L33-K33</f>
        <v>0.10281065088757402</v>
      </c>
      <c r="L60" s="10">
        <f t="shared" si="7"/>
        <v>9.1715976331360971E-2</v>
      </c>
      <c r="M60" s="10">
        <f t="shared" si="7"/>
        <v>-6.7677514792899407E-2</v>
      </c>
      <c r="N60" s="4">
        <f t="shared" ref="N60:N80" si="8">AVERAGE(K60:M60)</f>
        <v>4.2283037475345196E-2</v>
      </c>
      <c r="O60" s="13"/>
      <c r="P60" s="12"/>
    </row>
    <row r="61" spans="2:19" ht="16" x14ac:dyDescent="0.2">
      <c r="B61" s="2" t="s">
        <v>1</v>
      </c>
      <c r="C61" s="10">
        <f t="shared" si="5"/>
        <v>-3.8762725137039933E-2</v>
      </c>
      <c r="D61" s="10">
        <f t="shared" si="5"/>
        <v>-0.14466811000046065</v>
      </c>
      <c r="E61" s="10">
        <f t="shared" si="5"/>
        <v>-1.9503431756414447E-2</v>
      </c>
      <c r="F61" s="10">
        <f t="shared" ref="F61:F80" si="9">AVERAGE(C61:E61)</f>
        <v>-6.7644755631305009E-2</v>
      </c>
      <c r="G61" s="10">
        <f t="shared" si="6"/>
        <v>-3.8742279618191988E-2</v>
      </c>
      <c r="H61" s="10">
        <f t="shared" si="6"/>
        <v>-0.16395283548568224</v>
      </c>
      <c r="I61" s="10">
        <f t="shared" si="6"/>
        <v>-2.1897810218978075E-2</v>
      </c>
      <c r="J61" s="10">
        <f t="shared" ref="J61:J80" si="10">AVERAGE(G61:I61)</f>
        <v>-7.4864308440950766E-2</v>
      </c>
      <c r="K61" s="10">
        <f t="shared" si="7"/>
        <v>-3.8461538461538436E-2</v>
      </c>
      <c r="L61" s="10">
        <f t="shared" si="7"/>
        <v>-0.1712278106508876</v>
      </c>
      <c r="M61" s="10">
        <f t="shared" si="7"/>
        <v>-1.8491124260355041E-2</v>
      </c>
      <c r="N61" s="4">
        <f t="shared" si="8"/>
        <v>-7.6060157790927022E-2</v>
      </c>
      <c r="O61" s="13"/>
      <c r="P61" s="12"/>
    </row>
    <row r="62" spans="2:19" ht="16" x14ac:dyDescent="0.2">
      <c r="B62" s="2" t="s">
        <v>2</v>
      </c>
      <c r="C62" s="10">
        <f t="shared" si="5"/>
        <v>-6.1817679303514672E-2</v>
      </c>
      <c r="D62" s="10">
        <f t="shared" si="5"/>
        <v>-0.1023768943756046</v>
      </c>
      <c r="E62" s="10">
        <f t="shared" si="5"/>
        <v>-1.3611866046340237E-2</v>
      </c>
      <c r="F62" s="10">
        <f t="shared" si="9"/>
        <v>-5.9268813241819839E-2</v>
      </c>
      <c r="G62" s="10">
        <f t="shared" si="6"/>
        <v>-4.2672655811341942E-2</v>
      </c>
      <c r="H62" s="10">
        <f t="shared" si="6"/>
        <v>-0.12184166198764734</v>
      </c>
      <c r="I62" s="10">
        <f t="shared" si="6"/>
        <v>-1.2352610892756966E-2</v>
      </c>
      <c r="J62" s="10">
        <f t="shared" si="10"/>
        <v>-5.895564289724875E-2</v>
      </c>
      <c r="K62" s="10">
        <f t="shared" si="7"/>
        <v>-4.4378698224852076E-2</v>
      </c>
      <c r="L62" s="10">
        <f t="shared" si="7"/>
        <v>-0.17566568047337272</v>
      </c>
      <c r="M62" s="10">
        <f t="shared" si="7"/>
        <v>-1.368343195266275E-2</v>
      </c>
      <c r="N62" s="4">
        <f t="shared" si="8"/>
        <v>-7.790927021696252E-2</v>
      </c>
      <c r="O62" s="13"/>
      <c r="P62" s="12"/>
    </row>
    <row r="63" spans="2:19" ht="16" x14ac:dyDescent="0.2">
      <c r="B63" s="2" t="s">
        <v>3</v>
      </c>
      <c r="C63" s="10">
        <f t="shared" si="5"/>
        <v>-2.1005113086738136E-2</v>
      </c>
      <c r="D63" s="10">
        <f t="shared" si="5"/>
        <v>-0.15961122115251747</v>
      </c>
      <c r="E63" s="10">
        <f t="shared" si="5"/>
        <v>-9.1206412087153632E-3</v>
      </c>
      <c r="F63" s="10">
        <f t="shared" si="9"/>
        <v>-6.3245658482656994E-2</v>
      </c>
      <c r="G63" s="10">
        <f t="shared" si="6"/>
        <v>-2.0213363279056762E-2</v>
      </c>
      <c r="H63" s="10">
        <f t="shared" si="6"/>
        <v>-0.20662549129702412</v>
      </c>
      <c r="I63" s="10">
        <f t="shared" si="6"/>
        <v>-7.8607523862997963E-3</v>
      </c>
      <c r="J63" s="10">
        <f t="shared" si="10"/>
        <v>-7.823320232079356E-2</v>
      </c>
      <c r="K63" s="10">
        <f t="shared" si="7"/>
        <v>-2.1819526627218866E-2</v>
      </c>
      <c r="L63" s="10">
        <f t="shared" si="7"/>
        <v>-0.20451183431952669</v>
      </c>
      <c r="M63" s="10">
        <f t="shared" si="7"/>
        <v>-1.6642011834319459E-2</v>
      </c>
      <c r="N63" s="4">
        <f t="shared" si="8"/>
        <v>-8.0991124260354999E-2</v>
      </c>
      <c r="O63" s="13"/>
      <c r="P63" s="12"/>
    </row>
    <row r="64" spans="2:19" ht="16" x14ac:dyDescent="0.2">
      <c r="B64" s="2" t="s">
        <v>4</v>
      </c>
      <c r="C64" s="10">
        <f t="shared" si="5"/>
        <v>-1.6490856326868863E-2</v>
      </c>
      <c r="D64" s="10">
        <f t="shared" si="5"/>
        <v>-0.14484775899396574</v>
      </c>
      <c r="E64" s="10">
        <f t="shared" si="5"/>
        <v>1.1838408033534531E-2</v>
      </c>
      <c r="F64" s="10">
        <f t="shared" si="9"/>
        <v>-4.9833402429100025E-2</v>
      </c>
      <c r="G64" s="10">
        <f t="shared" si="6"/>
        <v>-0.16451431779898928</v>
      </c>
      <c r="H64" s="10">
        <f t="shared" si="6"/>
        <v>-2.8074115665356336E-3</v>
      </c>
      <c r="I64" s="10">
        <f t="shared" si="6"/>
        <v>2.1897810218978075E-2</v>
      </c>
      <c r="J64" s="10">
        <f t="shared" si="10"/>
        <v>-4.8474639715515612E-2</v>
      </c>
      <c r="K64" s="10">
        <f t="shared" si="7"/>
        <v>1.8860946745562157E-2</v>
      </c>
      <c r="L64" s="10">
        <f t="shared" si="7"/>
        <v>-0.23853550295857995</v>
      </c>
      <c r="M64" s="10">
        <f t="shared" si="7"/>
        <v>1.3313609467455634E-2</v>
      </c>
      <c r="N64" s="4">
        <f t="shared" si="8"/>
        <v>-6.8786982248520714E-2</v>
      </c>
      <c r="O64" s="13"/>
      <c r="P64" s="12"/>
    </row>
    <row r="65" spans="2:16" ht="16" x14ac:dyDescent="0.2">
      <c r="B65" s="2" t="s">
        <v>5</v>
      </c>
      <c r="C65" s="10">
        <f t="shared" si="5"/>
        <v>-6.5456723018103125E-2</v>
      </c>
      <c r="D65" s="10">
        <f t="shared" si="5"/>
        <v>3.2659265742318921E-2</v>
      </c>
      <c r="E65" s="10">
        <f t="shared" si="5"/>
        <v>-2.4713252568059341E-2</v>
      </c>
      <c r="F65" s="10">
        <f t="shared" si="9"/>
        <v>-1.9170236614614516E-2</v>
      </c>
      <c r="G65" s="10">
        <f t="shared" si="6"/>
        <v>-7.5238629983155558E-2</v>
      </c>
      <c r="H65" s="10">
        <f t="shared" si="6"/>
        <v>-1.4598540145985384E-2</v>
      </c>
      <c r="I65" s="10">
        <f t="shared" si="6"/>
        <v>-3.7057832678270564E-2</v>
      </c>
      <c r="J65" s="10">
        <f t="shared" si="10"/>
        <v>-4.2298334269137171E-2</v>
      </c>
      <c r="K65" s="10">
        <f t="shared" si="7"/>
        <v>-7.5073964497041401E-2</v>
      </c>
      <c r="L65" s="10">
        <f t="shared" si="7"/>
        <v>5.177514792899407E-2</v>
      </c>
      <c r="M65" s="10">
        <f t="shared" si="7"/>
        <v>-1.9600591715976279E-2</v>
      </c>
      <c r="N65" s="4">
        <f t="shared" si="8"/>
        <v>-1.4299802761341204E-2</v>
      </c>
      <c r="O65" s="13"/>
      <c r="P65" s="12"/>
    </row>
    <row r="66" spans="2:16" ht="16" x14ac:dyDescent="0.2">
      <c r="B66" s="2" t="s">
        <v>25</v>
      </c>
      <c r="C66" s="10">
        <f t="shared" si="5"/>
        <v>1.3427610668386492E-2</v>
      </c>
      <c r="D66" s="10">
        <f t="shared" si="5"/>
        <v>-2.3630752222580598E-2</v>
      </c>
      <c r="E66" s="10">
        <f t="shared" si="5"/>
        <v>2.5795752913538861E-3</v>
      </c>
      <c r="F66" s="10">
        <f t="shared" si="9"/>
        <v>-2.5411887542800735E-3</v>
      </c>
      <c r="G66" s="10">
        <f t="shared" si="6"/>
        <v>6.1763054463784828E-3</v>
      </c>
      <c r="H66" s="10">
        <f t="shared" si="6"/>
        <v>-4.828747894441332E-2</v>
      </c>
      <c r="I66" s="10">
        <f t="shared" si="6"/>
        <v>2.0774845592363866E-2</v>
      </c>
      <c r="J66" s="10">
        <f t="shared" si="10"/>
        <v>-7.1121093018903236E-3</v>
      </c>
      <c r="K66" s="10">
        <f t="shared" si="7"/>
        <v>4.400887573964507E-2</v>
      </c>
      <c r="L66" s="10">
        <f t="shared" si="7"/>
        <v>-0.11797337278106512</v>
      </c>
      <c r="M66" s="10">
        <f t="shared" si="7"/>
        <v>1.1094674556212936E-2</v>
      </c>
      <c r="N66" s="4">
        <f t="shared" si="8"/>
        <v>-2.095660749506904E-2</v>
      </c>
      <c r="O66" s="13"/>
      <c r="P66" s="12"/>
    </row>
    <row r="67" spans="2:16" ht="16" x14ac:dyDescent="0.2">
      <c r="B67" s="2" t="s">
        <v>6</v>
      </c>
      <c r="C67" s="10">
        <f t="shared" si="5"/>
        <v>-3.0010594684232395E-2</v>
      </c>
      <c r="D67" s="10">
        <f t="shared" si="5"/>
        <v>-8.6415772260352908E-2</v>
      </c>
      <c r="E67" s="10">
        <f t="shared" si="5"/>
        <v>-8.291492007923007E-3</v>
      </c>
      <c r="F67" s="10">
        <f t="shared" si="9"/>
        <v>-4.1572619650836105E-2</v>
      </c>
      <c r="G67" s="10">
        <f t="shared" si="6"/>
        <v>1.066816395283543E-2</v>
      </c>
      <c r="H67" s="10">
        <f t="shared" si="6"/>
        <v>-0.13868613138686126</v>
      </c>
      <c r="I67" s="10">
        <f t="shared" si="6"/>
        <v>3.3688938798427381E-3</v>
      </c>
      <c r="J67" s="10">
        <f t="shared" si="10"/>
        <v>-4.1549691184727698E-2</v>
      </c>
      <c r="K67" s="10">
        <f t="shared" si="7"/>
        <v>-2.6627218934911268E-2</v>
      </c>
      <c r="L67" s="10">
        <f t="shared" si="7"/>
        <v>-0.17862426035502954</v>
      </c>
      <c r="M67" s="10">
        <f t="shared" si="7"/>
        <v>-1.1094674556213047E-2</v>
      </c>
      <c r="N67" s="4">
        <f t="shared" si="8"/>
        <v>-7.2115384615384623E-2</v>
      </c>
      <c r="O67" s="13"/>
      <c r="P67" s="12"/>
    </row>
    <row r="68" spans="2:16" ht="16" x14ac:dyDescent="0.2">
      <c r="B68" s="2" t="s">
        <v>7</v>
      </c>
      <c r="C68" s="10">
        <f t="shared" si="5"/>
        <v>-9.8115988760421047E-3</v>
      </c>
      <c r="D68" s="10">
        <f t="shared" si="5"/>
        <v>-3.1300382329909393E-2</v>
      </c>
      <c r="E68" s="10">
        <f t="shared" si="5"/>
        <v>2.763830669307854E-4</v>
      </c>
      <c r="F68" s="10">
        <f t="shared" si="9"/>
        <v>-1.3611866046340237E-2</v>
      </c>
      <c r="G68" s="10">
        <f t="shared" si="6"/>
        <v>2.7512633352049454E-2</v>
      </c>
      <c r="H68" s="10">
        <f t="shared" si="6"/>
        <v>-0.10106681639528359</v>
      </c>
      <c r="I68" s="10">
        <f t="shared" si="6"/>
        <v>1.0106681639528325E-2</v>
      </c>
      <c r="J68" s="10">
        <f t="shared" si="10"/>
        <v>-2.1149167134568603E-2</v>
      </c>
      <c r="K68" s="10">
        <f t="shared" si="7"/>
        <v>-2.2928994082840215E-2</v>
      </c>
      <c r="L68" s="10">
        <f t="shared" si="7"/>
        <v>-9.6153846153846256E-2</v>
      </c>
      <c r="M68" s="10">
        <f t="shared" si="7"/>
        <v>7.7662721893492215E-3</v>
      </c>
      <c r="N68" s="4">
        <f t="shared" si="8"/>
        <v>-3.7105522682445748E-2</v>
      </c>
      <c r="O68" s="13"/>
      <c r="P68" s="12"/>
    </row>
    <row r="69" spans="2:16" ht="16" x14ac:dyDescent="0.2">
      <c r="B69" s="2" t="s">
        <v>8</v>
      </c>
      <c r="C69" s="10">
        <f t="shared" si="5"/>
        <v>3.9614906260075911E-3</v>
      </c>
      <c r="D69" s="10">
        <f t="shared" si="5"/>
        <v>-7.8815237919756753E-2</v>
      </c>
      <c r="E69" s="10">
        <f t="shared" si="5"/>
        <v>2.1926389976507421E-2</v>
      </c>
      <c r="F69" s="10">
        <f t="shared" si="9"/>
        <v>-1.764245243908058E-2</v>
      </c>
      <c r="G69" s="10">
        <f t="shared" si="6"/>
        <v>4.8848961257720314E-2</v>
      </c>
      <c r="H69" s="10">
        <f t="shared" si="6"/>
        <v>-0.12128017967434024</v>
      </c>
      <c r="I69" s="10">
        <f t="shared" si="6"/>
        <v>3.2565974171813616E-2</v>
      </c>
      <c r="J69" s="10">
        <f t="shared" si="10"/>
        <v>-1.328841474826877E-2</v>
      </c>
      <c r="K69" s="10">
        <f t="shared" si="7"/>
        <v>3.1065088757396442E-2</v>
      </c>
      <c r="L69" s="10">
        <f t="shared" si="7"/>
        <v>-0.18269230769230771</v>
      </c>
      <c r="M69" s="10">
        <f t="shared" si="7"/>
        <v>2.9955621301775093E-2</v>
      </c>
      <c r="N69" s="4">
        <f t="shared" si="8"/>
        <v>-4.0557199211045392E-2</v>
      </c>
      <c r="O69" s="13"/>
      <c r="P69" s="12"/>
    </row>
    <row r="70" spans="2:16" ht="16" x14ac:dyDescent="0.2">
      <c r="B70" s="2" t="s">
        <v>9</v>
      </c>
      <c r="C70" s="10">
        <f t="shared" si="5"/>
        <v>3.0402137362384174E-3</v>
      </c>
      <c r="D70" s="10">
        <f t="shared" si="5"/>
        <v>-6.5226403795660803E-2</v>
      </c>
      <c r="E70" s="10">
        <f t="shared" si="5"/>
        <v>-2.46441568013267E-2</v>
      </c>
      <c r="F70" s="10">
        <f t="shared" si="9"/>
        <v>-2.8943448953583029E-2</v>
      </c>
      <c r="G70" s="10">
        <f t="shared" si="6"/>
        <v>1.6282987085906808E-2</v>
      </c>
      <c r="H70" s="10">
        <f t="shared" si="6"/>
        <v>-0.12128017967434024</v>
      </c>
      <c r="I70" s="10">
        <f t="shared" si="6"/>
        <v>-3.6496350364963459E-2</v>
      </c>
      <c r="J70" s="10">
        <f t="shared" si="10"/>
        <v>-4.7164514317798965E-2</v>
      </c>
      <c r="K70" s="10">
        <f t="shared" si="7"/>
        <v>3.9940828402366901E-2</v>
      </c>
      <c r="L70" s="10">
        <f t="shared" si="7"/>
        <v>-7.8772189349112454E-2</v>
      </c>
      <c r="M70" s="10">
        <f t="shared" si="7"/>
        <v>-2.9955621301775093E-2</v>
      </c>
      <c r="N70" s="4">
        <f t="shared" si="8"/>
        <v>-2.2928994082840215E-2</v>
      </c>
      <c r="O70" s="13"/>
      <c r="P70" s="12"/>
    </row>
    <row r="71" spans="2:16" ht="16" x14ac:dyDescent="0.2">
      <c r="B71" s="2" t="s">
        <v>10</v>
      </c>
      <c r="C71" s="10">
        <f t="shared" si="5"/>
        <v>3.1484637707863139E-2</v>
      </c>
      <c r="D71" s="10">
        <f t="shared" si="5"/>
        <v>-4.4566769542586093E-2</v>
      </c>
      <c r="E71" s="10">
        <f t="shared" si="5"/>
        <v>7.1629278179556888E-3</v>
      </c>
      <c r="F71" s="10">
        <f t="shared" si="9"/>
        <v>-1.9730680055890884E-3</v>
      </c>
      <c r="G71" s="10">
        <f t="shared" si="6"/>
        <v>4.3234138124649157E-2</v>
      </c>
      <c r="H71" s="10">
        <f t="shared" si="6"/>
        <v>-6.8500842223469971E-2</v>
      </c>
      <c r="I71" s="10">
        <f t="shared" si="6"/>
        <v>-1.6844469399214246E-3</v>
      </c>
      <c r="J71" s="10">
        <f t="shared" si="10"/>
        <v>-8.98371701291408E-3</v>
      </c>
      <c r="K71" s="10">
        <f t="shared" si="7"/>
        <v>3.6982248520710082E-2</v>
      </c>
      <c r="L71" s="10">
        <f t="shared" si="7"/>
        <v>-5.1405325443787064E-2</v>
      </c>
      <c r="M71" s="10">
        <f t="shared" si="7"/>
        <v>7.0266272189349888E-3</v>
      </c>
      <c r="N71" s="4">
        <f t="shared" si="8"/>
        <v>-2.4654832347139979E-3</v>
      </c>
      <c r="O71" s="13"/>
      <c r="P71" s="12"/>
    </row>
    <row r="72" spans="2:16" ht="16" x14ac:dyDescent="0.2">
      <c r="B72" s="2" t="s">
        <v>11</v>
      </c>
      <c r="C72" s="10">
        <f t="shared" si="5"/>
        <v>1.9784421207794112E-2</v>
      </c>
      <c r="D72" s="10">
        <f t="shared" si="5"/>
        <v>-0.18165277074024599</v>
      </c>
      <c r="E72" s="10">
        <f t="shared" si="5"/>
        <v>-2.1995485743240173E-2</v>
      </c>
      <c r="F72" s="10">
        <f t="shared" si="9"/>
        <v>-6.1287945091897354E-2</v>
      </c>
      <c r="G72" s="10">
        <f t="shared" si="6"/>
        <v>4.5480067377877575E-2</v>
      </c>
      <c r="H72" s="10">
        <f t="shared" si="6"/>
        <v>-0.20494104435710281</v>
      </c>
      <c r="I72" s="10">
        <f t="shared" si="6"/>
        <v>-3.3127456485120721E-2</v>
      </c>
      <c r="J72" s="10">
        <f t="shared" si="10"/>
        <v>-6.4196144488115323E-2</v>
      </c>
      <c r="K72" s="10">
        <f t="shared" si="7"/>
        <v>3.4023668639053262E-2</v>
      </c>
      <c r="L72" s="10">
        <f t="shared" si="7"/>
        <v>-0.18676035502958588</v>
      </c>
      <c r="M72" s="10">
        <f t="shared" si="7"/>
        <v>-2.5887573964497035E-2</v>
      </c>
      <c r="N72" s="4">
        <f t="shared" si="8"/>
        <v>-5.9541420118343215E-2</v>
      </c>
      <c r="O72" s="13"/>
      <c r="P72" s="12"/>
    </row>
    <row r="73" spans="2:16" ht="16" x14ac:dyDescent="0.2">
      <c r="B73" s="2" t="s">
        <v>12</v>
      </c>
      <c r="C73" s="10">
        <f t="shared" si="5"/>
        <v>2.2294900732415135E-2</v>
      </c>
      <c r="D73" s="10">
        <f t="shared" si="5"/>
        <v>-0.14095536413469056</v>
      </c>
      <c r="E73" s="10">
        <f t="shared" si="5"/>
        <v>1.4648302547330627E-2</v>
      </c>
      <c r="F73" s="10">
        <f t="shared" si="9"/>
        <v>-3.4670720284981603E-2</v>
      </c>
      <c r="G73" s="10">
        <f t="shared" si="6"/>
        <v>2.4143739472206605E-2</v>
      </c>
      <c r="H73" s="10">
        <f t="shared" si="6"/>
        <v>-0.17405951712521051</v>
      </c>
      <c r="I73" s="10">
        <f t="shared" si="6"/>
        <v>1.4598540145985384E-2</v>
      </c>
      <c r="J73" s="10">
        <f t="shared" si="10"/>
        <v>-4.5105745835672839E-2</v>
      </c>
      <c r="K73" s="10">
        <f t="shared" si="7"/>
        <v>2.4778106508875686E-2</v>
      </c>
      <c r="L73" s="10">
        <f t="shared" si="7"/>
        <v>-0.17566568047337272</v>
      </c>
      <c r="M73" s="10">
        <f t="shared" si="7"/>
        <v>1.5162721893491105E-2</v>
      </c>
      <c r="N73" s="4">
        <f t="shared" si="8"/>
        <v>-4.5241617357001974E-2</v>
      </c>
      <c r="O73" s="13"/>
      <c r="P73" s="12"/>
    </row>
    <row r="74" spans="2:16" ht="16" x14ac:dyDescent="0.2">
      <c r="B74" s="2" t="s">
        <v>13</v>
      </c>
      <c r="C74" s="10">
        <f t="shared" si="5"/>
        <v>4.3530333041597036E-3</v>
      </c>
      <c r="D74" s="10">
        <f t="shared" si="5"/>
        <v>-2.639458289188823E-2</v>
      </c>
      <c r="E74" s="10">
        <f t="shared" si="5"/>
        <v>7.2550555069327283E-3</v>
      </c>
      <c r="F74" s="10">
        <f t="shared" si="9"/>
        <v>-4.9288313602652662E-3</v>
      </c>
      <c r="G74" s="10">
        <f t="shared" si="6"/>
        <v>-7.2992700729928028E-3</v>
      </c>
      <c r="H74" s="10">
        <f t="shared" si="6"/>
        <v>-4.9410443571027418E-2</v>
      </c>
      <c r="I74" s="10">
        <f t="shared" si="6"/>
        <v>1.0106681639528325E-2</v>
      </c>
      <c r="J74" s="10">
        <f t="shared" si="10"/>
        <v>-1.5534344001497299E-2</v>
      </c>
      <c r="K74" s="10">
        <f t="shared" si="7"/>
        <v>9.6153846153846922E-3</v>
      </c>
      <c r="L74" s="10">
        <f t="shared" si="7"/>
        <v>-6.7307692307692402E-2</v>
      </c>
      <c r="M74" s="10">
        <f t="shared" si="7"/>
        <v>1.5902366863905337E-2</v>
      </c>
      <c r="N74" s="4">
        <f t="shared" si="8"/>
        <v>-1.3929980276134124E-2</v>
      </c>
      <c r="O74" s="13"/>
      <c r="P74" s="12"/>
    </row>
    <row r="75" spans="2:16" ht="16" x14ac:dyDescent="0.2">
      <c r="B75" s="2" t="s">
        <v>14</v>
      </c>
      <c r="C75" s="10">
        <f t="shared" si="5"/>
        <v>1.3289419134920932E-2</v>
      </c>
      <c r="D75" s="10">
        <f t="shared" si="5"/>
        <v>1.3934312957759487E-2</v>
      </c>
      <c r="E75" s="10">
        <f t="shared" si="5"/>
        <v>1.0318301165415211E-2</v>
      </c>
      <c r="F75" s="10">
        <f t="shared" si="9"/>
        <v>1.2514011086031876E-2</v>
      </c>
      <c r="G75" s="10">
        <f t="shared" si="6"/>
        <v>2.4705221785513709E-2</v>
      </c>
      <c r="H75" s="10">
        <f t="shared" si="6"/>
        <v>-3.0320044918585032E-2</v>
      </c>
      <c r="I75" s="10">
        <f t="shared" si="6"/>
        <v>1.6282987085906808E-2</v>
      </c>
      <c r="J75" s="10">
        <f t="shared" si="10"/>
        <v>3.5560546509451618E-3</v>
      </c>
      <c r="K75" s="10">
        <f t="shared" si="7"/>
        <v>1.5902366863905337E-2</v>
      </c>
      <c r="L75" s="10">
        <f t="shared" si="7"/>
        <v>8.875739644970404E-3</v>
      </c>
      <c r="M75" s="10">
        <f t="shared" si="7"/>
        <v>1.1464497041420108E-2</v>
      </c>
      <c r="N75" s="4">
        <f t="shared" si="8"/>
        <v>1.2080867850098617E-2</v>
      </c>
      <c r="O75" s="13"/>
      <c r="P75" s="12"/>
    </row>
    <row r="76" spans="2:16" ht="16" x14ac:dyDescent="0.2">
      <c r="B76" s="2" t="s">
        <v>15</v>
      </c>
      <c r="C76" s="10">
        <f t="shared" si="5"/>
        <v>4.1227140817173269E-3</v>
      </c>
      <c r="D76" s="10">
        <f t="shared" si="5"/>
        <v>9.4131466212170056E-2</v>
      </c>
      <c r="E76" s="10">
        <f t="shared" si="5"/>
        <v>1.1423833433138297E-2</v>
      </c>
      <c r="F76" s="10">
        <f t="shared" si="9"/>
        <v>3.655933790900856E-2</v>
      </c>
      <c r="G76" s="10">
        <f t="shared" si="6"/>
        <v>6.7377877596855873E-3</v>
      </c>
      <c r="H76" s="10">
        <f t="shared" si="6"/>
        <v>7.4115665356541294E-2</v>
      </c>
      <c r="I76" s="10">
        <f t="shared" si="6"/>
        <v>6.1763054463784273E-3</v>
      </c>
      <c r="J76" s="10">
        <f t="shared" si="10"/>
        <v>2.9009919520868437E-2</v>
      </c>
      <c r="K76" s="10">
        <f t="shared" si="7"/>
        <v>2.2189349112426149E-3</v>
      </c>
      <c r="L76" s="10">
        <f t="shared" si="7"/>
        <v>8.9127218934911212E-2</v>
      </c>
      <c r="M76" s="10">
        <f t="shared" si="7"/>
        <v>1.0355029585798814E-2</v>
      </c>
      <c r="N76" s="4">
        <f t="shared" si="8"/>
        <v>3.3900394477317547E-2</v>
      </c>
      <c r="O76" s="13"/>
      <c r="P76" s="12"/>
    </row>
    <row r="77" spans="2:16" ht="16" x14ac:dyDescent="0.2">
      <c r="B77" s="2" t="s">
        <v>16</v>
      </c>
      <c r="C77" s="10">
        <f t="shared" si="5"/>
        <v>1.6905430927265264E-2</v>
      </c>
      <c r="D77" s="10">
        <f t="shared" si="5"/>
        <v>-3.7334745957897653E-2</v>
      </c>
      <c r="E77" s="10">
        <f t="shared" si="5"/>
        <v>-8.7521304528076493E-3</v>
      </c>
      <c r="F77" s="10">
        <f t="shared" si="9"/>
        <v>-9.7271484944800122E-3</v>
      </c>
      <c r="G77" s="10">
        <f t="shared" si="6"/>
        <v>4.2111173498034837E-2</v>
      </c>
      <c r="H77" s="10">
        <f t="shared" si="6"/>
        <v>-4.8848961257720314E-2</v>
      </c>
      <c r="I77" s="10">
        <f t="shared" si="6"/>
        <v>-7.8607523862999074E-3</v>
      </c>
      <c r="J77" s="10">
        <f t="shared" si="10"/>
        <v>-4.8661800486617945E-3</v>
      </c>
      <c r="K77" s="10">
        <f t="shared" si="7"/>
        <v>1.9970414201183395E-2</v>
      </c>
      <c r="L77" s="10">
        <f t="shared" si="7"/>
        <v>-5.9171597633136064E-2</v>
      </c>
      <c r="M77" s="10">
        <f t="shared" si="7"/>
        <v>-1.2573964497041512E-2</v>
      </c>
      <c r="N77" s="4">
        <f t="shared" si="8"/>
        <v>-1.725838264299806E-2</v>
      </c>
      <c r="O77" s="13"/>
      <c r="P77" s="12"/>
    </row>
    <row r="78" spans="2:16" ht="16" x14ac:dyDescent="0.2">
      <c r="B78" s="2" t="s">
        <v>17</v>
      </c>
      <c r="C78" s="10">
        <f t="shared" si="5"/>
        <v>1.1009258832742175E-2</v>
      </c>
      <c r="D78" s="10">
        <f t="shared" si="5"/>
        <v>-4.0328895849647661E-2</v>
      </c>
      <c r="E78" s="10">
        <f t="shared" si="5"/>
        <v>2.7223732092680419E-2</v>
      </c>
      <c r="F78" s="10">
        <f t="shared" si="9"/>
        <v>-6.9863497474168901E-4</v>
      </c>
      <c r="G78" s="10">
        <f t="shared" si="6"/>
        <v>1.6844469399213913E-2</v>
      </c>
      <c r="H78" s="10">
        <f t="shared" si="6"/>
        <v>-3.8742279618192044E-2</v>
      </c>
      <c r="I78" s="10">
        <f t="shared" si="6"/>
        <v>2.8074115665356558E-2</v>
      </c>
      <c r="J78" s="10">
        <f t="shared" si="10"/>
        <v>2.0587684821261423E-3</v>
      </c>
      <c r="K78" s="10">
        <f t="shared" si="7"/>
        <v>2.6997041420118328E-2</v>
      </c>
      <c r="L78" s="10">
        <f t="shared" si="7"/>
        <v>-2.8476331360946738E-2</v>
      </c>
      <c r="M78" s="10">
        <f t="shared" si="7"/>
        <v>1.8860946745562102E-2</v>
      </c>
      <c r="N78" s="4">
        <f t="shared" si="8"/>
        <v>5.7938856015778972E-3</v>
      </c>
      <c r="O78" s="13"/>
      <c r="P78" s="12"/>
    </row>
    <row r="79" spans="2:16" ht="16" x14ac:dyDescent="0.2">
      <c r="B79" s="2" t="s">
        <v>18</v>
      </c>
      <c r="C79" s="10">
        <f t="shared" si="5"/>
        <v>2.2317932654659534E-2</v>
      </c>
      <c r="D79" s="10">
        <f t="shared" si="5"/>
        <v>-5.1867888894007175E-2</v>
      </c>
      <c r="E79" s="10">
        <f t="shared" si="5"/>
        <v>3.3856925699019547E-3</v>
      </c>
      <c r="F79" s="10">
        <f t="shared" si="9"/>
        <v>-8.7214212231485622E-3</v>
      </c>
      <c r="G79" s="10">
        <f t="shared" si="6"/>
        <v>4.2672655811341942E-2</v>
      </c>
      <c r="H79" s="10">
        <f t="shared" si="6"/>
        <v>-8.1976417742841146E-2</v>
      </c>
      <c r="I79" s="10">
        <f t="shared" si="6"/>
        <v>1.4037057832678279E-2</v>
      </c>
      <c r="J79" s="10">
        <f t="shared" si="10"/>
        <v>-8.4222346996069754E-3</v>
      </c>
      <c r="K79" s="10">
        <f t="shared" si="7"/>
        <v>1.5162721893491216E-2</v>
      </c>
      <c r="L79" s="10">
        <f t="shared" si="7"/>
        <v>-7.8772189349112454E-2</v>
      </c>
      <c r="M79" s="10">
        <f t="shared" si="7"/>
        <v>1.1094674556212381E-3</v>
      </c>
      <c r="N79" s="4">
        <f t="shared" si="8"/>
        <v>-2.0833333333333332E-2</v>
      </c>
      <c r="O79" s="13"/>
      <c r="P79" s="12"/>
    </row>
    <row r="80" spans="2:16" ht="16" x14ac:dyDescent="0.2">
      <c r="B80" s="2" t="s">
        <v>19</v>
      </c>
      <c r="C80" s="10">
        <f t="shared" si="5"/>
        <v>2.432170988990745E-2</v>
      </c>
      <c r="D80" s="10">
        <f t="shared" si="5"/>
        <v>-9.972822331751785E-3</v>
      </c>
      <c r="E80" s="10">
        <f t="shared" si="5"/>
        <v>2.2939794555253523E-2</v>
      </c>
      <c r="F80" s="10">
        <f t="shared" si="9"/>
        <v>1.242956070446973E-2</v>
      </c>
      <c r="G80" s="10">
        <f t="shared" si="6"/>
        <v>5.895564289724875E-2</v>
      </c>
      <c r="H80" s="10">
        <f t="shared" si="6"/>
        <v>-7.1308253790005605E-2</v>
      </c>
      <c r="I80" s="10">
        <f t="shared" si="6"/>
        <v>4.0426726558113413E-2</v>
      </c>
      <c r="J80" s="10">
        <f t="shared" si="10"/>
        <v>9.3580385551188527E-3</v>
      </c>
      <c r="K80" s="10">
        <f t="shared" si="7"/>
        <v>1.7751479289940808E-2</v>
      </c>
      <c r="L80" s="10">
        <f t="shared" si="7"/>
        <v>-5.8801775147928947E-2</v>
      </c>
      <c r="M80" s="10">
        <f t="shared" si="7"/>
        <v>3.3653846153846145E-2</v>
      </c>
      <c r="N80" s="4">
        <f t="shared" si="8"/>
        <v>-2.4654832347139979E-3</v>
      </c>
      <c r="O80" s="13"/>
      <c r="P80" s="12"/>
    </row>
  </sheetData>
  <mergeCells count="25">
    <mergeCell ref="B2:S2"/>
    <mergeCell ref="B29:S29"/>
    <mergeCell ref="C30:N30"/>
    <mergeCell ref="P30:S30"/>
    <mergeCell ref="C31:F31"/>
    <mergeCell ref="G31:J31"/>
    <mergeCell ref="K31:N31"/>
    <mergeCell ref="P31:Q31"/>
    <mergeCell ref="R31:S31"/>
    <mergeCell ref="C4:F4"/>
    <mergeCell ref="G4:J4"/>
    <mergeCell ref="K4:N4"/>
    <mergeCell ref="C3:N3"/>
    <mergeCell ref="R4:S4"/>
    <mergeCell ref="P4:Q4"/>
    <mergeCell ref="P3:S3"/>
    <mergeCell ref="B3:B5"/>
    <mergeCell ref="O3:O26"/>
    <mergeCell ref="B57:B59"/>
    <mergeCell ref="B30:B32"/>
    <mergeCell ref="B56:N56"/>
    <mergeCell ref="C57:N57"/>
    <mergeCell ref="C58:F58"/>
    <mergeCell ref="G58:J58"/>
    <mergeCell ref="K58:N58"/>
  </mergeCells>
  <conditionalFormatting sqref="C33:S53">
    <cfRule type="cellIs" dxfId="2" priority="4" operator="lessThan">
      <formula>0.55</formula>
    </cfRule>
    <cfRule type="cellIs" dxfId="1" priority="5" operator="greaterThan">
      <formula>1</formula>
    </cfRule>
  </conditionalFormatting>
  <conditionalFormatting sqref="F60:F80 J60:J80 N60:N80">
    <cfRule type="cellIs" dxfId="0" priority="1" operator="lessThan">
      <formula>-0.05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 Lai</dc:creator>
  <cp:lastModifiedBy>alvina Jia Yiing Lim</cp:lastModifiedBy>
  <dcterms:created xsi:type="dcterms:W3CDTF">2022-09-03T14:08:15Z</dcterms:created>
  <dcterms:modified xsi:type="dcterms:W3CDTF">2022-09-05T00:13:25Z</dcterms:modified>
</cp:coreProperties>
</file>