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x270\Desktop\"/>
    </mc:Choice>
  </mc:AlternateContent>
  <xr:revisionPtr revIDLastSave="0" documentId="13_ncr:1_{A2437055-BA28-4140-A17C-0EE2C0E0E8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PR-Main" sheetId="1" r:id="rId1"/>
    <sheet name="DPR Crew List - Garnet" sheetId="4" r:id="rId2"/>
    <sheet name="DPR HSE-Garnet" sheetId="5" r:id="rId3"/>
  </sheets>
  <externalReferences>
    <externalReference r:id="rId4"/>
  </externalReferences>
  <definedNames>
    <definedName name="AUX" localSheetId="1">#REF!</definedName>
    <definedName name="AUX" localSheetId="2">#REF!</definedName>
    <definedName name="AUX">#REF!</definedName>
    <definedName name="Country">[1]Countries!$A$3:$A$199</definedName>
    <definedName name="DECK" localSheetId="1">#REF!</definedName>
    <definedName name="DECK" localSheetId="2">#REF!</definedName>
    <definedName name="DECK">#REF!</definedName>
    <definedName name="ENGINE" localSheetId="1">#REF!</definedName>
    <definedName name="ENGINE" localSheetId="2">#REF!</definedName>
    <definedName name="ENGINE">#REF!</definedName>
    <definedName name="FO">#REF!</definedName>
    <definedName name="FW">#REF!</definedName>
    <definedName name="HYDRAULIC_OIL">#REF!</definedName>
    <definedName name="LO">#REF!</definedName>
    <definedName name="location_type">'[1]Location Type'!$A$3:$A$6</definedName>
    <definedName name="LUBE_OIL">#REF!</definedName>
    <definedName name="MAIN">#REF!</definedName>
    <definedName name="OTHER">#REF!</definedName>
    <definedName name="OTHER_MACHINERY">#REF!</definedName>
    <definedName name="_xlnm.Print_Area" localSheetId="1">'DPR Crew List - Garnet'!$A$26:$L$38</definedName>
    <definedName name="_xlnm.Print_Area" localSheetId="0">'DPR-Main'!$A$1:$H$72</definedName>
    <definedName name="RO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B28" i="1" l="1"/>
  <c r="G13" i="1" l="1"/>
  <c r="G28" i="1" l="1"/>
  <c r="B57" i="1" l="1"/>
  <c r="D57" i="1" l="1"/>
  <c r="C57" i="1"/>
  <c r="E57" i="1"/>
  <c r="G35" i="1"/>
  <c r="G34" i="1"/>
  <c r="L2" i="4"/>
  <c r="C3" i="4"/>
  <c r="G32" i="1"/>
  <c r="H4" i="1"/>
  <c r="G39" i="1"/>
  <c r="G38" i="1"/>
  <c r="G37" i="1"/>
  <c r="G36" i="1"/>
  <c r="G33" i="1"/>
  <c r="G31" i="1"/>
  <c r="G30" i="1"/>
  <c r="J18" i="4" l="1"/>
  <c r="J19" i="4"/>
  <c r="J17" i="4"/>
  <c r="J14" i="4"/>
  <c r="J24" i="4"/>
  <c r="J22" i="4"/>
  <c r="J15" i="4"/>
  <c r="J20" i="4"/>
  <c r="J23" i="4"/>
  <c r="J12" i="4"/>
  <c r="J16" i="4"/>
  <c r="J21" i="4"/>
  <c r="J13" i="4"/>
  <c r="J11" i="4"/>
</calcChain>
</file>

<file path=xl/sharedStrings.xml><?xml version="1.0" encoding="utf-8"?>
<sst xmlns="http://schemas.openxmlformats.org/spreadsheetml/2006/main" count="257" uniqueCount="197">
  <si>
    <t>Daily Report</t>
  </si>
  <si>
    <t>Total</t>
  </si>
  <si>
    <t>Vessel</t>
  </si>
  <si>
    <t>Date</t>
  </si>
  <si>
    <t>Time</t>
  </si>
  <si>
    <t>Sea/Swell</t>
  </si>
  <si>
    <t>Visibilty</t>
  </si>
  <si>
    <t>ITEMS</t>
  </si>
  <si>
    <t>OPEN</t>
  </si>
  <si>
    <t>UNIT</t>
  </si>
  <si>
    <t>RCVD</t>
  </si>
  <si>
    <t>TRANSFER</t>
  </si>
  <si>
    <t>CONS</t>
  </si>
  <si>
    <t>ROB</t>
  </si>
  <si>
    <t>Remarks</t>
  </si>
  <si>
    <t xml:space="preserve">Liters </t>
  </si>
  <si>
    <t>POT WATER</t>
  </si>
  <si>
    <t>MT</t>
  </si>
  <si>
    <t>DRILL WATER</t>
  </si>
  <si>
    <t>Main Engine</t>
  </si>
  <si>
    <t xml:space="preserve">                 Reading at 0000hrs</t>
  </si>
  <si>
    <t xml:space="preserve">       Reading at 2400hrs</t>
  </si>
  <si>
    <t>Consumption</t>
  </si>
  <si>
    <t>Port : - Inlet</t>
  </si>
  <si>
    <t>N/A</t>
  </si>
  <si>
    <t xml:space="preserve">        - Outlet</t>
  </si>
  <si>
    <t>Stbd : - Inlet</t>
  </si>
  <si>
    <t xml:space="preserve">         Outlet</t>
  </si>
  <si>
    <t xml:space="preserve">Engine </t>
  </si>
  <si>
    <t>PORT # M/E</t>
  </si>
  <si>
    <t>STBD # M/E</t>
  </si>
  <si>
    <t>Idle/Man Hours</t>
  </si>
  <si>
    <t>(RPM@ 400-750 )</t>
  </si>
  <si>
    <t>Full Hours</t>
  </si>
  <si>
    <t>RPM Average</t>
  </si>
  <si>
    <t>Today Total RH</t>
  </si>
  <si>
    <t>Total RH to-date</t>
  </si>
  <si>
    <t>Name</t>
  </si>
  <si>
    <t>Draft (Fwd/Aft)</t>
  </si>
  <si>
    <t>ETA</t>
  </si>
  <si>
    <t>Barge Draft( F/A )</t>
  </si>
  <si>
    <t>Dist.Run -hrs</t>
  </si>
  <si>
    <t>Avg Speed -hrs</t>
  </si>
  <si>
    <t>LO (ME)</t>
  </si>
  <si>
    <t>LO (AE &amp; E'cy Gen)</t>
  </si>
  <si>
    <t>Wind/Speed</t>
  </si>
  <si>
    <t>Ship's Speed</t>
  </si>
  <si>
    <t>Previous RH</t>
  </si>
  <si>
    <t>1. Weather and Sea Condition</t>
  </si>
  <si>
    <t>2. Ship ROB</t>
  </si>
  <si>
    <t>3. Fuel Oil Meter  Reading</t>
  </si>
  <si>
    <t>4. Engine Running Hours</t>
  </si>
  <si>
    <t>Onboard</t>
  </si>
  <si>
    <t>Book Expiry</t>
  </si>
  <si>
    <t>Book No.</t>
  </si>
  <si>
    <t>Expiry</t>
  </si>
  <si>
    <t>Hometown</t>
  </si>
  <si>
    <t>Days</t>
  </si>
  <si>
    <t>Seaman</t>
  </si>
  <si>
    <t>Passport</t>
  </si>
  <si>
    <t>Passport  No.</t>
  </si>
  <si>
    <t>Nationality</t>
  </si>
  <si>
    <t>Position</t>
  </si>
  <si>
    <t>No.</t>
  </si>
  <si>
    <t>Passport No.</t>
  </si>
  <si>
    <t xml:space="preserve"> VESSEL NAME</t>
  </si>
  <si>
    <t>MARINE CREW LIST</t>
  </si>
  <si>
    <t>Date Printed:</t>
  </si>
  <si>
    <t>Date Printed</t>
  </si>
  <si>
    <t>Cargo Type</t>
  </si>
  <si>
    <t xml:space="preserve">Unit </t>
  </si>
  <si>
    <t>Transferred</t>
  </si>
  <si>
    <t>From/To</t>
  </si>
  <si>
    <t>Remark</t>
  </si>
  <si>
    <t>Deck Cargo</t>
  </si>
  <si>
    <t>%</t>
  </si>
  <si>
    <t>Drill Water</t>
  </si>
  <si>
    <t>Cement</t>
  </si>
  <si>
    <t>Barite</t>
  </si>
  <si>
    <t>Bentonite</t>
  </si>
  <si>
    <t>Brine</t>
  </si>
  <si>
    <t>Methnol</t>
  </si>
  <si>
    <t>Cubic metre</t>
  </si>
  <si>
    <t>DPR 2 - Crew List</t>
  </si>
  <si>
    <t xml:space="preserve">Printed on: </t>
  </si>
  <si>
    <t xml:space="preserve">MGO / FUEL </t>
  </si>
  <si>
    <t>Oil Spill</t>
  </si>
  <si>
    <t>RECORD OF DRILLS / HSE MATTERS</t>
  </si>
  <si>
    <t>DATE OF LAST</t>
  </si>
  <si>
    <t>NEXT</t>
  </si>
  <si>
    <t>REMARKS ( if any )</t>
  </si>
  <si>
    <t xml:space="preserve">Fire Drill </t>
  </si>
  <si>
    <t>Abandon Ship</t>
  </si>
  <si>
    <t>M.O.B</t>
  </si>
  <si>
    <t xml:space="preserve">Steering Failure. </t>
  </si>
  <si>
    <t>ISPS Security Drill</t>
  </si>
  <si>
    <t>Oil Pollution Drill</t>
  </si>
  <si>
    <t>Hygiene Inspection</t>
  </si>
  <si>
    <t>H.S.E Circular</t>
  </si>
  <si>
    <t>Personnel Injuries Or Sick Person</t>
  </si>
  <si>
    <t>Flooding</t>
  </si>
  <si>
    <t>Fatal Accident</t>
  </si>
  <si>
    <t>Main Engine Power Loss</t>
  </si>
  <si>
    <t>Person Missing At Sea</t>
  </si>
  <si>
    <t>General Muster.</t>
  </si>
  <si>
    <t xml:space="preserve">HSE </t>
  </si>
  <si>
    <t>CARE  CARD</t>
  </si>
  <si>
    <t>UCUA</t>
  </si>
  <si>
    <t>No of Submission to date</t>
  </si>
  <si>
    <t>Fill those in blue only</t>
  </si>
  <si>
    <t>Fill those in Blue only</t>
  </si>
  <si>
    <t>Open Balance ROB at 0001</t>
  </si>
  <si>
    <t>Closed ROB at 2359 hr</t>
  </si>
  <si>
    <t>NIL</t>
  </si>
  <si>
    <t>EMC'Y GEN</t>
  </si>
  <si>
    <t>Note</t>
  </si>
  <si>
    <t xml:space="preserve">5. DECK MARINE OPERATIONS, CREW MOVEMENTS, VISITS AND MAINTENANCE ACTIVITIES </t>
  </si>
  <si>
    <t>6. ENGINEERING OPERATIONS AND MAINTENANCE ACTIVITIES</t>
  </si>
  <si>
    <t>7. Tank/Deck Cargo Onboard</t>
  </si>
  <si>
    <t>Current Location</t>
  </si>
  <si>
    <t>Next location</t>
  </si>
  <si>
    <t>Distance to Go</t>
  </si>
  <si>
    <t>FO 3S</t>
  </si>
  <si>
    <t>FO 3P</t>
  </si>
  <si>
    <t>Fuel Rack Position</t>
  </si>
  <si>
    <t>FO 1S</t>
  </si>
  <si>
    <t>FO 1P</t>
  </si>
  <si>
    <t>FO 2S</t>
  </si>
  <si>
    <t>FO 2P</t>
  </si>
  <si>
    <t>FO 2C</t>
  </si>
  <si>
    <t>FO 4S</t>
  </si>
  <si>
    <t>FO 4P</t>
  </si>
  <si>
    <t>FO 4C</t>
  </si>
  <si>
    <t>FO 5C</t>
  </si>
  <si>
    <t>Day Tank S</t>
  </si>
  <si>
    <t>Day Tank P</t>
  </si>
  <si>
    <t>Settling Tank</t>
  </si>
  <si>
    <t>ATTACHED PASSENGER LIST ;</t>
  </si>
  <si>
    <t>Location</t>
  </si>
  <si>
    <t>Stbd  # AE 2</t>
  </si>
  <si>
    <t>ADNOC 312</t>
  </si>
  <si>
    <t>LO Stern Tube</t>
  </si>
  <si>
    <t>AHTW/CAPSTAN/WINDLASS</t>
  </si>
  <si>
    <t>IMCA Safety Flash</t>
  </si>
  <si>
    <t>BBLS</t>
  </si>
  <si>
    <t xml:space="preserve">Received </t>
  </si>
  <si>
    <t>Base Oil</t>
  </si>
  <si>
    <t xml:space="preserve">Water Barite Mud </t>
  </si>
  <si>
    <t>Sea Water Base Mud</t>
  </si>
  <si>
    <t xml:space="preserve"> </t>
  </si>
  <si>
    <t>24:00 Hrs</t>
  </si>
  <si>
    <t>Routine watchkeeping and PMS.</t>
  </si>
  <si>
    <t>Rescue boat Launch</t>
  </si>
  <si>
    <t>Gear Box - Lub Oil</t>
  </si>
  <si>
    <t>Purifier - LO/FO - Lub Oil</t>
  </si>
  <si>
    <t>Air Compressor - Lub Oil</t>
  </si>
  <si>
    <t>MELINA S - 30</t>
  </si>
  <si>
    <t>HYD (St. Gear)</t>
  </si>
  <si>
    <t>Shell Tellus  T - 32</t>
  </si>
  <si>
    <t>AHT Servo Control</t>
  </si>
  <si>
    <t>Shell Tellus T - 15</t>
  </si>
  <si>
    <t>Shell Tellus T - 100</t>
  </si>
  <si>
    <t>Shell Morlina - 150</t>
  </si>
  <si>
    <t>Shell Corena P - 68</t>
  </si>
  <si>
    <t>MV. GARNET</t>
  </si>
  <si>
    <t>Routine Housekeeping in ER</t>
  </si>
  <si>
    <t>Safety flash 03/2020</t>
  </si>
  <si>
    <t>HSSEMS Circular 05/2020</t>
  </si>
  <si>
    <t>Port # AE 1</t>
  </si>
  <si>
    <t xml:space="preserve"> Watchkeeping maintained - Fire, Safety &amp; Security roving patrol carried out at all times</t>
  </si>
  <si>
    <t>0001</t>
  </si>
  <si>
    <t>SOSB</t>
  </si>
  <si>
    <t>SHELL GADINIA-  40</t>
  </si>
  <si>
    <t>SHELL RIMULA- 15W40</t>
  </si>
  <si>
    <t>KESUMBA FIELD</t>
  </si>
  <si>
    <t>7 NM</t>
  </si>
  <si>
    <t>VSL REMAIN STBY CLOSED TO SAPURA CONSTRUCTOR WITHIN 1NM AT KESUMBA FIELD</t>
  </si>
  <si>
    <t>JOHOR/KESUMBA</t>
  </si>
  <si>
    <t>2359</t>
  </si>
  <si>
    <t>4.70M / 4.60M</t>
  </si>
  <si>
    <t>0600</t>
  </si>
  <si>
    <t>1800</t>
  </si>
  <si>
    <t>SLIGHT/ 1.0-1.5 m</t>
  </si>
  <si>
    <t>NE / 07-10 KTS</t>
  </si>
  <si>
    <t>1200</t>
  </si>
  <si>
    <t>2100</t>
  </si>
  <si>
    <t>VSL RCVD INSTRUCTION TO FOLLOW SAPURA CONSTRUCTOR TO ZETUNG PLATFORM</t>
  </si>
  <si>
    <t>2200</t>
  </si>
  <si>
    <t>VSL ARRIVED ZETUNG PLATFORM AND STBY 1NM OFF AT NORTH ZETUNG PLATFORM</t>
  </si>
  <si>
    <t>VSL RCVD INSTRUCTION TO FOLLOW SAPURA CONSTRUCTOR TO KESUMBA PLATFORM</t>
  </si>
  <si>
    <t>VSL REMAIN HEADING TO KESUMBA PLATFORM WITH SAPURA CONSTRUCTOR</t>
  </si>
  <si>
    <t>VSL STBY CLOSED TO SAPURA CONSTRUCTOR WITHIN 1NM AT KESUMBA FIELD</t>
  </si>
  <si>
    <t>2330</t>
  </si>
  <si>
    <t>Test Acond comp 1 system.</t>
  </si>
  <si>
    <t>Cleaning Acond compressor area.</t>
  </si>
  <si>
    <t xml:space="preserve">        XYZ SHIP MANAGEMENT PTE LTD 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</si>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</sst>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[$-409]d\-mmm\-yy;@"/>
    <numFmt numFmtId="166" formatCode="_(* #,##0.0_);_(* \(#,##0.0\);_(* &quot;-&quot;??_);_(@_)"/>
    <numFmt numFmtId="167" formatCode="[$-409]dd\-mmm\-yy;@"/>
    <numFmt numFmtId="168" formatCode="[$-F800]dddd\,\ mmmm\ dd\,\ yyyy"/>
    <numFmt numFmtId="169" formatCode="d&quot;. &quot;mmm&quot;. &quot;yyyy"/>
    <numFmt numFmtId="170" formatCode="[$-14809]d\ mmmm\ yyyy;@"/>
    <numFmt numFmtId="171" formatCode="h:mm;@"/>
    <numFmt numFmtId="172" formatCode="[$-409]d/mmm/yy;@"/>
  </numFmts>
  <fonts count="3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2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Arial"/>
      <family val="2"/>
    </font>
    <font>
      <sz val="7"/>
      <color rgb="FF0000FF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3" fillId="0" borderId="0">
      <alignment vertical="top"/>
    </xf>
    <xf numFmtId="0" fontId="5" fillId="0" borderId="0"/>
    <xf numFmtId="0" fontId="29" fillId="0" borderId="0"/>
    <xf numFmtId="172" fontId="3" fillId="0" borderId="0">
      <alignment vertical="top"/>
    </xf>
    <xf numFmtId="0" fontId="5" fillId="0" borderId="0"/>
    <xf numFmtId="0" fontId="5" fillId="0" borderId="0"/>
    <xf numFmtId="0" fontId="30" fillId="0" borderId="0">
      <alignment vertical="top"/>
    </xf>
    <xf numFmtId="0" fontId="3" fillId="0" borderId="0"/>
    <xf numFmtId="0" fontId="3" fillId="0" borderId="0"/>
  </cellStyleXfs>
  <cellXfs count="344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6" xfId="0" applyFont="1" applyBorder="1"/>
    <xf numFmtId="0" fontId="2" fillId="0" borderId="1" xfId="0" applyFont="1" applyBorder="1"/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0" fontId="2" fillId="4" borderId="2" xfId="0" applyFont="1" applyFill="1" applyBorder="1"/>
    <xf numFmtId="15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/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5" fillId="0" borderId="0" xfId="0" applyFont="1"/>
    <xf numFmtId="166" fontId="5" fillId="0" borderId="0" xfId="1" applyNumberFormat="1" applyFont="1"/>
    <xf numFmtId="0" fontId="5" fillId="0" borderId="0" xfId="0" applyFont="1" applyAlignment="1">
      <alignment vertical="center"/>
    </xf>
    <xf numFmtId="0" fontId="8" fillId="0" borderId="6" xfId="2" applyFont="1" applyFill="1" applyBorder="1" applyAlignment="1">
      <alignment horizontal="center" vertical="center"/>
    </xf>
    <xf numFmtId="167" fontId="7" fillId="5" borderId="6" xfId="2" applyNumberFormat="1" applyFont="1" applyFill="1" applyBorder="1" applyAlignment="1">
      <alignment horizontal="center" vertical="center"/>
    </xf>
    <xf numFmtId="0" fontId="7" fillId="5" borderId="6" xfId="2" applyNumberFormat="1" applyFont="1" applyFill="1" applyBorder="1" applyAlignment="1">
      <alignment horizontal="center" vertical="center"/>
    </xf>
    <xf numFmtId="167" fontId="7" fillId="5" borderId="5" xfId="2" applyNumberFormat="1" applyFont="1" applyFill="1" applyBorder="1" applyAlignment="1">
      <alignment horizontal="center" vertical="center"/>
    </xf>
    <xf numFmtId="0" fontId="7" fillId="5" borderId="5" xfId="2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66" fontId="6" fillId="0" borderId="0" xfId="1" applyNumberFormat="1" applyFont="1" applyAlignment="1">
      <alignment horizontal="left" vertical="center"/>
    </xf>
    <xf numFmtId="0" fontId="8" fillId="0" borderId="0" xfId="3" applyFont="1" applyFill="1"/>
    <xf numFmtId="0" fontId="7" fillId="0" borderId="0" xfId="2" applyNumberFormat="1" applyFont="1" applyFill="1" applyBorder="1" applyAlignment="1">
      <alignment horizontal="right" vertical="center"/>
    </xf>
    <xf numFmtId="167" fontId="8" fillId="0" borderId="0" xfId="2" applyNumberFormat="1" applyFont="1" applyFill="1" applyAlignment="1">
      <alignment horizontal="center" vertical="center"/>
    </xf>
    <xf numFmtId="0" fontId="8" fillId="0" borderId="0" xfId="2" applyNumberFormat="1" applyFont="1" applyFill="1" applyAlignment="1">
      <alignment horizontal="center" vertical="center"/>
    </xf>
    <xf numFmtId="167" fontId="7" fillId="0" borderId="0" xfId="2" applyNumberFormat="1" applyFont="1" applyFill="1" applyAlignment="1">
      <alignment horizontal="center" vertical="center"/>
    </xf>
    <xf numFmtId="15" fontId="7" fillId="0" borderId="0" xfId="2" applyNumberFormat="1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left" vertical="center"/>
    </xf>
    <xf numFmtId="168" fontId="7" fillId="0" borderId="0" xfId="2" applyNumberFormat="1" applyFont="1" applyFill="1" applyBorder="1" applyAlignment="1">
      <alignment vertical="center"/>
    </xf>
    <xf numFmtId="167" fontId="9" fillId="0" borderId="0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49" fontId="10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11" fillId="0" borderId="0" xfId="0" applyFont="1"/>
    <xf numFmtId="0" fontId="8" fillId="0" borderId="0" xfId="3" applyFont="1"/>
    <xf numFmtId="0" fontId="10" fillId="0" borderId="0" xfId="2" applyFont="1" applyAlignment="1">
      <alignment vertical="center"/>
    </xf>
    <xf numFmtId="167" fontId="10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167" fontId="14" fillId="0" borderId="0" xfId="2" applyNumberFormat="1" applyFont="1" applyAlignment="1">
      <alignment vertical="center"/>
    </xf>
    <xf numFmtId="0" fontId="1" fillId="6" borderId="4" xfId="0" applyFont="1" applyFill="1" applyBorder="1"/>
    <xf numFmtId="14" fontId="1" fillId="6" borderId="3" xfId="0" applyNumberFormat="1" applyFont="1" applyFill="1" applyBorder="1"/>
    <xf numFmtId="0" fontId="2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13" fillId="0" borderId="0" xfId="3" applyNumberFormat="1" applyFont="1"/>
    <xf numFmtId="0" fontId="17" fillId="9" borderId="9" xfId="3" applyFont="1" applyFill="1" applyBorder="1"/>
    <xf numFmtId="0" fontId="6" fillId="8" borderId="0" xfId="0" applyFont="1" applyFill="1"/>
    <xf numFmtId="0" fontId="0" fillId="4" borderId="0" xfId="0" applyFill="1"/>
    <xf numFmtId="0" fontId="7" fillId="4" borderId="6" xfId="2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7" fillId="6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/>
    </xf>
    <xf numFmtId="0" fontId="2" fillId="14" borderId="1" xfId="0" applyFont="1" applyFill="1" applyBorder="1"/>
    <xf numFmtId="0" fontId="2" fillId="15" borderId="1" xfId="0" applyFont="1" applyFill="1" applyBorder="1"/>
    <xf numFmtId="0" fontId="18" fillId="4" borderId="1" xfId="0" applyFont="1" applyFill="1" applyBorder="1"/>
    <xf numFmtId="0" fontId="19" fillId="4" borderId="1" xfId="0" applyFont="1" applyFill="1" applyBorder="1"/>
    <xf numFmtId="3" fontId="1" fillId="4" borderId="1" xfId="0" applyNumberFormat="1" applyFont="1" applyFill="1" applyBorder="1"/>
    <xf numFmtId="0" fontId="15" fillId="10" borderId="12" xfId="3" applyFont="1" applyFill="1" applyBorder="1" applyAlignment="1"/>
    <xf numFmtId="0" fontId="15" fillId="10" borderId="4" xfId="3" applyFont="1" applyFill="1" applyBorder="1" applyAlignment="1"/>
    <xf numFmtId="0" fontId="15" fillId="10" borderId="3" xfId="3" applyFont="1" applyFill="1" applyBorder="1" applyAlignment="1"/>
    <xf numFmtId="0" fontId="17" fillId="10" borderId="12" xfId="3" applyFont="1" applyFill="1" applyBorder="1"/>
    <xf numFmtId="0" fontId="21" fillId="0" borderId="1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1" fillId="17" borderId="0" xfId="0" applyFont="1" applyFill="1"/>
    <xf numFmtId="0" fontId="1" fillId="0" borderId="0" xfId="0" applyFont="1" applyFill="1"/>
    <xf numFmtId="0" fontId="1" fillId="0" borderId="4" xfId="0" applyFont="1" applyFill="1" applyBorder="1"/>
    <xf numFmtId="0" fontId="2" fillId="17" borderId="5" xfId="0" applyFont="1" applyFill="1" applyBorder="1" applyAlignment="1">
      <alignment horizontal="center"/>
    </xf>
    <xf numFmtId="0" fontId="1" fillId="17" borderId="1" xfId="0" applyFont="1" applyFill="1" applyBorder="1"/>
    <xf numFmtId="0" fontId="7" fillId="5" borderId="5" xfId="2" applyFont="1" applyFill="1" applyBorder="1" applyAlignment="1">
      <alignment horizontal="center" vertical="center"/>
    </xf>
    <xf numFmtId="0" fontId="7" fillId="5" borderId="6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167" fontId="8" fillId="0" borderId="6" xfId="2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1" fontId="8" fillId="0" borderId="13" xfId="2" applyNumberFormat="1" applyFont="1" applyFill="1" applyBorder="1" applyAlignment="1">
      <alignment horizontal="center" vertical="center"/>
    </xf>
    <xf numFmtId="167" fontId="8" fillId="4" borderId="9" xfId="2" applyNumberFormat="1" applyFont="1" applyFill="1" applyBorder="1" applyAlignment="1">
      <alignment horizontal="center" vertical="center"/>
    </xf>
    <xf numFmtId="15" fontId="25" fillId="4" borderId="1" xfId="0" applyNumberFormat="1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8" fillId="4" borderId="13" xfId="2" applyFont="1" applyFill="1" applyBorder="1" applyAlignment="1">
      <alignment horizontal="center" vertical="center"/>
    </xf>
    <xf numFmtId="1" fontId="8" fillId="4" borderId="6" xfId="2" applyNumberFormat="1" applyFont="1" applyFill="1" applyBorder="1" applyAlignment="1">
      <alignment horizontal="center" vertical="center" wrapText="1"/>
    </xf>
    <xf numFmtId="167" fontId="7" fillId="5" borderId="7" xfId="2" applyNumberFormat="1" applyFont="1" applyFill="1" applyBorder="1" applyAlignment="1">
      <alignment horizontal="center" vertical="center"/>
    </xf>
    <xf numFmtId="49" fontId="9" fillId="0" borderId="0" xfId="2" applyNumberFormat="1" applyFont="1" applyFill="1" applyBorder="1" applyAlignment="1">
      <alignment horizontal="center" vertical="center"/>
    </xf>
    <xf numFmtId="0" fontId="17" fillId="2" borderId="3" xfId="3" quotePrefix="1" applyNumberFormat="1" applyFont="1" applyFill="1" applyBorder="1" applyAlignment="1"/>
    <xf numFmtId="0" fontId="17" fillId="2" borderId="4" xfId="3" applyNumberFormat="1" applyFont="1" applyFill="1" applyBorder="1" applyAlignment="1"/>
    <xf numFmtId="165" fontId="17" fillId="10" borderId="3" xfId="3" applyNumberFormat="1" applyFont="1" applyFill="1" applyBorder="1" applyAlignment="1">
      <alignment horizontal="center"/>
    </xf>
    <xf numFmtId="165" fontId="17" fillId="9" borderId="4" xfId="3" applyNumberFormat="1" applyFont="1" applyFill="1" applyBorder="1" applyAlignment="1">
      <alignment horizontal="center"/>
    </xf>
    <xf numFmtId="165" fontId="17" fillId="9" borderId="12" xfId="3" applyNumberFormat="1" applyFont="1" applyFill="1" applyBorder="1" applyAlignment="1">
      <alignment horizontal="center"/>
    </xf>
    <xf numFmtId="0" fontId="17" fillId="10" borderId="3" xfId="3" applyFont="1" applyFill="1" applyBorder="1" applyAlignment="1"/>
    <xf numFmtId="0" fontId="17" fillId="10" borderId="4" xfId="3" applyFont="1" applyFill="1" applyBorder="1" applyAlignment="1"/>
    <xf numFmtId="0" fontId="15" fillId="10" borderId="20" xfId="3" applyFont="1" applyFill="1" applyBorder="1" applyAlignment="1"/>
    <xf numFmtId="0" fontId="15" fillId="10" borderId="18" xfId="3" applyFont="1" applyFill="1" applyBorder="1" applyAlignment="1"/>
    <xf numFmtId="0" fontId="15" fillId="10" borderId="19" xfId="3" applyFont="1" applyFill="1" applyBorder="1" applyAlignment="1"/>
    <xf numFmtId="0" fontId="20" fillId="4" borderId="25" xfId="0" applyNumberFormat="1" applyFont="1" applyFill="1" applyBorder="1" applyAlignment="1">
      <alignment horizontal="center"/>
    </xf>
    <xf numFmtId="0" fontId="20" fillId="4" borderId="25" xfId="0" quotePrefix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20" fillId="4" borderId="25" xfId="0" applyFont="1" applyFill="1" applyBorder="1" applyAlignment="1">
      <alignment horizontal="center"/>
    </xf>
    <xf numFmtId="0" fontId="2" fillId="0" borderId="25" xfId="0" applyFont="1" applyBorder="1"/>
    <xf numFmtId="0" fontId="1" fillId="4" borderId="25" xfId="0" applyFont="1" applyFill="1" applyBorder="1"/>
    <xf numFmtId="3" fontId="21" fillId="4" borderId="25" xfId="0" applyNumberFormat="1" applyFont="1" applyFill="1" applyBorder="1" applyAlignment="1">
      <alignment horizontal="center"/>
    </xf>
    <xf numFmtId="0" fontId="20" fillId="4" borderId="25" xfId="0" applyFont="1" applyFill="1" applyBorder="1" applyAlignment="1"/>
    <xf numFmtId="0" fontId="27" fillId="0" borderId="25" xfId="0" applyFont="1" applyBorder="1"/>
    <xf numFmtId="0" fontId="1" fillId="0" borderId="25" xfId="0" applyFont="1" applyBorder="1" applyAlignment="1">
      <alignment horizontal="center"/>
    </xf>
    <xf numFmtId="3" fontId="1" fillId="4" borderId="25" xfId="0" applyNumberFormat="1" applyFont="1" applyFill="1" applyBorder="1" applyAlignment="1">
      <alignment horizontal="center"/>
    </xf>
    <xf numFmtId="0" fontId="1" fillId="0" borderId="0" xfId="0" applyFont="1" applyFill="1" applyBorder="1"/>
    <xf numFmtId="3" fontId="1" fillId="0" borderId="0" xfId="0" applyNumberFormat="1" applyFont="1" applyFill="1" applyBorder="1" applyAlignment="1">
      <alignment horizontal="center"/>
    </xf>
    <xf numFmtId="0" fontId="20" fillId="4" borderId="1" xfId="0" applyFont="1" applyFill="1" applyBorder="1"/>
    <xf numFmtId="0" fontId="21" fillId="7" borderId="1" xfId="0" applyFont="1" applyFill="1" applyBorder="1" applyAlignment="1">
      <alignment horizontal="center"/>
    </xf>
    <xf numFmtId="3" fontId="21" fillId="4" borderId="1" xfId="0" applyNumberFormat="1" applyFont="1" applyFill="1" applyBorder="1" applyAlignment="1">
      <alignment horizontal="center"/>
    </xf>
    <xf numFmtId="0" fontId="21" fillId="0" borderId="1" xfId="0" applyFont="1" applyBorder="1"/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Alignment="1"/>
    <xf numFmtId="20" fontId="20" fillId="0" borderId="1" xfId="0" applyNumberFormat="1" applyFont="1" applyBorder="1" applyAlignment="1">
      <alignment horizontal="center" vertical="center"/>
    </xf>
    <xf numFmtId="20" fontId="20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28" fillId="0" borderId="1" xfId="0" applyNumberFormat="1" applyFont="1" applyFill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20" fontId="26" fillId="0" borderId="25" xfId="0" quotePrefix="1" applyNumberFormat="1" applyFont="1" applyBorder="1" applyAlignment="1">
      <alignment horizontal="center"/>
    </xf>
    <xf numFmtId="20" fontId="26" fillId="0" borderId="1" xfId="0" quotePrefix="1" applyNumberFormat="1" applyFont="1" applyBorder="1" applyAlignment="1">
      <alignment horizontal="center" vertical="center"/>
    </xf>
    <xf numFmtId="0" fontId="7" fillId="5" borderId="5" xfId="2" applyFont="1" applyFill="1" applyBorder="1" applyAlignment="1">
      <alignment horizontal="center" vertical="center"/>
    </xf>
    <xf numFmtId="0" fontId="7" fillId="5" borderId="6" xfId="2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center"/>
    </xf>
    <xf numFmtId="20" fontId="20" fillId="0" borderId="26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20" fontId="20" fillId="0" borderId="34" xfId="0" applyNumberFormat="1" applyFont="1" applyBorder="1" applyAlignment="1">
      <alignment horizontal="center"/>
    </xf>
    <xf numFmtId="20" fontId="20" fillId="0" borderId="35" xfId="0" applyNumberFormat="1" applyFont="1" applyBorder="1" applyAlignment="1">
      <alignment horizontal="center"/>
    </xf>
    <xf numFmtId="0" fontId="8" fillId="0" borderId="36" xfId="2" applyFont="1" applyFill="1" applyBorder="1" applyAlignment="1">
      <alignment horizontal="center" vertical="center"/>
    </xf>
    <xf numFmtId="15" fontId="25" fillId="4" borderId="36" xfId="0" applyNumberFormat="1" applyFont="1" applyFill="1" applyBorder="1" applyAlignment="1">
      <alignment horizontal="center" vertical="center" wrapText="1"/>
    </xf>
    <xf numFmtId="20" fontId="20" fillId="2" borderId="36" xfId="0" applyNumberFormat="1" applyFont="1" applyFill="1" applyBorder="1" applyAlignment="1">
      <alignment horizontal="center"/>
    </xf>
    <xf numFmtId="20" fontId="26" fillId="0" borderId="36" xfId="0" quotePrefix="1" applyNumberFormat="1" applyFont="1" applyBorder="1" applyAlignment="1">
      <alignment horizontal="center"/>
    </xf>
    <xf numFmtId="15" fontId="0" fillId="4" borderId="36" xfId="0" applyNumberFormat="1" applyFont="1" applyFill="1" applyBorder="1" applyAlignment="1">
      <alignment horizontal="center" vertical="center" wrapText="1"/>
    </xf>
    <xf numFmtId="0" fontId="2" fillId="19" borderId="1" xfId="0" applyFont="1" applyFill="1" applyBorder="1"/>
    <xf numFmtId="3" fontId="2" fillId="19" borderId="1" xfId="0" applyNumberFormat="1" applyFont="1" applyFill="1" applyBorder="1" applyAlignment="1">
      <alignment horizontal="center"/>
    </xf>
    <xf numFmtId="0" fontId="19" fillId="19" borderId="1" xfId="0" applyFont="1" applyFill="1" applyBorder="1"/>
    <xf numFmtId="3" fontId="19" fillId="4" borderId="36" xfId="0" applyNumberFormat="1" applyFont="1" applyFill="1" applyBorder="1" applyAlignment="1">
      <alignment horizontal="left" vertical="center"/>
    </xf>
    <xf numFmtId="20" fontId="1" fillId="0" borderId="1" xfId="0" quotePrefix="1" applyNumberFormat="1" applyFont="1" applyBorder="1" applyAlignment="1">
      <alignment horizontal="center" vertical="center"/>
    </xf>
    <xf numFmtId="3" fontId="2" fillId="19" borderId="36" xfId="0" applyNumberFormat="1" applyFont="1" applyFill="1" applyBorder="1" applyAlignment="1">
      <alignment horizontal="center"/>
    </xf>
    <xf numFmtId="171" fontId="17" fillId="18" borderId="36" xfId="0" applyNumberFormat="1" applyFont="1" applyFill="1" applyBorder="1" applyAlignment="1" applyProtection="1">
      <alignment horizontal="center" vertical="center"/>
    </xf>
    <xf numFmtId="0" fontId="1" fillId="4" borderId="36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2" fillId="4" borderId="36" xfId="0" applyFont="1" applyFill="1" applyBorder="1" applyAlignment="1">
      <alignment horizontal="center"/>
    </xf>
    <xf numFmtId="0" fontId="2" fillId="3" borderId="25" xfId="0" applyFont="1" applyFill="1" applyBorder="1"/>
    <xf numFmtId="0" fontId="2" fillId="3" borderId="0" xfId="0" applyFont="1" applyFill="1"/>
    <xf numFmtId="0" fontId="2" fillId="3" borderId="36" xfId="0" applyFont="1" applyFill="1" applyBorder="1"/>
    <xf numFmtId="0" fontId="0" fillId="4" borderId="13" xfId="2" quotePrefix="1" applyNumberFormat="1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 wrapText="1"/>
    </xf>
    <xf numFmtId="0" fontId="5" fillId="0" borderId="36" xfId="0" applyFont="1" applyBorder="1"/>
    <xf numFmtId="0" fontId="8" fillId="0" borderId="27" xfId="2" applyFont="1" applyFill="1" applyBorder="1" applyAlignment="1">
      <alignment horizontal="center" vertical="center"/>
    </xf>
    <xf numFmtId="0" fontId="5" fillId="0" borderId="27" xfId="0" applyFont="1" applyBorder="1"/>
    <xf numFmtId="0" fontId="8" fillId="2" borderId="40" xfId="0" applyFont="1" applyFill="1" applyBorder="1" applyAlignment="1">
      <alignment vertical="center" wrapText="1"/>
    </xf>
    <xf numFmtId="0" fontId="8" fillId="0" borderId="40" xfId="0" applyFont="1" applyFill="1" applyBorder="1" applyAlignment="1">
      <alignment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 applyProtection="1">
      <alignment horizontal="center" vertical="center"/>
      <protection locked="0"/>
    </xf>
    <xf numFmtId="0" fontId="5" fillId="0" borderId="3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1" fillId="0" borderId="0" xfId="0" applyFont="1" applyBorder="1" applyAlignment="1"/>
    <xf numFmtId="17" fontId="26" fillId="0" borderId="27" xfId="0" quotePrefix="1" applyNumberFormat="1" applyFont="1" applyBorder="1" applyAlignment="1">
      <alignment horizontal="center"/>
    </xf>
    <xf numFmtId="0" fontId="8" fillId="4" borderId="43" xfId="2" applyFont="1" applyFill="1" applyBorder="1" applyAlignment="1">
      <alignment horizontal="center" vertical="center"/>
    </xf>
    <xf numFmtId="0" fontId="0" fillId="4" borderId="43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43" xfId="0" applyFont="1" applyFill="1" applyBorder="1" applyAlignment="1">
      <alignment horizontal="justify" vertical="center" wrapText="1"/>
    </xf>
    <xf numFmtId="0" fontId="0" fillId="4" borderId="41" xfId="0" applyFont="1" applyFill="1" applyBorder="1" applyAlignment="1">
      <alignment horizontal="center" vertical="center"/>
    </xf>
    <xf numFmtId="15" fontId="25" fillId="4" borderId="42" xfId="0" applyNumberFormat="1" applyFont="1" applyFill="1" applyBorder="1" applyAlignment="1">
      <alignment horizontal="center" vertical="center" wrapText="1"/>
    </xf>
    <xf numFmtId="0" fontId="0" fillId="4" borderId="43" xfId="0" applyFont="1" applyFill="1" applyBorder="1" applyAlignment="1">
      <alignment horizontal="center" vertical="center" wrapText="1"/>
    </xf>
    <xf numFmtId="0" fontId="0" fillId="4" borderId="43" xfId="0" applyFont="1" applyFill="1" applyBorder="1" applyAlignment="1">
      <alignment vertical="center"/>
    </xf>
    <xf numFmtId="20" fontId="1" fillId="2" borderId="1" xfId="0" quotePrefix="1" applyNumberFormat="1" applyFont="1" applyFill="1" applyBorder="1" applyAlignment="1">
      <alignment horizontal="center"/>
    </xf>
    <xf numFmtId="0" fontId="21" fillId="0" borderId="1" xfId="0" quotePrefix="1" applyFont="1" applyBorder="1" applyAlignment="1">
      <alignment horizontal="center" vertical="center"/>
    </xf>
    <xf numFmtId="0" fontId="8" fillId="4" borderId="13" xfId="2" quotePrefix="1" applyNumberFormat="1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justify" vertical="center" wrapText="1"/>
    </xf>
    <xf numFmtId="0" fontId="0" fillId="4" borderId="27" xfId="0" applyFont="1" applyFill="1" applyBorder="1" applyAlignment="1">
      <alignment horizontal="center" vertical="center" wrapText="1"/>
    </xf>
    <xf numFmtId="15" fontId="25" fillId="4" borderId="11" xfId="0" applyNumberFormat="1" applyFont="1" applyFill="1" applyBorder="1" applyAlignment="1">
      <alignment horizontal="center" vertical="center" wrapText="1"/>
    </xf>
    <xf numFmtId="14" fontId="8" fillId="4" borderId="13" xfId="2" quotePrefix="1" applyNumberFormat="1" applyFont="1" applyFill="1" applyBorder="1" applyAlignment="1">
      <alignment horizontal="center" vertical="center"/>
    </xf>
    <xf numFmtId="170" fontId="7" fillId="0" borderId="0" xfId="2" applyNumberFormat="1" applyFont="1" applyAlignment="1">
      <alignment horizontal="left" vertical="center"/>
    </xf>
    <xf numFmtId="0" fontId="0" fillId="4" borderId="43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horizontal="center" vertical="center"/>
    </xf>
    <xf numFmtId="0" fontId="8" fillId="4" borderId="13" xfId="2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4" borderId="1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4" borderId="27" xfId="0" applyFont="1" applyFill="1" applyBorder="1" applyAlignment="1">
      <alignment vertical="center"/>
    </xf>
    <xf numFmtId="0" fontId="25" fillId="4" borderId="36" xfId="0" applyFont="1" applyFill="1" applyBorder="1" applyAlignment="1">
      <alignment horizontal="left" vertical="center" wrapText="1"/>
    </xf>
    <xf numFmtId="15" fontId="0" fillId="4" borderId="27" xfId="0" applyNumberFormat="1" applyFont="1" applyFill="1" applyBorder="1" applyAlignment="1">
      <alignment horizontal="center" vertical="center" wrapText="1"/>
    </xf>
    <xf numFmtId="0" fontId="8" fillId="4" borderId="0" xfId="2" applyNumberFormat="1" applyFont="1" applyFill="1" applyBorder="1" applyAlignment="1">
      <alignment horizontal="right" vertical="center"/>
    </xf>
    <xf numFmtId="15" fontId="25" fillId="4" borderId="43" xfId="0" applyNumberFormat="1" applyFont="1" applyFill="1" applyBorder="1" applyAlignment="1">
      <alignment horizontal="center" vertical="center"/>
    </xf>
    <xf numFmtId="0" fontId="0" fillId="4" borderId="44" xfId="0" applyFont="1" applyFill="1" applyBorder="1" applyAlignment="1">
      <alignment horizontal="center" vertical="center"/>
    </xf>
    <xf numFmtId="15" fontId="25" fillId="4" borderId="43" xfId="0" applyNumberFormat="1" applyFont="1" applyFill="1" applyBorder="1" applyAlignment="1">
      <alignment horizontal="center" vertical="center" wrapText="1"/>
    </xf>
    <xf numFmtId="22" fontId="26" fillId="0" borderId="36" xfId="0" quotePrefix="1" applyNumberFormat="1" applyFont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167" fontId="8" fillId="2" borderId="9" xfId="2" applyNumberFormat="1" applyFont="1" applyFill="1" applyBorder="1" applyAlignment="1">
      <alignment horizontal="center" vertical="center"/>
    </xf>
    <xf numFmtId="0" fontId="32" fillId="4" borderId="25" xfId="0" applyFont="1" applyFill="1" applyBorder="1"/>
    <xf numFmtId="0" fontId="19" fillId="4" borderId="5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/>
    </xf>
    <xf numFmtId="0" fontId="20" fillId="4" borderId="1" xfId="0" quotePrefix="1" applyFont="1" applyFill="1" applyBorder="1" applyAlignment="1">
      <alignment horizontal="center"/>
    </xf>
    <xf numFmtId="15" fontId="33" fillId="4" borderId="1" xfId="0" quotePrefix="1" applyNumberFormat="1" applyFont="1" applyFill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15" fontId="0" fillId="4" borderId="43" xfId="0" applyNumberFormat="1" applyFont="1" applyFill="1" applyBorder="1" applyAlignment="1">
      <alignment horizontal="center" vertical="center" wrapText="1"/>
    </xf>
    <xf numFmtId="0" fontId="25" fillId="4" borderId="43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/>
    </xf>
    <xf numFmtId="20" fontId="1" fillId="0" borderId="27" xfId="0" quotePrefix="1" applyNumberFormat="1" applyFont="1" applyBorder="1" applyAlignment="1">
      <alignment horizontal="center" vertical="center"/>
    </xf>
    <xf numFmtId="20" fontId="26" fillId="0" borderId="36" xfId="0" quotePrefix="1" applyNumberFormat="1" applyFont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14" fontId="34" fillId="0" borderId="43" xfId="0" quotePrefix="1" applyNumberFormat="1" applyFont="1" applyFill="1" applyBorder="1" applyAlignment="1">
      <alignment horizontal="center" vertical="center" wrapText="1"/>
    </xf>
    <xf numFmtId="0" fontId="0" fillId="2" borderId="36" xfId="0" applyNumberFormat="1" applyFont="1" applyFill="1" applyBorder="1" applyAlignment="1" applyProtection="1">
      <alignment horizontal="center" vertical="center"/>
      <protection locked="0"/>
    </xf>
    <xf numFmtId="1" fontId="8" fillId="0" borderId="43" xfId="2" applyNumberFormat="1" applyFont="1" applyFill="1" applyBorder="1" applyAlignment="1">
      <alignment horizontal="center" vertical="center"/>
    </xf>
    <xf numFmtId="1" fontId="8" fillId="0" borderId="6" xfId="2" applyNumberFormat="1" applyFont="1" applyFill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16" borderId="2" xfId="0" applyFont="1" applyFill="1" applyBorder="1" applyAlignment="1">
      <alignment horizontal="left"/>
    </xf>
    <xf numFmtId="0" fontId="2" fillId="16" borderId="4" xfId="0" applyFont="1" applyFill="1" applyBorder="1" applyAlignment="1">
      <alignment horizontal="left"/>
    </xf>
    <xf numFmtId="0" fontId="2" fillId="16" borderId="3" xfId="0" applyFont="1" applyFill="1" applyBorder="1" applyAlignment="1">
      <alignment horizontal="left"/>
    </xf>
    <xf numFmtId="0" fontId="1" fillId="4" borderId="4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9" fontId="1" fillId="4" borderId="5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0" fillId="4" borderId="2" xfId="0" applyFont="1" applyFill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1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 vertical="center"/>
    </xf>
    <xf numFmtId="0" fontId="18" fillId="4" borderId="10" xfId="0" applyFont="1" applyFill="1" applyBorder="1" applyAlignment="1">
      <alignment horizontal="left" vertical="center"/>
    </xf>
    <xf numFmtId="0" fontId="18" fillId="4" borderId="11" xfId="0" applyFont="1" applyFill="1" applyBorder="1" applyAlignment="1">
      <alignment horizontal="left" vertical="center"/>
    </xf>
    <xf numFmtId="20" fontId="2" fillId="3" borderId="2" xfId="0" applyNumberFormat="1" applyFont="1" applyFill="1" applyBorder="1" applyAlignment="1">
      <alignment horizontal="left"/>
    </xf>
    <xf numFmtId="20" fontId="2" fillId="3" borderId="4" xfId="0" applyNumberFormat="1" applyFont="1" applyFill="1" applyBorder="1" applyAlignment="1">
      <alignment horizontal="left"/>
    </xf>
    <xf numFmtId="20" fontId="2" fillId="3" borderId="3" xfId="0" applyNumberFormat="1" applyFont="1" applyFill="1" applyBorder="1" applyAlignment="1">
      <alignment horizontal="left"/>
    </xf>
    <xf numFmtId="0" fontId="20" fillId="4" borderId="10" xfId="0" applyFont="1" applyFill="1" applyBorder="1" applyAlignment="1">
      <alignment horizontal="left" vertical="center"/>
    </xf>
    <xf numFmtId="0" fontId="20" fillId="4" borderId="11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0" fillId="4" borderId="12" xfId="0" applyFont="1" applyFill="1" applyBorder="1"/>
    <xf numFmtId="0" fontId="20" fillId="4" borderId="10" xfId="0" applyFont="1" applyFill="1" applyBorder="1"/>
    <xf numFmtId="0" fontId="20" fillId="4" borderId="11" xfId="0" applyFont="1" applyFill="1" applyBorder="1"/>
    <xf numFmtId="0" fontId="7" fillId="5" borderId="5" xfId="2" applyFont="1" applyFill="1" applyBorder="1" applyAlignment="1">
      <alignment horizontal="center" vertical="center"/>
    </xf>
    <xf numFmtId="0" fontId="7" fillId="5" borderId="6" xfId="2" applyFont="1" applyFill="1" applyBorder="1" applyAlignment="1">
      <alignment horizontal="center" vertical="center"/>
    </xf>
    <xf numFmtId="49" fontId="7" fillId="5" borderId="5" xfId="2" applyNumberFormat="1" applyFont="1" applyFill="1" applyBorder="1" applyAlignment="1">
      <alignment horizontal="center" vertical="center"/>
    </xf>
    <xf numFmtId="49" fontId="7" fillId="5" borderId="6" xfId="2" applyNumberFormat="1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7" fillId="5" borderId="7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7" fillId="6" borderId="0" xfId="3" applyFont="1" applyFill="1" applyBorder="1" applyAlignment="1">
      <alignment horizontal="left" vertical="center"/>
    </xf>
    <xf numFmtId="0" fontId="7" fillId="0" borderId="8" xfId="2" applyNumberFormat="1" applyFont="1" applyFill="1" applyBorder="1" applyAlignment="1">
      <alignment horizontal="right" vertical="center"/>
    </xf>
    <xf numFmtId="0" fontId="17" fillId="2" borderId="12" xfId="3" quotePrefix="1" applyNumberFormat="1" applyFont="1" applyFill="1" applyBorder="1" applyAlignment="1">
      <alignment horizontal="center"/>
    </xf>
    <xf numFmtId="0" fontId="17" fillId="2" borderId="10" xfId="3" quotePrefix="1" applyNumberFormat="1" applyFont="1" applyFill="1" applyBorder="1" applyAlignment="1">
      <alignment horizontal="center"/>
    </xf>
    <xf numFmtId="0" fontId="17" fillId="2" borderId="11" xfId="3" quotePrefix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9" fontId="17" fillId="11" borderId="31" xfId="0" applyNumberFormat="1" applyFont="1" applyFill="1" applyBorder="1" applyAlignment="1">
      <alignment horizontal="center"/>
    </xf>
    <xf numFmtId="169" fontId="17" fillId="11" borderId="32" xfId="0" applyNumberFormat="1" applyFont="1" applyFill="1" applyBorder="1" applyAlignment="1">
      <alignment horizontal="center"/>
    </xf>
    <xf numFmtId="169" fontId="17" fillId="11" borderId="33" xfId="0" applyNumberFormat="1" applyFont="1" applyFill="1" applyBorder="1" applyAlignment="1">
      <alignment horizontal="center"/>
    </xf>
    <xf numFmtId="165" fontId="17" fillId="0" borderId="12" xfId="3" applyNumberFormat="1" applyFont="1" applyFill="1" applyBorder="1" applyAlignment="1">
      <alignment horizontal="center"/>
    </xf>
    <xf numFmtId="165" fontId="17" fillId="0" borderId="4" xfId="3" applyNumberFormat="1" applyFont="1" applyFill="1" applyBorder="1" applyAlignment="1">
      <alignment horizontal="center"/>
    </xf>
    <xf numFmtId="165" fontId="17" fillId="0" borderId="3" xfId="3" applyNumberFormat="1" applyFont="1" applyFill="1" applyBorder="1" applyAlignment="1">
      <alignment horizontal="center"/>
    </xf>
    <xf numFmtId="0" fontId="15" fillId="10" borderId="12" xfId="3" applyFont="1" applyFill="1" applyBorder="1" applyAlignment="1">
      <alignment horizontal="left"/>
    </xf>
    <xf numFmtId="0" fontId="15" fillId="10" borderId="4" xfId="3" applyFont="1" applyFill="1" applyBorder="1" applyAlignment="1">
      <alignment horizontal="left"/>
    </xf>
    <xf numFmtId="0" fontId="15" fillId="10" borderId="3" xfId="3" applyFont="1" applyFill="1" applyBorder="1" applyAlignment="1">
      <alignment horizontal="left"/>
    </xf>
    <xf numFmtId="169" fontId="17" fillId="11" borderId="16" xfId="0" applyNumberFormat="1" applyFont="1" applyFill="1" applyBorder="1" applyAlignment="1">
      <alignment horizontal="center"/>
    </xf>
    <xf numFmtId="169" fontId="17" fillId="11" borderId="15" xfId="0" applyNumberFormat="1" applyFont="1" applyFill="1" applyBorder="1" applyAlignment="1">
      <alignment horizontal="center"/>
    </xf>
    <xf numFmtId="169" fontId="17" fillId="11" borderId="14" xfId="0" applyNumberFormat="1" applyFont="1" applyFill="1" applyBorder="1" applyAlignment="1">
      <alignment horizontal="center"/>
    </xf>
    <xf numFmtId="169" fontId="17" fillId="11" borderId="28" xfId="0" applyNumberFormat="1" applyFont="1" applyFill="1" applyBorder="1" applyAlignment="1">
      <alignment horizontal="center"/>
    </xf>
    <xf numFmtId="169" fontId="17" fillId="11" borderId="29" xfId="0" applyNumberFormat="1" applyFont="1" applyFill="1" applyBorder="1" applyAlignment="1">
      <alignment horizontal="center"/>
    </xf>
    <xf numFmtId="169" fontId="17" fillId="11" borderId="3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9" borderId="23" xfId="3" applyFont="1" applyFill="1" applyBorder="1" applyAlignment="1">
      <alignment horizontal="center"/>
    </xf>
    <xf numFmtId="0" fontId="16" fillId="0" borderId="22" xfId="3" applyFont="1" applyBorder="1" applyAlignment="1">
      <alignment horizontal="center"/>
    </xf>
    <xf numFmtId="0" fontId="16" fillId="0" borderId="24" xfId="3" applyFont="1" applyBorder="1" applyAlignment="1">
      <alignment horizontal="center"/>
    </xf>
    <xf numFmtId="0" fontId="15" fillId="10" borderId="23" xfId="3" applyFont="1" applyFill="1" applyBorder="1" applyAlignment="1">
      <alignment horizontal="left"/>
    </xf>
    <xf numFmtId="0" fontId="15" fillId="10" borderId="22" xfId="3" applyFont="1" applyFill="1" applyBorder="1" applyAlignment="1">
      <alignment horizontal="left"/>
    </xf>
    <xf numFmtId="0" fontId="15" fillId="10" borderId="21" xfId="3" applyFont="1" applyFill="1" applyBorder="1" applyAlignment="1">
      <alignment horizontal="left"/>
    </xf>
    <xf numFmtId="0" fontId="15" fillId="10" borderId="19" xfId="3" applyFont="1" applyFill="1" applyBorder="1" applyAlignment="1">
      <alignment horizontal="left"/>
    </xf>
    <xf numFmtId="0" fontId="15" fillId="10" borderId="18" xfId="3" applyFont="1" applyFill="1" applyBorder="1" applyAlignment="1">
      <alignment horizontal="left"/>
    </xf>
    <xf numFmtId="0" fontId="15" fillId="10" borderId="17" xfId="3" applyFont="1" applyFill="1" applyBorder="1" applyAlignment="1">
      <alignment horizontal="left"/>
    </xf>
    <xf numFmtId="0" fontId="15" fillId="0" borderId="12" xfId="3" applyFont="1" applyFill="1" applyBorder="1" applyAlignment="1">
      <alignment horizontal="left"/>
    </xf>
    <xf numFmtId="0" fontId="15" fillId="0" borderId="4" xfId="3" applyFont="1" applyFill="1" applyBorder="1" applyAlignment="1">
      <alignment horizontal="left"/>
    </xf>
    <xf numFmtId="0" fontId="15" fillId="0" borderId="3" xfId="3" applyFont="1" applyFill="1" applyBorder="1" applyAlignment="1">
      <alignment horizontal="left"/>
    </xf>
    <xf numFmtId="165" fontId="17" fillId="12" borderId="12" xfId="3" applyNumberFormat="1" applyFont="1" applyFill="1" applyBorder="1" applyAlignment="1">
      <alignment horizontal="center"/>
    </xf>
    <xf numFmtId="165" fontId="17" fillId="12" borderId="10" xfId="3" applyNumberFormat="1" applyFont="1" applyFill="1" applyBorder="1" applyAlignment="1">
      <alignment horizontal="center"/>
    </xf>
    <xf numFmtId="165" fontId="17" fillId="12" borderId="11" xfId="3" applyNumberFormat="1" applyFont="1" applyFill="1" applyBorder="1" applyAlignment="1">
      <alignment horizontal="center"/>
    </xf>
    <xf numFmtId="169" fontId="17" fillId="11" borderId="37" xfId="0" applyNumberFormat="1" applyFont="1" applyFill="1" applyBorder="1" applyAlignment="1">
      <alignment horizontal="center"/>
    </xf>
    <xf numFmtId="169" fontId="17" fillId="11" borderId="38" xfId="0" applyNumberFormat="1" applyFont="1" applyFill="1" applyBorder="1" applyAlignment="1">
      <alignment horizontal="center"/>
    </xf>
    <xf numFmtId="169" fontId="17" fillId="11" borderId="39" xfId="0" applyNumberFormat="1" applyFont="1" applyFill="1" applyBorder="1" applyAlignment="1">
      <alignment horizontal="center"/>
    </xf>
    <xf numFmtId="17" fontId="17" fillId="12" borderId="12" xfId="3" applyNumberFormat="1" applyFont="1" applyFill="1" applyBorder="1" applyAlignment="1">
      <alignment horizontal="center"/>
    </xf>
    <xf numFmtId="0" fontId="17" fillId="12" borderId="10" xfId="3" applyFont="1" applyFill="1" applyBorder="1" applyAlignment="1">
      <alignment horizontal="center"/>
    </xf>
    <xf numFmtId="0" fontId="17" fillId="12" borderId="11" xfId="3" applyFont="1" applyFill="1" applyBorder="1" applyAlignment="1">
      <alignment horizontal="center"/>
    </xf>
    <xf numFmtId="0" fontId="15" fillId="10" borderId="12" xfId="3" applyFont="1" applyFill="1" applyBorder="1" applyAlignment="1"/>
    <xf numFmtId="0" fontId="15" fillId="10" borderId="4" xfId="3" applyFont="1" applyFill="1" applyBorder="1" applyAlignment="1"/>
    <xf numFmtId="0" fontId="15" fillId="10" borderId="3" xfId="3" applyFont="1" applyFill="1" applyBorder="1" applyAlignment="1"/>
    <xf numFmtId="169" fontId="17" fillId="11" borderId="31" xfId="0" quotePrefix="1" applyNumberFormat="1" applyFont="1" applyFill="1" applyBorder="1" applyAlignment="1">
      <alignment horizontal="center"/>
    </xf>
    <xf numFmtId="165" fontId="17" fillId="0" borderId="12" xfId="3" applyNumberFormat="1" applyFont="1" applyFill="1" applyBorder="1" applyAlignment="1">
      <alignment horizontal="left"/>
    </xf>
    <xf numFmtId="165" fontId="17" fillId="0" borderId="4" xfId="3" applyNumberFormat="1" applyFont="1" applyFill="1" applyBorder="1" applyAlignment="1">
      <alignment horizontal="left"/>
    </xf>
    <xf numFmtId="165" fontId="17" fillId="0" borderId="3" xfId="3" applyNumberFormat="1" applyFont="1" applyFill="1" applyBorder="1" applyAlignment="1">
      <alignment horizontal="left"/>
    </xf>
    <xf numFmtId="165" fontId="17" fillId="0" borderId="19" xfId="3" applyNumberFormat="1" applyFont="1" applyFill="1" applyBorder="1" applyAlignment="1">
      <alignment horizontal="center"/>
    </xf>
    <xf numFmtId="165" fontId="17" fillId="0" borderId="18" xfId="3" applyNumberFormat="1" applyFont="1" applyFill="1" applyBorder="1" applyAlignment="1">
      <alignment horizontal="center"/>
    </xf>
    <xf numFmtId="165" fontId="17" fillId="0" borderId="20" xfId="3" applyNumberFormat="1" applyFont="1" applyFill="1" applyBorder="1" applyAlignment="1">
      <alignment horizontal="center"/>
    </xf>
    <xf numFmtId="0" fontId="15" fillId="9" borderId="22" xfId="3" applyFont="1" applyFill="1" applyBorder="1" applyAlignment="1">
      <alignment horizontal="center"/>
    </xf>
    <xf numFmtId="0" fontId="15" fillId="10" borderId="24" xfId="3" applyFont="1" applyFill="1" applyBorder="1" applyAlignment="1">
      <alignment horizontal="center"/>
    </xf>
    <xf numFmtId="168" fontId="15" fillId="0" borderId="23" xfId="3" applyNumberFormat="1" applyFont="1" applyFill="1" applyBorder="1" applyAlignment="1">
      <alignment horizontal="center" shrinkToFit="1"/>
    </xf>
    <xf numFmtId="0" fontId="17" fillId="0" borderId="22" xfId="3" applyFont="1" applyBorder="1" applyAlignment="1">
      <alignment horizontal="center" shrinkToFit="1"/>
    </xf>
    <xf numFmtId="0" fontId="17" fillId="0" borderId="24" xfId="3" applyFont="1" applyBorder="1" applyAlignment="1">
      <alignment horizontal="center" shrinkToFit="1"/>
    </xf>
  </cellXfs>
  <cellStyles count="14">
    <cellStyle name="Comma" xfId="1" builtinId="3"/>
    <cellStyle name="Normal" xfId="0" builtinId="0"/>
    <cellStyle name="Normal 11 7" xfId="10" xr:uid="{00000000-0005-0000-0000-000002000000}"/>
    <cellStyle name="Normal 13 2" xfId="13" xr:uid="{00000000-0005-0000-0000-000003000000}"/>
    <cellStyle name="Normal 177" xfId="7" xr:uid="{00000000-0005-0000-0000-000004000000}"/>
    <cellStyle name="Normal 2" xfId="3" xr:uid="{00000000-0005-0000-0000-000005000000}"/>
    <cellStyle name="Normal 3" xfId="4" xr:uid="{00000000-0005-0000-0000-000006000000}"/>
    <cellStyle name="Normal 3 2 22" xfId="8" xr:uid="{00000000-0005-0000-0000-000007000000}"/>
    <cellStyle name="Normal 5" xfId="12" xr:uid="{00000000-0005-0000-0000-000008000000}"/>
    <cellStyle name="Normal 5 2 2" xfId="6" xr:uid="{00000000-0005-0000-0000-000009000000}"/>
    <cellStyle name="Normal 5 2 2 2 3 2" xfId="9" xr:uid="{00000000-0005-0000-0000-00000A000000}"/>
    <cellStyle name="Normal_POB 12 Mar06" xfId="2" xr:uid="{00000000-0005-0000-0000-00000B000000}"/>
    <cellStyle name="Style 1 2" xfId="11" xr:uid="{00000000-0005-0000-0000-00000C000000}"/>
    <cellStyle name="표준 2 2" xfId="5" xr:uid="{00000000-0005-0000-0000-00000D000000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561975</xdr:colOff>
      <xdr:row>28</xdr:row>
      <xdr:rowOff>0</xdr:rowOff>
    </xdr:from>
    <xdr:ext cx="28575" cy="1231323"/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D141D61E-1185-462C-9B3C-18CB81F97E17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1323"/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11BE5500-AF5B-4AD0-91F1-6F3C215A9FA7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2748"/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ADC94540-C43C-4E27-9C98-607549E040B8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27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2748"/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id="{7D8477BE-7267-4F0E-AE54-95018E1040E9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27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2748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F65E028D-3B03-4227-88FF-494C23308C45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27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2748"/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3FF38FBE-E64C-4BE9-8D49-C9F5B8F23BA5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27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1323"/>
    <xdr:sp macro="" textlink="">
      <xdr:nvSpPr>
        <xdr:cNvPr id="9" name="TextBox 4">
          <a:extLst>
            <a:ext uri="{FF2B5EF4-FFF2-40B4-BE49-F238E27FC236}">
              <a16:creationId xmlns:a16="http://schemas.microsoft.com/office/drawing/2014/main" id="{B9B8F915-58E9-4164-BAD8-A307CA4E65BE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1323"/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A8AA61CF-472E-4A51-BFEC-BD926B6807AF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2748"/>
    <xdr:sp macro="" textlink="">
      <xdr:nvSpPr>
        <xdr:cNvPr id="11" name="TextBox 2">
          <a:extLst>
            <a:ext uri="{FF2B5EF4-FFF2-40B4-BE49-F238E27FC236}">
              <a16:creationId xmlns:a16="http://schemas.microsoft.com/office/drawing/2014/main" id="{34E0E2B0-7670-4A54-B2C7-8D3FDDA8B71E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27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2748"/>
    <xdr:sp macro="" textlink="">
      <xdr:nvSpPr>
        <xdr:cNvPr id="12" name="TextBox 3">
          <a:extLst>
            <a:ext uri="{FF2B5EF4-FFF2-40B4-BE49-F238E27FC236}">
              <a16:creationId xmlns:a16="http://schemas.microsoft.com/office/drawing/2014/main" id="{BD61CFD2-C879-4332-8247-A8CFAF2BC283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27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2748"/>
    <xdr:sp macro="" textlink="">
      <xdr:nvSpPr>
        <xdr:cNvPr id="13" name="TextBox 4">
          <a:extLst>
            <a:ext uri="{FF2B5EF4-FFF2-40B4-BE49-F238E27FC236}">
              <a16:creationId xmlns:a16="http://schemas.microsoft.com/office/drawing/2014/main" id="{B8BC380F-009D-44BA-BBD3-CC548DC6112A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27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2748"/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DFF0F088-9D60-461E-AAE1-D093EEE46268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27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21798"/>
    <xdr:sp macro="" textlink="">
      <xdr:nvSpPr>
        <xdr:cNvPr id="15" name="TextBox 4">
          <a:extLst>
            <a:ext uri="{FF2B5EF4-FFF2-40B4-BE49-F238E27FC236}">
              <a16:creationId xmlns:a16="http://schemas.microsoft.com/office/drawing/2014/main" id="{5E541267-645C-48D9-9464-56BEDC903510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217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21798"/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DE227336-7994-4FBA-99A8-01D2F871191B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217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193223"/>
    <xdr:sp macro="" textlink="">
      <xdr:nvSpPr>
        <xdr:cNvPr id="17" name="TextBox 2">
          <a:extLst>
            <a:ext uri="{FF2B5EF4-FFF2-40B4-BE49-F238E27FC236}">
              <a16:creationId xmlns:a16="http://schemas.microsoft.com/office/drawing/2014/main" id="{D87D8393-E59F-4566-90F9-FA433DA8BC87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1932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193223"/>
    <xdr:sp macro="" textlink="">
      <xdr:nvSpPr>
        <xdr:cNvPr id="18" name="TextBox 3">
          <a:extLst>
            <a:ext uri="{FF2B5EF4-FFF2-40B4-BE49-F238E27FC236}">
              <a16:creationId xmlns:a16="http://schemas.microsoft.com/office/drawing/2014/main" id="{9F8B50DF-8449-43BF-93F6-5F93FBE7A9CD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1932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193223"/>
    <xdr:sp macro="" textlink="">
      <xdr:nvSpPr>
        <xdr:cNvPr id="19" name="TextBox 4">
          <a:extLst>
            <a:ext uri="{FF2B5EF4-FFF2-40B4-BE49-F238E27FC236}">
              <a16:creationId xmlns:a16="http://schemas.microsoft.com/office/drawing/2014/main" id="{E5601752-AC2E-493B-A009-DA721E52C87E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1932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8250"/>
    <xdr:sp macro="" textlink="">
      <xdr:nvSpPr>
        <xdr:cNvPr id="20" name="TextBox 4">
          <a:extLst>
            <a:ext uri="{FF2B5EF4-FFF2-40B4-BE49-F238E27FC236}">
              <a16:creationId xmlns:a16="http://schemas.microsoft.com/office/drawing/2014/main" id="{FF840DF9-F734-4109-BD1D-C3D4B336660A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8250"/>
    <xdr:sp macro="" textlink="">
      <xdr:nvSpPr>
        <xdr:cNvPr id="21" name="TextBox 2">
          <a:extLst>
            <a:ext uri="{FF2B5EF4-FFF2-40B4-BE49-F238E27FC236}">
              <a16:creationId xmlns:a16="http://schemas.microsoft.com/office/drawing/2014/main" id="{2DE73F81-D12C-4702-BCF9-51ECAC166B3E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22" name="TextBox 2">
          <a:extLst>
            <a:ext uri="{FF2B5EF4-FFF2-40B4-BE49-F238E27FC236}">
              <a16:creationId xmlns:a16="http://schemas.microsoft.com/office/drawing/2014/main" id="{C51886DB-8E86-4DBC-B765-932F51F4D84E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23" name="TextBox 3">
          <a:extLst>
            <a:ext uri="{FF2B5EF4-FFF2-40B4-BE49-F238E27FC236}">
              <a16:creationId xmlns:a16="http://schemas.microsoft.com/office/drawing/2014/main" id="{58356B66-54F0-4DCF-9EC1-7DEA0B22D110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24" name="TextBox 4">
          <a:extLst>
            <a:ext uri="{FF2B5EF4-FFF2-40B4-BE49-F238E27FC236}">
              <a16:creationId xmlns:a16="http://schemas.microsoft.com/office/drawing/2014/main" id="{46D674F0-3CE1-4E6E-B3C8-EE45E8E34FDB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25" name="TextBox 2">
          <a:extLst>
            <a:ext uri="{FF2B5EF4-FFF2-40B4-BE49-F238E27FC236}">
              <a16:creationId xmlns:a16="http://schemas.microsoft.com/office/drawing/2014/main" id="{197B7F73-5ED0-4DF6-97C9-859534EB2473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8250"/>
    <xdr:sp macro="" textlink="">
      <xdr:nvSpPr>
        <xdr:cNvPr id="26" name="TextBox 4">
          <a:extLst>
            <a:ext uri="{FF2B5EF4-FFF2-40B4-BE49-F238E27FC236}">
              <a16:creationId xmlns:a16="http://schemas.microsoft.com/office/drawing/2014/main" id="{02AB645D-1BF8-4428-98EA-DC34ED89E86E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8250"/>
    <xdr:sp macro="" textlink="">
      <xdr:nvSpPr>
        <xdr:cNvPr id="27" name="TextBox 2">
          <a:extLst>
            <a:ext uri="{FF2B5EF4-FFF2-40B4-BE49-F238E27FC236}">
              <a16:creationId xmlns:a16="http://schemas.microsoft.com/office/drawing/2014/main" id="{86DE1F39-8055-49EF-B8FB-A18B250DCC07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28" name="TextBox 2">
          <a:extLst>
            <a:ext uri="{FF2B5EF4-FFF2-40B4-BE49-F238E27FC236}">
              <a16:creationId xmlns:a16="http://schemas.microsoft.com/office/drawing/2014/main" id="{674CF6FD-4F92-4009-BFA8-E14158FF2532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29" name="TextBox 3">
          <a:extLst>
            <a:ext uri="{FF2B5EF4-FFF2-40B4-BE49-F238E27FC236}">
              <a16:creationId xmlns:a16="http://schemas.microsoft.com/office/drawing/2014/main" id="{C7F6F043-F695-4F25-A34A-B640450B5A72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30" name="TextBox 4">
          <a:extLst>
            <a:ext uri="{FF2B5EF4-FFF2-40B4-BE49-F238E27FC236}">
              <a16:creationId xmlns:a16="http://schemas.microsoft.com/office/drawing/2014/main" id="{BBE33048-B06D-487C-B922-793D3D180E13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31" name="TextBox 2">
          <a:extLst>
            <a:ext uri="{FF2B5EF4-FFF2-40B4-BE49-F238E27FC236}">
              <a16:creationId xmlns:a16="http://schemas.microsoft.com/office/drawing/2014/main" id="{3CC3EE62-5552-4F70-9596-5B8BDF27F346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8250"/>
    <xdr:sp macro="" textlink="">
      <xdr:nvSpPr>
        <xdr:cNvPr id="32" name="TextBox 4">
          <a:extLst>
            <a:ext uri="{FF2B5EF4-FFF2-40B4-BE49-F238E27FC236}">
              <a16:creationId xmlns:a16="http://schemas.microsoft.com/office/drawing/2014/main" id="{1834BFB5-C571-4D8F-8D3A-879DB0E3880D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8250"/>
    <xdr:sp macro="" textlink="">
      <xdr:nvSpPr>
        <xdr:cNvPr id="33" name="TextBox 2">
          <a:extLst>
            <a:ext uri="{FF2B5EF4-FFF2-40B4-BE49-F238E27FC236}">
              <a16:creationId xmlns:a16="http://schemas.microsoft.com/office/drawing/2014/main" id="{8A9131C0-5992-450B-A7BE-843F483C8DF9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34" name="TextBox 2">
          <a:extLst>
            <a:ext uri="{FF2B5EF4-FFF2-40B4-BE49-F238E27FC236}">
              <a16:creationId xmlns:a16="http://schemas.microsoft.com/office/drawing/2014/main" id="{66F5E67B-D948-48C1-BC28-3D3E08086484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35" name="TextBox 3">
          <a:extLst>
            <a:ext uri="{FF2B5EF4-FFF2-40B4-BE49-F238E27FC236}">
              <a16:creationId xmlns:a16="http://schemas.microsoft.com/office/drawing/2014/main" id="{889EB56B-5477-49EE-A118-D69D34E298F4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36" name="TextBox 4">
          <a:extLst>
            <a:ext uri="{FF2B5EF4-FFF2-40B4-BE49-F238E27FC236}">
              <a16:creationId xmlns:a16="http://schemas.microsoft.com/office/drawing/2014/main" id="{0E84034F-82C2-48B8-A7C3-AC7B7C5673D3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37" name="TextBox 2">
          <a:extLst>
            <a:ext uri="{FF2B5EF4-FFF2-40B4-BE49-F238E27FC236}">
              <a16:creationId xmlns:a16="http://schemas.microsoft.com/office/drawing/2014/main" id="{23E8ED04-1A11-47DB-AB9F-7E7A64A52187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8250"/>
    <xdr:sp macro="" textlink="">
      <xdr:nvSpPr>
        <xdr:cNvPr id="38" name="TextBox 4">
          <a:extLst>
            <a:ext uri="{FF2B5EF4-FFF2-40B4-BE49-F238E27FC236}">
              <a16:creationId xmlns:a16="http://schemas.microsoft.com/office/drawing/2014/main" id="{239D363B-596D-46B2-9083-67AF642C33AD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38250"/>
    <xdr:sp macro="" textlink="">
      <xdr:nvSpPr>
        <xdr:cNvPr id="39" name="TextBox 2">
          <a:extLst>
            <a:ext uri="{FF2B5EF4-FFF2-40B4-BE49-F238E27FC236}">
              <a16:creationId xmlns:a16="http://schemas.microsoft.com/office/drawing/2014/main" id="{3C1DC7AC-2058-4ED8-87E8-2CC1383B05BF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40" name="TextBox 2">
          <a:extLst>
            <a:ext uri="{FF2B5EF4-FFF2-40B4-BE49-F238E27FC236}">
              <a16:creationId xmlns:a16="http://schemas.microsoft.com/office/drawing/2014/main" id="{38707F38-DB8F-47CF-9567-358B49ACDCE4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41" name="TextBox 3">
          <a:extLst>
            <a:ext uri="{FF2B5EF4-FFF2-40B4-BE49-F238E27FC236}">
              <a16:creationId xmlns:a16="http://schemas.microsoft.com/office/drawing/2014/main" id="{2C472217-D680-42C9-8DAF-6479FED271F2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42" name="TextBox 4">
          <a:extLst>
            <a:ext uri="{FF2B5EF4-FFF2-40B4-BE49-F238E27FC236}">
              <a16:creationId xmlns:a16="http://schemas.microsoft.com/office/drawing/2014/main" id="{FE70AB27-73BB-4ABF-8942-53BFAB8B60C6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561975</xdr:colOff>
      <xdr:row>28</xdr:row>
      <xdr:rowOff>0</xdr:rowOff>
    </xdr:from>
    <xdr:ext cx="28575" cy="1209675"/>
    <xdr:sp macro="" textlink="">
      <xdr:nvSpPr>
        <xdr:cNvPr id="43" name="TextBox 2">
          <a:extLst>
            <a:ext uri="{FF2B5EF4-FFF2-40B4-BE49-F238E27FC236}">
              <a16:creationId xmlns:a16="http://schemas.microsoft.com/office/drawing/2014/main" id="{D3B36F18-2970-494D-9D42-89E34FEB1B84}"/>
            </a:ext>
          </a:extLst>
        </xdr:cNvPr>
        <xdr:cNvSpPr txBox="1">
          <a:spLocks noChangeArrowheads="1"/>
        </xdr:cNvSpPr>
      </xdr:nvSpPr>
      <xdr:spPr bwMode="auto">
        <a:xfrm>
          <a:off x="1752600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44" name="TextBox 4">
          <a:extLst>
            <a:ext uri="{FF2B5EF4-FFF2-40B4-BE49-F238E27FC236}">
              <a16:creationId xmlns:a16="http://schemas.microsoft.com/office/drawing/2014/main" id="{6008F0A9-D3EC-4C6C-9A1A-085AA69F2EB0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45" name="TextBox 2">
          <a:extLst>
            <a:ext uri="{FF2B5EF4-FFF2-40B4-BE49-F238E27FC236}">
              <a16:creationId xmlns:a16="http://schemas.microsoft.com/office/drawing/2014/main" id="{E997E746-7FD2-46B1-9523-856F59EEC3FB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46" name="TextBox 2">
          <a:extLst>
            <a:ext uri="{FF2B5EF4-FFF2-40B4-BE49-F238E27FC236}">
              <a16:creationId xmlns:a16="http://schemas.microsoft.com/office/drawing/2014/main" id="{4B396D9D-DF54-4F59-940D-660E94D9C24A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47" name="TextBox 3">
          <a:extLst>
            <a:ext uri="{FF2B5EF4-FFF2-40B4-BE49-F238E27FC236}">
              <a16:creationId xmlns:a16="http://schemas.microsoft.com/office/drawing/2014/main" id="{CD76BEEF-4099-483F-9F7A-CE6EFFB4AFB8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48" name="TextBox 4">
          <a:extLst>
            <a:ext uri="{FF2B5EF4-FFF2-40B4-BE49-F238E27FC236}">
              <a16:creationId xmlns:a16="http://schemas.microsoft.com/office/drawing/2014/main" id="{9D03BAD1-5B0C-445C-B682-196A89FF9D2B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49" name="TextBox 2">
          <a:extLst>
            <a:ext uri="{FF2B5EF4-FFF2-40B4-BE49-F238E27FC236}">
              <a16:creationId xmlns:a16="http://schemas.microsoft.com/office/drawing/2014/main" id="{0FA40012-C16E-4C37-A6F0-3BAC77D01242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50" name="TextBox 4">
          <a:extLst>
            <a:ext uri="{FF2B5EF4-FFF2-40B4-BE49-F238E27FC236}">
              <a16:creationId xmlns:a16="http://schemas.microsoft.com/office/drawing/2014/main" id="{5F1E4A12-1AEE-4072-A072-B82E2E069E12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51" name="TextBox 2">
          <a:extLst>
            <a:ext uri="{FF2B5EF4-FFF2-40B4-BE49-F238E27FC236}">
              <a16:creationId xmlns:a16="http://schemas.microsoft.com/office/drawing/2014/main" id="{77372864-177B-4A15-B06D-F459FC9666E4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52" name="TextBox 2">
          <a:extLst>
            <a:ext uri="{FF2B5EF4-FFF2-40B4-BE49-F238E27FC236}">
              <a16:creationId xmlns:a16="http://schemas.microsoft.com/office/drawing/2014/main" id="{90E74204-41A1-42A5-A250-B952E5A840DB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53" name="TextBox 3">
          <a:extLst>
            <a:ext uri="{FF2B5EF4-FFF2-40B4-BE49-F238E27FC236}">
              <a16:creationId xmlns:a16="http://schemas.microsoft.com/office/drawing/2014/main" id="{5A317B58-C181-4031-A8BA-CDF74B1A02F9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54" name="TextBox 4">
          <a:extLst>
            <a:ext uri="{FF2B5EF4-FFF2-40B4-BE49-F238E27FC236}">
              <a16:creationId xmlns:a16="http://schemas.microsoft.com/office/drawing/2014/main" id="{35E4A168-CFAF-4D52-9309-6BEDB5B40261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55" name="TextBox 2">
          <a:extLst>
            <a:ext uri="{FF2B5EF4-FFF2-40B4-BE49-F238E27FC236}">
              <a16:creationId xmlns:a16="http://schemas.microsoft.com/office/drawing/2014/main" id="{334CFEF6-76E5-4A37-A8D7-67A19AE440AF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56" name="TextBox 4">
          <a:extLst>
            <a:ext uri="{FF2B5EF4-FFF2-40B4-BE49-F238E27FC236}">
              <a16:creationId xmlns:a16="http://schemas.microsoft.com/office/drawing/2014/main" id="{F3A1825A-8BED-4CDC-B2F5-AD31CD53D605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57" name="TextBox 2">
          <a:extLst>
            <a:ext uri="{FF2B5EF4-FFF2-40B4-BE49-F238E27FC236}">
              <a16:creationId xmlns:a16="http://schemas.microsoft.com/office/drawing/2014/main" id="{1FD0B1A3-4544-46E9-9786-9F45BD44A2EE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58" name="TextBox 2">
          <a:extLst>
            <a:ext uri="{FF2B5EF4-FFF2-40B4-BE49-F238E27FC236}">
              <a16:creationId xmlns:a16="http://schemas.microsoft.com/office/drawing/2014/main" id="{B8260520-73BC-4C7A-9E53-4E8F42E77533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59" name="TextBox 3">
          <a:extLst>
            <a:ext uri="{FF2B5EF4-FFF2-40B4-BE49-F238E27FC236}">
              <a16:creationId xmlns:a16="http://schemas.microsoft.com/office/drawing/2014/main" id="{EC6EB845-09A7-4A23-B59F-8CCCFA2F1C9A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60" name="TextBox 4">
          <a:extLst>
            <a:ext uri="{FF2B5EF4-FFF2-40B4-BE49-F238E27FC236}">
              <a16:creationId xmlns:a16="http://schemas.microsoft.com/office/drawing/2014/main" id="{EA8F4864-98C7-4B49-9613-2D86C9AAE1C7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61" name="TextBox 2">
          <a:extLst>
            <a:ext uri="{FF2B5EF4-FFF2-40B4-BE49-F238E27FC236}">
              <a16:creationId xmlns:a16="http://schemas.microsoft.com/office/drawing/2014/main" id="{821B5BFC-798A-4211-B4E8-854835E09463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62" name="TextBox 4">
          <a:extLst>
            <a:ext uri="{FF2B5EF4-FFF2-40B4-BE49-F238E27FC236}">
              <a16:creationId xmlns:a16="http://schemas.microsoft.com/office/drawing/2014/main" id="{D2DF091C-4552-4F7E-BFD0-8CC38A8AAA8F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63" name="TextBox 2">
          <a:extLst>
            <a:ext uri="{FF2B5EF4-FFF2-40B4-BE49-F238E27FC236}">
              <a16:creationId xmlns:a16="http://schemas.microsoft.com/office/drawing/2014/main" id="{1C7DD2B7-E2F9-4DCB-A579-C022B0494C84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64" name="TextBox 2">
          <a:extLst>
            <a:ext uri="{FF2B5EF4-FFF2-40B4-BE49-F238E27FC236}">
              <a16:creationId xmlns:a16="http://schemas.microsoft.com/office/drawing/2014/main" id="{D7C6F893-CBE0-40D0-A6ED-C447CD37F378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65" name="TextBox 3">
          <a:extLst>
            <a:ext uri="{FF2B5EF4-FFF2-40B4-BE49-F238E27FC236}">
              <a16:creationId xmlns:a16="http://schemas.microsoft.com/office/drawing/2014/main" id="{B749A316-EE1A-4BD4-8AF7-5BA988BE99D4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66" name="TextBox 4">
          <a:extLst>
            <a:ext uri="{FF2B5EF4-FFF2-40B4-BE49-F238E27FC236}">
              <a16:creationId xmlns:a16="http://schemas.microsoft.com/office/drawing/2014/main" id="{B086F873-CA9D-4C0F-9EB2-F84BA081F082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67" name="TextBox 2">
          <a:extLst>
            <a:ext uri="{FF2B5EF4-FFF2-40B4-BE49-F238E27FC236}">
              <a16:creationId xmlns:a16="http://schemas.microsoft.com/office/drawing/2014/main" id="{6E6B19CB-A8F4-4D1A-AA27-E66226213FF4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68" name="TextBox 4">
          <a:extLst>
            <a:ext uri="{FF2B5EF4-FFF2-40B4-BE49-F238E27FC236}">
              <a16:creationId xmlns:a16="http://schemas.microsoft.com/office/drawing/2014/main" id="{69E5290D-8332-48D4-9D77-A49D191402A9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69" name="TextBox 2">
          <a:extLst>
            <a:ext uri="{FF2B5EF4-FFF2-40B4-BE49-F238E27FC236}">
              <a16:creationId xmlns:a16="http://schemas.microsoft.com/office/drawing/2014/main" id="{1A717C19-AFA9-4701-912B-67789B2C5D85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70" name="TextBox 2">
          <a:extLst>
            <a:ext uri="{FF2B5EF4-FFF2-40B4-BE49-F238E27FC236}">
              <a16:creationId xmlns:a16="http://schemas.microsoft.com/office/drawing/2014/main" id="{DF003AF2-7A25-4A1D-BD71-BD6E64F84D92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71" name="TextBox 3">
          <a:extLst>
            <a:ext uri="{FF2B5EF4-FFF2-40B4-BE49-F238E27FC236}">
              <a16:creationId xmlns:a16="http://schemas.microsoft.com/office/drawing/2014/main" id="{2EB706F4-9916-4515-BE7C-39EB679CB3E8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72" name="TextBox 4">
          <a:extLst>
            <a:ext uri="{FF2B5EF4-FFF2-40B4-BE49-F238E27FC236}">
              <a16:creationId xmlns:a16="http://schemas.microsoft.com/office/drawing/2014/main" id="{18CCD540-62CD-49D2-BE05-15061BBAA776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73" name="TextBox 2">
          <a:extLst>
            <a:ext uri="{FF2B5EF4-FFF2-40B4-BE49-F238E27FC236}">
              <a16:creationId xmlns:a16="http://schemas.microsoft.com/office/drawing/2014/main" id="{88DDA114-4CD7-4541-807E-E295C5D9FDF0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74" name="TextBox 4">
          <a:extLst>
            <a:ext uri="{FF2B5EF4-FFF2-40B4-BE49-F238E27FC236}">
              <a16:creationId xmlns:a16="http://schemas.microsoft.com/office/drawing/2014/main" id="{2297A7A5-ABC6-4460-A5CF-E433B85C394B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38250"/>
    <xdr:sp macro="" textlink="">
      <xdr:nvSpPr>
        <xdr:cNvPr id="75" name="TextBox 2">
          <a:extLst>
            <a:ext uri="{FF2B5EF4-FFF2-40B4-BE49-F238E27FC236}">
              <a16:creationId xmlns:a16="http://schemas.microsoft.com/office/drawing/2014/main" id="{614E5834-95C3-4FBA-B37A-4089F5B13D4E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76" name="TextBox 2">
          <a:extLst>
            <a:ext uri="{FF2B5EF4-FFF2-40B4-BE49-F238E27FC236}">
              <a16:creationId xmlns:a16="http://schemas.microsoft.com/office/drawing/2014/main" id="{707CCF9B-DA7B-41BD-8C30-072257A73CD7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77" name="TextBox 3">
          <a:extLst>
            <a:ext uri="{FF2B5EF4-FFF2-40B4-BE49-F238E27FC236}">
              <a16:creationId xmlns:a16="http://schemas.microsoft.com/office/drawing/2014/main" id="{80E4A94F-319C-44DF-9675-E689217B3BB9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78" name="TextBox 4">
          <a:extLst>
            <a:ext uri="{FF2B5EF4-FFF2-40B4-BE49-F238E27FC236}">
              <a16:creationId xmlns:a16="http://schemas.microsoft.com/office/drawing/2014/main" id="{74FBF101-A39D-49E2-A101-99DE72463B5A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  <xdr:oneCellAnchor>
    <xdr:from>
      <xdr:col>1</xdr:col>
      <xdr:colOff>552450</xdr:colOff>
      <xdr:row>28</xdr:row>
      <xdr:rowOff>0</xdr:rowOff>
    </xdr:from>
    <xdr:ext cx="28575" cy="1209675"/>
    <xdr:sp macro="" textlink="">
      <xdr:nvSpPr>
        <xdr:cNvPr id="79" name="TextBox 2">
          <a:extLst>
            <a:ext uri="{FF2B5EF4-FFF2-40B4-BE49-F238E27FC236}">
              <a16:creationId xmlns:a16="http://schemas.microsoft.com/office/drawing/2014/main" id="{2F4644B3-9C8B-497C-AAB9-DAF1C7C3E59F}"/>
            </a:ext>
          </a:extLst>
        </xdr:cNvPr>
        <xdr:cNvSpPr txBox="1">
          <a:spLocks noChangeArrowheads="1"/>
        </xdr:cNvSpPr>
      </xdr:nvSpPr>
      <xdr:spPr bwMode="auto">
        <a:xfrm>
          <a:off x="1743075" y="3857625"/>
          <a:ext cx="28575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MY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VDR\MV%20Garnet_20190717_VD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0.0 Summary &amp; Guidelines"/>
      <sheetName val="1.0 General"/>
      <sheetName val="2.0 Detailed Activity"/>
      <sheetName val="3.0 Product Transfer Details"/>
      <sheetName val="4.0 Crew Details"/>
      <sheetName val="5.0 Tank Details"/>
      <sheetName val="6.0 Accommodation Vessels"/>
      <sheetName val="Fuel Consumption Report"/>
      <sheetName val="Vessel Activities"/>
      <sheetName val="Products"/>
      <sheetName val="Weather Unit"/>
      <sheetName val="Countries"/>
      <sheetName val="Location Type"/>
      <sheetName val="Rig List"/>
      <sheetName val="Platform List"/>
      <sheetName val="Vessel List"/>
      <sheetName val="Facility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A3" t="str">
            <v>Afghanistan</v>
          </cell>
        </row>
        <row r="4">
          <cell r="A4" t="str">
            <v>Albania</v>
          </cell>
        </row>
        <row r="5">
          <cell r="A5" t="str">
            <v>Algeria</v>
          </cell>
        </row>
        <row r="6">
          <cell r="A6" t="str">
            <v>Andorra</v>
          </cell>
        </row>
        <row r="7">
          <cell r="A7" t="str">
            <v>Angola</v>
          </cell>
        </row>
        <row r="8">
          <cell r="A8" t="str">
            <v>Antigua and Barbuda</v>
          </cell>
        </row>
        <row r="9">
          <cell r="A9" t="str">
            <v>Argentina</v>
          </cell>
        </row>
        <row r="10">
          <cell r="A10" t="str">
            <v>Armenia</v>
          </cell>
        </row>
        <row r="11">
          <cell r="A11" t="str">
            <v>Australia</v>
          </cell>
        </row>
        <row r="12">
          <cell r="A12" t="str">
            <v>Austria</v>
          </cell>
        </row>
        <row r="13">
          <cell r="A13" t="str">
            <v>Azerbaijan</v>
          </cell>
        </row>
        <row r="14">
          <cell r="A14" t="str">
            <v>Bahamas</v>
          </cell>
        </row>
        <row r="15">
          <cell r="A15" t="str">
            <v>Bahrain</v>
          </cell>
        </row>
        <row r="16">
          <cell r="A16" t="str">
            <v>Bangladesh</v>
          </cell>
        </row>
        <row r="17">
          <cell r="A17" t="str">
            <v>Barbados</v>
          </cell>
        </row>
        <row r="18">
          <cell r="A18" t="str">
            <v>Belarus</v>
          </cell>
        </row>
        <row r="19">
          <cell r="A19" t="str">
            <v>Belgium</v>
          </cell>
        </row>
        <row r="20">
          <cell r="A20" t="str">
            <v>Belize</v>
          </cell>
        </row>
        <row r="21">
          <cell r="A21" t="str">
            <v>Benin</v>
          </cell>
        </row>
        <row r="22">
          <cell r="A22" t="str">
            <v>Bhutan</v>
          </cell>
        </row>
        <row r="23">
          <cell r="A23" t="str">
            <v>Bolivia</v>
          </cell>
        </row>
        <row r="24">
          <cell r="A24" t="str">
            <v>Bosnia and Herzegovina</v>
          </cell>
        </row>
        <row r="25">
          <cell r="A25" t="str">
            <v>Botswana</v>
          </cell>
        </row>
        <row r="26">
          <cell r="A26" t="str">
            <v>Brazil</v>
          </cell>
        </row>
        <row r="27">
          <cell r="A27" t="str">
            <v>Brunei</v>
          </cell>
        </row>
        <row r="28">
          <cell r="A28" t="str">
            <v>Bulgaria</v>
          </cell>
        </row>
        <row r="29">
          <cell r="A29" t="str">
            <v>Burkina Faso</v>
          </cell>
        </row>
        <row r="30">
          <cell r="A30" t="str">
            <v>Burundi</v>
          </cell>
        </row>
        <row r="31">
          <cell r="A31" t="str">
            <v>Cabo Verde</v>
          </cell>
        </row>
        <row r="32">
          <cell r="A32" t="str">
            <v>Cambodia</v>
          </cell>
        </row>
        <row r="33">
          <cell r="A33" t="str">
            <v>Cameroon</v>
          </cell>
        </row>
        <row r="34">
          <cell r="A34" t="str">
            <v>Canada</v>
          </cell>
        </row>
        <row r="35">
          <cell r="A35" t="str">
            <v>Central African Republic</v>
          </cell>
        </row>
        <row r="36">
          <cell r="A36" t="str">
            <v>Chad</v>
          </cell>
        </row>
        <row r="37">
          <cell r="A37" t="str">
            <v>Chile</v>
          </cell>
        </row>
        <row r="38">
          <cell r="A38" t="str">
            <v>China</v>
          </cell>
        </row>
        <row r="39">
          <cell r="A39" t="str">
            <v>Colombia</v>
          </cell>
        </row>
        <row r="40">
          <cell r="A40" t="str">
            <v>Comoros</v>
          </cell>
        </row>
        <row r="41">
          <cell r="A41" t="str">
            <v>Congo, Republic of the</v>
          </cell>
        </row>
        <row r="42">
          <cell r="A42" t="str">
            <v>Congo, Democratic Republic of the</v>
          </cell>
        </row>
        <row r="43">
          <cell r="A43" t="str">
            <v>Costa Rica</v>
          </cell>
        </row>
        <row r="44">
          <cell r="A44" t="str">
            <v>Cote d'Ivoire</v>
          </cell>
        </row>
        <row r="45">
          <cell r="A45" t="str">
            <v>Croatia</v>
          </cell>
        </row>
        <row r="46">
          <cell r="A46" t="str">
            <v>Cuba</v>
          </cell>
        </row>
        <row r="47">
          <cell r="A47" t="str">
            <v>Cyprus</v>
          </cell>
        </row>
        <row r="48">
          <cell r="A48" t="str">
            <v>Czech Republic</v>
          </cell>
        </row>
        <row r="49">
          <cell r="A49" t="str">
            <v>Denmark</v>
          </cell>
        </row>
        <row r="50">
          <cell r="A50" t="str">
            <v>Djibouti</v>
          </cell>
        </row>
        <row r="51">
          <cell r="A51" t="str">
            <v>Dominica</v>
          </cell>
        </row>
        <row r="52">
          <cell r="A52" t="str">
            <v>Dominican Republic</v>
          </cell>
        </row>
        <row r="53">
          <cell r="A53" t="str">
            <v>Ecuador</v>
          </cell>
        </row>
        <row r="54">
          <cell r="A54" t="str">
            <v>Egypt</v>
          </cell>
        </row>
        <row r="55">
          <cell r="A55" t="str">
            <v>El Salvador</v>
          </cell>
        </row>
        <row r="56">
          <cell r="A56" t="str">
            <v>Equatorial Guinea</v>
          </cell>
        </row>
        <row r="57">
          <cell r="A57" t="str">
            <v>Eritrea</v>
          </cell>
        </row>
        <row r="58">
          <cell r="A58" t="str">
            <v>Estonia</v>
          </cell>
        </row>
        <row r="59">
          <cell r="A59" t="str">
            <v>Ethiopia</v>
          </cell>
        </row>
        <row r="60">
          <cell r="A60" t="str">
            <v>Fiji</v>
          </cell>
        </row>
        <row r="61">
          <cell r="A61" t="str">
            <v>Finland</v>
          </cell>
        </row>
        <row r="62">
          <cell r="A62" t="str">
            <v>France</v>
          </cell>
        </row>
        <row r="63">
          <cell r="A63" t="str">
            <v>Gabon</v>
          </cell>
        </row>
        <row r="64">
          <cell r="A64" t="str">
            <v>Gambia</v>
          </cell>
        </row>
        <row r="65">
          <cell r="A65" t="str">
            <v>Georgia</v>
          </cell>
        </row>
        <row r="66">
          <cell r="A66" t="str">
            <v>Germany</v>
          </cell>
        </row>
        <row r="67">
          <cell r="A67" t="str">
            <v>Ghana</v>
          </cell>
        </row>
        <row r="68">
          <cell r="A68" t="str">
            <v>Greece</v>
          </cell>
        </row>
        <row r="69">
          <cell r="A69" t="str">
            <v>Grenada</v>
          </cell>
        </row>
        <row r="70">
          <cell r="A70" t="str">
            <v>Guatemala</v>
          </cell>
        </row>
        <row r="71">
          <cell r="A71" t="str">
            <v>Guinea</v>
          </cell>
        </row>
        <row r="72">
          <cell r="A72" t="str">
            <v>Guinea-Bissau</v>
          </cell>
        </row>
        <row r="73">
          <cell r="A73" t="str">
            <v>Guyana</v>
          </cell>
        </row>
        <row r="74">
          <cell r="A74" t="str">
            <v>Haiti</v>
          </cell>
        </row>
        <row r="75">
          <cell r="A75" t="str">
            <v>Honduras</v>
          </cell>
        </row>
        <row r="76">
          <cell r="A76" t="str">
            <v>Hungary</v>
          </cell>
        </row>
        <row r="77">
          <cell r="A77" t="str">
            <v>Iceland</v>
          </cell>
        </row>
        <row r="78">
          <cell r="A78" t="str">
            <v>India</v>
          </cell>
        </row>
        <row r="79">
          <cell r="A79" t="str">
            <v>Indonesia</v>
          </cell>
        </row>
        <row r="80">
          <cell r="A80" t="str">
            <v>Iran</v>
          </cell>
        </row>
        <row r="81">
          <cell r="A81" t="str">
            <v>Iraq</v>
          </cell>
        </row>
        <row r="82">
          <cell r="A82" t="str">
            <v>Ireland</v>
          </cell>
        </row>
        <row r="83">
          <cell r="A83" t="str">
            <v>Israel</v>
          </cell>
        </row>
        <row r="84">
          <cell r="A84" t="str">
            <v>Italy</v>
          </cell>
        </row>
        <row r="85">
          <cell r="A85" t="str">
            <v>Jamaica</v>
          </cell>
        </row>
        <row r="86">
          <cell r="A86" t="str">
            <v>Japan</v>
          </cell>
        </row>
        <row r="87">
          <cell r="A87" t="str">
            <v>Jordan</v>
          </cell>
        </row>
        <row r="88">
          <cell r="A88" t="str">
            <v>Kazakhstan</v>
          </cell>
        </row>
        <row r="89">
          <cell r="A89" t="str">
            <v>Kenya</v>
          </cell>
        </row>
        <row r="90">
          <cell r="A90" t="str">
            <v>Kiribati</v>
          </cell>
        </row>
        <row r="91">
          <cell r="A91" t="str">
            <v>Kosovo</v>
          </cell>
        </row>
        <row r="92">
          <cell r="A92" t="str">
            <v>Kuwait</v>
          </cell>
        </row>
        <row r="93">
          <cell r="A93" t="str">
            <v>Kyrgyzstan</v>
          </cell>
        </row>
        <row r="94">
          <cell r="A94" t="str">
            <v>Laos</v>
          </cell>
        </row>
        <row r="95">
          <cell r="A95" t="str">
            <v>Latvia</v>
          </cell>
        </row>
        <row r="96">
          <cell r="A96" t="str">
            <v>Lebanon</v>
          </cell>
        </row>
        <row r="97">
          <cell r="A97" t="str">
            <v>Lesotho</v>
          </cell>
        </row>
        <row r="98">
          <cell r="A98" t="str">
            <v>Liberia</v>
          </cell>
        </row>
        <row r="99">
          <cell r="A99" t="str">
            <v>Libya</v>
          </cell>
        </row>
        <row r="100">
          <cell r="A100" t="str">
            <v>Liechtenstein</v>
          </cell>
        </row>
        <row r="101">
          <cell r="A101" t="str">
            <v>Lithuania</v>
          </cell>
        </row>
        <row r="102">
          <cell r="A102" t="str">
            <v>Luxembourg</v>
          </cell>
        </row>
        <row r="103">
          <cell r="A103" t="str">
            <v>Macedonia</v>
          </cell>
        </row>
        <row r="104">
          <cell r="A104" t="str">
            <v>Madagascar</v>
          </cell>
        </row>
        <row r="105">
          <cell r="A105" t="str">
            <v>Malawi</v>
          </cell>
        </row>
        <row r="106">
          <cell r="A106" t="str">
            <v>Malaysia</v>
          </cell>
        </row>
        <row r="107">
          <cell r="A107" t="str">
            <v>Maldives</v>
          </cell>
        </row>
        <row r="108">
          <cell r="A108" t="str">
            <v>Mali</v>
          </cell>
        </row>
        <row r="109">
          <cell r="A109" t="str">
            <v>Malta</v>
          </cell>
        </row>
        <row r="110">
          <cell r="A110" t="str">
            <v>Marshall Islands</v>
          </cell>
        </row>
        <row r="111">
          <cell r="A111" t="str">
            <v>Mauritania</v>
          </cell>
        </row>
        <row r="112">
          <cell r="A112" t="str">
            <v>Mauritius</v>
          </cell>
        </row>
        <row r="113">
          <cell r="A113" t="str">
            <v>Mexico</v>
          </cell>
        </row>
        <row r="114">
          <cell r="A114" t="str">
            <v>Micronesia</v>
          </cell>
        </row>
        <row r="115">
          <cell r="A115" t="str">
            <v>Moldova</v>
          </cell>
        </row>
        <row r="116">
          <cell r="A116" t="str">
            <v>Monaco</v>
          </cell>
        </row>
        <row r="117">
          <cell r="A117" t="str">
            <v>Mongolia</v>
          </cell>
        </row>
        <row r="118">
          <cell r="A118" t="str">
            <v>Montenegro</v>
          </cell>
        </row>
        <row r="119">
          <cell r="A119" t="str">
            <v>Morocco</v>
          </cell>
        </row>
        <row r="120">
          <cell r="A120" t="str">
            <v>Mozambique</v>
          </cell>
        </row>
        <row r="121">
          <cell r="A121" t="str">
            <v>Myanmar (Burma)</v>
          </cell>
        </row>
        <row r="122">
          <cell r="A122" t="str">
            <v>Namibia</v>
          </cell>
        </row>
        <row r="123">
          <cell r="A123" t="str">
            <v>Nauru</v>
          </cell>
        </row>
        <row r="124">
          <cell r="A124" t="str">
            <v>Nepal</v>
          </cell>
        </row>
        <row r="125">
          <cell r="A125" t="str">
            <v>Netherlands</v>
          </cell>
        </row>
        <row r="126">
          <cell r="A126" t="str">
            <v>New Zealand</v>
          </cell>
        </row>
        <row r="127">
          <cell r="A127" t="str">
            <v>Nicaragua</v>
          </cell>
        </row>
        <row r="128">
          <cell r="A128" t="str">
            <v>Niger</v>
          </cell>
        </row>
        <row r="129">
          <cell r="A129" t="str">
            <v>Nigeria</v>
          </cell>
        </row>
        <row r="130">
          <cell r="A130" t="str">
            <v>North Korea</v>
          </cell>
        </row>
        <row r="131">
          <cell r="A131" t="str">
            <v>Norway</v>
          </cell>
        </row>
        <row r="132">
          <cell r="A132" t="str">
            <v>Oman</v>
          </cell>
        </row>
        <row r="133">
          <cell r="A133" t="str">
            <v>Pakistan</v>
          </cell>
        </row>
        <row r="134">
          <cell r="A134" t="str">
            <v>Palau</v>
          </cell>
        </row>
        <row r="135">
          <cell r="A135" t="str">
            <v>Palestine</v>
          </cell>
        </row>
        <row r="136">
          <cell r="A136" t="str">
            <v>Panama</v>
          </cell>
        </row>
        <row r="137">
          <cell r="A137" t="str">
            <v>Papua New Guinea</v>
          </cell>
        </row>
        <row r="138">
          <cell r="A138" t="str">
            <v>Paraguay</v>
          </cell>
        </row>
        <row r="139">
          <cell r="A139" t="str">
            <v>Peru</v>
          </cell>
        </row>
        <row r="140">
          <cell r="A140" t="str">
            <v>Philippines</v>
          </cell>
        </row>
        <row r="141">
          <cell r="A141" t="str">
            <v>Poland</v>
          </cell>
        </row>
        <row r="142">
          <cell r="A142" t="str">
            <v>Portugal</v>
          </cell>
        </row>
        <row r="143">
          <cell r="A143" t="str">
            <v>Qatar</v>
          </cell>
        </row>
        <row r="144">
          <cell r="A144" t="str">
            <v>Romania</v>
          </cell>
        </row>
        <row r="145">
          <cell r="A145" t="str">
            <v>Russia</v>
          </cell>
        </row>
        <row r="146">
          <cell r="A146" t="str">
            <v>Rwanda</v>
          </cell>
        </row>
        <row r="147">
          <cell r="A147" t="str">
            <v>St. Kitts and Nevis</v>
          </cell>
        </row>
        <row r="148">
          <cell r="A148" t="str">
            <v>St. Lucia</v>
          </cell>
        </row>
        <row r="149">
          <cell r="A149" t="str">
            <v>St. Vincent and The Grenadines</v>
          </cell>
        </row>
        <row r="150">
          <cell r="A150" t="str">
            <v>Samoa</v>
          </cell>
        </row>
        <row r="151">
          <cell r="A151" t="str">
            <v>San Marino</v>
          </cell>
        </row>
        <row r="152">
          <cell r="A152" t="str">
            <v>Sao Tome and Principe</v>
          </cell>
        </row>
        <row r="153">
          <cell r="A153" t="str">
            <v>Saudi Arabia</v>
          </cell>
        </row>
        <row r="154">
          <cell r="A154" t="str">
            <v>Senegal</v>
          </cell>
        </row>
        <row r="155">
          <cell r="A155" t="str">
            <v>Serbia</v>
          </cell>
        </row>
        <row r="156">
          <cell r="A156" t="str">
            <v>Seychelles</v>
          </cell>
        </row>
        <row r="157">
          <cell r="A157" t="str">
            <v>Sierra Leone</v>
          </cell>
        </row>
        <row r="158">
          <cell r="A158" t="str">
            <v>Singapore</v>
          </cell>
        </row>
        <row r="159">
          <cell r="A159" t="str">
            <v>Slovakia</v>
          </cell>
        </row>
        <row r="160">
          <cell r="A160" t="str">
            <v>Slovenia</v>
          </cell>
        </row>
        <row r="161">
          <cell r="A161" t="str">
            <v>Solomon Islands</v>
          </cell>
        </row>
        <row r="162">
          <cell r="A162" t="str">
            <v>Somalia</v>
          </cell>
        </row>
        <row r="163">
          <cell r="A163" t="str">
            <v>South Africa</v>
          </cell>
        </row>
        <row r="164">
          <cell r="A164" t="str">
            <v>South Korea</v>
          </cell>
        </row>
        <row r="165">
          <cell r="A165" t="str">
            <v>South Sudan</v>
          </cell>
        </row>
        <row r="166">
          <cell r="A166" t="str">
            <v>Spain</v>
          </cell>
        </row>
        <row r="167">
          <cell r="A167" t="str">
            <v>Sri Lanka</v>
          </cell>
        </row>
        <row r="168">
          <cell r="A168" t="str">
            <v>Sudan</v>
          </cell>
        </row>
        <row r="169">
          <cell r="A169" t="str">
            <v>Suriname</v>
          </cell>
        </row>
        <row r="170">
          <cell r="A170" t="str">
            <v>Swaziland</v>
          </cell>
        </row>
        <row r="171">
          <cell r="A171" t="str">
            <v>Sweden</v>
          </cell>
        </row>
        <row r="172">
          <cell r="A172" t="str">
            <v>Switzerland</v>
          </cell>
        </row>
        <row r="173">
          <cell r="A173" t="str">
            <v>Syria</v>
          </cell>
        </row>
        <row r="174">
          <cell r="A174" t="str">
            <v>Taiwan</v>
          </cell>
        </row>
        <row r="175">
          <cell r="A175" t="str">
            <v>Tajikistan</v>
          </cell>
        </row>
        <row r="176">
          <cell r="A176" t="str">
            <v>Tanzania</v>
          </cell>
        </row>
        <row r="177">
          <cell r="A177" t="str">
            <v>Thailand</v>
          </cell>
        </row>
        <row r="178">
          <cell r="A178" t="str">
            <v>Timor-Leste</v>
          </cell>
        </row>
        <row r="179">
          <cell r="A179" t="str">
            <v>Togo</v>
          </cell>
        </row>
        <row r="180">
          <cell r="A180" t="str">
            <v>Tonga</v>
          </cell>
        </row>
        <row r="181">
          <cell r="A181" t="str">
            <v>Trinidad and Tobago</v>
          </cell>
        </row>
        <row r="182">
          <cell r="A182" t="str">
            <v>Tunisia</v>
          </cell>
        </row>
        <row r="183">
          <cell r="A183" t="str">
            <v>Turkey</v>
          </cell>
        </row>
        <row r="184">
          <cell r="A184" t="str">
            <v>Turkmenistan</v>
          </cell>
        </row>
        <row r="185">
          <cell r="A185" t="str">
            <v>Tuvalu</v>
          </cell>
        </row>
        <row r="186">
          <cell r="A186" t="str">
            <v>Uganda</v>
          </cell>
        </row>
        <row r="187">
          <cell r="A187" t="str">
            <v>Ukraine</v>
          </cell>
        </row>
        <row r="188">
          <cell r="A188" t="str">
            <v>United Arab Emirates</v>
          </cell>
        </row>
        <row r="189">
          <cell r="A189" t="str">
            <v>UK (United Kingdom)</v>
          </cell>
        </row>
        <row r="190">
          <cell r="A190" t="str">
            <v>USA (United States of America)</v>
          </cell>
        </row>
        <row r="191">
          <cell r="A191" t="str">
            <v>Uruguay</v>
          </cell>
        </row>
        <row r="192">
          <cell r="A192" t="str">
            <v>Uzbekistan</v>
          </cell>
        </row>
        <row r="193">
          <cell r="A193" t="str">
            <v>Vanuatu</v>
          </cell>
        </row>
        <row r="194">
          <cell r="A194" t="str">
            <v>Vatican City (Holy See)</v>
          </cell>
        </row>
        <row r="195">
          <cell r="A195" t="str">
            <v>Venezuela</v>
          </cell>
        </row>
        <row r="196">
          <cell r="A196" t="str">
            <v>Vietnam</v>
          </cell>
        </row>
        <row r="197">
          <cell r="A197" t="str">
            <v>Yemen</v>
          </cell>
        </row>
        <row r="198">
          <cell r="A198" t="str">
            <v>Zambia</v>
          </cell>
        </row>
        <row r="199">
          <cell r="A199" t="str">
            <v>Zimbabwe</v>
          </cell>
        </row>
      </sheetData>
      <sheetData sheetId="13">
        <row r="3">
          <cell r="A3" t="str">
            <v>Bunker Facility or Embarkation Point</v>
          </cell>
        </row>
        <row r="4">
          <cell r="A4" t="str">
            <v>Platform</v>
          </cell>
        </row>
        <row r="5">
          <cell r="A5" t="str">
            <v>Rig</v>
          </cell>
        </row>
        <row r="6">
          <cell r="A6" t="str">
            <v>Vessel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topLeftCell="A7" zoomScale="93" zoomScaleNormal="93" zoomScaleSheetLayoutView="100" workbookViewId="0">
      <selection activeCell="B6" sqref="B6:D6"/>
    </sheetView>
  </sheetViews>
  <sheetFormatPr defaultColWidth="8.88671875" defaultRowHeight="13.8" x14ac:dyDescent="0.3"/>
  <cols>
    <col min="1" max="1" width="19.33203125" style="1" customWidth="1"/>
    <col min="2" max="2" width="15.88671875" style="1" customWidth="1"/>
    <col min="3" max="3" width="13.44140625" style="1" customWidth="1"/>
    <col min="4" max="4" width="14.44140625" style="1" customWidth="1"/>
    <col min="5" max="5" width="14.5546875" style="1" customWidth="1"/>
    <col min="6" max="6" width="15.33203125" style="1" customWidth="1"/>
    <col min="7" max="7" width="14.5546875" style="1" customWidth="1"/>
    <col min="8" max="8" width="21.44140625" style="1" customWidth="1"/>
    <col min="9" max="9" width="9" style="1"/>
    <col min="10" max="10" width="10.44140625" style="1" bestFit="1" customWidth="1"/>
    <col min="11" max="16384" width="8.88671875" style="1"/>
  </cols>
  <sheetData>
    <row r="1" spans="1:11" customFormat="1" ht="54.75" customHeight="1" x14ac:dyDescent="0.3">
      <c r="A1" s="256" t="s">
        <v>195</v>
      </c>
      <c r="B1" s="256"/>
      <c r="C1" s="256"/>
      <c r="D1" s="256"/>
      <c r="E1" s="256"/>
      <c r="F1" s="256"/>
      <c r="G1" s="256"/>
      <c r="H1" s="256"/>
    </row>
    <row r="2" spans="1:11" ht="21" x14ac:dyDescent="0.5">
      <c r="A2" s="257" t="s">
        <v>0</v>
      </c>
      <c r="B2" s="257"/>
      <c r="C2" s="257"/>
      <c r="D2" s="257"/>
      <c r="E2" s="257"/>
      <c r="F2" s="257"/>
      <c r="G2" s="257"/>
      <c r="H2" s="257"/>
    </row>
    <row r="3" spans="1:11" ht="21" x14ac:dyDescent="0.5">
      <c r="A3" s="73"/>
      <c r="B3" s="90" t="s">
        <v>110</v>
      </c>
      <c r="C3" s="72"/>
      <c r="D3" s="72"/>
      <c r="E3" s="72"/>
      <c r="F3" s="72"/>
      <c r="G3" s="72"/>
      <c r="H3" s="72"/>
    </row>
    <row r="4" spans="1:11" x14ac:dyDescent="0.3">
      <c r="A4" s="11" t="s">
        <v>2</v>
      </c>
      <c r="B4" s="16" t="s">
        <v>196</v>
      </c>
      <c r="C4" s="2"/>
      <c r="D4" s="2"/>
      <c r="E4" s="2"/>
      <c r="F4" s="2"/>
      <c r="G4" s="58" t="s">
        <v>68</v>
      </c>
      <c r="H4" s="59">
        <f ca="1">TODAY()</f>
        <v>44336</v>
      </c>
    </row>
    <row r="5" spans="1:11" x14ac:dyDescent="0.3">
      <c r="A5" s="11" t="s">
        <v>3</v>
      </c>
      <c r="B5" s="17">
        <v>43894</v>
      </c>
      <c r="C5" s="11" t="s">
        <v>4</v>
      </c>
      <c r="D5" s="18" t="s">
        <v>150</v>
      </c>
      <c r="E5" s="93"/>
      <c r="F5" s="93"/>
      <c r="G5" s="97"/>
      <c r="H5" s="97"/>
      <c r="J5" s="14"/>
    </row>
    <row r="6" spans="1:11" x14ac:dyDescent="0.3">
      <c r="A6" s="11" t="s">
        <v>119</v>
      </c>
      <c r="B6" s="259" t="s">
        <v>174</v>
      </c>
      <c r="C6" s="260"/>
      <c r="D6" s="261"/>
      <c r="E6" s="11" t="s">
        <v>38</v>
      </c>
      <c r="F6" s="134" t="s">
        <v>179</v>
      </c>
      <c r="G6" s="11" t="s">
        <v>40</v>
      </c>
      <c r="H6" s="18" t="s">
        <v>24</v>
      </c>
    </row>
    <row r="7" spans="1:11" x14ac:dyDescent="0.3">
      <c r="A7" s="11" t="s">
        <v>120</v>
      </c>
      <c r="B7" s="139"/>
      <c r="C7" s="137" t="s">
        <v>39</v>
      </c>
      <c r="D7" s="228"/>
      <c r="E7" s="11" t="s">
        <v>121</v>
      </c>
      <c r="F7" s="227"/>
      <c r="G7" s="97"/>
      <c r="H7" s="97"/>
      <c r="J7" s="14"/>
    </row>
    <row r="8" spans="1:11" x14ac:dyDescent="0.3">
      <c r="A8" s="258" t="s">
        <v>48</v>
      </c>
      <c r="B8" s="247"/>
      <c r="C8" s="247"/>
      <c r="D8" s="247"/>
      <c r="E8" s="247"/>
      <c r="F8" s="247"/>
      <c r="G8" s="247"/>
      <c r="H8" s="248"/>
    </row>
    <row r="9" spans="1:11" x14ac:dyDescent="0.3">
      <c r="A9" s="11" t="s">
        <v>45</v>
      </c>
      <c r="B9" s="138" t="s">
        <v>183</v>
      </c>
      <c r="C9" s="137" t="s">
        <v>41</v>
      </c>
      <c r="D9" s="138"/>
      <c r="E9" s="11" t="s">
        <v>5</v>
      </c>
      <c r="F9" s="138" t="s">
        <v>182</v>
      </c>
      <c r="G9" s="93"/>
      <c r="H9" s="93"/>
      <c r="K9" s="132"/>
    </row>
    <row r="10" spans="1:11" x14ac:dyDescent="0.3">
      <c r="A10" s="11" t="s">
        <v>46</v>
      </c>
      <c r="B10" s="138"/>
      <c r="C10" s="137" t="s">
        <v>42</v>
      </c>
      <c r="D10" s="230"/>
      <c r="E10" s="11" t="s">
        <v>6</v>
      </c>
      <c r="F10" s="138" t="s">
        <v>175</v>
      </c>
      <c r="G10" s="93"/>
      <c r="H10" s="93"/>
      <c r="K10" s="132"/>
    </row>
    <row r="11" spans="1:11" x14ac:dyDescent="0.3">
      <c r="A11" s="258" t="s">
        <v>49</v>
      </c>
      <c r="B11" s="247"/>
      <c r="C11" s="247"/>
      <c r="D11" s="247"/>
      <c r="E11" s="247"/>
      <c r="F11" s="247"/>
      <c r="G11" s="247"/>
      <c r="H11" s="248"/>
      <c r="K11" s="132"/>
    </row>
    <row r="12" spans="1:11" x14ac:dyDescent="0.3">
      <c r="A12" s="19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4" t="s">
        <v>12</v>
      </c>
      <c r="G12" s="4" t="s">
        <v>13</v>
      </c>
      <c r="H12" s="4" t="s">
        <v>14</v>
      </c>
      <c r="K12" s="132"/>
    </row>
    <row r="13" spans="1:11" x14ac:dyDescent="0.3">
      <c r="A13" s="162" t="s">
        <v>85</v>
      </c>
      <c r="B13" s="163">
        <v>294188</v>
      </c>
      <c r="C13" s="162" t="s">
        <v>15</v>
      </c>
      <c r="D13" s="163">
        <v>0</v>
      </c>
      <c r="E13" s="163">
        <v>0</v>
      </c>
      <c r="F13" s="163">
        <v>9510</v>
      </c>
      <c r="G13" s="163">
        <f t="shared" ref="G13:G27" si="0">(B13-E13-F13+D13)</f>
        <v>284678</v>
      </c>
      <c r="H13" s="164"/>
      <c r="K13" s="132"/>
    </row>
    <row r="14" spans="1:11" x14ac:dyDescent="0.3">
      <c r="A14" s="91" t="s">
        <v>125</v>
      </c>
      <c r="B14" s="21">
        <v>1226</v>
      </c>
      <c r="C14" s="18" t="s">
        <v>15</v>
      </c>
      <c r="D14" s="21">
        <v>0</v>
      </c>
      <c r="E14" s="21">
        <v>0</v>
      </c>
      <c r="F14" s="21">
        <v>0</v>
      </c>
      <c r="G14" s="21">
        <f t="shared" si="0"/>
        <v>1226</v>
      </c>
      <c r="H14" s="225"/>
      <c r="K14" s="133"/>
    </row>
    <row r="15" spans="1:11" x14ac:dyDescent="0.3">
      <c r="A15" s="91" t="s">
        <v>126</v>
      </c>
      <c r="B15" s="21">
        <v>858</v>
      </c>
      <c r="C15" s="18" t="s">
        <v>15</v>
      </c>
      <c r="D15" s="21">
        <v>0</v>
      </c>
      <c r="E15" s="21">
        <v>0</v>
      </c>
      <c r="F15" s="21">
        <v>0</v>
      </c>
      <c r="G15" s="21">
        <f t="shared" si="0"/>
        <v>858</v>
      </c>
      <c r="H15" s="165"/>
      <c r="K15" s="133"/>
    </row>
    <row r="16" spans="1:11" x14ac:dyDescent="0.3">
      <c r="A16" s="91" t="s">
        <v>127</v>
      </c>
      <c r="B16" s="21">
        <v>11000</v>
      </c>
      <c r="C16" s="18" t="s">
        <v>15</v>
      </c>
      <c r="D16" s="21">
        <v>0</v>
      </c>
      <c r="E16" s="21">
        <v>5000</v>
      </c>
      <c r="F16" s="21">
        <v>0</v>
      </c>
      <c r="G16" s="21">
        <f t="shared" si="0"/>
        <v>6000</v>
      </c>
      <c r="H16" s="226"/>
      <c r="K16" s="133"/>
    </row>
    <row r="17" spans="1:11" x14ac:dyDescent="0.3">
      <c r="A17" s="91" t="s">
        <v>128</v>
      </c>
      <c r="B17" s="21">
        <v>12223</v>
      </c>
      <c r="C17" s="18" t="s">
        <v>15</v>
      </c>
      <c r="D17" s="21">
        <v>0</v>
      </c>
      <c r="E17" s="21">
        <v>5000</v>
      </c>
      <c r="F17" s="21">
        <v>0</v>
      </c>
      <c r="G17" s="21">
        <f t="shared" si="0"/>
        <v>7223</v>
      </c>
      <c r="H17" s="226"/>
      <c r="K17" s="133"/>
    </row>
    <row r="18" spans="1:11" x14ac:dyDescent="0.3">
      <c r="A18" s="91" t="s">
        <v>129</v>
      </c>
      <c r="B18" s="21">
        <v>4610</v>
      </c>
      <c r="C18" s="18" t="s">
        <v>15</v>
      </c>
      <c r="D18" s="21">
        <v>0</v>
      </c>
      <c r="E18" s="21">
        <v>0</v>
      </c>
      <c r="F18" s="21">
        <v>0</v>
      </c>
      <c r="G18" s="21">
        <f t="shared" si="0"/>
        <v>4610</v>
      </c>
      <c r="H18" s="226"/>
      <c r="K18" s="133"/>
    </row>
    <row r="19" spans="1:11" x14ac:dyDescent="0.3">
      <c r="A19" s="91" t="s">
        <v>122</v>
      </c>
      <c r="B19" s="21">
        <v>30062</v>
      </c>
      <c r="C19" s="18" t="s">
        <v>15</v>
      </c>
      <c r="D19" s="21">
        <v>0</v>
      </c>
      <c r="E19" s="21">
        <v>0</v>
      </c>
      <c r="F19" s="21">
        <v>0</v>
      </c>
      <c r="G19" s="21">
        <f t="shared" si="0"/>
        <v>30062</v>
      </c>
      <c r="H19" s="226"/>
      <c r="K19" s="133"/>
    </row>
    <row r="20" spans="1:11" x14ac:dyDescent="0.3">
      <c r="A20" s="91" t="s">
        <v>123</v>
      </c>
      <c r="B20" s="21">
        <v>16720</v>
      </c>
      <c r="C20" s="18" t="s">
        <v>15</v>
      </c>
      <c r="D20" s="21">
        <v>0</v>
      </c>
      <c r="E20" s="21">
        <v>0</v>
      </c>
      <c r="F20" s="21">
        <v>0</v>
      </c>
      <c r="G20" s="21">
        <f t="shared" si="0"/>
        <v>16720</v>
      </c>
      <c r="H20" s="226"/>
      <c r="K20" s="133"/>
    </row>
    <row r="21" spans="1:11" x14ac:dyDescent="0.3">
      <c r="A21" s="91" t="s">
        <v>130</v>
      </c>
      <c r="B21" s="21">
        <v>32715</v>
      </c>
      <c r="C21" s="18" t="s">
        <v>15</v>
      </c>
      <c r="D21" s="21">
        <v>0</v>
      </c>
      <c r="E21" s="21">
        <v>0</v>
      </c>
      <c r="F21" s="21">
        <v>0</v>
      </c>
      <c r="G21" s="21">
        <f t="shared" si="0"/>
        <v>32715</v>
      </c>
      <c r="H21" s="226"/>
      <c r="K21" s="133"/>
    </row>
    <row r="22" spans="1:11" x14ac:dyDescent="0.3">
      <c r="A22" s="91" t="s">
        <v>131</v>
      </c>
      <c r="B22" s="21">
        <v>31955</v>
      </c>
      <c r="C22" s="18" t="s">
        <v>15</v>
      </c>
      <c r="D22" s="21">
        <v>0</v>
      </c>
      <c r="E22" s="21">
        <v>0</v>
      </c>
      <c r="F22" s="21">
        <v>0</v>
      </c>
      <c r="G22" s="21">
        <f t="shared" si="0"/>
        <v>31955</v>
      </c>
      <c r="H22" s="226"/>
      <c r="K22" s="133"/>
    </row>
    <row r="23" spans="1:11" x14ac:dyDescent="0.3">
      <c r="A23" s="91" t="s">
        <v>132</v>
      </c>
      <c r="B23" s="21">
        <v>24219</v>
      </c>
      <c r="C23" s="18" t="s">
        <v>15</v>
      </c>
      <c r="D23" s="21">
        <v>0</v>
      </c>
      <c r="E23" s="21">
        <v>0</v>
      </c>
      <c r="F23" s="21">
        <v>0</v>
      </c>
      <c r="G23" s="21">
        <f t="shared" si="0"/>
        <v>24219</v>
      </c>
      <c r="H23" s="226"/>
      <c r="K23" s="133"/>
    </row>
    <row r="24" spans="1:11" x14ac:dyDescent="0.3">
      <c r="A24" s="91" t="s">
        <v>133</v>
      </c>
      <c r="B24" s="21">
        <v>85493</v>
      </c>
      <c r="C24" s="18" t="s">
        <v>15</v>
      </c>
      <c r="D24" s="21">
        <v>0</v>
      </c>
      <c r="E24" s="21">
        <v>0</v>
      </c>
      <c r="F24" s="21">
        <v>0</v>
      </c>
      <c r="G24" s="21">
        <f t="shared" si="0"/>
        <v>85493</v>
      </c>
      <c r="H24" s="226"/>
      <c r="K24" s="133"/>
    </row>
    <row r="25" spans="1:11" x14ac:dyDescent="0.3">
      <c r="A25" s="91" t="s">
        <v>134</v>
      </c>
      <c r="B25" s="21">
        <v>13969</v>
      </c>
      <c r="C25" s="18" t="s">
        <v>15</v>
      </c>
      <c r="D25" s="21">
        <v>5000</v>
      </c>
      <c r="E25" s="21">
        <v>0</v>
      </c>
      <c r="F25" s="21">
        <v>4755</v>
      </c>
      <c r="G25" s="21">
        <f t="shared" si="0"/>
        <v>14214</v>
      </c>
      <c r="H25" s="226"/>
      <c r="K25" s="133"/>
    </row>
    <row r="26" spans="1:11" x14ac:dyDescent="0.3">
      <c r="A26" s="91" t="s">
        <v>135</v>
      </c>
      <c r="B26" s="21">
        <v>16806</v>
      </c>
      <c r="C26" s="18" t="s">
        <v>15</v>
      </c>
      <c r="D26" s="21">
        <v>5000</v>
      </c>
      <c r="E26" s="21">
        <v>0</v>
      </c>
      <c r="F26" s="21">
        <v>4755</v>
      </c>
      <c r="G26" s="21">
        <f t="shared" si="0"/>
        <v>17051</v>
      </c>
      <c r="H26" s="226"/>
      <c r="K26" s="133"/>
    </row>
    <row r="27" spans="1:11" x14ac:dyDescent="0.3">
      <c r="A27" s="91" t="s">
        <v>136</v>
      </c>
      <c r="B27" s="21">
        <v>12332</v>
      </c>
      <c r="C27" s="18" t="s">
        <v>15</v>
      </c>
      <c r="D27" s="21">
        <v>10000</v>
      </c>
      <c r="E27" s="21">
        <v>10000</v>
      </c>
      <c r="F27" s="21">
        <v>0</v>
      </c>
      <c r="G27" s="21">
        <f t="shared" si="0"/>
        <v>12332</v>
      </c>
      <c r="H27" s="226"/>
      <c r="K27" s="133"/>
    </row>
    <row r="28" spans="1:11" x14ac:dyDescent="0.3">
      <c r="A28" s="130"/>
      <c r="B28" s="167">
        <f>SUM(B14:B27)</f>
        <v>294188</v>
      </c>
      <c r="C28" s="126"/>
      <c r="D28" s="131"/>
      <c r="E28" s="131"/>
      <c r="F28" s="131"/>
      <c r="G28" s="167">
        <f>SUM(G14:G27)</f>
        <v>284678</v>
      </c>
      <c r="H28" s="224"/>
      <c r="K28" s="132"/>
    </row>
    <row r="29" spans="1:11" x14ac:dyDescent="0.3">
      <c r="A29" s="20" t="s">
        <v>16</v>
      </c>
      <c r="B29" s="136">
        <v>66</v>
      </c>
      <c r="C29" s="134" t="s">
        <v>17</v>
      </c>
      <c r="D29" s="136">
        <v>0</v>
      </c>
      <c r="E29" s="136">
        <v>0</v>
      </c>
      <c r="F29" s="136">
        <v>2</v>
      </c>
      <c r="G29" s="136">
        <v>64</v>
      </c>
      <c r="H29" s="82"/>
      <c r="K29" s="132"/>
    </row>
    <row r="30" spans="1:11" x14ac:dyDescent="0.3">
      <c r="A30" s="11" t="s">
        <v>18</v>
      </c>
      <c r="B30" s="92">
        <v>0</v>
      </c>
      <c r="C30" s="18" t="s">
        <v>17</v>
      </c>
      <c r="D30" s="92">
        <v>0</v>
      </c>
      <c r="E30" s="92">
        <v>0</v>
      </c>
      <c r="F30" s="92">
        <v>0</v>
      </c>
      <c r="G30" s="92">
        <f>B30+D30-E30-F30</f>
        <v>0</v>
      </c>
      <c r="H30" s="81"/>
    </row>
    <row r="31" spans="1:11" x14ac:dyDescent="0.3">
      <c r="A31" s="125" t="s">
        <v>43</v>
      </c>
      <c r="B31" s="127">
        <v>1604</v>
      </c>
      <c r="C31" s="128" t="s">
        <v>15</v>
      </c>
      <c r="D31" s="127">
        <v>0</v>
      </c>
      <c r="E31" s="127">
        <v>0</v>
      </c>
      <c r="F31" s="127">
        <v>0</v>
      </c>
      <c r="G31" s="127">
        <f>B31+D31-E31-F31</f>
        <v>1604</v>
      </c>
      <c r="H31" s="126" t="s">
        <v>172</v>
      </c>
    </row>
    <row r="32" spans="1:11" x14ac:dyDescent="0.3">
      <c r="A32" s="125" t="s">
        <v>44</v>
      </c>
      <c r="B32" s="127">
        <v>515</v>
      </c>
      <c r="C32" s="128" t="s">
        <v>15</v>
      </c>
      <c r="D32" s="127">
        <v>0</v>
      </c>
      <c r="E32" s="127">
        <v>0</v>
      </c>
      <c r="F32" s="127">
        <v>0</v>
      </c>
      <c r="G32" s="127">
        <f>(B32-E32-F32+D32)</f>
        <v>515</v>
      </c>
      <c r="H32" s="126" t="s">
        <v>173</v>
      </c>
    </row>
    <row r="33" spans="1:8" x14ac:dyDescent="0.3">
      <c r="A33" s="173" t="s">
        <v>153</v>
      </c>
      <c r="B33" s="127">
        <v>270</v>
      </c>
      <c r="C33" s="128" t="s">
        <v>15</v>
      </c>
      <c r="D33" s="127">
        <v>0</v>
      </c>
      <c r="E33" s="127">
        <v>0</v>
      </c>
      <c r="F33" s="127">
        <v>0</v>
      </c>
      <c r="G33" s="127">
        <f t="shared" ref="G33:G39" si="1">B33+D33-E33-F33</f>
        <v>270</v>
      </c>
      <c r="H33" s="126" t="s">
        <v>140</v>
      </c>
    </row>
    <row r="34" spans="1:8" x14ac:dyDescent="0.3">
      <c r="A34" s="174" t="s">
        <v>154</v>
      </c>
      <c r="B34" s="170">
        <v>209</v>
      </c>
      <c r="C34" s="171" t="s">
        <v>15</v>
      </c>
      <c r="D34" s="170">
        <v>0</v>
      </c>
      <c r="E34" s="170">
        <v>0</v>
      </c>
      <c r="F34" s="170">
        <v>0</v>
      </c>
      <c r="G34" s="170">
        <f t="shared" ref="G34:G35" si="2">B34+D34-E34-F34</f>
        <v>209</v>
      </c>
      <c r="H34" s="171" t="s">
        <v>162</v>
      </c>
    </row>
    <row r="35" spans="1:8" x14ac:dyDescent="0.3">
      <c r="A35" s="175" t="s">
        <v>155</v>
      </c>
      <c r="B35" s="172">
        <v>36</v>
      </c>
      <c r="C35" s="169" t="s">
        <v>15</v>
      </c>
      <c r="D35" s="172">
        <v>0</v>
      </c>
      <c r="E35" s="172">
        <v>0</v>
      </c>
      <c r="F35" s="172">
        <v>0</v>
      </c>
      <c r="G35" s="172">
        <f t="shared" si="2"/>
        <v>36</v>
      </c>
      <c r="H35" s="169" t="s">
        <v>163</v>
      </c>
    </row>
    <row r="36" spans="1:8" x14ac:dyDescent="0.3">
      <c r="A36" s="125" t="s">
        <v>141</v>
      </c>
      <c r="B36" s="127">
        <v>124</v>
      </c>
      <c r="C36" s="128" t="s">
        <v>15</v>
      </c>
      <c r="D36" s="127">
        <v>0</v>
      </c>
      <c r="E36" s="127">
        <v>0</v>
      </c>
      <c r="F36" s="127">
        <v>0</v>
      </c>
      <c r="G36" s="127">
        <f t="shared" si="1"/>
        <v>124</v>
      </c>
      <c r="H36" s="126" t="s">
        <v>156</v>
      </c>
    </row>
    <row r="37" spans="1:8" x14ac:dyDescent="0.3">
      <c r="A37" s="125" t="s">
        <v>157</v>
      </c>
      <c r="B37" s="127">
        <v>248</v>
      </c>
      <c r="C37" s="128" t="s">
        <v>15</v>
      </c>
      <c r="D37" s="127">
        <v>0</v>
      </c>
      <c r="E37" s="127">
        <v>0</v>
      </c>
      <c r="F37" s="127">
        <v>0</v>
      </c>
      <c r="G37" s="127">
        <f t="shared" si="1"/>
        <v>248</v>
      </c>
      <c r="H37" s="126" t="s">
        <v>158</v>
      </c>
    </row>
    <row r="38" spans="1:8" x14ac:dyDescent="0.3">
      <c r="A38" s="125" t="s">
        <v>159</v>
      </c>
      <c r="B38" s="127">
        <v>194</v>
      </c>
      <c r="C38" s="128" t="s">
        <v>15</v>
      </c>
      <c r="D38" s="127">
        <v>0</v>
      </c>
      <c r="E38" s="127">
        <v>0</v>
      </c>
      <c r="F38" s="127">
        <v>0</v>
      </c>
      <c r="G38" s="127">
        <f t="shared" si="1"/>
        <v>194</v>
      </c>
      <c r="H38" s="126" t="s">
        <v>160</v>
      </c>
    </row>
    <row r="39" spans="1:8" x14ac:dyDescent="0.3">
      <c r="A39" s="129" t="s">
        <v>142</v>
      </c>
      <c r="B39" s="127">
        <v>224</v>
      </c>
      <c r="C39" s="128" t="s">
        <v>15</v>
      </c>
      <c r="D39" s="127">
        <v>0</v>
      </c>
      <c r="E39" s="127">
        <v>0</v>
      </c>
      <c r="F39" s="127">
        <v>0</v>
      </c>
      <c r="G39" s="127">
        <f t="shared" si="1"/>
        <v>224</v>
      </c>
      <c r="H39" s="126" t="s">
        <v>161</v>
      </c>
    </row>
    <row r="40" spans="1:8" x14ac:dyDescent="0.3">
      <c r="A40" s="258" t="s">
        <v>50</v>
      </c>
      <c r="B40" s="247"/>
      <c r="C40" s="247"/>
      <c r="D40" s="247"/>
      <c r="E40" s="247"/>
      <c r="F40" s="247"/>
      <c r="G40" s="247"/>
      <c r="H40" s="248"/>
    </row>
    <row r="41" spans="1:8" x14ac:dyDescent="0.3">
      <c r="A41" s="11" t="s">
        <v>19</v>
      </c>
      <c r="B41" s="13" t="s">
        <v>20</v>
      </c>
      <c r="C41" s="12"/>
      <c r="D41" s="6" t="s">
        <v>21</v>
      </c>
      <c r="E41" s="3"/>
      <c r="F41" s="4" t="s">
        <v>22</v>
      </c>
      <c r="G41" s="4" t="s">
        <v>14</v>
      </c>
      <c r="H41" s="5"/>
    </row>
    <row r="42" spans="1:8" x14ac:dyDescent="0.3">
      <c r="A42" s="79" t="s">
        <v>23</v>
      </c>
      <c r="B42" s="83">
        <v>0</v>
      </c>
      <c r="C42" s="18"/>
      <c r="D42" s="83">
        <v>0</v>
      </c>
      <c r="E42" s="18"/>
      <c r="F42" s="78">
        <v>0</v>
      </c>
      <c r="G42" s="23" t="s">
        <v>24</v>
      </c>
      <c r="H42" s="7"/>
    </row>
    <row r="43" spans="1:8" x14ac:dyDescent="0.3">
      <c r="A43" s="11" t="s">
        <v>25</v>
      </c>
      <c r="B43" s="18">
        <v>0</v>
      </c>
      <c r="C43" s="18"/>
      <c r="D43" s="18">
        <v>0</v>
      </c>
      <c r="E43" s="18"/>
      <c r="F43" s="22">
        <v>0</v>
      </c>
      <c r="G43" s="22"/>
      <c r="H43" s="9"/>
    </row>
    <row r="44" spans="1:8" x14ac:dyDescent="0.3">
      <c r="A44" s="80" t="s">
        <v>26</v>
      </c>
      <c r="B44" s="83">
        <v>0</v>
      </c>
      <c r="C44" s="18"/>
      <c r="D44" s="83">
        <v>0</v>
      </c>
      <c r="E44" s="18"/>
      <c r="F44" s="78">
        <v>0</v>
      </c>
      <c r="G44" s="22"/>
      <c r="H44" s="9"/>
    </row>
    <row r="45" spans="1:8" x14ac:dyDescent="0.3">
      <c r="A45" s="11" t="s">
        <v>27</v>
      </c>
      <c r="B45" s="18">
        <v>0</v>
      </c>
      <c r="C45" s="18"/>
      <c r="D45" s="18">
        <v>0</v>
      </c>
      <c r="E45" s="18"/>
      <c r="F45" s="22">
        <v>0</v>
      </c>
      <c r="G45" s="22"/>
      <c r="H45" s="9"/>
    </row>
    <row r="46" spans="1:8" x14ac:dyDescent="0.3">
      <c r="A46" s="6" t="s">
        <v>1</v>
      </c>
      <c r="B46" s="2"/>
      <c r="C46" s="2"/>
      <c r="D46" s="2"/>
      <c r="E46" s="3"/>
      <c r="F46" s="8"/>
      <c r="G46" s="8"/>
      <c r="H46" s="10"/>
    </row>
    <row r="48" spans="1:8" x14ac:dyDescent="0.3">
      <c r="A48" s="246" t="s">
        <v>51</v>
      </c>
      <c r="B48" s="247"/>
      <c r="C48" s="247"/>
      <c r="D48" s="247"/>
      <c r="E48" s="247"/>
      <c r="F48" s="248"/>
    </row>
    <row r="49" spans="1:8" x14ac:dyDescent="0.3">
      <c r="A49" s="11" t="s">
        <v>28</v>
      </c>
      <c r="B49" s="4" t="s">
        <v>29</v>
      </c>
      <c r="C49" s="4" t="s">
        <v>30</v>
      </c>
      <c r="D49" s="4" t="s">
        <v>168</v>
      </c>
      <c r="E49" s="4" t="s">
        <v>139</v>
      </c>
      <c r="F49" s="4" t="s">
        <v>114</v>
      </c>
    </row>
    <row r="50" spans="1:8" x14ac:dyDescent="0.3">
      <c r="A50" s="24" t="s">
        <v>124</v>
      </c>
      <c r="B50" s="89"/>
      <c r="C50" s="89"/>
      <c r="D50" s="96"/>
      <c r="E50" s="96"/>
      <c r="F50" s="96"/>
    </row>
    <row r="51" spans="1:8" x14ac:dyDescent="0.3">
      <c r="A51" s="24" t="s">
        <v>31</v>
      </c>
      <c r="B51" s="255"/>
      <c r="C51" s="255"/>
      <c r="D51" s="253"/>
      <c r="E51" s="253"/>
      <c r="F51" s="253"/>
    </row>
    <row r="52" spans="1:8" x14ac:dyDescent="0.3">
      <c r="A52" s="25" t="s">
        <v>32</v>
      </c>
      <c r="B52" s="254"/>
      <c r="C52" s="254"/>
      <c r="D52" s="254"/>
      <c r="E52" s="254"/>
      <c r="F52" s="254"/>
    </row>
    <row r="53" spans="1:8" x14ac:dyDescent="0.3">
      <c r="A53" s="11" t="s">
        <v>33</v>
      </c>
      <c r="B53" s="22"/>
      <c r="C53" s="22"/>
      <c r="D53" s="22"/>
      <c r="E53" s="22"/>
      <c r="F53" s="22"/>
    </row>
    <row r="54" spans="1:8" x14ac:dyDescent="0.3">
      <c r="A54" s="11" t="s">
        <v>34</v>
      </c>
      <c r="B54" s="22"/>
      <c r="C54" s="22"/>
      <c r="D54" s="22"/>
      <c r="E54" s="22"/>
      <c r="F54" s="22"/>
    </row>
    <row r="55" spans="1:8" x14ac:dyDescent="0.3">
      <c r="A55" s="11" t="s">
        <v>35</v>
      </c>
      <c r="B55" s="121">
        <v>24</v>
      </c>
      <c r="C55" s="121">
        <v>24</v>
      </c>
      <c r="D55" s="121">
        <v>0</v>
      </c>
      <c r="E55" s="122">
        <v>24</v>
      </c>
      <c r="F55" s="123">
        <v>0</v>
      </c>
    </row>
    <row r="56" spans="1:8" x14ac:dyDescent="0.3">
      <c r="A56" s="11" t="s">
        <v>47</v>
      </c>
      <c r="B56" s="138">
        <v>20694.95</v>
      </c>
      <c r="C56" s="124">
        <v>20781.150000000001</v>
      </c>
      <c r="D56" s="124">
        <v>17567.099999999999</v>
      </c>
      <c r="E56" s="124">
        <v>17259</v>
      </c>
      <c r="F56" s="123">
        <v>10</v>
      </c>
      <c r="G56" s="15"/>
    </row>
    <row r="57" spans="1:8" x14ac:dyDescent="0.3">
      <c r="A57" s="11" t="s">
        <v>36</v>
      </c>
      <c r="B57" s="138">
        <f>SUM(B55:B56)</f>
        <v>20718.95</v>
      </c>
      <c r="C57" s="124">
        <f>SUM(C55:C56)</f>
        <v>20805.150000000001</v>
      </c>
      <c r="D57" s="124">
        <f>SUM(D55:D56)</f>
        <v>17567.099999999999</v>
      </c>
      <c r="E57" s="124">
        <f>SUM(E55:E56)</f>
        <v>17283</v>
      </c>
      <c r="F57" s="124">
        <f>SUM(F55:F56)</f>
        <v>10</v>
      </c>
    </row>
    <row r="58" spans="1:8" s="94" customFormat="1" x14ac:dyDescent="0.3">
      <c r="C58" s="95"/>
    </row>
    <row r="59" spans="1:8" x14ac:dyDescent="0.3">
      <c r="A59" s="249" t="s">
        <v>116</v>
      </c>
      <c r="B59" s="250"/>
      <c r="C59" s="250"/>
      <c r="D59" s="250"/>
      <c r="E59" s="250"/>
      <c r="F59" s="250"/>
      <c r="G59" s="250"/>
      <c r="H59" s="251"/>
    </row>
    <row r="60" spans="1:8" x14ac:dyDescent="0.3">
      <c r="A60" s="4" t="s">
        <v>4</v>
      </c>
      <c r="B60" s="252"/>
      <c r="C60" s="244"/>
      <c r="D60" s="244"/>
      <c r="E60" s="244"/>
      <c r="F60" s="244"/>
      <c r="G60" s="244"/>
      <c r="H60" s="245"/>
    </row>
    <row r="61" spans="1:8" ht="12" customHeight="1" x14ac:dyDescent="0.3">
      <c r="A61" s="160" t="s">
        <v>170</v>
      </c>
      <c r="B61" s="243" t="s">
        <v>191</v>
      </c>
      <c r="C61" s="244"/>
      <c r="D61" s="244"/>
      <c r="E61" s="244"/>
      <c r="F61" s="244"/>
      <c r="G61" s="244"/>
      <c r="H61" s="245"/>
    </row>
    <row r="62" spans="1:8" ht="12" customHeight="1" x14ac:dyDescent="0.3">
      <c r="A62" s="221" t="s">
        <v>180</v>
      </c>
      <c r="B62" s="243" t="s">
        <v>176</v>
      </c>
      <c r="C62" s="244"/>
      <c r="D62" s="244"/>
      <c r="E62" s="244"/>
      <c r="F62" s="244"/>
      <c r="G62" s="244"/>
      <c r="H62" s="245"/>
    </row>
    <row r="63" spans="1:8" ht="15" hidden="1" customHeight="1" x14ac:dyDescent="0.3">
      <c r="A63" s="168"/>
      <c r="B63" s="243"/>
      <c r="C63" s="244"/>
      <c r="D63" s="244"/>
      <c r="E63" s="244"/>
      <c r="F63" s="244"/>
      <c r="G63" s="244"/>
      <c r="H63" s="245"/>
    </row>
    <row r="64" spans="1:8" x14ac:dyDescent="0.3">
      <c r="A64" s="145" t="s">
        <v>184</v>
      </c>
      <c r="B64" s="243" t="s">
        <v>176</v>
      </c>
      <c r="C64" s="244"/>
      <c r="D64" s="244"/>
      <c r="E64" s="244"/>
      <c r="F64" s="244"/>
      <c r="G64" s="244"/>
      <c r="H64" s="245"/>
    </row>
    <row r="65" spans="1:9" x14ac:dyDescent="0.3">
      <c r="A65" s="191" t="s">
        <v>181</v>
      </c>
      <c r="B65" s="243" t="s">
        <v>176</v>
      </c>
      <c r="C65" s="244"/>
      <c r="D65" s="244"/>
      <c r="E65" s="244"/>
      <c r="F65" s="244"/>
      <c r="G65" s="244"/>
      <c r="H65" s="245"/>
    </row>
    <row r="66" spans="1:9" x14ac:dyDescent="0.3">
      <c r="A66" s="145" t="s">
        <v>185</v>
      </c>
      <c r="B66" s="243" t="s">
        <v>186</v>
      </c>
      <c r="C66" s="244"/>
      <c r="D66" s="244"/>
      <c r="E66" s="244"/>
      <c r="F66" s="244"/>
      <c r="G66" s="244"/>
      <c r="H66" s="245"/>
    </row>
    <row r="67" spans="1:9" x14ac:dyDescent="0.3">
      <c r="A67" s="145" t="s">
        <v>187</v>
      </c>
      <c r="B67" s="243" t="s">
        <v>188</v>
      </c>
      <c r="C67" s="244"/>
      <c r="D67" s="244"/>
      <c r="E67" s="244"/>
      <c r="F67" s="244"/>
      <c r="G67" s="244"/>
      <c r="H67" s="245"/>
    </row>
    <row r="68" spans="1:9" x14ac:dyDescent="0.3">
      <c r="A68" s="145" t="s">
        <v>192</v>
      </c>
      <c r="B68" s="243" t="s">
        <v>189</v>
      </c>
      <c r="C68" s="244"/>
      <c r="D68" s="244"/>
      <c r="E68" s="244"/>
      <c r="F68" s="244"/>
      <c r="G68" s="244"/>
      <c r="H68" s="245"/>
    </row>
    <row r="69" spans="1:9" x14ac:dyDescent="0.3">
      <c r="A69" s="145" t="s">
        <v>178</v>
      </c>
      <c r="B69" s="243" t="s">
        <v>190</v>
      </c>
      <c r="C69" s="244"/>
      <c r="D69" s="244"/>
      <c r="E69" s="244"/>
      <c r="F69" s="244"/>
      <c r="G69" s="244"/>
      <c r="H69" s="245"/>
      <c r="I69" s="190"/>
    </row>
    <row r="70" spans="1:9" ht="15" customHeight="1" x14ac:dyDescent="0.3">
      <c r="A70" s="191"/>
      <c r="B70" s="243"/>
      <c r="C70" s="244"/>
      <c r="D70" s="244"/>
      <c r="E70" s="244"/>
      <c r="F70" s="244"/>
      <c r="G70" s="244"/>
      <c r="H70" s="245"/>
      <c r="I70" s="190"/>
    </row>
    <row r="71" spans="1:9" x14ac:dyDescent="0.3">
      <c r="A71" s="191"/>
      <c r="B71" s="243"/>
      <c r="C71" s="244"/>
      <c r="D71" s="244"/>
      <c r="E71" s="244"/>
      <c r="F71" s="244"/>
      <c r="G71" s="244"/>
      <c r="H71" s="245"/>
      <c r="I71" s="190"/>
    </row>
    <row r="72" spans="1:9" x14ac:dyDescent="0.3">
      <c r="A72" s="145"/>
      <c r="B72" s="243"/>
      <c r="C72" s="244"/>
      <c r="D72" s="244"/>
      <c r="E72" s="244"/>
      <c r="F72" s="244"/>
      <c r="G72" s="244"/>
      <c r="H72" s="245"/>
      <c r="I72" s="190"/>
    </row>
    <row r="73" spans="1:9" x14ac:dyDescent="0.3">
      <c r="A73" s="191"/>
      <c r="B73" s="243"/>
      <c r="C73" s="244"/>
      <c r="D73" s="244"/>
      <c r="E73" s="244"/>
      <c r="F73" s="244"/>
      <c r="G73" s="244"/>
      <c r="H73" s="245"/>
      <c r="I73" s="190"/>
    </row>
    <row r="74" spans="1:9" x14ac:dyDescent="0.3">
      <c r="A74" s="191"/>
      <c r="B74" s="243"/>
      <c r="C74" s="244"/>
      <c r="D74" s="244"/>
      <c r="E74" s="244"/>
      <c r="F74" s="244"/>
      <c r="G74" s="244"/>
      <c r="H74" s="245"/>
      <c r="I74" s="190"/>
    </row>
    <row r="75" spans="1:9" x14ac:dyDescent="0.3">
      <c r="A75" s="145"/>
      <c r="B75" s="243"/>
      <c r="C75" s="244"/>
      <c r="D75" s="244"/>
      <c r="E75" s="244"/>
      <c r="F75" s="244"/>
      <c r="G75" s="244"/>
      <c r="H75" s="245"/>
      <c r="I75" s="190"/>
    </row>
    <row r="76" spans="1:9" x14ac:dyDescent="0.3">
      <c r="A76" s="145"/>
      <c r="B76" s="243"/>
      <c r="C76" s="244"/>
      <c r="D76" s="244"/>
      <c r="E76" s="244"/>
      <c r="F76" s="244"/>
      <c r="G76" s="244"/>
      <c r="H76" s="245"/>
      <c r="I76" s="190"/>
    </row>
    <row r="77" spans="1:9" x14ac:dyDescent="0.3">
      <c r="A77" s="229"/>
      <c r="B77" s="243"/>
      <c r="C77" s="244"/>
      <c r="D77" s="244"/>
      <c r="E77" s="244"/>
      <c r="F77" s="244"/>
      <c r="G77" s="244"/>
      <c r="H77" s="245"/>
      <c r="I77" s="190"/>
    </row>
    <row r="78" spans="1:9" x14ac:dyDescent="0.3">
      <c r="A78" s="160"/>
      <c r="B78" s="243"/>
      <c r="C78" s="244"/>
      <c r="D78" s="244"/>
      <c r="E78" s="244"/>
      <c r="F78" s="244"/>
      <c r="G78" s="244"/>
      <c r="H78" s="245"/>
      <c r="I78" s="190"/>
    </row>
    <row r="79" spans="1:9" x14ac:dyDescent="0.3">
      <c r="A79" s="233"/>
      <c r="B79" s="243"/>
      <c r="C79" s="244"/>
      <c r="D79" s="244"/>
      <c r="E79" s="244"/>
      <c r="F79" s="244"/>
      <c r="G79" s="244"/>
      <c r="H79" s="245"/>
      <c r="I79" s="190"/>
    </row>
    <row r="80" spans="1:9" x14ac:dyDescent="0.3">
      <c r="A80" s="145"/>
      <c r="B80" s="243"/>
      <c r="C80" s="244"/>
      <c r="D80" s="244"/>
      <c r="E80" s="244"/>
      <c r="F80" s="244"/>
      <c r="G80" s="244"/>
      <c r="H80" s="245"/>
      <c r="I80" s="190"/>
    </row>
    <row r="81" spans="1:12" x14ac:dyDescent="0.3">
      <c r="A81" s="145"/>
      <c r="B81" s="243"/>
      <c r="C81" s="244"/>
      <c r="D81" s="244"/>
      <c r="E81" s="244"/>
      <c r="F81" s="244"/>
      <c r="G81" s="244"/>
      <c r="H81" s="245"/>
      <c r="I81" s="190"/>
    </row>
    <row r="82" spans="1:12" x14ac:dyDescent="0.3">
      <c r="A82" s="145"/>
      <c r="B82" s="243"/>
      <c r="C82" s="244"/>
      <c r="D82" s="244"/>
      <c r="E82" s="244"/>
      <c r="F82" s="244"/>
      <c r="G82" s="244"/>
      <c r="H82" s="245"/>
      <c r="I82" s="190"/>
    </row>
    <row r="83" spans="1:12" x14ac:dyDescent="0.3">
      <c r="A83" s="145"/>
      <c r="B83" s="243"/>
      <c r="C83" s="244"/>
      <c r="D83" s="244"/>
      <c r="E83" s="244"/>
      <c r="F83" s="244"/>
      <c r="G83" s="244"/>
      <c r="H83" s="245"/>
      <c r="I83" s="190"/>
    </row>
    <row r="84" spans="1:12" x14ac:dyDescent="0.3">
      <c r="A84" s="145"/>
      <c r="B84" s="243"/>
      <c r="C84" s="244"/>
      <c r="D84" s="244"/>
      <c r="E84" s="244"/>
      <c r="F84" s="244"/>
      <c r="G84" s="244"/>
      <c r="H84" s="245"/>
      <c r="I84" s="190"/>
    </row>
    <row r="85" spans="1:12" x14ac:dyDescent="0.3">
      <c r="A85" s="145"/>
      <c r="B85" s="243"/>
      <c r="C85" s="244"/>
      <c r="D85" s="244"/>
      <c r="E85" s="244"/>
      <c r="F85" s="244"/>
      <c r="G85" s="244"/>
      <c r="H85" s="245"/>
      <c r="I85" s="190"/>
    </row>
    <row r="86" spans="1:12" x14ac:dyDescent="0.3">
      <c r="A86" s="145"/>
      <c r="B86" s="243"/>
      <c r="C86" s="244"/>
      <c r="D86" s="244"/>
      <c r="E86" s="244"/>
      <c r="F86" s="244"/>
      <c r="G86" s="244"/>
      <c r="H86" s="245"/>
      <c r="L86" s="1" t="s">
        <v>149</v>
      </c>
    </row>
    <row r="87" spans="1:12" x14ac:dyDescent="0.3">
      <c r="A87" s="145"/>
      <c r="B87" s="243"/>
      <c r="C87" s="244"/>
      <c r="D87" s="244"/>
      <c r="E87" s="244"/>
      <c r="F87" s="244"/>
      <c r="G87" s="244"/>
      <c r="H87" s="245"/>
    </row>
    <row r="88" spans="1:12" x14ac:dyDescent="0.3">
      <c r="A88" s="145"/>
      <c r="B88" s="243"/>
      <c r="C88" s="244"/>
      <c r="D88" s="244"/>
      <c r="E88" s="244"/>
      <c r="F88" s="244"/>
      <c r="G88" s="244"/>
      <c r="H88" s="245"/>
    </row>
    <row r="89" spans="1:12" x14ac:dyDescent="0.3">
      <c r="A89" s="146"/>
      <c r="B89" s="243"/>
      <c r="C89" s="244"/>
      <c r="D89" s="244"/>
      <c r="E89" s="244"/>
      <c r="F89" s="244"/>
      <c r="G89" s="244"/>
      <c r="H89" s="245"/>
    </row>
    <row r="90" spans="1:12" x14ac:dyDescent="0.3">
      <c r="A90" s="146"/>
      <c r="B90" s="243"/>
      <c r="C90" s="244"/>
      <c r="D90" s="244"/>
      <c r="E90" s="244"/>
      <c r="F90" s="244"/>
      <c r="G90" s="244"/>
      <c r="H90" s="245"/>
    </row>
    <row r="91" spans="1:12" x14ac:dyDescent="0.3">
      <c r="A91" s="166"/>
      <c r="B91" s="243"/>
      <c r="C91" s="244"/>
      <c r="D91" s="244"/>
      <c r="E91" s="244"/>
      <c r="F91" s="244"/>
      <c r="G91" s="244"/>
      <c r="H91" s="245"/>
    </row>
    <row r="92" spans="1:12" x14ac:dyDescent="0.3">
      <c r="A92" s="234"/>
      <c r="B92" s="243"/>
      <c r="C92" s="244"/>
      <c r="D92" s="244"/>
      <c r="E92" s="244"/>
      <c r="F92" s="244"/>
      <c r="G92" s="244"/>
      <c r="H92" s="245"/>
    </row>
    <row r="93" spans="1:12" x14ac:dyDescent="0.3">
      <c r="A93" s="146"/>
      <c r="B93" s="243"/>
      <c r="C93" s="244"/>
      <c r="D93" s="244"/>
      <c r="E93" s="244"/>
      <c r="F93" s="244"/>
      <c r="G93" s="244"/>
      <c r="H93" s="245"/>
    </row>
    <row r="94" spans="1:12" x14ac:dyDescent="0.3">
      <c r="A94" s="235"/>
      <c r="B94" s="262"/>
      <c r="C94" s="263"/>
      <c r="D94" s="263"/>
      <c r="E94" s="263"/>
      <c r="F94" s="263"/>
      <c r="G94" s="263"/>
      <c r="H94" s="264"/>
    </row>
    <row r="95" spans="1:12" x14ac:dyDescent="0.3">
      <c r="A95" s="235"/>
      <c r="B95" s="262"/>
      <c r="C95" s="268"/>
      <c r="D95" s="268"/>
      <c r="E95" s="268"/>
      <c r="F95" s="268"/>
      <c r="G95" s="268"/>
      <c r="H95" s="269"/>
    </row>
    <row r="96" spans="1:12" x14ac:dyDescent="0.3">
      <c r="A96" s="235"/>
      <c r="B96" s="243"/>
      <c r="C96" s="244"/>
      <c r="D96" s="244"/>
      <c r="E96" s="244"/>
      <c r="F96" s="244"/>
      <c r="G96" s="244"/>
      <c r="H96" s="245"/>
    </row>
    <row r="97" spans="1:8" x14ac:dyDescent="0.3">
      <c r="A97" s="91"/>
      <c r="B97" s="270"/>
      <c r="C97" s="271"/>
      <c r="D97" s="271"/>
      <c r="E97" s="271"/>
      <c r="F97" s="271"/>
      <c r="G97" s="271"/>
      <c r="H97" s="272"/>
    </row>
    <row r="98" spans="1:8" x14ac:dyDescent="0.3">
      <c r="A98" s="91" t="s">
        <v>115</v>
      </c>
      <c r="B98" s="270" t="s">
        <v>169</v>
      </c>
      <c r="C98" s="271"/>
      <c r="D98" s="271"/>
      <c r="E98" s="271"/>
      <c r="F98" s="271"/>
      <c r="G98" s="271"/>
      <c r="H98" s="272"/>
    </row>
    <row r="99" spans="1:8" x14ac:dyDescent="0.3">
      <c r="A99" s="4"/>
      <c r="B99" s="270"/>
      <c r="C99" s="271"/>
      <c r="D99" s="271"/>
      <c r="E99" s="271"/>
      <c r="F99" s="271"/>
      <c r="G99" s="271"/>
      <c r="H99" s="272"/>
    </row>
    <row r="100" spans="1:8" x14ac:dyDescent="0.3">
      <c r="A100" s="200"/>
      <c r="B100" s="270"/>
      <c r="C100" s="271"/>
      <c r="D100" s="271"/>
      <c r="E100" s="271"/>
      <c r="F100" s="271"/>
      <c r="G100" s="271"/>
      <c r="H100" s="272"/>
    </row>
    <row r="101" spans="1:8" x14ac:dyDescent="0.3">
      <c r="A101" s="201"/>
      <c r="B101" s="273"/>
      <c r="C101" s="274"/>
      <c r="D101" s="274"/>
      <c r="E101" s="274"/>
      <c r="F101" s="274"/>
      <c r="G101" s="274"/>
      <c r="H101" s="275"/>
    </row>
    <row r="102" spans="1:8" x14ac:dyDescent="0.3">
      <c r="A102" s="249" t="s">
        <v>117</v>
      </c>
      <c r="B102" s="250"/>
      <c r="C102" s="250"/>
      <c r="D102" s="250"/>
      <c r="E102" s="250"/>
      <c r="F102" s="250"/>
      <c r="G102" s="250"/>
      <c r="H102" s="251"/>
    </row>
    <row r="103" spans="1:8" x14ac:dyDescent="0.3">
      <c r="A103" s="4" t="s">
        <v>4</v>
      </c>
      <c r="B103" s="243" t="s">
        <v>151</v>
      </c>
      <c r="C103" s="244"/>
      <c r="D103" s="244"/>
      <c r="E103" s="244"/>
      <c r="F103" s="244"/>
      <c r="G103" s="244"/>
      <c r="H103" s="245"/>
    </row>
    <row r="104" spans="1:8" x14ac:dyDescent="0.3">
      <c r="A104" s="140"/>
      <c r="B104" s="262" t="s">
        <v>165</v>
      </c>
      <c r="C104" s="268"/>
      <c r="D104" s="268"/>
      <c r="E104" s="268"/>
      <c r="F104" s="268"/>
      <c r="G104" s="268"/>
      <c r="H104" s="269"/>
    </row>
    <row r="105" spans="1:8" x14ac:dyDescent="0.3">
      <c r="A105" s="153"/>
      <c r="B105" s="262" t="s">
        <v>193</v>
      </c>
      <c r="C105" s="268"/>
      <c r="D105" s="268"/>
      <c r="E105" s="268"/>
      <c r="F105" s="268"/>
      <c r="G105" s="268"/>
      <c r="H105" s="269"/>
    </row>
    <row r="106" spans="1:8" x14ac:dyDescent="0.3">
      <c r="A106" s="156"/>
      <c r="B106" s="262" t="s">
        <v>194</v>
      </c>
      <c r="C106" s="268"/>
      <c r="D106" s="268"/>
      <c r="E106" s="268"/>
      <c r="F106" s="268"/>
      <c r="G106" s="268"/>
      <c r="H106" s="269"/>
    </row>
    <row r="107" spans="1:8" x14ac:dyDescent="0.3">
      <c r="A107" s="156"/>
      <c r="B107" s="262"/>
      <c r="C107" s="268"/>
      <c r="D107" s="268"/>
      <c r="E107" s="268"/>
      <c r="F107" s="268"/>
      <c r="G107" s="268"/>
      <c r="H107" s="269"/>
    </row>
    <row r="108" spans="1:8" x14ac:dyDescent="0.3">
      <c r="A108" s="155"/>
      <c r="B108" s="262"/>
      <c r="C108" s="268"/>
      <c r="D108" s="268"/>
      <c r="E108" s="268"/>
      <c r="F108" s="268"/>
      <c r="G108" s="268"/>
      <c r="H108" s="269"/>
    </row>
    <row r="109" spans="1:8" x14ac:dyDescent="0.3">
      <c r="A109" s="141"/>
      <c r="B109" s="262"/>
      <c r="C109" s="268"/>
      <c r="D109" s="268"/>
      <c r="E109" s="268"/>
      <c r="F109" s="268"/>
      <c r="G109" s="268"/>
      <c r="H109" s="269"/>
    </row>
    <row r="110" spans="1:8" x14ac:dyDescent="0.3">
      <c r="A110" s="141"/>
      <c r="B110" s="262"/>
      <c r="C110" s="268"/>
      <c r="D110" s="268"/>
      <c r="E110" s="268"/>
      <c r="F110" s="268"/>
      <c r="G110" s="268"/>
      <c r="H110" s="269"/>
    </row>
    <row r="111" spans="1:8" x14ac:dyDescent="0.3">
      <c r="A111" s="141"/>
      <c r="B111" s="262"/>
      <c r="C111" s="268"/>
      <c r="D111" s="268"/>
      <c r="E111" s="268"/>
      <c r="F111" s="268"/>
      <c r="G111" s="268"/>
      <c r="H111" s="269"/>
    </row>
    <row r="112" spans="1:8" x14ac:dyDescent="0.3">
      <c r="A112" s="159"/>
      <c r="B112" s="262"/>
      <c r="C112" s="268"/>
      <c r="D112" s="268"/>
      <c r="E112" s="268"/>
      <c r="F112" s="268"/>
      <c r="G112" s="268"/>
      <c r="H112" s="269"/>
    </row>
    <row r="113" spans="1:8" x14ac:dyDescent="0.3">
      <c r="A113" s="159"/>
      <c r="B113" s="262"/>
      <c r="C113" s="268"/>
      <c r="D113" s="268"/>
      <c r="E113" s="268"/>
      <c r="F113" s="268"/>
      <c r="G113" s="268"/>
      <c r="H113" s="269"/>
    </row>
    <row r="114" spans="1:8" x14ac:dyDescent="0.3">
      <c r="A114" s="159"/>
      <c r="B114" s="262"/>
      <c r="C114" s="268"/>
      <c r="D114" s="268"/>
      <c r="E114" s="268"/>
      <c r="F114" s="268"/>
      <c r="G114" s="268"/>
      <c r="H114" s="269"/>
    </row>
    <row r="115" spans="1:8" x14ac:dyDescent="0.3">
      <c r="A115" s="159"/>
      <c r="B115" s="262"/>
      <c r="C115" s="268"/>
      <c r="D115" s="268"/>
      <c r="E115" s="268"/>
      <c r="F115" s="268"/>
      <c r="G115" s="268"/>
      <c r="H115" s="269"/>
    </row>
    <row r="116" spans="1:8" x14ac:dyDescent="0.3">
      <c r="A116" s="88"/>
      <c r="B116" s="262"/>
      <c r="C116" s="268"/>
      <c r="D116" s="268"/>
      <c r="E116" s="268"/>
      <c r="F116" s="268"/>
      <c r="G116" s="268"/>
      <c r="H116" s="269"/>
    </row>
    <row r="117" spans="1:8" x14ac:dyDescent="0.3">
      <c r="A117" s="265" t="s">
        <v>118</v>
      </c>
      <c r="B117" s="266"/>
      <c r="C117" s="266"/>
      <c r="D117" s="266"/>
      <c r="E117" s="266"/>
      <c r="F117" s="266"/>
      <c r="G117" s="266"/>
      <c r="H117" s="267"/>
    </row>
    <row r="118" spans="1:8" ht="27.6" x14ac:dyDescent="0.3">
      <c r="A118" s="64" t="s">
        <v>69</v>
      </c>
      <c r="B118" s="76" t="s">
        <v>111</v>
      </c>
      <c r="C118" s="64" t="s">
        <v>70</v>
      </c>
      <c r="D118" s="64" t="s">
        <v>71</v>
      </c>
      <c r="E118" s="64" t="s">
        <v>145</v>
      </c>
      <c r="F118" s="64" t="s">
        <v>72</v>
      </c>
      <c r="G118" s="77" t="s">
        <v>112</v>
      </c>
      <c r="H118" s="64" t="s">
        <v>73</v>
      </c>
    </row>
    <row r="119" spans="1:8" x14ac:dyDescent="0.3">
      <c r="A119" s="65" t="s">
        <v>74</v>
      </c>
      <c r="B119" s="64">
        <v>30</v>
      </c>
      <c r="C119" s="64" t="s">
        <v>75</v>
      </c>
      <c r="D119" s="64">
        <v>0</v>
      </c>
      <c r="E119" s="64">
        <v>0</v>
      </c>
      <c r="F119" s="143" t="s">
        <v>177</v>
      </c>
      <c r="G119" s="154">
        <v>30</v>
      </c>
      <c r="H119" s="142" t="s">
        <v>171</v>
      </c>
    </row>
    <row r="120" spans="1:8" x14ac:dyDescent="0.3">
      <c r="A120" s="65" t="s">
        <v>76</v>
      </c>
      <c r="B120" s="60">
        <v>0</v>
      </c>
      <c r="C120" s="60" t="s">
        <v>17</v>
      </c>
      <c r="D120" s="60"/>
      <c r="E120" s="60"/>
      <c r="F120" s="61"/>
      <c r="G120" s="62">
        <v>0</v>
      </c>
      <c r="H120" s="63"/>
    </row>
    <row r="121" spans="1:8" x14ac:dyDescent="0.3">
      <c r="A121" s="65" t="s">
        <v>77</v>
      </c>
      <c r="B121" s="60">
        <v>0</v>
      </c>
      <c r="C121" s="60" t="s">
        <v>17</v>
      </c>
      <c r="D121" s="135"/>
      <c r="E121" s="135"/>
      <c r="F121" s="149"/>
      <c r="G121" s="144">
        <v>0</v>
      </c>
      <c r="H121" s="149"/>
    </row>
    <row r="122" spans="1:8" x14ac:dyDescent="0.3">
      <c r="A122" s="65" t="s">
        <v>78</v>
      </c>
      <c r="B122" s="60">
        <v>0</v>
      </c>
      <c r="C122" s="135" t="s">
        <v>17</v>
      </c>
      <c r="D122" s="135"/>
      <c r="E122" s="135"/>
      <c r="F122" s="149"/>
      <c r="G122" s="144">
        <v>0</v>
      </c>
      <c r="H122" s="149"/>
    </row>
    <row r="123" spans="1:8" x14ac:dyDescent="0.3">
      <c r="A123" s="65" t="s">
        <v>79</v>
      </c>
      <c r="B123" s="60">
        <v>0</v>
      </c>
      <c r="C123" s="60" t="s">
        <v>17</v>
      </c>
      <c r="D123" s="60"/>
      <c r="E123" s="60"/>
      <c r="F123" s="61"/>
      <c r="G123" s="150">
        <v>0</v>
      </c>
      <c r="H123" s="63"/>
    </row>
    <row r="124" spans="1:8" x14ac:dyDescent="0.3">
      <c r="A124" s="66" t="s">
        <v>147</v>
      </c>
      <c r="B124" s="150">
        <v>0</v>
      </c>
      <c r="C124" s="60" t="s">
        <v>144</v>
      </c>
      <c r="D124" s="60"/>
      <c r="E124" s="60"/>
      <c r="F124" s="149"/>
      <c r="G124" s="150">
        <v>0</v>
      </c>
      <c r="H124" s="60"/>
    </row>
    <row r="125" spans="1:8" x14ac:dyDescent="0.3">
      <c r="A125" s="151" t="s">
        <v>148</v>
      </c>
      <c r="B125" s="152">
        <v>0</v>
      </c>
      <c r="C125" s="152" t="s">
        <v>144</v>
      </c>
      <c r="D125" s="60"/>
      <c r="E125" s="60"/>
      <c r="F125" s="149"/>
      <c r="G125" s="150">
        <v>0</v>
      </c>
      <c r="H125" s="149"/>
    </row>
    <row r="126" spans="1:8" x14ac:dyDescent="0.3">
      <c r="A126" s="151" t="s">
        <v>146</v>
      </c>
      <c r="B126" s="152" t="s">
        <v>113</v>
      </c>
      <c r="C126" s="152" t="s">
        <v>82</v>
      </c>
      <c r="D126" s="60"/>
      <c r="E126" s="60"/>
      <c r="F126" s="61"/>
      <c r="G126" s="62">
        <v>0</v>
      </c>
      <c r="H126" s="63"/>
    </row>
    <row r="127" spans="1:8" x14ac:dyDescent="0.3">
      <c r="A127" s="66" t="s">
        <v>80</v>
      </c>
      <c r="B127" s="60" t="s">
        <v>113</v>
      </c>
      <c r="C127" s="60" t="s">
        <v>144</v>
      </c>
      <c r="D127" s="60"/>
      <c r="E127" s="60"/>
      <c r="F127" s="61"/>
      <c r="G127" s="62">
        <v>0</v>
      </c>
      <c r="H127" s="63"/>
    </row>
    <row r="128" spans="1:8" x14ac:dyDescent="0.3">
      <c r="A128" s="66" t="s">
        <v>81</v>
      </c>
      <c r="B128" s="60" t="s">
        <v>113</v>
      </c>
      <c r="C128" s="60" t="s">
        <v>82</v>
      </c>
      <c r="D128" s="60"/>
      <c r="E128" s="60"/>
      <c r="F128" s="61"/>
      <c r="G128" s="62">
        <v>0</v>
      </c>
      <c r="H128" s="63"/>
    </row>
  </sheetData>
  <mergeCells count="71">
    <mergeCell ref="B99:H99"/>
    <mergeCell ref="B100:H100"/>
    <mergeCell ref="B101:H101"/>
    <mergeCell ref="B97:H97"/>
    <mergeCell ref="B95:H95"/>
    <mergeCell ref="B98:H98"/>
    <mergeCell ref="B96:H96"/>
    <mergeCell ref="A117:H117"/>
    <mergeCell ref="A102:H102"/>
    <mergeCell ref="B104:H104"/>
    <mergeCell ref="B116:H116"/>
    <mergeCell ref="B112:H112"/>
    <mergeCell ref="B109:H109"/>
    <mergeCell ref="B103:H103"/>
    <mergeCell ref="B113:H113"/>
    <mergeCell ref="B114:H114"/>
    <mergeCell ref="B115:H115"/>
    <mergeCell ref="B105:H105"/>
    <mergeCell ref="B106:H106"/>
    <mergeCell ref="B107:H107"/>
    <mergeCell ref="B108:H108"/>
    <mergeCell ref="B111:H111"/>
    <mergeCell ref="B110:H110"/>
    <mergeCell ref="B83:H83"/>
    <mergeCell ref="B91:H91"/>
    <mergeCell ref="B92:H92"/>
    <mergeCell ref="B94:H94"/>
    <mergeCell ref="B77:H77"/>
    <mergeCell ref="B89:H89"/>
    <mergeCell ref="B86:H86"/>
    <mergeCell ref="B87:H87"/>
    <mergeCell ref="B93:H93"/>
    <mergeCell ref="B90:H90"/>
    <mergeCell ref="B85:H85"/>
    <mergeCell ref="B88:H88"/>
    <mergeCell ref="B81:H81"/>
    <mergeCell ref="B84:H84"/>
    <mergeCell ref="B82:H82"/>
    <mergeCell ref="B65:H65"/>
    <mergeCell ref="B78:H78"/>
    <mergeCell ref="B76:H76"/>
    <mergeCell ref="B79:H79"/>
    <mergeCell ref="B80:H80"/>
    <mergeCell ref="B73:H73"/>
    <mergeCell ref="B72:H72"/>
    <mergeCell ref="B75:H75"/>
    <mergeCell ref="B70:H70"/>
    <mergeCell ref="B66:H66"/>
    <mergeCell ref="B74:H74"/>
    <mergeCell ref="B71:H71"/>
    <mergeCell ref="B67:H67"/>
    <mergeCell ref="B68:H68"/>
    <mergeCell ref="B69:H69"/>
    <mergeCell ref="A1:H1"/>
    <mergeCell ref="A2:H2"/>
    <mergeCell ref="A8:H8"/>
    <mergeCell ref="A11:H11"/>
    <mergeCell ref="A40:H40"/>
    <mergeCell ref="B6:D6"/>
    <mergeCell ref="B62:H62"/>
    <mergeCell ref="B63:H63"/>
    <mergeCell ref="B64:H64"/>
    <mergeCell ref="A48:F48"/>
    <mergeCell ref="A59:H59"/>
    <mergeCell ref="B60:H60"/>
    <mergeCell ref="F51:F52"/>
    <mergeCell ref="B51:B52"/>
    <mergeCell ref="C51:C52"/>
    <mergeCell ref="D51:D52"/>
    <mergeCell ref="E51:E52"/>
    <mergeCell ref="B61:H61"/>
  </mergeCells>
  <dataValidations count="1">
    <dataValidation type="textLength" allowBlank="1" showInputMessage="1" showErrorMessage="1" error="Do not Overwrite this cell" prompt="Do not Overwrite this cell" sqref="G4:H4" xr:uid="{00000000-0002-0000-0000-000000000000}">
      <formula1>200</formula1>
      <formula2>300</formula2>
    </dataValidation>
  </dataValidation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="60" zoomScaleNormal="60" workbookViewId="0">
      <selection activeCell="K11" sqref="K11:K24"/>
    </sheetView>
  </sheetViews>
  <sheetFormatPr defaultColWidth="9.109375" defaultRowHeight="14.4" x14ac:dyDescent="0.3"/>
  <cols>
    <col min="1" max="1" width="7.109375" style="26" customWidth="1"/>
    <col min="2" max="2" width="42.33203125" style="27" bestFit="1" customWidth="1"/>
    <col min="3" max="3" width="18" style="26" bestFit="1" customWidth="1"/>
    <col min="4" max="4" width="13.5546875" style="26" customWidth="1"/>
    <col min="5" max="5" width="13.33203125" style="26" customWidth="1"/>
    <col min="6" max="6" width="11.6640625" style="26" customWidth="1"/>
    <col min="7" max="7" width="14.33203125" style="26" customWidth="1"/>
    <col min="8" max="9" width="13.33203125" style="26" customWidth="1"/>
    <col min="10" max="10" width="10.109375" style="26" customWidth="1"/>
    <col min="11" max="11" width="21" style="26" customWidth="1"/>
    <col min="12" max="12" width="30.5546875" style="26" bestFit="1" customWidth="1"/>
    <col min="13" max="16384" width="9.109375" style="26"/>
  </cols>
  <sheetData>
    <row r="1" spans="1:12" x14ac:dyDescent="0.3">
      <c r="A1" s="283"/>
      <c r="B1" s="283"/>
      <c r="C1" s="55"/>
      <c r="D1" s="53"/>
      <c r="E1" s="53"/>
      <c r="F1" s="54"/>
      <c r="G1" s="53"/>
      <c r="H1" s="54"/>
      <c r="I1" s="284" t="s">
        <v>83</v>
      </c>
      <c r="J1" s="284"/>
      <c r="K1" s="284"/>
      <c r="L1" s="284"/>
    </row>
    <row r="2" spans="1:12" ht="18.75" customHeight="1" x14ac:dyDescent="0.3">
      <c r="A2" s="283"/>
      <c r="B2" s="283"/>
      <c r="C2" s="55" t="s">
        <v>67</v>
      </c>
      <c r="D2" s="56"/>
      <c r="E2" s="56"/>
      <c r="F2" s="57"/>
      <c r="G2" s="56"/>
      <c r="H2" s="57"/>
      <c r="I2" s="57"/>
      <c r="J2" s="56"/>
      <c r="K2" s="56" t="s">
        <v>84</v>
      </c>
      <c r="L2" s="67">
        <f ca="1">TODAY()</f>
        <v>44336</v>
      </c>
    </row>
    <row r="3" spans="1:12" x14ac:dyDescent="0.3">
      <c r="A3" s="283"/>
      <c r="B3" s="283"/>
      <c r="C3" s="207">
        <f ca="1">TODAY()</f>
        <v>44336</v>
      </c>
      <c r="D3" s="53"/>
      <c r="E3" s="53"/>
      <c r="F3" s="54"/>
      <c r="G3" s="53"/>
      <c r="H3" s="54"/>
      <c r="I3" s="54"/>
      <c r="J3" s="53"/>
      <c r="K3" s="53"/>
      <c r="L3" s="52"/>
    </row>
    <row r="4" spans="1:12" s="51" customFormat="1" ht="18" x14ac:dyDescent="0.35">
      <c r="A4" s="285" t="s">
        <v>66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</row>
    <row r="5" spans="1:12" s="51" customFormat="1" ht="18" x14ac:dyDescent="0.35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</row>
    <row r="6" spans="1:12" s="28" customFormat="1" ht="18.75" customHeight="1" x14ac:dyDescent="0.3">
      <c r="A6" s="50"/>
      <c r="B6" s="50" t="s">
        <v>65</v>
      </c>
      <c r="C6" s="74" t="s">
        <v>164</v>
      </c>
      <c r="D6" s="75"/>
      <c r="E6" s="49" t="s">
        <v>109</v>
      </c>
      <c r="F6" s="48"/>
      <c r="G6" s="217"/>
      <c r="H6" s="48"/>
      <c r="I6" s="48"/>
      <c r="J6" s="48"/>
      <c r="K6" s="48"/>
      <c r="L6" s="48"/>
    </row>
    <row r="7" spans="1:12" s="28" customFormat="1" ht="18.75" customHeight="1" x14ac:dyDescent="0.3">
      <c r="A7" s="47"/>
      <c r="B7" s="47" t="s">
        <v>138</v>
      </c>
      <c r="C7" s="286" t="s">
        <v>174</v>
      </c>
      <c r="D7" s="286"/>
      <c r="E7" s="286"/>
      <c r="F7" s="110"/>
      <c r="G7" s="46"/>
      <c r="L7" s="45"/>
    </row>
    <row r="8" spans="1:12" x14ac:dyDescent="0.3">
      <c r="A8" s="44"/>
      <c r="B8" s="44"/>
      <c r="C8" s="43"/>
      <c r="D8" s="42"/>
      <c r="E8" s="41"/>
      <c r="F8" s="40"/>
      <c r="G8" s="39"/>
      <c r="H8" s="38"/>
      <c r="I8" s="287"/>
      <c r="J8" s="287"/>
      <c r="K8" s="37"/>
      <c r="L8" s="36"/>
    </row>
    <row r="9" spans="1:12" ht="14.25" customHeight="1" x14ac:dyDescent="0.3">
      <c r="A9" s="276" t="s">
        <v>63</v>
      </c>
      <c r="B9" s="276" t="s">
        <v>37</v>
      </c>
      <c r="C9" s="276" t="s">
        <v>62</v>
      </c>
      <c r="D9" s="276" t="s">
        <v>61</v>
      </c>
      <c r="E9" s="278" t="s">
        <v>64</v>
      </c>
      <c r="F9" s="32" t="s">
        <v>59</v>
      </c>
      <c r="G9" s="33" t="s">
        <v>58</v>
      </c>
      <c r="H9" s="32" t="s">
        <v>58</v>
      </c>
      <c r="I9" s="32" t="s">
        <v>3</v>
      </c>
      <c r="J9" s="98" t="s">
        <v>57</v>
      </c>
      <c r="K9" s="276" t="s">
        <v>56</v>
      </c>
      <c r="L9" s="276" t="s">
        <v>14</v>
      </c>
    </row>
    <row r="10" spans="1:12" ht="14.25" customHeight="1" x14ac:dyDescent="0.3">
      <c r="A10" s="277"/>
      <c r="B10" s="277"/>
      <c r="C10" s="277"/>
      <c r="D10" s="277"/>
      <c r="E10" s="279"/>
      <c r="F10" s="109" t="s">
        <v>55</v>
      </c>
      <c r="G10" s="31" t="s">
        <v>54</v>
      </c>
      <c r="H10" s="30" t="s">
        <v>53</v>
      </c>
      <c r="I10" s="109" t="s">
        <v>52</v>
      </c>
      <c r="J10" s="99" t="s">
        <v>52</v>
      </c>
      <c r="K10" s="277"/>
      <c r="L10" s="277"/>
    </row>
    <row r="11" spans="1:12" s="211" customFormat="1" ht="24" customHeight="1" x14ac:dyDescent="0.3">
      <c r="A11" s="209">
        <v>1</v>
      </c>
      <c r="B11" s="199"/>
      <c r="C11" s="107"/>
      <c r="D11" s="219"/>
      <c r="E11" s="219"/>
      <c r="F11" s="220"/>
      <c r="G11" s="210"/>
      <c r="H11" s="104"/>
      <c r="I11" s="161"/>
      <c r="J11" s="103">
        <f t="shared" ref="J11:J24" ca="1" si="0">+$L$2-I11</f>
        <v>44336</v>
      </c>
      <c r="K11" s="108"/>
      <c r="L11" s="71"/>
    </row>
    <row r="12" spans="1:12" s="211" customFormat="1" ht="24" customHeight="1" x14ac:dyDescent="0.3">
      <c r="A12" s="209">
        <v>2</v>
      </c>
      <c r="B12" s="215"/>
      <c r="C12" s="107"/>
      <c r="D12" s="194"/>
      <c r="E12" s="106"/>
      <c r="F12" s="158"/>
      <c r="G12" s="202"/>
      <c r="H12" s="104"/>
      <c r="I12" s="161"/>
      <c r="J12" s="103">
        <f t="shared" ca="1" si="0"/>
        <v>44336</v>
      </c>
      <c r="K12" s="108"/>
      <c r="L12" s="71"/>
    </row>
    <row r="13" spans="1:12" s="211" customFormat="1" ht="24" customHeight="1" x14ac:dyDescent="0.3">
      <c r="A13" s="209">
        <v>3</v>
      </c>
      <c r="B13" s="215"/>
      <c r="C13" s="107"/>
      <c r="D13" s="194"/>
      <c r="E13" s="212"/>
      <c r="F13" s="161"/>
      <c r="G13" s="176"/>
      <c r="H13" s="104"/>
      <c r="I13" s="161"/>
      <c r="J13" s="103">
        <f t="shared" ca="1" si="0"/>
        <v>44336</v>
      </c>
      <c r="K13" s="108"/>
      <c r="L13" s="71"/>
    </row>
    <row r="14" spans="1:12" s="211" customFormat="1" ht="24" customHeight="1" x14ac:dyDescent="0.3">
      <c r="A14" s="209">
        <v>4</v>
      </c>
      <c r="B14" s="203"/>
      <c r="C14" s="107"/>
      <c r="D14" s="194"/>
      <c r="E14" s="204"/>
      <c r="F14" s="205"/>
      <c r="G14" s="202"/>
      <c r="H14" s="104"/>
      <c r="I14" s="216"/>
      <c r="J14" s="103">
        <f t="shared" ca="1" si="0"/>
        <v>44336</v>
      </c>
      <c r="K14" s="108"/>
      <c r="L14" s="71"/>
    </row>
    <row r="15" spans="1:12" s="211" customFormat="1" ht="24" customHeight="1" x14ac:dyDescent="0.3">
      <c r="A15" s="209">
        <v>5</v>
      </c>
      <c r="B15" s="195"/>
      <c r="C15" s="107"/>
      <c r="D15" s="194"/>
      <c r="E15" s="198"/>
      <c r="F15" s="105"/>
      <c r="G15" s="202"/>
      <c r="H15" s="104"/>
      <c r="I15" s="161"/>
      <c r="J15" s="103">
        <f t="shared" ca="1" si="0"/>
        <v>44336</v>
      </c>
      <c r="K15" s="108"/>
      <c r="L15" s="71"/>
    </row>
    <row r="16" spans="1:12" s="211" customFormat="1" ht="24" customHeight="1" x14ac:dyDescent="0.3">
      <c r="A16" s="209">
        <v>6</v>
      </c>
      <c r="B16" s="215"/>
      <c r="C16" s="107"/>
      <c r="D16" s="194"/>
      <c r="E16" s="106"/>
      <c r="F16" s="158"/>
      <c r="G16" s="210"/>
      <c r="H16" s="104"/>
      <c r="I16" s="161"/>
      <c r="J16" s="103">
        <f t="shared" ca="1" si="0"/>
        <v>44336</v>
      </c>
      <c r="K16" s="108"/>
      <c r="L16" s="71"/>
    </row>
    <row r="17" spans="1:12" s="213" customFormat="1" ht="24" customHeight="1" x14ac:dyDescent="0.3">
      <c r="A17" s="209">
        <v>7</v>
      </c>
      <c r="B17" s="215"/>
      <c r="C17" s="107"/>
      <c r="D17" s="196"/>
      <c r="E17" s="106"/>
      <c r="F17" s="158"/>
      <c r="G17" s="206"/>
      <c r="H17" s="104"/>
      <c r="I17" s="161"/>
      <c r="J17" s="103">
        <f ca="1">+$L$2-I17</f>
        <v>44336</v>
      </c>
      <c r="K17" s="108"/>
      <c r="L17" s="71"/>
    </row>
    <row r="18" spans="1:12" s="211" customFormat="1" ht="24" customHeight="1" x14ac:dyDescent="0.3">
      <c r="A18" s="209">
        <v>8</v>
      </c>
      <c r="B18" s="214"/>
      <c r="C18" s="107"/>
      <c r="D18" s="194"/>
      <c r="E18" s="106"/>
      <c r="F18" s="158"/>
      <c r="G18" s="206"/>
      <c r="H18" s="104"/>
      <c r="I18" s="161"/>
      <c r="J18" s="103">
        <f t="shared" ca="1" si="0"/>
        <v>44336</v>
      </c>
      <c r="K18" s="108"/>
      <c r="L18" s="71"/>
    </row>
    <row r="19" spans="1:12" s="211" customFormat="1" ht="24" customHeight="1" x14ac:dyDescent="0.3">
      <c r="A19" s="209">
        <v>9</v>
      </c>
      <c r="B19" s="215"/>
      <c r="C19" s="107"/>
      <c r="D19" s="194"/>
      <c r="E19" s="106"/>
      <c r="F19" s="158"/>
      <c r="G19" s="210"/>
      <c r="H19" s="104"/>
      <c r="I19" s="161"/>
      <c r="J19" s="103">
        <f t="shared" ca="1" si="0"/>
        <v>44336</v>
      </c>
      <c r="K19" s="108"/>
      <c r="L19" s="71"/>
    </row>
    <row r="20" spans="1:12" s="211" customFormat="1" ht="24" customHeight="1" x14ac:dyDescent="0.3">
      <c r="A20" s="209">
        <v>10</v>
      </c>
      <c r="B20" s="232"/>
      <c r="C20" s="107"/>
      <c r="D20" s="194"/>
      <c r="E20" s="106"/>
      <c r="F20" s="220"/>
      <c r="G20" s="210"/>
      <c r="H20" s="104"/>
      <c r="I20" s="231"/>
      <c r="J20" s="103">
        <f t="shared" ca="1" si="0"/>
        <v>44336</v>
      </c>
      <c r="K20" s="108"/>
      <c r="L20" s="71"/>
    </row>
    <row r="21" spans="1:12" s="211" customFormat="1" ht="24" customHeight="1" x14ac:dyDescent="0.3">
      <c r="A21" s="209">
        <v>11</v>
      </c>
      <c r="B21" s="208"/>
      <c r="C21" s="192"/>
      <c r="D21" s="193"/>
      <c r="E21" s="193"/>
      <c r="F21" s="218"/>
      <c r="G21" s="193"/>
      <c r="H21" s="104"/>
      <c r="I21" s="161"/>
      <c r="J21" s="103">
        <f t="shared" ca="1" si="0"/>
        <v>44336</v>
      </c>
      <c r="K21" s="108"/>
      <c r="L21" s="71"/>
    </row>
    <row r="22" spans="1:12" s="211" customFormat="1" ht="24" customHeight="1" x14ac:dyDescent="0.3">
      <c r="A22" s="209">
        <v>12</v>
      </c>
      <c r="B22" s="199"/>
      <c r="C22" s="192"/>
      <c r="D22" s="193"/>
      <c r="E22" s="193"/>
      <c r="F22" s="197"/>
      <c r="G22" s="210"/>
      <c r="H22" s="104"/>
      <c r="I22" s="161"/>
      <c r="J22" s="103">
        <f t="shared" ca="1" si="0"/>
        <v>44336</v>
      </c>
      <c r="K22" s="108"/>
      <c r="L22" s="71"/>
    </row>
    <row r="23" spans="1:12" s="211" customFormat="1" ht="24" customHeight="1" x14ac:dyDescent="0.3">
      <c r="A23" s="209">
        <v>13</v>
      </c>
      <c r="B23" s="199"/>
      <c r="C23" s="107"/>
      <c r="D23" s="194"/>
      <c r="E23" s="193"/>
      <c r="F23" s="197"/>
      <c r="G23" s="210"/>
      <c r="H23" s="104"/>
      <c r="I23" s="161"/>
      <c r="J23" s="103">
        <f t="shared" ca="1" si="0"/>
        <v>44336</v>
      </c>
      <c r="K23" s="108"/>
      <c r="L23" s="71"/>
    </row>
    <row r="24" spans="1:12" s="213" customFormat="1" ht="24" customHeight="1" x14ac:dyDescent="0.3">
      <c r="A24" s="209">
        <v>14</v>
      </c>
      <c r="B24" s="195"/>
      <c r="C24" s="107"/>
      <c r="D24" s="219"/>
      <c r="E24" s="198"/>
      <c r="F24" s="197"/>
      <c r="G24" s="210"/>
      <c r="H24" s="104"/>
      <c r="I24" s="161"/>
      <c r="J24" s="103">
        <f t="shared" ca="1" si="0"/>
        <v>44336</v>
      </c>
      <c r="K24" s="108"/>
      <c r="L24" s="71"/>
    </row>
    <row r="25" spans="1:12" s="28" customFormat="1" ht="22.5" customHeight="1" x14ac:dyDescent="0.3">
      <c r="A25" s="35"/>
      <c r="B25" s="102"/>
      <c r="C25" s="102"/>
      <c r="D25" s="34"/>
      <c r="E25" s="34"/>
      <c r="F25" s="34"/>
      <c r="G25" s="34"/>
      <c r="H25" s="34"/>
      <c r="I25" s="34"/>
      <c r="J25" s="34"/>
      <c r="K25" s="34"/>
      <c r="L25" s="34"/>
    </row>
    <row r="26" spans="1:12" s="28" customFormat="1" ht="24" customHeight="1" x14ac:dyDescent="0.3">
      <c r="A26" s="280" t="s">
        <v>137</v>
      </c>
      <c r="B26" s="281"/>
      <c r="C26" s="102"/>
      <c r="D26" s="26"/>
      <c r="E26" s="26"/>
      <c r="F26" s="26"/>
      <c r="G26" s="26"/>
      <c r="H26" s="26"/>
      <c r="I26" s="26"/>
      <c r="J26" s="34"/>
      <c r="K26" s="34"/>
    </row>
    <row r="27" spans="1:12" s="28" customFormat="1" ht="15" customHeight="1" x14ac:dyDescent="0.3">
      <c r="A27" s="276" t="s">
        <v>63</v>
      </c>
      <c r="B27" s="276" t="s">
        <v>37</v>
      </c>
      <c r="C27" s="276" t="s">
        <v>62</v>
      </c>
      <c r="D27" s="276" t="s">
        <v>61</v>
      </c>
      <c r="E27" s="278" t="s">
        <v>60</v>
      </c>
      <c r="F27" s="32" t="s">
        <v>59</v>
      </c>
      <c r="G27" s="33" t="s">
        <v>58</v>
      </c>
      <c r="H27" s="32" t="s">
        <v>58</v>
      </c>
      <c r="I27" s="32" t="s">
        <v>3</v>
      </c>
      <c r="J27" s="98" t="s">
        <v>57</v>
      </c>
      <c r="K27" s="276" t="s">
        <v>56</v>
      </c>
      <c r="L27" s="147" t="s">
        <v>14</v>
      </c>
    </row>
    <row r="28" spans="1:12" s="28" customFormat="1" ht="15" customHeight="1" x14ac:dyDescent="0.3">
      <c r="A28" s="277"/>
      <c r="B28" s="282"/>
      <c r="C28" s="277"/>
      <c r="D28" s="277"/>
      <c r="E28" s="279"/>
      <c r="F28" s="30" t="s">
        <v>55</v>
      </c>
      <c r="G28" s="31" t="s">
        <v>54</v>
      </c>
      <c r="H28" s="30" t="s">
        <v>53</v>
      </c>
      <c r="I28" s="30" t="s">
        <v>52</v>
      </c>
      <c r="J28" s="99" t="s">
        <v>52</v>
      </c>
      <c r="K28" s="277"/>
      <c r="L28" s="148"/>
    </row>
    <row r="29" spans="1:12" s="28" customFormat="1" ht="24" customHeight="1" x14ac:dyDescent="0.3">
      <c r="A29" s="29"/>
      <c r="B29" s="181"/>
      <c r="C29" s="242"/>
      <c r="D29" s="237"/>
      <c r="E29" s="222"/>
      <c r="F29" s="238"/>
      <c r="G29" s="239"/>
      <c r="H29" s="223"/>
      <c r="I29" s="240"/>
      <c r="J29" s="103"/>
      <c r="K29" s="101"/>
      <c r="L29" s="236"/>
    </row>
    <row r="30" spans="1:12" s="28" customFormat="1" ht="24" customHeight="1" x14ac:dyDescent="0.3">
      <c r="A30" s="29"/>
      <c r="B30" s="181"/>
      <c r="C30" s="242"/>
      <c r="D30" s="237"/>
      <c r="E30" s="222"/>
      <c r="F30" s="238"/>
      <c r="G30" s="239"/>
      <c r="H30" s="223"/>
      <c r="I30" s="241"/>
      <c r="J30" s="103"/>
      <c r="K30" s="101"/>
      <c r="L30" s="236"/>
    </row>
    <row r="31" spans="1:12" ht="24" customHeight="1" x14ac:dyDescent="0.3">
      <c r="A31" s="29"/>
      <c r="B31" s="181"/>
      <c r="C31" s="185"/>
      <c r="D31" s="237"/>
      <c r="E31" s="222"/>
      <c r="F31" s="238"/>
      <c r="G31" s="239"/>
      <c r="H31" s="223"/>
      <c r="I31" s="241"/>
      <c r="J31" s="103"/>
      <c r="K31" s="101"/>
      <c r="L31" s="236"/>
    </row>
    <row r="32" spans="1:12" ht="24" customHeight="1" x14ac:dyDescent="0.3">
      <c r="A32" s="29"/>
      <c r="B32" s="181"/>
      <c r="C32" s="185"/>
      <c r="D32" s="237"/>
      <c r="E32" s="222"/>
      <c r="F32" s="238"/>
      <c r="G32" s="239"/>
      <c r="H32" s="223"/>
      <c r="I32" s="241"/>
      <c r="J32" s="103"/>
      <c r="K32" s="101"/>
      <c r="L32" s="236"/>
    </row>
    <row r="33" spans="1:12" ht="24" customHeight="1" x14ac:dyDescent="0.3">
      <c r="A33" s="29"/>
      <c r="B33" s="181"/>
      <c r="C33" s="185"/>
      <c r="D33" s="237"/>
      <c r="E33" s="183"/>
      <c r="F33" s="238"/>
      <c r="G33" s="239"/>
      <c r="H33" s="223"/>
      <c r="I33" s="241"/>
      <c r="J33" s="103"/>
      <c r="K33" s="101"/>
      <c r="L33" s="236"/>
    </row>
    <row r="34" spans="1:12" ht="24" customHeight="1" x14ac:dyDescent="0.3">
      <c r="A34" s="29"/>
      <c r="B34" s="181"/>
      <c r="C34" s="185"/>
      <c r="D34" s="237"/>
      <c r="E34" s="183"/>
      <c r="F34" s="238"/>
      <c r="G34" s="239"/>
      <c r="H34" s="223"/>
      <c r="I34" s="241"/>
      <c r="J34" s="103"/>
      <c r="K34" s="101"/>
      <c r="L34" s="236"/>
    </row>
    <row r="35" spans="1:12" ht="24" customHeight="1" x14ac:dyDescent="0.3">
      <c r="A35" s="29">
        <v>7</v>
      </c>
      <c r="B35" s="182"/>
      <c r="C35" s="185"/>
      <c r="D35" s="187"/>
      <c r="E35" s="183"/>
      <c r="F35" s="101"/>
      <c r="G35" s="101"/>
      <c r="H35" s="101"/>
      <c r="I35" s="101"/>
      <c r="J35" s="103"/>
      <c r="K35" s="101"/>
      <c r="L35" s="177"/>
    </row>
    <row r="36" spans="1:12" ht="24" customHeight="1" x14ac:dyDescent="0.3">
      <c r="A36" s="157">
        <v>8</v>
      </c>
      <c r="B36" s="182"/>
      <c r="C36" s="186"/>
      <c r="D36" s="187"/>
      <c r="E36" s="184"/>
      <c r="F36" s="178"/>
      <c r="G36" s="178"/>
      <c r="H36" s="178"/>
      <c r="I36" s="101"/>
      <c r="J36" s="188"/>
      <c r="K36" s="101"/>
      <c r="L36" s="178"/>
    </row>
    <row r="37" spans="1:12" ht="24" customHeight="1" x14ac:dyDescent="0.3">
      <c r="A37" s="157">
        <v>9</v>
      </c>
      <c r="B37" s="182"/>
      <c r="C37" s="185"/>
      <c r="D37" s="187"/>
      <c r="E37" s="183"/>
      <c r="F37" s="178"/>
      <c r="G37" s="178"/>
      <c r="H37" s="178"/>
      <c r="I37" s="101"/>
      <c r="J37" s="188"/>
      <c r="K37" s="101"/>
      <c r="L37" s="178"/>
    </row>
    <row r="38" spans="1:12" ht="24" customHeight="1" x14ac:dyDescent="0.3">
      <c r="A38" s="179">
        <v>10</v>
      </c>
      <c r="B38" s="182"/>
      <c r="C38" s="185"/>
      <c r="D38" s="187"/>
      <c r="E38" s="183"/>
      <c r="F38" s="180"/>
      <c r="G38" s="180"/>
      <c r="H38" s="180"/>
      <c r="I38" s="101"/>
      <c r="J38" s="189"/>
      <c r="K38" s="101"/>
      <c r="L38" s="180"/>
    </row>
  </sheetData>
  <mergeCells count="19">
    <mergeCell ref="A1:B3"/>
    <mergeCell ref="I1:L1"/>
    <mergeCell ref="A4:L4"/>
    <mergeCell ref="C7:E7"/>
    <mergeCell ref="I8:J8"/>
    <mergeCell ref="K27:K28"/>
    <mergeCell ref="K9:K10"/>
    <mergeCell ref="L9:L10"/>
    <mergeCell ref="A9:A10"/>
    <mergeCell ref="B9:B10"/>
    <mergeCell ref="C9:C10"/>
    <mergeCell ref="D9:D10"/>
    <mergeCell ref="E9:E10"/>
    <mergeCell ref="A26:B26"/>
    <mergeCell ref="A27:A28"/>
    <mergeCell ref="B27:B28"/>
    <mergeCell ref="C27:C28"/>
    <mergeCell ref="D27:D28"/>
    <mergeCell ref="E27:E28"/>
  </mergeCells>
  <conditionalFormatting sqref="F31:F33">
    <cfRule type="expression" dxfId="22" priority="61">
      <formula>AND(OR($C31&lt;&gt;"", $D31&lt;&gt;"", $E31&lt;&gt;"", $H31&lt;&gt;"", $I31&lt;&gt;"", $J31&lt;&gt;""), $G31="")</formula>
    </cfRule>
  </conditionalFormatting>
  <conditionalFormatting sqref="C37:C38">
    <cfRule type="expression" dxfId="21" priority="47">
      <formula>AND(OR($C37&lt;&gt;"", $D37&lt;&gt;"", $E37&lt;&gt;"", $G37&lt;&gt;"", $H37&lt;&gt;"", $I37&lt;&gt;""), $J37="")</formula>
    </cfRule>
  </conditionalFormatting>
  <conditionalFormatting sqref="E31:E35">
    <cfRule type="expression" dxfId="20" priority="43">
      <formula>AND(OR($C31&lt;&gt;"", $E31&lt;&gt;"", $G31&lt;&gt;"", $H31&lt;&gt;"", $I31&lt;&gt;"", $J31&lt;&gt;""), $D31="")</formula>
    </cfRule>
  </conditionalFormatting>
  <conditionalFormatting sqref="B37:B38">
    <cfRule type="expression" dxfId="19" priority="42">
      <formula>AND(OR($D37&lt;&gt;"", $E37&lt;&gt;"", $G37&lt;&gt;"", $H37&lt;&gt;"", $I37&lt;&gt;"", $J37&lt;&gt;""), $C37="")</formula>
    </cfRule>
  </conditionalFormatting>
  <conditionalFormatting sqref="B31:B36">
    <cfRule type="expression" dxfId="18" priority="30">
      <formula>AND(OR($D31&lt;&gt;"", $E31&lt;&gt;"", $G31&lt;&gt;"", $H31&lt;&gt;"", $I31&lt;&gt;"", $J31&lt;&gt;""), $C31="")</formula>
    </cfRule>
  </conditionalFormatting>
  <conditionalFormatting sqref="C31:C36">
    <cfRule type="expression" dxfId="17" priority="28">
      <formula>AND(OR($C31&lt;&gt;"", $D31&lt;&gt;"", $E31&lt;&gt;"", $G31&lt;&gt;"", $H31&lt;&gt;"", $I31&lt;&gt;""), $J31="")</formula>
    </cfRule>
  </conditionalFormatting>
  <conditionalFormatting sqref="D35:D38">
    <cfRule type="expression" dxfId="16" priority="24">
      <formula>AND(OR($C35&lt;&gt;"", $D35&lt;&gt;"", $E35&lt;&gt;"", $G35&lt;&gt;"", $H35&lt;&gt;"", $J35&lt;&gt;""), $I35="")</formula>
    </cfRule>
  </conditionalFormatting>
  <conditionalFormatting sqref="G29">
    <cfRule type="expression" dxfId="15" priority="23">
      <formula>AND(OR($C29&lt;&gt;"", $D29&lt;&gt;"", $E29&lt;&gt;"", $G29&lt;&gt;"", $I29&lt;&gt;"", $J29&lt;&gt;""), $H29="")</formula>
    </cfRule>
  </conditionalFormatting>
  <conditionalFormatting sqref="F29">
    <cfRule type="expression" dxfId="14" priority="22">
      <formula>AND(OR($C29&lt;&gt;"", $D29&lt;&gt;"", $E29&lt;&gt;"", $H29&lt;&gt;"", $I29&lt;&gt;"", $J29&lt;&gt;""), $G29="")</formula>
    </cfRule>
  </conditionalFormatting>
  <conditionalFormatting sqref="E29">
    <cfRule type="expression" dxfId="13" priority="20">
      <formula>AND(OR($C29&lt;&gt;"", $E29&lt;&gt;"", $G29&lt;&gt;"", $H29&lt;&gt;"", $I29&lt;&gt;"", $J29&lt;&gt;""), $D29="")</formula>
    </cfRule>
  </conditionalFormatting>
  <conditionalFormatting sqref="B29">
    <cfRule type="expression" dxfId="12" priority="19">
      <formula>AND(OR($D29&lt;&gt;"", $E29&lt;&gt;"", $G29&lt;&gt;"", $H29&lt;&gt;"", $I29&lt;&gt;"", $J29&lt;&gt;""), $C29="")</formula>
    </cfRule>
  </conditionalFormatting>
  <conditionalFormatting sqref="D29">
    <cfRule type="expression" dxfId="11" priority="17">
      <formula>AND(OR($C29&lt;&gt;"", $D29&lt;&gt;"", $E29&lt;&gt;"", $G29&lt;&gt;"", $H29&lt;&gt;"", $J29&lt;&gt;""), $I29="")</formula>
    </cfRule>
  </conditionalFormatting>
  <conditionalFormatting sqref="F30">
    <cfRule type="expression" dxfId="10" priority="13">
      <formula>AND(OR($C30&lt;&gt;"", $D30&lt;&gt;"", $E30&lt;&gt;"", $H30&lt;&gt;"", $I30&lt;&gt;"", $J30&lt;&gt;""), $G30="")</formula>
    </cfRule>
  </conditionalFormatting>
  <conditionalFormatting sqref="E30">
    <cfRule type="expression" dxfId="9" priority="11">
      <formula>AND(OR($C30&lt;&gt;"", $E30&lt;&gt;"", $G30&lt;&gt;"", $H30&lt;&gt;"", $I30&lt;&gt;"", $J30&lt;&gt;""), $D30="")</formula>
    </cfRule>
  </conditionalFormatting>
  <conditionalFormatting sqref="B30">
    <cfRule type="expression" dxfId="8" priority="10">
      <formula>AND(OR($D30&lt;&gt;"", $E30&lt;&gt;"", $G30&lt;&gt;"", $H30&lt;&gt;"", $I30&lt;&gt;"", $J30&lt;&gt;""), $C30="")</formula>
    </cfRule>
  </conditionalFormatting>
  <conditionalFormatting sqref="C30">
    <cfRule type="expression" dxfId="7" priority="9">
      <formula>AND(OR($C30&lt;&gt;"", $D30&lt;&gt;"", $E30&lt;&gt;"", $G30&lt;&gt;"", $H30&lt;&gt;"", $I30&lt;&gt;""), $J30="")</formula>
    </cfRule>
  </conditionalFormatting>
  <conditionalFormatting sqref="D30">
    <cfRule type="expression" dxfId="6" priority="7">
      <formula>AND(OR($C30&lt;&gt;"", $D30&lt;&gt;"", $E30&lt;&gt;"", $G30&lt;&gt;"", $H30&lt;&gt;"", $J30&lt;&gt;""), $I30="")</formula>
    </cfRule>
  </conditionalFormatting>
  <conditionalFormatting sqref="D32">
    <cfRule type="expression" dxfId="5" priority="6">
      <formula>AND(OR($C32&lt;&gt;"", $D32&lt;&gt;"", $E32&lt;&gt;"", $G32&lt;&gt;"", $H32&lt;&gt;"", $J32&lt;&gt;""), $I32="")</formula>
    </cfRule>
  </conditionalFormatting>
  <conditionalFormatting sqref="D31">
    <cfRule type="expression" dxfId="4" priority="5">
      <formula>AND(OR($C31&lt;&gt;"", $D31&lt;&gt;"", $E31&lt;&gt;"", $G31&lt;&gt;"", $H31&lt;&gt;"", $J31&lt;&gt;""), $I31="")</formula>
    </cfRule>
  </conditionalFormatting>
  <conditionalFormatting sqref="D33">
    <cfRule type="expression" dxfId="3" priority="4">
      <formula>AND(OR($C33&lt;&gt;"", $D33&lt;&gt;"", $E33&lt;&gt;"", $G33&lt;&gt;"", $H33&lt;&gt;"", $J33&lt;&gt;""), $I33="")</formula>
    </cfRule>
  </conditionalFormatting>
  <conditionalFormatting sqref="D34">
    <cfRule type="expression" dxfId="2" priority="3">
      <formula>AND(OR($C34&lt;&gt;"", $D34&lt;&gt;"", $E34&lt;&gt;"", $G34&lt;&gt;"", $H34&lt;&gt;"", $J34&lt;&gt;""), $I34="")</formula>
    </cfRule>
  </conditionalFormatting>
  <conditionalFormatting sqref="G30:G34">
    <cfRule type="expression" dxfId="1" priority="2">
      <formula>AND(OR($C30&lt;&gt;"", $D30&lt;&gt;"", $E30&lt;&gt;"", $G30&lt;&gt;"", $I30&lt;&gt;"", $J30&lt;&gt;""), $H30="")</formula>
    </cfRule>
  </conditionalFormatting>
  <conditionalFormatting sqref="C29">
    <cfRule type="expression" dxfId="0" priority="1">
      <formula>AND(OR($C29&lt;&gt;"", $D29&lt;&gt;"", $E29&lt;&gt;"", $G29&lt;&gt;"", $H29&lt;&gt;"", $I29&lt;&gt;""), $J29="")</formula>
    </cfRule>
  </conditionalFormatting>
  <dataValidations count="2">
    <dataValidation type="list" showInputMessage="1" showErrorMessage="1" sqref="F29:F33" xr:uid="{00000000-0002-0000-0100-000000000000}">
      <formula1>IF($F29="", INDIRECT((SUBSTITUTE($E29, " ", "_"))&amp;"All"), INDIRECT((SUBSTITUTE($E29, " ", "_"))&amp;$F29))</formula1>
    </dataValidation>
    <dataValidation type="list" allowBlank="1" showInputMessage="1" showErrorMessage="1" sqref="D29:D38" xr:uid="{00000000-0002-0000-0100-000001000000}">
      <formula1>Country</formula1>
    </dataValidation>
  </dataValidations>
  <pageMargins left="0.7" right="0.7" top="0.75" bottom="0.75" header="0.3" footer="0.3"/>
  <pageSetup scale="65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6"/>
  <sheetViews>
    <sheetView workbookViewId="0">
      <selection activeCell="H26" sqref="H26"/>
    </sheetView>
  </sheetViews>
  <sheetFormatPr defaultRowHeight="14.4" x14ac:dyDescent="0.3"/>
  <sheetData>
    <row r="2" spans="2:13" x14ac:dyDescent="0.3">
      <c r="B2" s="307"/>
      <c r="C2" s="307"/>
    </row>
    <row r="4" spans="2:13" x14ac:dyDescent="0.3">
      <c r="B4" s="308" t="s">
        <v>87</v>
      </c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10"/>
    </row>
    <row r="5" spans="2:13" x14ac:dyDescent="0.3">
      <c r="B5" s="308"/>
      <c r="C5" s="339"/>
      <c r="D5" s="340"/>
      <c r="E5" s="308" t="s">
        <v>88</v>
      </c>
      <c r="F5" s="339"/>
      <c r="G5" s="340"/>
      <c r="H5" s="308" t="s">
        <v>89</v>
      </c>
      <c r="I5" s="339"/>
      <c r="J5" s="340"/>
      <c r="K5" s="341" t="s">
        <v>90</v>
      </c>
      <c r="L5" s="342"/>
      <c r="M5" s="343"/>
    </row>
    <row r="6" spans="2:13" x14ac:dyDescent="0.3">
      <c r="B6" s="311" t="s">
        <v>91</v>
      </c>
      <c r="C6" s="312"/>
      <c r="D6" s="313"/>
      <c r="E6" s="304">
        <v>43889</v>
      </c>
      <c r="F6" s="305"/>
      <c r="G6" s="306"/>
      <c r="H6" s="304"/>
      <c r="I6" s="305"/>
      <c r="J6" s="306"/>
      <c r="K6" s="336"/>
      <c r="L6" s="337"/>
      <c r="M6" s="338"/>
    </row>
    <row r="7" spans="2:13" x14ac:dyDescent="0.3">
      <c r="B7" s="120" t="s">
        <v>92</v>
      </c>
      <c r="C7" s="119"/>
      <c r="D7" s="118"/>
      <c r="E7" s="304">
        <v>43876</v>
      </c>
      <c r="F7" s="305"/>
      <c r="G7" s="306"/>
      <c r="H7" s="304"/>
      <c r="I7" s="305"/>
      <c r="J7" s="306"/>
      <c r="K7" s="336"/>
      <c r="L7" s="337"/>
      <c r="M7" s="338"/>
    </row>
    <row r="8" spans="2:13" x14ac:dyDescent="0.3">
      <c r="B8" s="120" t="s">
        <v>93</v>
      </c>
      <c r="C8" s="119"/>
      <c r="D8" s="118"/>
      <c r="E8" s="304">
        <v>43889</v>
      </c>
      <c r="F8" s="305"/>
      <c r="G8" s="306"/>
      <c r="H8" s="304"/>
      <c r="I8" s="305"/>
      <c r="J8" s="306"/>
      <c r="K8" s="336"/>
      <c r="L8" s="337"/>
      <c r="M8" s="338"/>
    </row>
    <row r="9" spans="2:13" x14ac:dyDescent="0.3">
      <c r="B9" s="314" t="s">
        <v>94</v>
      </c>
      <c r="C9" s="315"/>
      <c r="D9" s="316"/>
      <c r="E9" s="323">
        <v>43874</v>
      </c>
      <c r="F9" s="324"/>
      <c r="G9" s="325"/>
      <c r="H9" s="301"/>
      <c r="I9" s="302"/>
      <c r="J9" s="303"/>
      <c r="K9" s="295"/>
      <c r="L9" s="296"/>
      <c r="M9" s="297"/>
    </row>
    <row r="10" spans="2:13" x14ac:dyDescent="0.3">
      <c r="B10" s="84" t="s">
        <v>95</v>
      </c>
      <c r="C10" s="85"/>
      <c r="D10" s="86"/>
      <c r="E10" s="304">
        <v>43881</v>
      </c>
      <c r="F10" s="305"/>
      <c r="G10" s="306"/>
      <c r="H10" s="304"/>
      <c r="I10" s="305"/>
      <c r="J10" s="306"/>
      <c r="K10" s="295"/>
      <c r="L10" s="296"/>
      <c r="M10" s="297"/>
    </row>
    <row r="11" spans="2:13" x14ac:dyDescent="0.3">
      <c r="B11" s="84" t="s">
        <v>96</v>
      </c>
      <c r="C11" s="85"/>
      <c r="D11" s="86"/>
      <c r="E11" s="301">
        <v>43874</v>
      </c>
      <c r="F11" s="302"/>
      <c r="G11" s="303"/>
      <c r="H11" s="304"/>
      <c r="I11" s="305"/>
      <c r="J11" s="306"/>
      <c r="K11" s="295"/>
      <c r="L11" s="296"/>
      <c r="M11" s="297"/>
    </row>
    <row r="12" spans="2:13" x14ac:dyDescent="0.3">
      <c r="B12" s="84" t="s">
        <v>97</v>
      </c>
      <c r="C12" s="85"/>
      <c r="D12" s="86"/>
      <c r="E12" s="301">
        <v>43870</v>
      </c>
      <c r="F12" s="302"/>
      <c r="G12" s="303"/>
      <c r="H12" s="301"/>
      <c r="I12" s="302"/>
      <c r="J12" s="303"/>
      <c r="K12" s="295"/>
      <c r="L12" s="296"/>
      <c r="M12" s="297"/>
    </row>
    <row r="13" spans="2:13" x14ac:dyDescent="0.3">
      <c r="B13" s="84" t="s">
        <v>152</v>
      </c>
      <c r="C13" s="85"/>
      <c r="D13" s="86"/>
      <c r="E13" s="304">
        <v>43857</v>
      </c>
      <c r="F13" s="305"/>
      <c r="G13" s="306"/>
      <c r="H13" s="304"/>
      <c r="I13" s="305"/>
      <c r="J13" s="306"/>
      <c r="K13" s="295"/>
      <c r="L13" s="296"/>
      <c r="M13" s="297"/>
    </row>
    <row r="14" spans="2:13" x14ac:dyDescent="0.3">
      <c r="B14" s="317" t="s">
        <v>143</v>
      </c>
      <c r="C14" s="318"/>
      <c r="D14" s="319"/>
      <c r="E14" s="320" t="s">
        <v>166</v>
      </c>
      <c r="F14" s="321"/>
      <c r="G14" s="322"/>
      <c r="H14" s="320"/>
      <c r="I14" s="321"/>
      <c r="J14" s="322"/>
      <c r="K14" s="295"/>
      <c r="L14" s="296"/>
      <c r="M14" s="297"/>
    </row>
    <row r="15" spans="2:13" x14ac:dyDescent="0.3">
      <c r="B15" s="84" t="s">
        <v>98</v>
      </c>
      <c r="C15" s="85"/>
      <c r="D15" s="86"/>
      <c r="E15" s="326" t="s">
        <v>167</v>
      </c>
      <c r="F15" s="327"/>
      <c r="G15" s="328"/>
      <c r="H15" s="326"/>
      <c r="I15" s="327"/>
      <c r="J15" s="328"/>
      <c r="K15" s="295"/>
      <c r="L15" s="296"/>
      <c r="M15" s="297"/>
    </row>
    <row r="16" spans="2:13" x14ac:dyDescent="0.3">
      <c r="B16" s="329" t="s">
        <v>99</v>
      </c>
      <c r="C16" s="330"/>
      <c r="D16" s="331"/>
      <c r="E16" s="292">
        <v>43874</v>
      </c>
      <c r="F16" s="293"/>
      <c r="G16" s="294"/>
      <c r="H16" s="332"/>
      <c r="I16" s="293"/>
      <c r="J16" s="294"/>
      <c r="K16" s="333"/>
      <c r="L16" s="334"/>
      <c r="M16" s="335"/>
    </row>
    <row r="17" spans="2:13" x14ac:dyDescent="0.3">
      <c r="B17" s="329" t="s">
        <v>100</v>
      </c>
      <c r="C17" s="330"/>
      <c r="D17" s="331"/>
      <c r="E17" s="292">
        <v>43857</v>
      </c>
      <c r="F17" s="293"/>
      <c r="G17" s="294"/>
      <c r="H17" s="292"/>
      <c r="I17" s="293"/>
      <c r="J17" s="294"/>
      <c r="K17" s="295"/>
      <c r="L17" s="296"/>
      <c r="M17" s="297"/>
    </row>
    <row r="18" spans="2:13" x14ac:dyDescent="0.3">
      <c r="B18" s="298" t="s">
        <v>86</v>
      </c>
      <c r="C18" s="299"/>
      <c r="D18" s="300"/>
      <c r="E18" s="292">
        <v>43874</v>
      </c>
      <c r="F18" s="293"/>
      <c r="G18" s="294"/>
      <c r="H18" s="304"/>
      <c r="I18" s="305"/>
      <c r="J18" s="306"/>
      <c r="K18" s="295"/>
      <c r="L18" s="296"/>
      <c r="M18" s="297"/>
    </row>
    <row r="19" spans="2:13" x14ac:dyDescent="0.3">
      <c r="B19" s="298" t="s">
        <v>101</v>
      </c>
      <c r="C19" s="299"/>
      <c r="D19" s="300"/>
      <c r="E19" s="292">
        <v>43874</v>
      </c>
      <c r="F19" s="293"/>
      <c r="G19" s="294"/>
      <c r="H19" s="292"/>
      <c r="I19" s="293"/>
      <c r="J19" s="294"/>
      <c r="K19" s="295"/>
      <c r="L19" s="296"/>
      <c r="M19" s="297"/>
    </row>
    <row r="20" spans="2:13" x14ac:dyDescent="0.3">
      <c r="B20" s="298" t="s">
        <v>102</v>
      </c>
      <c r="C20" s="299"/>
      <c r="D20" s="300"/>
      <c r="E20" s="292">
        <v>43844</v>
      </c>
      <c r="F20" s="293"/>
      <c r="G20" s="294"/>
      <c r="H20" s="301"/>
      <c r="I20" s="302"/>
      <c r="J20" s="303"/>
      <c r="K20" s="295"/>
      <c r="L20" s="296"/>
      <c r="M20" s="297"/>
    </row>
    <row r="21" spans="2:13" x14ac:dyDescent="0.3">
      <c r="B21" s="298" t="s">
        <v>103</v>
      </c>
      <c r="C21" s="299"/>
      <c r="D21" s="300"/>
      <c r="E21" s="292">
        <v>43857</v>
      </c>
      <c r="F21" s="293"/>
      <c r="G21" s="294"/>
      <c r="H21" s="304"/>
      <c r="I21" s="305"/>
      <c r="J21" s="306"/>
      <c r="K21" s="295"/>
      <c r="L21" s="296"/>
      <c r="M21" s="297"/>
    </row>
    <row r="22" spans="2:13" x14ac:dyDescent="0.3">
      <c r="B22" s="298" t="s">
        <v>104</v>
      </c>
      <c r="C22" s="299"/>
      <c r="D22" s="300"/>
      <c r="E22" s="292">
        <v>43874</v>
      </c>
      <c r="F22" s="293"/>
      <c r="G22" s="294"/>
      <c r="H22" s="304"/>
      <c r="I22" s="305"/>
      <c r="J22" s="306"/>
      <c r="K22" s="295"/>
      <c r="L22" s="296"/>
      <c r="M22" s="297"/>
    </row>
    <row r="23" spans="2:13" x14ac:dyDescent="0.3">
      <c r="B23" s="87"/>
      <c r="C23" s="117"/>
      <c r="D23" s="116"/>
      <c r="E23" s="115"/>
      <c r="F23" s="114"/>
      <c r="G23" s="113"/>
      <c r="H23" s="68"/>
      <c r="I23" s="112"/>
      <c r="J23" s="111"/>
      <c r="K23" s="288"/>
      <c r="L23" s="289"/>
      <c r="M23" s="290"/>
    </row>
    <row r="25" spans="2:13" x14ac:dyDescent="0.3">
      <c r="B25" s="69" t="s">
        <v>105</v>
      </c>
      <c r="C25" s="69"/>
      <c r="D25" s="69"/>
      <c r="E25" s="69"/>
      <c r="F25" s="69" t="s">
        <v>108</v>
      </c>
      <c r="G25" s="69"/>
      <c r="H25" s="69"/>
    </row>
    <row r="26" spans="2:13" x14ac:dyDescent="0.3">
      <c r="B26" t="s">
        <v>106</v>
      </c>
      <c r="D26" t="s">
        <v>107</v>
      </c>
      <c r="E26" s="70"/>
      <c r="F26" s="291">
        <v>4</v>
      </c>
      <c r="G26" s="291"/>
    </row>
  </sheetData>
  <mergeCells count="69">
    <mergeCell ref="B5:D5"/>
    <mergeCell ref="E5:G5"/>
    <mergeCell ref="H5:J5"/>
    <mergeCell ref="K5:M5"/>
    <mergeCell ref="E6:G6"/>
    <mergeCell ref="H6:J6"/>
    <mergeCell ref="K6:M6"/>
    <mergeCell ref="E7:G7"/>
    <mergeCell ref="H7:J7"/>
    <mergeCell ref="K7:M7"/>
    <mergeCell ref="E8:G8"/>
    <mergeCell ref="H8:J8"/>
    <mergeCell ref="K8:M8"/>
    <mergeCell ref="H9:J9"/>
    <mergeCell ref="K9:M9"/>
    <mergeCell ref="E10:G10"/>
    <mergeCell ref="H10:J10"/>
    <mergeCell ref="K10:M10"/>
    <mergeCell ref="B18:D18"/>
    <mergeCell ref="H18:J18"/>
    <mergeCell ref="K18:M18"/>
    <mergeCell ref="K12:M12"/>
    <mergeCell ref="B16:D16"/>
    <mergeCell ref="E16:G16"/>
    <mergeCell ref="H16:J16"/>
    <mergeCell ref="K16:M16"/>
    <mergeCell ref="B17:D17"/>
    <mergeCell ref="H17:J17"/>
    <mergeCell ref="K17:M17"/>
    <mergeCell ref="H12:J12"/>
    <mergeCell ref="E19:G19"/>
    <mergeCell ref="E15:G15"/>
    <mergeCell ref="H15:J15"/>
    <mergeCell ref="K15:M15"/>
    <mergeCell ref="K20:M20"/>
    <mergeCell ref="E17:G17"/>
    <mergeCell ref="E18:G18"/>
    <mergeCell ref="B2:C2"/>
    <mergeCell ref="B4:M4"/>
    <mergeCell ref="B6:D6"/>
    <mergeCell ref="B9:D9"/>
    <mergeCell ref="B14:D14"/>
    <mergeCell ref="E13:G13"/>
    <mergeCell ref="H13:J13"/>
    <mergeCell ref="K13:M13"/>
    <mergeCell ref="E14:G14"/>
    <mergeCell ref="H14:J14"/>
    <mergeCell ref="K14:M14"/>
    <mergeCell ref="E11:G11"/>
    <mergeCell ref="H11:J11"/>
    <mergeCell ref="K11:M11"/>
    <mergeCell ref="E12:G12"/>
    <mergeCell ref="E9:G9"/>
    <mergeCell ref="K23:M23"/>
    <mergeCell ref="F26:G26"/>
    <mergeCell ref="H19:J19"/>
    <mergeCell ref="K19:M19"/>
    <mergeCell ref="B20:D20"/>
    <mergeCell ref="E20:G20"/>
    <mergeCell ref="H20:J20"/>
    <mergeCell ref="B22:D22"/>
    <mergeCell ref="E22:G22"/>
    <mergeCell ref="H22:J22"/>
    <mergeCell ref="K22:M22"/>
    <mergeCell ref="B21:D21"/>
    <mergeCell ref="E21:G21"/>
    <mergeCell ref="H21:J21"/>
    <mergeCell ref="K21:M21"/>
    <mergeCell ref="B19:D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DPR-Main</vt:lpstr>
      <vt:lpstr>DPR Crew List - Garnet</vt:lpstr>
      <vt:lpstr>DPR HSE-Garnet</vt:lpstr>
      <vt:lpstr>'DPR Crew List - Garnet'!Print_Area</vt:lpstr>
      <vt:lpstr>'DPR-Main'!Print_Area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Ankur Mitra</cp:lastModifiedBy>
  <cp:lastPrinted>2020-03-04T16:13:06Z</cp:lastPrinted>
  <dcterms:created xsi:type="dcterms:W3CDTF">2012-08-02T06:41:00Z</dcterms:created>
  <dcterms:modified xsi:type="dcterms:W3CDTF">2021-05-20T14:51:23Z</dcterms:modified>
</cp:coreProperties>
</file>