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Perhitungan Metode WP" sheetId="1" r:id="rId1"/>
    <sheet name="data_kendaraa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7" i="1" l="1"/>
  <c r="B43" i="1"/>
  <c r="B34" i="1"/>
  <c r="B33" i="1"/>
  <c r="B32" i="1"/>
  <c r="B41" i="1" s="1"/>
  <c r="B31" i="1"/>
  <c r="B44" i="1"/>
  <c r="B42" i="1"/>
  <c r="B39" i="1"/>
  <c r="B45" i="1"/>
  <c r="B46" i="1"/>
  <c r="B40" i="1" l="1"/>
  <c r="B48" i="1"/>
  <c r="B57" i="1" s="1"/>
  <c r="B55" i="1" l="1"/>
  <c r="B52" i="1"/>
  <c r="B60" i="1"/>
  <c r="B53" i="1"/>
  <c r="B54" i="1"/>
  <c r="B58" i="1"/>
  <c r="B59" i="1"/>
  <c r="B61" i="1"/>
  <c r="B56" i="1"/>
</calcChain>
</file>

<file path=xl/sharedStrings.xml><?xml version="1.0" encoding="utf-8"?>
<sst xmlns="http://schemas.openxmlformats.org/spreadsheetml/2006/main" count="117" uniqueCount="108">
  <si>
    <t>Nama : Alvindo Acmaludin Putra</t>
  </si>
  <si>
    <t>kelas : 07TPLP012</t>
  </si>
  <si>
    <t>NIM : 201011400555</t>
  </si>
  <si>
    <t>Program Studi : Teknik Informatika</t>
  </si>
  <si>
    <t xml:space="preserve"> </t>
  </si>
  <si>
    <t>Dosen : Agung Perdananto S.Kom, M.Kom</t>
  </si>
  <si>
    <t>Matkul : Sistem Penunjang Keputusan</t>
  </si>
  <si>
    <t>Menentukan kendaraan menggunakan metode weighted product (wp)</t>
  </si>
  <si>
    <t>Alternatif</t>
  </si>
  <si>
    <t>C1</t>
  </si>
  <si>
    <t>C2</t>
  </si>
  <si>
    <t>C3</t>
  </si>
  <si>
    <t>C4</t>
  </si>
  <si>
    <t>A1</t>
  </si>
  <si>
    <t>A2</t>
  </si>
  <si>
    <t>A3</t>
  </si>
  <si>
    <t>A4</t>
  </si>
  <si>
    <t>A5</t>
  </si>
  <si>
    <t>A6</t>
  </si>
  <si>
    <t>A8</t>
  </si>
  <si>
    <t>A9</t>
  </si>
  <si>
    <t>A10</t>
  </si>
  <si>
    <t>A7</t>
  </si>
  <si>
    <t>Data Alternatif</t>
  </si>
  <si>
    <t>Tingkat kepentingan</t>
  </si>
  <si>
    <t>keterangan</t>
  </si>
  <si>
    <t>Bobot</t>
  </si>
  <si>
    <t>sangat Bagus</t>
  </si>
  <si>
    <t>Bagus</t>
  </si>
  <si>
    <t>sangat tidak bagus</t>
  </si>
  <si>
    <t>tidak bagus</t>
  </si>
  <si>
    <t>cukup bagus</t>
  </si>
  <si>
    <t>Mengidentikasi 4 kriteria kendaraan : kualitas(C1), kenyamanan(C2), perawatan(C3), harga(C4)</t>
  </si>
  <si>
    <t>Kriteria</t>
  </si>
  <si>
    <t>Nominasi Bobot</t>
  </si>
  <si>
    <t xml:space="preserve">Menentukan bobot </t>
  </si>
  <si>
    <t>W</t>
  </si>
  <si>
    <t>Nilai Bobot</t>
  </si>
  <si>
    <t>W1</t>
  </si>
  <si>
    <t>W2</t>
  </si>
  <si>
    <t>W3</t>
  </si>
  <si>
    <t>W4</t>
  </si>
  <si>
    <t>Menentukan Nilai Vektor S</t>
  </si>
  <si>
    <t>Vektor S</t>
  </si>
  <si>
    <t>Nilai Vektor 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</si>
  <si>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</si>
  <si>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</si>
  <si>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</si>
  <si>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</si>
  <si>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</si>
  <si>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</si>
  <si>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</si>
  <si>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</si>
  <si>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</si>
  <si>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</si>
  <si>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Sn = C1^W1*C2^(-W2)*C3^W3*C4^(-W4)</t>
  </si>
  <si>
    <t>Rumus menentukan Nilai Vektor S :</t>
  </si>
  <si>
    <t>Menentukan Vektor V</t>
  </si>
  <si>
    <t>Vektor V</t>
  </si>
  <si>
    <t>Nilai Vektor V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</si>
  <si>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</si>
  <si>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</si>
  <si>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</si>
  <si>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</si>
  <si>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</si>
  <si>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</si>
  <si>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</si>
  <si>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</si>
  <si>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</si>
  <si>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</si>
  <si>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Rumus nominasi Bobot Vn = Sn/Total</t>
  </si>
  <si>
    <t>Rumus menentukan Nilai Vektor V</t>
  </si>
  <si>
    <t>Vn = Sn/Total</t>
  </si>
  <si>
    <t>nama_kendaraan</t>
  </si>
  <si>
    <t>tahun</t>
  </si>
  <si>
    <t>id_kendaraan</t>
  </si>
  <si>
    <t>stock</t>
  </si>
  <si>
    <t>harga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</si>
  <si>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</si>
  <si>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</si>
  <si>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</si>
  <si>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</si>
  <si>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</si>
  <si>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</si>
  <si>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</si>
  <si>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</si>
  <si>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</si>
  <si>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</si>
  <si>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Mishubishi</t>
  </si>
  <si>
    <t>Honda</t>
  </si>
  <si>
    <t>Suzuki</t>
  </si>
  <si>
    <t>Yamaha</t>
  </si>
  <si>
    <t>Toyota</t>
  </si>
  <si>
    <t>MerCedes</t>
  </si>
  <si>
    <t>Ducati</t>
  </si>
  <si>
    <t>Nissan</t>
  </si>
  <si>
    <t>BMW</t>
  </si>
  <si>
    <t>Aprilia</t>
  </si>
  <si>
    <t>Rp.500.000.000</t>
  </si>
  <si>
    <t>Rp.25.000.000</t>
  </si>
  <si>
    <t>Rp.35.000.000</t>
  </si>
  <si>
    <t>Rp.28.000.000</t>
  </si>
  <si>
    <t>Rp.205.000.000</t>
  </si>
  <si>
    <t>Rp.425.000.000</t>
  </si>
  <si>
    <t>Rp.100.000.000</t>
  </si>
  <si>
    <t>Rp.350.000.000</t>
  </si>
  <si>
    <t>Rp.50.000.000</t>
  </si>
  <si>
    <t>Kelas : 07TPLP012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</si>
</sst>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3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0" xfId="0" applyFill="1" applyAlignment="1">
      <alignment horizontal="center"/>
    </xf>
    <xf numFmtId="0" fontId="0" fillId="0" borderId="0" xfId="0" applyAlignment="1">
      <alignment vertical="top"/>
    </xf>
    <xf numFmtId="0" fontId="0" fillId="5" borderId="0" xfId="0" applyFill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7" workbookViewId="0">
      <selection activeCell="I9" sqref="I9:J9"/>
    </sheetView>
  </sheetViews>
  <sheetFormatPr defaultRowHeight="15" x14ac:dyDescent="0.25"/>
  <cols>
    <col min="1" max="1" width="11.5703125" customWidth="1"/>
    <col min="2" max="2" width="12.5703125" customWidth="1"/>
    <col min="5" max="5" width="10.85546875" customWidth="1"/>
    <col min="8" max="8" width="20.7109375" customWidth="1"/>
    <col min="10" max="10" width="20.28515625" customWidth="1"/>
  </cols>
  <sheetData>
    <row r="1" spans="1:12" x14ac:dyDescent="0.25">
      <c r="A1" s="3" t="s">
        <v>0</v>
      </c>
      <c r="B1" s="4"/>
      <c r="C1" s="4"/>
      <c r="D1" s="4"/>
      <c r="E1" s="5"/>
      <c r="G1" t="s">
        <v>4</v>
      </c>
      <c r="H1" s="3" t="s">
        <v>5</v>
      </c>
      <c r="I1" s="4"/>
      <c r="J1" s="4"/>
      <c r="K1" s="4"/>
      <c r="L1" s="5"/>
    </row>
    <row r="2" spans="1:12" ht="15.75" thickBot="1" x14ac:dyDescent="0.3">
      <c r="A2" s="6" t="s">
        <v>1</v>
      </c>
      <c r="B2" s="7"/>
      <c r="C2" s="7"/>
      <c r="D2" s="7"/>
      <c r="E2" s="8"/>
      <c r="H2" s="9" t="s">
        <v>6</v>
      </c>
      <c r="I2" s="10"/>
      <c r="J2" s="10"/>
      <c r="K2" s="10"/>
      <c r="L2" s="11"/>
    </row>
    <row r="3" spans="1:12" x14ac:dyDescent="0.25">
      <c r="A3" s="6" t="s">
        <v>2</v>
      </c>
      <c r="B3" s="7"/>
      <c r="C3" s="7"/>
      <c r="D3" s="7"/>
      <c r="E3" s="8"/>
    </row>
    <row r="4" spans="1:12" ht="15.75" thickBot="1" x14ac:dyDescent="0.3">
      <c r="A4" s="9" t="s">
        <v>3</v>
      </c>
      <c r="B4" s="10"/>
      <c r="C4" s="10"/>
      <c r="D4" s="10"/>
      <c r="E4" s="11"/>
    </row>
    <row r="5" spans="1:12" ht="15.75" thickBot="1" x14ac:dyDescent="0.3">
      <c r="A5" s="2"/>
      <c r="B5" s="2"/>
      <c r="C5" s="2"/>
      <c r="D5" s="2"/>
      <c r="E5" s="2"/>
    </row>
    <row r="6" spans="1:12" ht="15.75" thickBot="1" x14ac:dyDescent="0.3">
      <c r="B6" s="20" t="s">
        <v>7</v>
      </c>
      <c r="C6" s="21"/>
      <c r="D6" s="21"/>
      <c r="E6" s="21"/>
      <c r="F6" s="21"/>
      <c r="G6" s="21"/>
      <c r="H6" s="22"/>
    </row>
    <row r="8" spans="1:12" x14ac:dyDescent="0.25">
      <c r="A8" s="1" t="s">
        <v>32</v>
      </c>
      <c r="B8" s="1"/>
      <c r="C8" s="1"/>
      <c r="D8" s="1"/>
      <c r="E8" s="1"/>
      <c r="F8" s="1"/>
      <c r="G8" s="1"/>
      <c r="H8" s="1"/>
    </row>
    <row r="9" spans="1:12" x14ac:dyDescent="0.25">
      <c r="A9" s="23" t="s">
        <v>23</v>
      </c>
      <c r="B9" s="23"/>
      <c r="I9" s="24" t="s">
        <v>24</v>
      </c>
      <c r="J9" s="24"/>
      <c r="K9" s="2"/>
    </row>
    <row r="10" spans="1:12" x14ac:dyDescent="0.25">
      <c r="A10" s="13" t="s">
        <v>8</v>
      </c>
      <c r="B10" s="13" t="s">
        <v>9</v>
      </c>
      <c r="C10" s="13" t="s">
        <v>10</v>
      </c>
      <c r="D10" s="13" t="s">
        <v>11</v>
      </c>
      <c r="E10" s="13" t="s">
        <v>12</v>
      </c>
      <c r="I10" s="15" t="s">
        <v>26</v>
      </c>
      <c r="J10" s="15" t="s">
        <v>25</v>
      </c>
    </row>
    <row r="11" spans="1:12" x14ac:dyDescent="0.25">
      <c r="A11" s="12" t="s">
        <v>13</v>
      </c>
      <c r="B11" s="12">
        <v>3</v>
      </c>
      <c r="C11" s="12">
        <v>4</v>
      </c>
      <c r="D11" s="12">
        <v>3</v>
      </c>
      <c r="E11" s="12">
        <v>4</v>
      </c>
      <c r="I11" s="12">
        <v>5</v>
      </c>
      <c r="J11" s="12" t="s">
        <v>27</v>
      </c>
    </row>
    <row r="12" spans="1:12" x14ac:dyDescent="0.25">
      <c r="A12" s="12" t="s">
        <v>14</v>
      </c>
      <c r="B12" s="12">
        <v>4</v>
      </c>
      <c r="C12" s="12">
        <v>2</v>
      </c>
      <c r="D12" s="12">
        <v>4</v>
      </c>
      <c r="E12" s="12">
        <v>3</v>
      </c>
      <c r="I12" s="12">
        <v>4</v>
      </c>
      <c r="J12" s="12" t="s">
        <v>28</v>
      </c>
    </row>
    <row r="13" spans="1:12" x14ac:dyDescent="0.25">
      <c r="A13" s="12" t="s">
        <v>15</v>
      </c>
      <c r="B13" s="12">
        <v>2</v>
      </c>
      <c r="C13" s="12">
        <v>3</v>
      </c>
      <c r="D13" s="12">
        <v>2</v>
      </c>
      <c r="E13" s="12">
        <v>3</v>
      </c>
      <c r="I13" s="12">
        <v>3</v>
      </c>
      <c r="J13" s="12" t="s">
        <v>31</v>
      </c>
    </row>
    <row r="14" spans="1:12" x14ac:dyDescent="0.25">
      <c r="A14" s="12" t="s">
        <v>16</v>
      </c>
      <c r="B14" s="12">
        <v>2</v>
      </c>
      <c r="C14" s="12">
        <v>4</v>
      </c>
      <c r="D14" s="12">
        <v>4</v>
      </c>
      <c r="E14" s="12">
        <v>3</v>
      </c>
      <c r="I14" s="12">
        <v>2</v>
      </c>
      <c r="J14" s="12" t="s">
        <v>30</v>
      </c>
    </row>
    <row r="15" spans="1:12" x14ac:dyDescent="0.25">
      <c r="A15" s="12" t="s">
        <v>17</v>
      </c>
      <c r="B15" s="12">
        <v>3</v>
      </c>
      <c r="C15" s="12">
        <v>3</v>
      </c>
      <c r="D15" s="12">
        <v>3</v>
      </c>
      <c r="E15" s="12">
        <v>3</v>
      </c>
      <c r="I15" s="12">
        <v>1</v>
      </c>
      <c r="J15" s="12" t="s">
        <v>29</v>
      </c>
    </row>
    <row r="16" spans="1:12" x14ac:dyDescent="0.25">
      <c r="A16" s="12" t="s">
        <v>18</v>
      </c>
      <c r="B16" s="12">
        <v>4</v>
      </c>
      <c r="C16" s="12">
        <v>3</v>
      </c>
      <c r="D16" s="12">
        <v>3</v>
      </c>
      <c r="E16" s="12">
        <v>4</v>
      </c>
    </row>
    <row r="17" spans="1:14" x14ac:dyDescent="0.25">
      <c r="A17" s="12" t="s">
        <v>22</v>
      </c>
      <c r="B17" s="12">
        <v>3</v>
      </c>
      <c r="C17" s="12">
        <v>2</v>
      </c>
      <c r="D17" s="12">
        <v>4</v>
      </c>
      <c r="E17" s="12">
        <v>5</v>
      </c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12" t="s">
        <v>19</v>
      </c>
      <c r="B18" s="12">
        <v>2</v>
      </c>
      <c r="C18" s="12">
        <v>2</v>
      </c>
      <c r="D18" s="12">
        <v>3</v>
      </c>
      <c r="E18" s="12">
        <v>3</v>
      </c>
    </row>
    <row r="19" spans="1:14" x14ac:dyDescent="0.25">
      <c r="A19" s="12" t="s">
        <v>20</v>
      </c>
      <c r="B19" s="12">
        <v>3</v>
      </c>
      <c r="C19" s="12">
        <v>5</v>
      </c>
      <c r="D19" s="12">
        <v>4</v>
      </c>
      <c r="E19" s="12">
        <v>2</v>
      </c>
    </row>
    <row r="20" spans="1:14" x14ac:dyDescent="0.25">
      <c r="A20" s="12" t="s">
        <v>21</v>
      </c>
      <c r="B20" s="12">
        <v>3</v>
      </c>
      <c r="C20" s="12">
        <v>4</v>
      </c>
      <c r="D20" s="12">
        <v>3</v>
      </c>
      <c r="E20" s="12">
        <v>5</v>
      </c>
    </row>
    <row r="22" spans="1:14" x14ac:dyDescent="0.25">
      <c r="A22" s="14" t="s">
        <v>35</v>
      </c>
      <c r="B22" s="14"/>
      <c r="C22" s="2"/>
      <c r="D22" s="2"/>
    </row>
    <row r="23" spans="1:14" x14ac:dyDescent="0.25">
      <c r="A23" s="13" t="s">
        <v>33</v>
      </c>
      <c r="B23" s="13" t="s">
        <v>26</v>
      </c>
    </row>
    <row r="24" spans="1:14" x14ac:dyDescent="0.25">
      <c r="A24" s="12" t="s">
        <v>9</v>
      </c>
      <c r="B24" s="12">
        <v>5</v>
      </c>
    </row>
    <row r="25" spans="1:14" x14ac:dyDescent="0.25">
      <c r="A25" s="12" t="s">
        <v>10</v>
      </c>
      <c r="B25" s="12">
        <v>4</v>
      </c>
    </row>
    <row r="26" spans="1:14" x14ac:dyDescent="0.25">
      <c r="A26" s="12" t="s">
        <v>11</v>
      </c>
      <c r="B26" s="12">
        <v>4</v>
      </c>
    </row>
    <row r="27" spans="1:14" x14ac:dyDescent="0.25">
      <c r="A27" s="12" t="s">
        <v>12</v>
      </c>
      <c r="B27" s="12">
        <v>3</v>
      </c>
    </row>
    <row r="29" spans="1:14" x14ac:dyDescent="0.25">
      <c r="A29" s="1" t="s">
        <v>34</v>
      </c>
      <c r="B29" s="1"/>
    </row>
    <row r="30" spans="1:14" x14ac:dyDescent="0.25">
      <c r="A30" s="16" t="s">
        <v>36</v>
      </c>
      <c r="B30" s="16" t="s">
        <v>37</v>
      </c>
    </row>
    <row r="31" spans="1:14" x14ac:dyDescent="0.25">
      <c r="A31" s="12" t="s">
        <v>38</v>
      </c>
      <c r="B31" s="12">
        <f>B24/SUM(B24:B27)</f>
        <v>0.3125</v>
      </c>
      <c r="D31" s="17" t="s">
        <v>70</v>
      </c>
      <c r="E31" s="17"/>
      <c r="F31" s="17"/>
      <c r="G31" s="17"/>
    </row>
    <row r="32" spans="1:14" x14ac:dyDescent="0.25">
      <c r="A32" s="12" t="s">
        <v>39</v>
      </c>
      <c r="B32" s="12">
        <f>B25/SUM(B24:B27)</f>
        <v>0.25</v>
      </c>
    </row>
    <row r="33" spans="1:8" x14ac:dyDescent="0.25">
      <c r="A33" s="12" t="s">
        <v>40</v>
      </c>
      <c r="B33" s="12">
        <f>B26/SUM(B24:B27)</f>
        <v>0.25</v>
      </c>
    </row>
    <row r="34" spans="1:8" x14ac:dyDescent="0.25">
      <c r="A34" s="12" t="s">
        <v>41</v>
      </c>
      <c r="B34" s="12">
        <f>B27/SUM(B24:B27)</f>
        <v>0.1875</v>
      </c>
    </row>
    <row r="37" spans="1:8" x14ac:dyDescent="0.25">
      <c r="A37" s="1" t="s">
        <v>42</v>
      </c>
      <c r="B37" s="1"/>
    </row>
    <row r="38" spans="1:8" x14ac:dyDescent="0.25">
      <c r="A38" s="16" t="s">
        <v>43</v>
      </c>
      <c r="B38" s="16" t="s">
        <v>44</v>
      </c>
    </row>
    <row r="39" spans="1:8" x14ac:dyDescent="0.25">
      <c r="A39" s="12" t="s">
        <v>45</v>
      </c>
      <c r="B39" s="12">
        <f>B11^B31*C11^(-B32)*D11^B33*E11^(-B34)</f>
        <v>1.0115316116493962</v>
      </c>
      <c r="D39" s="19" t="s">
        <v>56</v>
      </c>
      <c r="E39" s="19"/>
      <c r="F39" s="19"/>
      <c r="G39" s="19"/>
    </row>
    <row r="40" spans="1:8" x14ac:dyDescent="0.25">
      <c r="A40" s="12" t="s">
        <v>46</v>
      </c>
      <c r="B40" s="12">
        <f>B12^B31*C12^(-B32)*D12^B33*E12^(-B34)</f>
        <v>1.492591661090285</v>
      </c>
      <c r="D40" s="19" t="s">
        <v>55</v>
      </c>
      <c r="E40" s="19"/>
      <c r="F40" s="19"/>
      <c r="G40" s="19"/>
      <c r="H40" s="18"/>
    </row>
    <row r="41" spans="1:8" x14ac:dyDescent="0.25">
      <c r="A41" s="12" t="s">
        <v>47</v>
      </c>
      <c r="B41" s="12">
        <f>B13^B31*C13^(-B32)*D13^B33*E13^(-B34)</f>
        <v>0.91324819731880613</v>
      </c>
    </row>
    <row r="42" spans="1:8" x14ac:dyDescent="0.25">
      <c r="A42" s="12" t="s">
        <v>48</v>
      </c>
      <c r="B42" s="12">
        <f>B14^B31*C14^(-B32)*D14^B33*E14^(-B34)</f>
        <v>1.0106752681716347</v>
      </c>
    </row>
    <row r="43" spans="1:8" x14ac:dyDescent="0.25">
      <c r="A43" s="12" t="s">
        <v>49</v>
      </c>
      <c r="B43" s="12">
        <f>B15^B31*C15^(-B32)*D15^B33*E15^(B34)</f>
        <v>1.7320508075688772</v>
      </c>
    </row>
    <row r="44" spans="1:8" x14ac:dyDescent="0.25">
      <c r="A44" s="12" t="s">
        <v>50</v>
      </c>
      <c r="B44" s="12">
        <f>B16^B31*C16^(-B32)*D16^B33*E16^(B34)</f>
        <v>1.9999999999999998</v>
      </c>
    </row>
    <row r="45" spans="1:8" x14ac:dyDescent="0.25">
      <c r="A45" s="12" t="s">
        <v>51</v>
      </c>
      <c r="B45" s="12">
        <f>B17^B31*C17^(-B32)*D17^B33*E17^(B34)</f>
        <v>2.2668081573593248</v>
      </c>
    </row>
    <row r="46" spans="1:8" x14ac:dyDescent="0.25">
      <c r="A46" s="12" t="s">
        <v>52</v>
      </c>
      <c r="B46" s="12">
        <f>B18^B31*C18^(-B32)*D18^B33*E18^(B34)</f>
        <v>1.6887094110184924</v>
      </c>
    </row>
    <row r="47" spans="1:8" x14ac:dyDescent="0.25">
      <c r="A47" s="12" t="s">
        <v>53</v>
      </c>
      <c r="B47" s="12">
        <f>B19^B31*C19^(-B32)*D19^B33*E19^(B34)</f>
        <v>1.5181546461751378</v>
      </c>
    </row>
    <row r="48" spans="1:8" x14ac:dyDescent="0.25">
      <c r="A48" s="12" t="s">
        <v>54</v>
      </c>
      <c r="B48" s="12">
        <f>B20^B31*C20^(-B32)*D20^B33*E20^(B34)</f>
        <v>1.7738732465337106</v>
      </c>
    </row>
    <row r="50" spans="1:7" x14ac:dyDescent="0.25">
      <c r="A50" s="1" t="s">
        <v>57</v>
      </c>
      <c r="B50" s="1"/>
    </row>
    <row r="51" spans="1:7" x14ac:dyDescent="0.25">
      <c r="A51" s="16" t="s">
        <v>58</v>
      </c>
      <c r="B51" s="16" t="s">
        <v>59</v>
      </c>
    </row>
    <row r="52" spans="1:7" x14ac:dyDescent="0.25">
      <c r="A52" s="12" t="s">
        <v>60</v>
      </c>
      <c r="B52" s="12">
        <f>B39/SUM(B39:B48)</f>
        <v>6.565128820789419E-2</v>
      </c>
    </row>
    <row r="53" spans="1:7" x14ac:dyDescent="0.25">
      <c r="A53" s="12" t="s">
        <v>61</v>
      </c>
      <c r="B53" s="12">
        <f>B40/SUM(B39:B48)</f>
        <v>9.6873458219615224E-2</v>
      </c>
      <c r="D53" s="17" t="s">
        <v>71</v>
      </c>
      <c r="E53" s="17"/>
      <c r="F53" s="17"/>
      <c r="G53" s="17"/>
    </row>
    <row r="54" spans="1:7" x14ac:dyDescent="0.25">
      <c r="A54" s="12" t="s">
        <v>62</v>
      </c>
      <c r="B54" s="12">
        <f>B41/SUM(B39:B48)</f>
        <v>5.9272414146062199E-2</v>
      </c>
      <c r="D54" s="17" t="s">
        <v>72</v>
      </c>
      <c r="E54" s="17"/>
      <c r="F54" s="17"/>
      <c r="G54" s="17"/>
    </row>
    <row r="55" spans="1:7" x14ac:dyDescent="0.25">
      <c r="A55" s="12" t="s">
        <v>63</v>
      </c>
      <c r="B55" s="12">
        <f>B42/SUM(B39:B48)</f>
        <v>6.5595709072436628E-2</v>
      </c>
    </row>
    <row r="56" spans="1:7" x14ac:dyDescent="0.25">
      <c r="A56" s="12" t="s">
        <v>64</v>
      </c>
      <c r="B56" s="12">
        <f>B43/SUM(B39:B48)</f>
        <v>0.11241504017160996</v>
      </c>
    </row>
    <row r="57" spans="1:7" x14ac:dyDescent="0.25">
      <c r="A57" s="12" t="s">
        <v>65</v>
      </c>
      <c r="B57" s="12">
        <f>B44/SUM(B44:B48)</f>
        <v>0.21627360561955891</v>
      </c>
    </row>
    <row r="58" spans="1:7" x14ac:dyDescent="0.25">
      <c r="A58" s="12" t="s">
        <v>66</v>
      </c>
      <c r="B58" s="12">
        <f>B45/SUM(B39:B48)</f>
        <v>0.14712231821222038</v>
      </c>
    </row>
    <row r="59" spans="1:7" x14ac:dyDescent="0.25">
      <c r="A59" s="12" t="s">
        <v>67</v>
      </c>
      <c r="B59" s="12">
        <f>B46/SUM(B39:B48)</f>
        <v>0.10960205985197148</v>
      </c>
    </row>
    <row r="60" spans="1:7" x14ac:dyDescent="0.25">
      <c r="A60" s="12" t="s">
        <v>68</v>
      </c>
      <c r="B60" s="12">
        <f>B47/SUM(B39:B48)</f>
        <v>9.853256890081602E-2</v>
      </c>
    </row>
    <row r="61" spans="1:7" x14ac:dyDescent="0.25">
      <c r="A61" s="12" t="s">
        <v>69</v>
      </c>
      <c r="B61" s="12">
        <f>B48/SUM(B39:B48)</f>
        <v>0.11512943580929075</v>
      </c>
    </row>
  </sheetData>
  <mergeCells count="19">
    <mergeCell ref="A50:B50"/>
    <mergeCell ref="D53:G53"/>
    <mergeCell ref="D54:G54"/>
    <mergeCell ref="D39:G39"/>
    <mergeCell ref="D40:G40"/>
    <mergeCell ref="A22:B22"/>
    <mergeCell ref="A29:B29"/>
    <mergeCell ref="A37:B37"/>
    <mergeCell ref="D31:G31"/>
    <mergeCell ref="B6:H6"/>
    <mergeCell ref="A9:B9"/>
    <mergeCell ref="I9:J9"/>
    <mergeCell ref="A8:H8"/>
    <mergeCell ref="A1:E1"/>
    <mergeCell ref="A2:E2"/>
    <mergeCell ref="A3:E3"/>
    <mergeCell ref="A4:E4"/>
    <mergeCell ref="H1:L1"/>
    <mergeCell ref="H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12" sqref="H12"/>
    </sheetView>
  </sheetViews>
  <sheetFormatPr defaultRowHeight="15" x14ac:dyDescent="0.25"/>
  <cols>
    <col min="1" max="1" width="13.28515625" customWidth="1"/>
    <col min="2" max="2" width="26.7109375" customWidth="1"/>
    <col min="4" max="4" width="9.140625" customWidth="1"/>
    <col min="5" max="5" width="26.140625" customWidth="1"/>
  </cols>
  <sheetData>
    <row r="1" spans="1:5" x14ac:dyDescent="0.25">
      <c r="A1" s="1" t="s">
        <v>0</v>
      </c>
      <c r="B1" s="1"/>
      <c r="C1" s="1" t="s">
        <v>2</v>
      </c>
      <c r="D1" s="1"/>
      <c r="E1" s="1"/>
    </row>
    <row r="2" spans="1:5" x14ac:dyDescent="0.25">
      <c r="A2" s="1" t="s">
        <v>107</v>
      </c>
      <c r="B2" s="1"/>
      <c r="C2" s="1" t="s">
        <v>3</v>
      </c>
      <c r="D2" s="1"/>
      <c r="E2" s="1"/>
    </row>
    <row r="4" spans="1:5" x14ac:dyDescent="0.25">
      <c r="A4" s="13" t="s">
        <v>75</v>
      </c>
      <c r="B4" s="13" t="s">
        <v>73</v>
      </c>
      <c r="C4" s="13" t="s">
        <v>74</v>
      </c>
      <c r="D4" s="13" t="s">
        <v>76</v>
      </c>
      <c r="E4" s="13" t="s">
        <v>77</v>
      </c>
    </row>
    <row r="5" spans="1:5" x14ac:dyDescent="0.25">
      <c r="A5" s="12" t="s">
        <v>78</v>
      </c>
      <c r="B5" s="12" t="s">
        <v>88</v>
      </c>
      <c r="C5" s="12">
        <v>1990</v>
      </c>
      <c r="D5" s="12">
        <v>50</v>
      </c>
      <c r="E5" s="12" t="s">
        <v>98</v>
      </c>
    </row>
    <row r="6" spans="1:5" x14ac:dyDescent="0.25">
      <c r="A6" s="12" t="s">
        <v>79</v>
      </c>
      <c r="B6" s="12" t="s">
        <v>89</v>
      </c>
      <c r="C6" s="12">
        <v>1990</v>
      </c>
      <c r="D6" s="12">
        <v>50</v>
      </c>
      <c r="E6" s="12" t="s">
        <v>99</v>
      </c>
    </row>
    <row r="7" spans="1:5" x14ac:dyDescent="0.25">
      <c r="A7" s="12" t="s">
        <v>80</v>
      </c>
      <c r="B7" s="12" t="s">
        <v>90</v>
      </c>
      <c r="C7" s="12">
        <v>2000</v>
      </c>
      <c r="D7" s="12">
        <v>70</v>
      </c>
      <c r="E7" s="12" t="s">
        <v>100</v>
      </c>
    </row>
    <row r="8" spans="1:5" x14ac:dyDescent="0.25">
      <c r="A8" s="12" t="s">
        <v>81</v>
      </c>
      <c r="B8" s="12" t="s">
        <v>91</v>
      </c>
      <c r="C8" s="12">
        <v>2007</v>
      </c>
      <c r="D8" s="12">
        <v>40</v>
      </c>
      <c r="E8" s="12" t="s">
        <v>101</v>
      </c>
    </row>
    <row r="9" spans="1:5" x14ac:dyDescent="0.25">
      <c r="A9" s="12" t="s">
        <v>82</v>
      </c>
      <c r="B9" s="12" t="s">
        <v>92</v>
      </c>
      <c r="C9" s="12">
        <v>2007</v>
      </c>
      <c r="D9" s="12">
        <v>30</v>
      </c>
      <c r="E9" s="12" t="s">
        <v>102</v>
      </c>
    </row>
    <row r="10" spans="1:5" x14ac:dyDescent="0.25">
      <c r="A10" s="12" t="s">
        <v>83</v>
      </c>
      <c r="B10" s="12" t="s">
        <v>93</v>
      </c>
      <c r="C10" s="12">
        <v>2010</v>
      </c>
      <c r="D10" s="12">
        <v>35</v>
      </c>
      <c r="E10" s="12" t="s">
        <v>103</v>
      </c>
    </row>
    <row r="11" spans="1:5" x14ac:dyDescent="0.25">
      <c r="A11" s="12" t="s">
        <v>84</v>
      </c>
      <c r="B11" s="12" t="s">
        <v>94</v>
      </c>
      <c r="C11" s="12">
        <v>2010</v>
      </c>
      <c r="D11" s="12">
        <v>30</v>
      </c>
      <c r="E11" s="12" t="s">
        <v>104</v>
      </c>
    </row>
    <row r="12" spans="1:5" x14ac:dyDescent="0.25">
      <c r="A12" s="12" t="s">
        <v>85</v>
      </c>
      <c r="B12" s="12" t="s">
        <v>95</v>
      </c>
      <c r="C12" s="12">
        <v>2008</v>
      </c>
      <c r="D12" s="12">
        <v>40</v>
      </c>
      <c r="E12" s="12" t="s">
        <v>102</v>
      </c>
    </row>
    <row r="13" spans="1:5" x14ac:dyDescent="0.25">
      <c r="A13" s="12" t="s">
        <v>86</v>
      </c>
      <c r="B13" s="12" t="s">
        <v>96</v>
      </c>
      <c r="C13" s="12">
        <v>2010</v>
      </c>
      <c r="D13" s="12">
        <v>25</v>
      </c>
      <c r="E13" s="12" t="s">
        <v>105</v>
      </c>
    </row>
    <row r="14" spans="1:5" x14ac:dyDescent="0.25">
      <c r="A14" s="12" t="s">
        <v>87</v>
      </c>
      <c r="B14" s="12" t="s">
        <v>97</v>
      </c>
      <c r="C14" s="12">
        <v>2015</v>
      </c>
      <c r="D14" s="12">
        <v>20</v>
      </c>
      <c r="E14" s="12" t="s">
        <v>106</v>
      </c>
    </row>
  </sheetData>
  <mergeCells count="4">
    <mergeCell ref="A1:B1"/>
    <mergeCell ref="A2:B2"/>
    <mergeCell ref="C2:E2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Perhitungan Metode WP</vt:lpstr>
      <vt:lpstr>data_kendaraan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2023-10-29T09:53:18Z</dcterms:created>
  <dcterms:modified xsi:type="dcterms:W3CDTF">2023-10-29T14:11:50Z</dcterms:modified>
</cp:coreProperties>
</file>