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5530" windowHeight="6990" activeTab="1"/>
  </bookViews>
  <sheets>
    <sheet name="Total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C2" i="2"/>
  <c r="D2" i="2"/>
  <c r="E2" i="2"/>
  <c r="F2" i="2"/>
  <c r="G2" i="2"/>
  <c r="H2" i="2"/>
  <c r="I2" i="2"/>
  <c r="J2" i="2"/>
  <c r="K2" i="2"/>
  <c r="A2" i="2"/>
  <c r="B3" i="2" l="1"/>
  <c r="E5" i="2" s="1"/>
  <c r="E7" i="2" s="1"/>
  <c r="B5" i="2" l="1"/>
  <c r="B7" i="2" s="1"/>
  <c r="K5" i="2"/>
  <c r="K7" i="2" s="1"/>
  <c r="F5" i="2"/>
  <c r="F7" i="2" s="1"/>
  <c r="H5" i="2"/>
  <c r="H7" i="2" s="1"/>
  <c r="G5" i="2"/>
  <c r="G7" i="2" s="1"/>
  <c r="I5" i="2"/>
  <c r="I7" i="2" s="1"/>
  <c r="C5" i="2"/>
  <c r="C7" i="2" s="1"/>
  <c r="D5" i="2"/>
  <c r="D7" i="2" s="1"/>
  <c r="A5" i="2"/>
  <c r="A7" i="2" s="1"/>
  <c r="J5" i="2"/>
  <c r="J7" i="2" s="1"/>
</calcChain>
</file>

<file path=xl/sharedStrings.xml><?xml version="1.0" encoding="utf-8"?>
<sst xmlns="http://schemas.openxmlformats.org/spreadsheetml/2006/main" count="3" uniqueCount="3">
  <si>
    <t>抵押和(MAN计价）</t>
    <phoneticPr fontId="1" type="noConversion"/>
  </si>
  <si>
    <t>占比</t>
    <phoneticPr fontId="1" type="noConversion"/>
  </si>
  <si>
    <t>总回报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</si>
</sst>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cols>
    <col min="1" max="1" width="29.5" style="1" customWidth="1"/>
    <col min="2" max="2" width="24.6640625" customWidth="1"/>
    <col min="3" max="3" width="25.9140625" customWidth="1"/>
  </cols>
  <sheetData>
    <row r="1" spans="1:1" x14ac:dyDescent="0.3">
      <c r="A1" s="1">
        <v>3.3535683996279598E+22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8" sqref="C18"/>
    </sheetView>
  </sheetViews>
  <sheetFormatPr defaultRowHeight="14" x14ac:dyDescent="0.3"/>
  <cols>
    <col min="1" max="11" width="40.58203125" style="1" customWidth="1"/>
  </cols>
  <sheetData>
    <row r="1" spans="1:11" x14ac:dyDescent="0.3">
      <c r="A1" s="1">
        <v>1.9779005000000001E+25</v>
      </c>
      <c r="B1" s="1">
        <v>3.0537899999999999E+24</v>
      </c>
      <c r="C1" s="1">
        <v>7.4399986000000003E+25</v>
      </c>
      <c r="D1" s="1">
        <v>4.9997244000000003E+25</v>
      </c>
      <c r="E1" s="1">
        <v>4.7987414999999999E+25</v>
      </c>
      <c r="F1" s="1">
        <v>9.0463177000000004E+25</v>
      </c>
      <c r="G1" s="1">
        <v>6.0980567000000001E+25</v>
      </c>
      <c r="H1" s="1">
        <v>6.1760463E+25</v>
      </c>
      <c r="I1" s="1">
        <v>8.5935637000000008E+25</v>
      </c>
      <c r="J1" s="1">
        <v>8.0540887999999998E+25</v>
      </c>
      <c r="K1" s="1">
        <v>5.7666384999999997E+25</v>
      </c>
    </row>
    <row r="2" spans="1:11" x14ac:dyDescent="0.3">
      <c r="A2" s="1">
        <f>FLOOR(A1/1000000000000000000,1)</f>
        <v>19779005</v>
      </c>
      <c r="B2" s="1">
        <f t="shared" ref="B2:K2" si="0">FLOOR(B1/1000000000000000000,1)</f>
        <v>3053790</v>
      </c>
      <c r="C2" s="1">
        <f t="shared" si="0"/>
        <v>74399986</v>
      </c>
      <c r="D2" s="1">
        <f t="shared" si="0"/>
        <v>49997244</v>
      </c>
      <c r="E2" s="1">
        <f t="shared" si="0"/>
        <v>47987415</v>
      </c>
      <c r="F2" s="1">
        <f t="shared" si="0"/>
        <v>90463177</v>
      </c>
      <c r="G2" s="1">
        <f t="shared" si="0"/>
        <v>60980567</v>
      </c>
      <c r="H2" s="1">
        <f t="shared" si="0"/>
        <v>61760463</v>
      </c>
      <c r="I2" s="1">
        <f t="shared" si="0"/>
        <v>85935637</v>
      </c>
      <c r="J2" s="1">
        <f t="shared" si="0"/>
        <v>80540888</v>
      </c>
      <c r="K2" s="1">
        <f t="shared" si="0"/>
        <v>57666385</v>
      </c>
    </row>
    <row r="3" spans="1:11" x14ac:dyDescent="0.3">
      <c r="A3" s="1" t="s">
        <v>0</v>
      </c>
      <c r="B3" s="1">
        <f>SUM(A2:K2)</f>
        <v>632564557</v>
      </c>
    </row>
    <row r="4" spans="1:11" x14ac:dyDescent="0.3">
      <c r="A4" s="1" t="s">
        <v>1</v>
      </c>
    </row>
    <row r="5" spans="1:11" x14ac:dyDescent="0.3">
      <c r="A5" s="1">
        <f>FLOOR(A2*1000000000000000/$B$3,1)</f>
        <v>31267962741706</v>
      </c>
      <c r="B5" s="1">
        <f t="shared" ref="B5:K5" si="1">FLOOR(B2*1000000000000000/$B$3,1)</f>
        <v>4827633743001</v>
      </c>
      <c r="C5" s="1">
        <f t="shared" si="1"/>
        <v>117616431677502</v>
      </c>
      <c r="D5" s="1">
        <f t="shared" si="1"/>
        <v>79038958864715</v>
      </c>
      <c r="E5" s="1">
        <f t="shared" si="1"/>
        <v>75861687900417</v>
      </c>
      <c r="F5" s="1">
        <f t="shared" si="1"/>
        <v>143010189235120</v>
      </c>
      <c r="G5" s="1">
        <f t="shared" si="1"/>
        <v>96402124218287</v>
      </c>
      <c r="H5" s="1">
        <f t="shared" si="1"/>
        <v>97635035533614</v>
      </c>
      <c r="I5" s="1">
        <f t="shared" si="1"/>
        <v>135852753760910</v>
      </c>
      <c r="J5" s="1">
        <f t="shared" si="1"/>
        <v>127324376790842</v>
      </c>
      <c r="K5" s="1">
        <f t="shared" si="1"/>
        <v>91162845533882</v>
      </c>
    </row>
    <row r="6" spans="1:11" x14ac:dyDescent="0.3">
      <c r="A6" s="1" t="s">
        <v>2</v>
      </c>
      <c r="B6" s="1">
        <v>6.9874583233479404E+22</v>
      </c>
    </row>
    <row r="7" spans="1:11" x14ac:dyDescent="0.3">
      <c r="A7" s="1">
        <f>FLOOR(FLOOR($B$6/100000000, 1) * A5/1000000000000000,1)*100000000</f>
        <v>2.1848358651365999E+21</v>
      </c>
      <c r="B7" s="1">
        <f t="shared" ref="B7:K7" si="2">FLOOR(FLOOR($B$6/100000000, 1) * B5/1000000000000000,1)*100000000</f>
        <v>3.37328895796E+20</v>
      </c>
      <c r="C7" s="1">
        <f t="shared" si="2"/>
        <v>8.2183991448744E+21</v>
      </c>
      <c r="D7" s="1">
        <f t="shared" si="2"/>
        <v>5.5228143098799996E+21</v>
      </c>
      <c r="E7" s="1">
        <f t="shared" si="2"/>
        <v>5.3008038254299002E+21</v>
      </c>
      <c r="F7" s="1">
        <f t="shared" si="2"/>
        <v>9.992777370944999E+21</v>
      </c>
      <c r="G7" s="1">
        <f t="shared" si="2"/>
        <v>6.7360582525749004E+21</v>
      </c>
      <c r="H7" s="1">
        <f t="shared" si="2"/>
        <v>6.8222074168972002E+21</v>
      </c>
      <c r="I7" s="1">
        <f t="shared" si="2"/>
        <v>9.4926545501640007E+21</v>
      </c>
      <c r="J7" s="1">
        <f t="shared" si="2"/>
        <v>8.8967377637225005E+21</v>
      </c>
      <c r="K7" s="1">
        <f t="shared" si="2"/>
        <v>6.3699658380580005E+21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Total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2018-11-27T12:29:11Z</dcterms:created>
  <dcterms:modified xsi:type="dcterms:W3CDTF">2018-11-27T13:36:47Z</dcterms:modified>
</cp:coreProperties>
</file>