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48" documentId="102_{E2AAFB9D-FDD3-448B-82DE-8EDA453CF317}" xr6:coauthVersionLast="36" xr6:coauthVersionMax="36" xr10:uidLastSave="{852ADAE5-6A72-4642-9B7D-88F5B10F317D}"/>
  <bookViews>
    <workbookView xWindow="0" yWindow="0" windowWidth="40875" windowHeight="15375" xr2:uid="{00000000-000D-0000-FFFF-FFFF00000000}"/>
  </bookViews>
  <sheets>
    <sheet name="Data for plotting the pareto" sheetId="1" r:id="rId1"/>
  </sheets>
  <definedNames>
    <definedName name="_xlnm._FilterDatabase" localSheetId="0" hidden="1">'Data for plotting the pareto'!$A$1:$R$105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/>
  <c r="N2" i="1"/>
  <c r="O2" i="1"/>
  <c r="N15" i="1"/>
  <c r="O15" i="1"/>
  <c r="N16" i="1"/>
  <c r="O16" i="1"/>
  <c r="P16" i="1"/>
  <c r="N17" i="1"/>
  <c r="O17" i="1"/>
  <c r="N19" i="1"/>
  <c r="O19" i="1"/>
  <c r="P19" i="1" l="1"/>
  <c r="P15" i="1"/>
  <c r="P2" i="1"/>
  <c r="P18" i="1"/>
  <c r="P17" i="1"/>
  <c r="M92" i="1"/>
  <c r="M97" i="1"/>
  <c r="M98" i="1"/>
  <c r="M99" i="1"/>
  <c r="M100" i="1"/>
  <c r="M101" i="1"/>
  <c r="M105" i="1"/>
  <c r="M102" i="1"/>
  <c r="M93" i="1"/>
  <c r="M4" i="1"/>
  <c r="M7" i="1"/>
  <c r="M8" i="1"/>
  <c r="M9" i="1"/>
  <c r="M5" i="1"/>
  <c r="M6" i="1"/>
  <c r="M10" i="1"/>
  <c r="M11" i="1"/>
  <c r="M12" i="1"/>
  <c r="M3" i="1"/>
  <c r="M13" i="1"/>
  <c r="M14" i="1"/>
  <c r="O10" i="1" l="1"/>
  <c r="O11" i="1"/>
  <c r="O12" i="1"/>
  <c r="O3" i="1"/>
  <c r="O13" i="1"/>
  <c r="O14" i="1"/>
  <c r="N10" i="1"/>
  <c r="N11" i="1"/>
  <c r="P11" i="1" s="1"/>
  <c r="N12" i="1"/>
  <c r="P12" i="1" s="1"/>
  <c r="N3" i="1"/>
  <c r="N13" i="1"/>
  <c r="P13" i="1" s="1"/>
  <c r="N14" i="1"/>
  <c r="P14" i="1" s="1"/>
  <c r="P10" i="1" l="1"/>
  <c r="P3" i="1"/>
  <c r="N99" i="1"/>
  <c r="O99" i="1"/>
  <c r="N100" i="1"/>
  <c r="O100" i="1"/>
  <c r="N101" i="1"/>
  <c r="O101" i="1"/>
  <c r="N105" i="1"/>
  <c r="O105" i="1"/>
  <c r="N102" i="1"/>
  <c r="O102" i="1"/>
  <c r="N93" i="1"/>
  <c r="O93" i="1"/>
  <c r="P102" i="1" l="1"/>
  <c r="P105" i="1"/>
  <c r="P99" i="1"/>
  <c r="P93" i="1"/>
  <c r="P101" i="1"/>
  <c r="P100" i="1"/>
  <c r="N4" i="1"/>
  <c r="O4" i="1"/>
  <c r="N7" i="1"/>
  <c r="O7" i="1"/>
  <c r="N8" i="1"/>
  <c r="O8" i="1"/>
  <c r="N9" i="1"/>
  <c r="O9" i="1"/>
  <c r="N5" i="1"/>
  <c r="O5" i="1"/>
  <c r="N6" i="1"/>
  <c r="O6" i="1"/>
  <c r="P6" i="1" s="1"/>
  <c r="P9" i="1" l="1"/>
  <c r="P7" i="1"/>
  <c r="P5" i="1"/>
  <c r="P8" i="1"/>
  <c r="P4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66" i="1"/>
  <c r="O62" i="1"/>
  <c r="O82" i="1"/>
  <c r="O72" i="1"/>
  <c r="O57" i="1"/>
  <c r="O21" i="1"/>
  <c r="O22" i="1"/>
  <c r="O58" i="1"/>
  <c r="O63" i="1"/>
  <c r="O59" i="1"/>
  <c r="O64" i="1"/>
  <c r="O67" i="1"/>
  <c r="O73" i="1"/>
  <c r="O23" i="1"/>
  <c r="O60" i="1"/>
  <c r="O74" i="1"/>
  <c r="O65" i="1"/>
  <c r="O24" i="1"/>
  <c r="O68" i="1"/>
  <c r="O61" i="1"/>
  <c r="O69" i="1"/>
  <c r="O83" i="1"/>
  <c r="O25" i="1"/>
  <c r="O71" i="1"/>
  <c r="O26" i="1"/>
  <c r="O20" i="1"/>
  <c r="O86" i="1"/>
  <c r="O84" i="1"/>
  <c r="O85" i="1"/>
  <c r="O81" i="1"/>
  <c r="O77" i="1"/>
  <c r="O70" i="1"/>
  <c r="O79" i="1"/>
  <c r="O75" i="1"/>
  <c r="O76" i="1"/>
  <c r="O87" i="1"/>
  <c r="O88" i="1"/>
  <c r="O78" i="1"/>
  <c r="O89" i="1"/>
  <c r="O95" i="1"/>
  <c r="O94" i="1"/>
  <c r="O91" i="1"/>
  <c r="O90" i="1"/>
  <c r="O80" i="1"/>
  <c r="O103" i="1"/>
  <c r="O104" i="1"/>
  <c r="O96" i="1"/>
  <c r="O92" i="1"/>
  <c r="O97" i="1"/>
  <c r="O98" i="1"/>
  <c r="N27" i="1" l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66" i="1"/>
  <c r="P66" i="1" s="1"/>
  <c r="N62" i="1"/>
  <c r="P62" i="1" s="1"/>
  <c r="N82" i="1"/>
  <c r="P82" i="1" s="1"/>
  <c r="N72" i="1"/>
  <c r="P72" i="1" s="1"/>
  <c r="N57" i="1"/>
  <c r="P57" i="1" s="1"/>
  <c r="N21" i="1"/>
  <c r="P21" i="1" s="1"/>
  <c r="N22" i="1"/>
  <c r="P22" i="1" s="1"/>
  <c r="N58" i="1"/>
  <c r="P58" i="1" s="1"/>
  <c r="N63" i="1"/>
  <c r="P63" i="1" s="1"/>
  <c r="N59" i="1"/>
  <c r="P59" i="1" s="1"/>
  <c r="N64" i="1"/>
  <c r="P64" i="1" s="1"/>
  <c r="N67" i="1"/>
  <c r="P67" i="1" s="1"/>
  <c r="N73" i="1"/>
  <c r="P73" i="1" s="1"/>
  <c r="N23" i="1"/>
  <c r="P23" i="1" s="1"/>
  <c r="N60" i="1"/>
  <c r="P60" i="1" s="1"/>
  <c r="N74" i="1"/>
  <c r="P74" i="1" s="1"/>
  <c r="N65" i="1"/>
  <c r="P65" i="1" s="1"/>
  <c r="N24" i="1"/>
  <c r="P24" i="1" s="1"/>
  <c r="N68" i="1"/>
  <c r="P68" i="1" s="1"/>
  <c r="N61" i="1"/>
  <c r="P61" i="1" s="1"/>
  <c r="N69" i="1"/>
  <c r="P69" i="1" s="1"/>
  <c r="N83" i="1"/>
  <c r="P83" i="1" s="1"/>
  <c r="N25" i="1"/>
  <c r="P25" i="1" s="1"/>
  <c r="N71" i="1"/>
  <c r="P71" i="1" s="1"/>
  <c r="N26" i="1"/>
  <c r="P26" i="1" s="1"/>
  <c r="N20" i="1"/>
  <c r="P20" i="1" s="1"/>
  <c r="N86" i="1"/>
  <c r="P86" i="1" s="1"/>
  <c r="N84" i="1"/>
  <c r="P84" i="1" s="1"/>
  <c r="N85" i="1"/>
  <c r="P85" i="1" s="1"/>
  <c r="N81" i="1"/>
  <c r="P81" i="1" s="1"/>
  <c r="N77" i="1"/>
  <c r="P77" i="1" s="1"/>
  <c r="N70" i="1"/>
  <c r="P70" i="1" s="1"/>
  <c r="N79" i="1"/>
  <c r="P79" i="1" s="1"/>
  <c r="N75" i="1"/>
  <c r="P75" i="1" s="1"/>
  <c r="N76" i="1"/>
  <c r="P76" i="1" s="1"/>
  <c r="N87" i="1"/>
  <c r="P87" i="1" s="1"/>
  <c r="N88" i="1"/>
  <c r="P88" i="1" s="1"/>
  <c r="N78" i="1"/>
  <c r="P78" i="1" s="1"/>
  <c r="N89" i="1"/>
  <c r="P89" i="1" s="1"/>
  <c r="N95" i="1"/>
  <c r="P95" i="1" s="1"/>
  <c r="N94" i="1"/>
  <c r="P94" i="1" s="1"/>
  <c r="N91" i="1"/>
  <c r="P91" i="1" s="1"/>
  <c r="N90" i="1"/>
  <c r="P90" i="1" s="1"/>
  <c r="N80" i="1"/>
  <c r="P80" i="1" s="1"/>
  <c r="N103" i="1"/>
  <c r="P103" i="1" s="1"/>
  <c r="N104" i="1"/>
  <c r="P104" i="1" s="1"/>
  <c r="N96" i="1"/>
  <c r="P96" i="1" s="1"/>
  <c r="N92" i="1"/>
  <c r="P92" i="1" s="1"/>
  <c r="N97" i="1"/>
  <c r="P97" i="1" s="1"/>
  <c r="N98" i="1"/>
  <c r="P98" i="1" s="1"/>
  <c r="P27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66" i="1"/>
  <c r="M62" i="1"/>
  <c r="M82" i="1"/>
  <c r="M72" i="1"/>
  <c r="M57" i="1"/>
  <c r="M21" i="1"/>
  <c r="M22" i="1"/>
  <c r="M58" i="1"/>
  <c r="M63" i="1"/>
  <c r="M59" i="1"/>
  <c r="M64" i="1"/>
  <c r="M67" i="1"/>
  <c r="M73" i="1"/>
  <c r="M23" i="1"/>
  <c r="M60" i="1"/>
  <c r="M74" i="1"/>
  <c r="M65" i="1"/>
  <c r="M24" i="1"/>
  <c r="M68" i="1"/>
  <c r="M61" i="1"/>
  <c r="M69" i="1"/>
  <c r="M83" i="1"/>
  <c r="M25" i="1"/>
  <c r="M71" i="1"/>
  <c r="M26" i="1"/>
  <c r="M20" i="1"/>
  <c r="M86" i="1"/>
  <c r="M84" i="1"/>
  <c r="M85" i="1"/>
  <c r="M81" i="1"/>
  <c r="M77" i="1"/>
  <c r="M70" i="1"/>
  <c r="M79" i="1"/>
  <c r="M75" i="1"/>
  <c r="M76" i="1"/>
  <c r="M87" i="1"/>
  <c r="M88" i="1"/>
  <c r="M78" i="1"/>
  <c r="M89" i="1"/>
  <c r="M95" i="1"/>
  <c r="M94" i="1"/>
  <c r="M91" i="1"/>
  <c r="M90" i="1"/>
  <c r="M80" i="1"/>
  <c r="M103" i="1"/>
  <c r="M104" i="1"/>
  <c r="M96" i="1"/>
</calcChain>
</file>

<file path=xl/sharedStrings.xml><?xml version="1.0" encoding="utf-8"?>
<sst xmlns="http://schemas.openxmlformats.org/spreadsheetml/2006/main" count="16" uniqueCount="16">
  <si>
    <t xml:space="preserve">Zr </t>
  </si>
  <si>
    <t xml:space="preserve">Cu </t>
  </si>
  <si>
    <t xml:space="preserve">Co </t>
  </si>
  <si>
    <t>Fe</t>
  </si>
  <si>
    <r>
      <t>T [</t>
    </r>
    <r>
      <rPr>
        <b/>
        <sz val="12"/>
        <color theme="1"/>
        <rFont val="Calibri"/>
        <family val="2"/>
      </rPr>
      <t>◦C</t>
    </r>
    <r>
      <rPr>
        <b/>
        <sz val="12"/>
        <color theme="1"/>
        <rFont val="Calibri"/>
        <family val="2"/>
        <scheme val="minor"/>
      </rPr>
      <t>]</t>
    </r>
  </si>
  <si>
    <t>H2:CO</t>
  </si>
  <si>
    <r>
      <t>GHSV [cm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h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 xml:space="preserve"> g</t>
    </r>
    <r>
      <rPr>
        <b/>
        <vertAlign val="subscript"/>
        <sz val="12"/>
        <color theme="1"/>
        <rFont val="Calibri"/>
        <family val="2"/>
        <scheme val="minor"/>
      </rPr>
      <t>cat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]</t>
    </r>
  </si>
  <si>
    <t>Yield [%]</t>
  </si>
  <si>
    <t>STY</t>
  </si>
  <si>
    <t>S1</t>
  </si>
  <si>
    <t>S2</t>
  </si>
  <si>
    <t>SM</t>
  </si>
  <si>
    <r>
      <t>S</t>
    </r>
    <r>
      <rPr>
        <vertAlign val="subscript"/>
        <sz val="12"/>
        <color theme="1"/>
        <rFont val="Calibri"/>
        <family val="2"/>
        <scheme val="minor"/>
      </rPr>
      <t>CO2</t>
    </r>
    <r>
      <rPr>
        <sz val="12"/>
        <color theme="1"/>
        <rFont val="Calibri"/>
        <family val="2"/>
        <scheme val="minor"/>
      </rPr>
      <t xml:space="preserve"> [%]</t>
    </r>
  </si>
  <si>
    <r>
      <t>S</t>
    </r>
    <r>
      <rPr>
        <vertAlign val="subscript"/>
        <sz val="12"/>
        <color theme="1"/>
        <rFont val="Calibri"/>
        <family val="2"/>
        <scheme val="minor"/>
      </rPr>
      <t>CH4</t>
    </r>
    <r>
      <rPr>
        <sz val="12"/>
        <color theme="1"/>
        <rFont val="Calibri"/>
        <family val="2"/>
        <scheme val="minor"/>
      </rPr>
      <t xml:space="preserve"> [%]</t>
    </r>
  </si>
  <si>
    <r>
      <t>S</t>
    </r>
    <r>
      <rPr>
        <vertAlign val="subscript"/>
        <sz val="12"/>
        <color theme="1"/>
        <rFont val="Calibri"/>
        <family val="2"/>
        <scheme val="minor"/>
      </rPr>
      <t>HA</t>
    </r>
    <r>
      <rPr>
        <sz val="12"/>
        <color theme="1"/>
        <rFont val="Calibri"/>
        <family val="2"/>
        <scheme val="minor"/>
      </rPr>
      <t xml:space="preserve"> [%]</t>
    </r>
  </si>
  <si>
    <r>
      <t>X</t>
    </r>
    <r>
      <rPr>
        <vertAlign val="subscript"/>
        <sz val="12"/>
        <color theme="1"/>
        <rFont val="Calibri"/>
        <family val="2"/>
        <scheme val="minor"/>
      </rPr>
      <t>CO</t>
    </r>
    <r>
      <rPr>
        <sz val="12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</si>
</sst>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3" borderId="0" xfId="0" applyFill="1"/>
    <xf numFmtId="0" fontId="9" fillId="0" borderId="0" xfId="0" applyFont="1" applyBorder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Border="1"/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2" fontId="10" fillId="0" borderId="0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T117"/>
  <sheetViews>
    <sheetView tabSelected="1" zoomScale="85" zoomScaleNormal="85" workbookViewId="0">
      <pane ySplit="1" topLeftCell="A74" activePane="bottomLeft" state="frozen"/>
      <selection pane="bottomLeft" activeCell="Y37" sqref="Y37"/>
    </sheetView>
  </sheetViews>
  <sheetFormatPr defaultRowHeight="15" x14ac:dyDescent="0.25"/>
  <cols>
    <col min="1" max="4" width="9.5703125" style="4" bestFit="1" customWidth="1"/>
    <col min="5" max="5" width="12.5703125" style="4" bestFit="1" customWidth="1"/>
    <col min="6" max="6" width="8.85546875" style="4" customWidth="1"/>
    <col min="7" max="7" width="14.7109375" style="4" bestFit="1" customWidth="1"/>
    <col min="8" max="8" width="20.7109375" style="4" customWidth="1"/>
    <col min="9" max="13" width="8.7109375" style="4" customWidth="1"/>
    <col min="14" max="18" width="9.140625" style="4"/>
  </cols>
  <sheetData>
    <row r="1" spans="1:16" ht="19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7</v>
      </c>
      <c r="N1" s="8" t="s">
        <v>9</v>
      </c>
      <c r="O1" s="8" t="s">
        <v>10</v>
      </c>
      <c r="P1" s="8" t="s">
        <v>11</v>
      </c>
    </row>
    <row r="2" spans="1:16" x14ac:dyDescent="0.25">
      <c r="A2" s="13">
        <v>0.11392430000000001</v>
      </c>
      <c r="B2" s="13">
        <v>0.10947205</v>
      </c>
      <c r="C2" s="13">
        <v>0.48527765</v>
      </c>
      <c r="D2" s="13">
        <v>0.29132609999999998</v>
      </c>
      <c r="E2" s="13">
        <v>257</v>
      </c>
      <c r="F2" s="13">
        <v>1.47</v>
      </c>
      <c r="G2" s="13">
        <v>41760</v>
      </c>
      <c r="H2" s="13">
        <v>141.35255483551276</v>
      </c>
      <c r="I2" s="13">
        <v>2.6418849415381324E-2</v>
      </c>
      <c r="J2" s="13">
        <v>0.21715234327603691</v>
      </c>
      <c r="K2" s="13">
        <v>0.3551045253863076</v>
      </c>
      <c r="L2" s="13">
        <v>0.26438344150748627</v>
      </c>
      <c r="M2" s="13">
        <v>2.3273156576681536E-2</v>
      </c>
      <c r="N2" s="13">
        <f t="shared" ref="N2:N33" si="0">(-1*J2)*100</f>
        <v>-21.715234327603692</v>
      </c>
      <c r="O2" s="13">
        <f t="shared" ref="O2:O33" si="1">(-1*I2)*100</f>
        <v>-2.6418849415381325</v>
      </c>
      <c r="P2" s="13">
        <f t="shared" ref="P2:P33" si="2">SUM(N2:O2)</f>
        <v>-24.357119269141826</v>
      </c>
    </row>
    <row r="3" spans="1:16" x14ac:dyDescent="0.25">
      <c r="A3" s="13">
        <v>0.10103325</v>
      </c>
      <c r="B3" s="13">
        <v>0.11953509999999999</v>
      </c>
      <c r="C3" s="13">
        <v>0.27670119999999998</v>
      </c>
      <c r="D3" s="13">
        <v>0.50273045000000005</v>
      </c>
      <c r="E3" s="13">
        <v>268.8</v>
      </c>
      <c r="F3" s="13">
        <v>1.47</v>
      </c>
      <c r="G3" s="13">
        <v>56823.529411764706</v>
      </c>
      <c r="H3" s="13">
        <v>381.73073627065736</v>
      </c>
      <c r="I3" s="13">
        <v>0.11363022306826183</v>
      </c>
      <c r="J3" s="13">
        <v>0.19320558029265805</v>
      </c>
      <c r="K3" s="13">
        <v>0.13093003547466819</v>
      </c>
      <c r="L3" s="13">
        <v>0.20796949771293685</v>
      </c>
      <c r="M3" s="13">
        <f t="shared" ref="M3:M14" si="3">K3*L3</f>
        <v>2.7229453713203747E-2</v>
      </c>
      <c r="N3" s="13">
        <f t="shared" si="0"/>
        <v>-19.320558029265804</v>
      </c>
      <c r="O3" s="13">
        <f t="shared" si="1"/>
        <v>-11.363022306826183</v>
      </c>
      <c r="P3" s="13">
        <f t="shared" si="2"/>
        <v>-30.683580336091985</v>
      </c>
    </row>
    <row r="4" spans="1:16" x14ac:dyDescent="0.25">
      <c r="A4" s="13">
        <v>0.13100000000000001</v>
      </c>
      <c r="B4" s="13">
        <v>8.1000000000000003E-2</v>
      </c>
      <c r="C4" s="13">
        <v>0.25</v>
      </c>
      <c r="D4" s="13">
        <v>0.53799999999999992</v>
      </c>
      <c r="E4" s="13">
        <v>279.3</v>
      </c>
      <c r="F4" s="13">
        <v>2.23</v>
      </c>
      <c r="G4" s="13">
        <v>77400</v>
      </c>
      <c r="H4" s="13">
        <v>519.6123824</v>
      </c>
      <c r="I4" s="13">
        <v>0.114638859</v>
      </c>
      <c r="J4" s="13">
        <v>0.272339045</v>
      </c>
      <c r="K4" s="13">
        <v>0.11522457960484223</v>
      </c>
      <c r="L4" s="13">
        <v>0.23507736784062991</v>
      </c>
      <c r="M4" s="13">
        <f t="shared" si="3"/>
        <v>2.7086690884049438E-2</v>
      </c>
      <c r="N4" s="13">
        <f t="shared" si="0"/>
        <v>-27.233904500000001</v>
      </c>
      <c r="O4" s="13">
        <f t="shared" si="1"/>
        <v>-11.463885899999999</v>
      </c>
      <c r="P4" s="13">
        <f t="shared" si="2"/>
        <v>-38.697790400000002</v>
      </c>
    </row>
    <row r="5" spans="1:16" x14ac:dyDescent="0.25">
      <c r="A5" s="13">
        <v>7.0999999999999994E-2</v>
      </c>
      <c r="B5" s="13">
        <v>0.14000000000000001</v>
      </c>
      <c r="C5" s="13">
        <v>0.45200000000000001</v>
      </c>
      <c r="D5" s="13">
        <v>0.33700000000000002</v>
      </c>
      <c r="E5" s="13">
        <v>269.60000000000002</v>
      </c>
      <c r="F5" s="13">
        <v>2.0299999999999998</v>
      </c>
      <c r="G5" s="13">
        <v>77400</v>
      </c>
      <c r="H5" s="13">
        <v>297.38149349999998</v>
      </c>
      <c r="I5" s="13">
        <v>5.4819272000000002E-2</v>
      </c>
      <c r="J5" s="13">
        <v>0.25521043700000001</v>
      </c>
      <c r="K5" s="13">
        <v>0.10927676765766055</v>
      </c>
      <c r="L5" s="13">
        <v>0.15329484994842518</v>
      </c>
      <c r="M5" s="13">
        <f t="shared" si="3"/>
        <v>1.6751565700929994E-2</v>
      </c>
      <c r="N5" s="13">
        <f t="shared" si="0"/>
        <v>-25.5210437</v>
      </c>
      <c r="O5" s="13">
        <f t="shared" si="1"/>
        <v>-5.4819272000000003</v>
      </c>
      <c r="P5" s="13">
        <f t="shared" si="2"/>
        <v>-31.002970900000001</v>
      </c>
    </row>
    <row r="6" spans="1:16" x14ac:dyDescent="0.25">
      <c r="A6" s="13">
        <v>7.4999999999999997E-2</v>
      </c>
      <c r="B6" s="13">
        <v>5.7000000000000002E-2</v>
      </c>
      <c r="C6" s="13">
        <v>6.0999999999999999E-2</v>
      </c>
      <c r="D6" s="13">
        <v>0.80700000000000005</v>
      </c>
      <c r="E6" s="13">
        <v>233.9</v>
      </c>
      <c r="F6" s="13">
        <v>2.78</v>
      </c>
      <c r="G6" s="13">
        <v>77400</v>
      </c>
      <c r="H6" s="13">
        <v>233.22473099999999</v>
      </c>
      <c r="I6" s="13">
        <v>6.1561209999999998E-2</v>
      </c>
      <c r="J6" s="13">
        <v>0.247537587</v>
      </c>
      <c r="K6" s="13">
        <v>0.14973991345362669</v>
      </c>
      <c r="L6" s="13">
        <v>0.10516825258279411</v>
      </c>
      <c r="M6" s="13">
        <f t="shared" si="3"/>
        <v>1.5747885039816743E-2</v>
      </c>
      <c r="N6" s="13">
        <f t="shared" si="0"/>
        <v>-24.753758699999999</v>
      </c>
      <c r="O6" s="13">
        <f t="shared" si="1"/>
        <v>-6.1561209999999997</v>
      </c>
      <c r="P6" s="13">
        <f t="shared" si="2"/>
        <v>-30.909879699999998</v>
      </c>
    </row>
    <row r="7" spans="1:16" x14ac:dyDescent="0.25">
      <c r="A7" s="13">
        <v>0.10099999999999999</v>
      </c>
      <c r="B7" s="13">
        <v>0.12</v>
      </c>
      <c r="C7" s="13">
        <v>0.27699999999999997</v>
      </c>
      <c r="D7" s="13">
        <v>0.503</v>
      </c>
      <c r="E7" s="13">
        <v>273.5</v>
      </c>
      <c r="F7" s="13">
        <v>2.1800000000000002</v>
      </c>
      <c r="G7" s="13">
        <v>80000</v>
      </c>
      <c r="H7" s="13">
        <v>484.84761559999998</v>
      </c>
      <c r="I7" s="13">
        <v>0.112349639</v>
      </c>
      <c r="J7" s="13">
        <v>0.23656919600000001</v>
      </c>
      <c r="K7" s="13">
        <v>0.11124166215247445</v>
      </c>
      <c r="L7" s="13">
        <v>0.21245543535563141</v>
      </c>
      <c r="M7" s="13">
        <f t="shared" si="3"/>
        <v>2.3633895762288026E-2</v>
      </c>
      <c r="N7" s="13">
        <f t="shared" si="0"/>
        <v>-23.656919600000002</v>
      </c>
      <c r="O7" s="13">
        <f t="shared" si="1"/>
        <v>-11.2349639</v>
      </c>
      <c r="P7" s="13">
        <f t="shared" si="2"/>
        <v>-34.891883500000006</v>
      </c>
    </row>
    <row r="8" spans="1:16" x14ac:dyDescent="0.25">
      <c r="A8" s="13">
        <v>9.6999999999999989E-2</v>
      </c>
      <c r="B8" s="13">
        <v>9.4E-2</v>
      </c>
      <c r="C8" s="13">
        <v>0.38299999999999995</v>
      </c>
      <c r="D8" s="13">
        <v>0.42499999999999999</v>
      </c>
      <c r="E8" s="13">
        <v>271.7</v>
      </c>
      <c r="F8" s="13">
        <v>2.1</v>
      </c>
      <c r="G8" s="13">
        <v>80000</v>
      </c>
      <c r="H8" s="13">
        <v>406.32357430000002</v>
      </c>
      <c r="I8" s="13">
        <v>9.1978051000000005E-2</v>
      </c>
      <c r="J8" s="13">
        <v>0.26913019599999999</v>
      </c>
      <c r="K8" s="13">
        <v>0.12419467157773097</v>
      </c>
      <c r="L8" s="13">
        <v>0.20250675951669592</v>
      </c>
      <c r="M8" s="13">
        <f t="shared" si="3"/>
        <v>2.5150260490446594E-2</v>
      </c>
      <c r="N8" s="13">
        <f t="shared" si="0"/>
        <v>-26.913019599999998</v>
      </c>
      <c r="O8" s="13">
        <f t="shared" si="1"/>
        <v>-9.1978051000000001</v>
      </c>
      <c r="P8" s="13">
        <f t="shared" si="2"/>
        <v>-36.110824699999995</v>
      </c>
    </row>
    <row r="9" spans="1:16" x14ac:dyDescent="0.25">
      <c r="A9" s="13">
        <v>7.2999999999999995E-2</v>
      </c>
      <c r="B9" s="13">
        <v>9.0999999999999998E-2</v>
      </c>
      <c r="C9" s="13">
        <v>0.42899999999999999</v>
      </c>
      <c r="D9" s="13">
        <v>0.40700000000000003</v>
      </c>
      <c r="E9" s="13">
        <v>252</v>
      </c>
      <c r="F9" s="13">
        <v>1.57</v>
      </c>
      <c r="G9" s="13">
        <v>80000</v>
      </c>
      <c r="H9" s="13">
        <v>178.6463545</v>
      </c>
      <c r="I9" s="13">
        <v>3.2155906999999997E-2</v>
      </c>
      <c r="J9" s="13">
        <v>0.288514296</v>
      </c>
      <c r="K9" s="13">
        <v>0.13470292220167854</v>
      </c>
      <c r="L9" s="13">
        <v>0.1068645154024106</v>
      </c>
      <c r="M9" s="13">
        <f t="shared" si="3"/>
        <v>1.4394962504370992E-2</v>
      </c>
      <c r="N9" s="13">
        <f t="shared" si="0"/>
        <v>-28.851429599999999</v>
      </c>
      <c r="O9" s="13">
        <f t="shared" si="1"/>
        <v>-3.2155906999999999</v>
      </c>
      <c r="P9" s="13">
        <f t="shared" si="2"/>
        <v>-32.067020299999996</v>
      </c>
    </row>
    <row r="10" spans="1:16" x14ac:dyDescent="0.25">
      <c r="A10" s="13">
        <v>8.288105521287005E-2</v>
      </c>
      <c r="B10" s="13">
        <v>0.11097334254094206</v>
      </c>
      <c r="C10" s="13">
        <v>5.4114644885697581E-2</v>
      </c>
      <c r="D10" s="13">
        <v>0.75203095736049019</v>
      </c>
      <c r="E10" s="13">
        <v>277</v>
      </c>
      <c r="F10" s="13">
        <v>1.69</v>
      </c>
      <c r="G10" s="13">
        <v>80000</v>
      </c>
      <c r="H10" s="13">
        <v>900.58629682797084</v>
      </c>
      <c r="I10" s="13">
        <v>0.17712529229920174</v>
      </c>
      <c r="J10" s="13">
        <v>0.21176802722803575</v>
      </c>
      <c r="K10" s="13">
        <v>0.11594701021529309</v>
      </c>
      <c r="L10" s="13">
        <v>0.35422952671747332</v>
      </c>
      <c r="M10" s="13">
        <f t="shared" si="3"/>
        <v>4.1071854552869318E-2</v>
      </c>
      <c r="N10" s="13">
        <f t="shared" si="0"/>
        <v>-21.176802722803576</v>
      </c>
      <c r="O10" s="13">
        <f t="shared" si="1"/>
        <v>-17.712529229920175</v>
      </c>
      <c r="P10" s="13">
        <f t="shared" si="2"/>
        <v>-38.889331952723751</v>
      </c>
    </row>
    <row r="11" spans="1:16" x14ac:dyDescent="0.25">
      <c r="A11" s="13">
        <v>7.5014367248270999E-2</v>
      </c>
      <c r="B11" s="13">
        <v>0.19200632232717083</v>
      </c>
      <c r="C11" s="13">
        <v>0.1813580706682501</v>
      </c>
      <c r="D11" s="13">
        <v>0.55162123975630806</v>
      </c>
      <c r="E11" s="13">
        <v>268.39999999999998</v>
      </c>
      <c r="F11" s="13">
        <v>1.93</v>
      </c>
      <c r="G11" s="13">
        <v>80000</v>
      </c>
      <c r="H11" s="13">
        <v>379.46838260316372</v>
      </c>
      <c r="I11" s="13">
        <v>0.10083710416449192</v>
      </c>
      <c r="J11" s="13">
        <v>0.26697106791691877</v>
      </c>
      <c r="K11" s="13">
        <v>0.12104154170027787</v>
      </c>
      <c r="L11" s="13">
        <v>0.1980221401095503</v>
      </c>
      <c r="M11" s="13">
        <f t="shared" si="3"/>
        <v>2.3968905129648398E-2</v>
      </c>
      <c r="N11" s="13">
        <f t="shared" si="0"/>
        <v>-26.697106791691876</v>
      </c>
      <c r="O11" s="13">
        <f t="shared" si="1"/>
        <v>-10.083710416449192</v>
      </c>
      <c r="P11" s="13">
        <f t="shared" si="2"/>
        <v>-36.780817208141066</v>
      </c>
    </row>
    <row r="12" spans="1:16" x14ac:dyDescent="0.25">
      <c r="A12" s="13">
        <v>7.5389440000000002E-2</v>
      </c>
      <c r="B12" s="13">
        <v>5.7397515000000003E-2</v>
      </c>
      <c r="C12" s="13">
        <v>6.0553210000000003E-2</v>
      </c>
      <c r="D12" s="13">
        <v>0.80665979999999993</v>
      </c>
      <c r="E12" s="13">
        <v>283.7</v>
      </c>
      <c r="F12" s="13">
        <v>1.66</v>
      </c>
      <c r="G12" s="13">
        <v>80000</v>
      </c>
      <c r="H12" s="13">
        <v>1040.9323308753146</v>
      </c>
      <c r="I12" s="13">
        <v>0.20973064186966892</v>
      </c>
      <c r="J12" s="13">
        <v>0.19474509775055102</v>
      </c>
      <c r="K12" s="13">
        <v>9.8712275229567659E-2</v>
      </c>
      <c r="L12" s="13">
        <v>0.43596669858933518</v>
      </c>
      <c r="M12" s="13">
        <f t="shared" si="3"/>
        <v>4.3035264742076418E-2</v>
      </c>
      <c r="N12" s="13">
        <f t="shared" si="0"/>
        <v>-19.4745097750551</v>
      </c>
      <c r="O12" s="13">
        <f t="shared" si="1"/>
        <v>-20.973064186966891</v>
      </c>
      <c r="P12" s="13">
        <f t="shared" si="2"/>
        <v>-40.447573962021991</v>
      </c>
    </row>
    <row r="13" spans="1:16" x14ac:dyDescent="0.25">
      <c r="A13" s="13">
        <v>8.9706915000000012E-2</v>
      </c>
      <c r="B13" s="13">
        <v>0.11350495000000001</v>
      </c>
      <c r="C13" s="13">
        <v>8.6468279999999995E-2</v>
      </c>
      <c r="D13" s="13">
        <v>0.71031984999999986</v>
      </c>
      <c r="E13" s="13">
        <v>268.3</v>
      </c>
      <c r="F13" s="13">
        <v>1.89</v>
      </c>
      <c r="G13" s="13">
        <v>80000</v>
      </c>
      <c r="H13" s="14">
        <v>744.55814984350513</v>
      </c>
      <c r="I13" s="13">
        <v>0.11899929212262382</v>
      </c>
      <c r="J13" s="13">
        <v>0.24771827567267812</v>
      </c>
      <c r="K13" s="13">
        <v>0.14126869153924795</v>
      </c>
      <c r="L13" s="13">
        <v>0.25297535373297125</v>
      </c>
      <c r="M13" s="13">
        <f t="shared" si="3"/>
        <v>3.5737497213535252E-2</v>
      </c>
      <c r="N13" s="13">
        <f t="shared" si="0"/>
        <v>-24.771827567267813</v>
      </c>
      <c r="O13" s="13">
        <f t="shared" si="1"/>
        <v>-11.899929212262382</v>
      </c>
      <c r="P13" s="13">
        <f t="shared" si="2"/>
        <v>-36.671756779530199</v>
      </c>
    </row>
    <row r="14" spans="1:16" x14ac:dyDescent="0.25">
      <c r="A14" s="13">
        <v>8.9706915000000012E-2</v>
      </c>
      <c r="B14" s="13">
        <v>0.11350495000000001</v>
      </c>
      <c r="C14" s="13">
        <v>8.6468279999999995E-2</v>
      </c>
      <c r="D14" s="13">
        <v>0.71031984999999986</v>
      </c>
      <c r="E14" s="13">
        <v>257.8</v>
      </c>
      <c r="F14" s="13">
        <v>2.2999999999999998</v>
      </c>
      <c r="G14" s="13">
        <v>80000</v>
      </c>
      <c r="H14" s="14">
        <v>540.07091415007835</v>
      </c>
      <c r="I14" s="13">
        <v>8.4236285520359611E-2</v>
      </c>
      <c r="J14" s="13">
        <v>0.26420372712063078</v>
      </c>
      <c r="K14" s="13">
        <v>0.15052234705148235</v>
      </c>
      <c r="L14" s="13">
        <v>0.20850064517628747</v>
      </c>
      <c r="M14" s="13">
        <f t="shared" si="3"/>
        <v>3.138400647368312E-2</v>
      </c>
      <c r="N14" s="13">
        <f t="shared" si="0"/>
        <v>-26.420372712063077</v>
      </c>
      <c r="O14" s="13">
        <f t="shared" si="1"/>
        <v>-8.4236285520359608</v>
      </c>
      <c r="P14" s="13">
        <f t="shared" si="2"/>
        <v>-34.844001264099035</v>
      </c>
    </row>
    <row r="15" spans="1:16" x14ac:dyDescent="0.25">
      <c r="A15" s="13">
        <v>7.5389440000000002E-2</v>
      </c>
      <c r="B15" s="13">
        <v>5.7397515000000003E-2</v>
      </c>
      <c r="C15" s="13">
        <v>6.0553210000000003E-2</v>
      </c>
      <c r="D15" s="13">
        <v>0.80665979999999993</v>
      </c>
      <c r="E15" s="13">
        <v>255.5</v>
      </c>
      <c r="F15" s="13">
        <v>2.2999999999999998</v>
      </c>
      <c r="G15" s="13">
        <v>80000</v>
      </c>
      <c r="H15" s="13">
        <v>613.1850658493571</v>
      </c>
      <c r="I15" s="13">
        <v>7.7899582637981107E-2</v>
      </c>
      <c r="J15" s="13">
        <v>0.24510374422425638</v>
      </c>
      <c r="K15" s="13">
        <v>0.1705585085385837</v>
      </c>
      <c r="L15" s="13">
        <v>0.26577298520318571</v>
      </c>
      <c r="M15" s="13">
        <v>9.2963208568102598E-2</v>
      </c>
      <c r="N15" s="13">
        <f t="shared" si="0"/>
        <v>-24.510374422425638</v>
      </c>
      <c r="O15" s="13">
        <f t="shared" si="1"/>
        <v>-7.7899582637981108</v>
      </c>
      <c r="P15" s="13">
        <f t="shared" si="2"/>
        <v>-32.300332686223747</v>
      </c>
    </row>
    <row r="16" spans="1:16" x14ac:dyDescent="0.25">
      <c r="A16" s="13">
        <v>7.5389440000000002E-2</v>
      </c>
      <c r="B16" s="13">
        <v>5.7397515000000003E-2</v>
      </c>
      <c r="C16" s="13">
        <v>6.0553210000000003E-2</v>
      </c>
      <c r="D16" s="13">
        <v>0.80665979999999993</v>
      </c>
      <c r="E16" s="13">
        <v>255.5</v>
      </c>
      <c r="F16" s="13">
        <v>1.89</v>
      </c>
      <c r="G16" s="13">
        <v>80000</v>
      </c>
      <c r="H16" s="13">
        <v>588.95377241216056</v>
      </c>
      <c r="I16" s="13">
        <v>7.9397366369999708E-2</v>
      </c>
      <c r="J16" s="13">
        <v>0.23720178864603836</v>
      </c>
      <c r="K16" s="13">
        <v>0.1929321400630995</v>
      </c>
      <c r="L16" s="13">
        <v>0.25554762642506101</v>
      </c>
      <c r="M16" s="13">
        <v>8.757075089230805E-2</v>
      </c>
      <c r="N16" s="13">
        <f t="shared" si="0"/>
        <v>-23.720178864603835</v>
      </c>
      <c r="O16" s="13">
        <f t="shared" si="1"/>
        <v>-7.9397366369999709</v>
      </c>
      <c r="P16" s="13">
        <f t="shared" si="2"/>
        <v>-31.659915501603805</v>
      </c>
    </row>
    <row r="17" spans="1:358" x14ac:dyDescent="0.25">
      <c r="A17" s="13">
        <v>8.9706915000000012E-2</v>
      </c>
      <c r="B17" s="13">
        <v>0.11350495000000001</v>
      </c>
      <c r="C17" s="13">
        <v>8.6468279999999995E-2</v>
      </c>
      <c r="D17" s="13">
        <v>0.71031984999999986</v>
      </c>
      <c r="E17" s="13">
        <v>265</v>
      </c>
      <c r="F17" s="13">
        <v>1.97</v>
      </c>
      <c r="G17" s="13">
        <v>80000</v>
      </c>
      <c r="H17" s="14">
        <v>663.92777581063706</v>
      </c>
      <c r="I17" s="13">
        <v>0.10723174974759263</v>
      </c>
      <c r="J17" s="13">
        <v>0.25204334992450966</v>
      </c>
      <c r="K17" s="13">
        <v>0.14810454749731553</v>
      </c>
      <c r="L17" s="13">
        <v>0.25416702940552632</v>
      </c>
      <c r="M17" s="13">
        <v>9.5737681323295867E-2</v>
      </c>
      <c r="N17" s="13">
        <f t="shared" si="0"/>
        <v>-25.204334992450967</v>
      </c>
      <c r="O17" s="13">
        <f t="shared" si="1"/>
        <v>-10.723174974759262</v>
      </c>
      <c r="P17" s="13">
        <f t="shared" si="2"/>
        <v>-35.927509967210227</v>
      </c>
    </row>
    <row r="18" spans="1:358" s="2" customFormat="1" x14ac:dyDescent="0.25">
      <c r="A18" s="13">
        <v>7.5014367248270999E-2</v>
      </c>
      <c r="B18" s="13">
        <v>0.19200632232717083</v>
      </c>
      <c r="C18" s="13">
        <v>0.1813580706682501</v>
      </c>
      <c r="D18" s="13">
        <v>0.55162123975630806</v>
      </c>
      <c r="E18" s="13">
        <v>277</v>
      </c>
      <c r="F18" s="13">
        <v>1.69</v>
      </c>
      <c r="G18" s="13">
        <v>80000</v>
      </c>
      <c r="H18" s="14">
        <v>653.74120870513605</v>
      </c>
      <c r="I18" s="13">
        <v>9.1192814597319705E-2</v>
      </c>
      <c r="J18" s="13">
        <v>0.25021847535601272</v>
      </c>
      <c r="K18" s="13">
        <v>0.18661887242835851</v>
      </c>
      <c r="L18" s="13">
        <v>0.27759934228053967</v>
      </c>
      <c r="M18" s="13">
        <v>6.1965304086744756E-2</v>
      </c>
      <c r="N18" s="13">
        <f t="shared" si="0"/>
        <v>-25.021847535601271</v>
      </c>
      <c r="O18" s="13">
        <f t="shared" si="1"/>
        <v>-9.1192814597319707</v>
      </c>
      <c r="P18" s="13">
        <f t="shared" si="2"/>
        <v>-34.14112899533324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</row>
    <row r="19" spans="1:358" x14ac:dyDescent="0.25">
      <c r="A19" s="13">
        <v>8.288105521287005E-2</v>
      </c>
      <c r="B19" s="13">
        <v>0.11097334254094206</v>
      </c>
      <c r="C19" s="13">
        <v>5.4114644885697581E-2</v>
      </c>
      <c r="D19" s="13">
        <v>0.75203095736049019</v>
      </c>
      <c r="E19" s="13">
        <v>268.39999999999998</v>
      </c>
      <c r="F19" s="13">
        <v>1.69</v>
      </c>
      <c r="G19" s="13">
        <v>80000</v>
      </c>
      <c r="H19" s="14">
        <v>745.7817796446484</v>
      </c>
      <c r="I19" s="13">
        <v>0.14948264787453769</v>
      </c>
      <c r="J19" s="13">
        <v>0.21593643575092492</v>
      </c>
      <c r="K19" s="13">
        <v>0.1669352298842304</v>
      </c>
      <c r="L19" s="13">
        <v>0.27165031777967447</v>
      </c>
      <c r="M19" s="13">
        <v>6.8595853803716217E-2</v>
      </c>
      <c r="N19" s="13">
        <f t="shared" si="0"/>
        <v>-21.593643575092493</v>
      </c>
      <c r="O19" s="13">
        <f t="shared" si="1"/>
        <v>-14.94826478745377</v>
      </c>
      <c r="P19" s="13">
        <f t="shared" si="2"/>
        <v>-36.541908362546266</v>
      </c>
    </row>
    <row r="20" spans="1:358" x14ac:dyDescent="0.25">
      <c r="A20" s="15">
        <v>9.6902765000000002E-2</v>
      </c>
      <c r="B20" s="15">
        <v>9.4224710000000003E-2</v>
      </c>
      <c r="C20" s="15">
        <v>0.38341655000000002</v>
      </c>
      <c r="D20" s="15">
        <v>0.425456</v>
      </c>
      <c r="E20" s="16">
        <v>264.5</v>
      </c>
      <c r="F20" s="16">
        <v>1.98</v>
      </c>
      <c r="G20" s="16">
        <v>10250</v>
      </c>
      <c r="H20" s="15">
        <v>143.41557618973144</v>
      </c>
      <c r="I20" s="15">
        <v>0.19770940658682268</v>
      </c>
      <c r="J20" s="15">
        <v>0.19810840398951846</v>
      </c>
      <c r="K20" s="15">
        <v>0.1109692386276844</v>
      </c>
      <c r="L20" s="15">
        <v>0.41325329291282076</v>
      </c>
      <c r="M20" s="15">
        <f t="shared" ref="M20:M51" si="4">K20*L20</f>
        <v>4.5858403274919163E-2</v>
      </c>
      <c r="N20" s="15">
        <f t="shared" si="0"/>
        <v>-19.810840398951846</v>
      </c>
      <c r="O20" s="15">
        <f t="shared" si="1"/>
        <v>-19.770940658682267</v>
      </c>
      <c r="P20" s="15">
        <f t="shared" si="2"/>
        <v>-39.581781057634117</v>
      </c>
    </row>
    <row r="21" spans="1:358" x14ac:dyDescent="0.25">
      <c r="A21" s="15">
        <v>0.128</v>
      </c>
      <c r="B21" s="15">
        <v>0.112</v>
      </c>
      <c r="C21" s="15">
        <v>0.40100000000000002</v>
      </c>
      <c r="D21" s="15">
        <v>0.35899999999999999</v>
      </c>
      <c r="E21" s="17">
        <v>250</v>
      </c>
      <c r="F21" s="17">
        <v>1.5</v>
      </c>
      <c r="G21" s="17">
        <v>12000</v>
      </c>
      <c r="H21" s="15">
        <v>94.303809432411242</v>
      </c>
      <c r="I21" s="15">
        <v>0.13554280416970271</v>
      </c>
      <c r="J21" s="15">
        <v>0.19521447624933766</v>
      </c>
      <c r="K21" s="15">
        <v>0.13523904111707735</v>
      </c>
      <c r="L21" s="15">
        <v>0.18183568103210565</v>
      </c>
      <c r="M21" s="15">
        <f t="shared" si="4"/>
        <v>2.4591283143652699E-2</v>
      </c>
      <c r="N21" s="15">
        <f t="shared" si="0"/>
        <v>-19.521447624933767</v>
      </c>
      <c r="O21" s="15">
        <f t="shared" si="1"/>
        <v>-13.554280416970272</v>
      </c>
      <c r="P21" s="15">
        <f t="shared" si="2"/>
        <v>-33.075728041904043</v>
      </c>
    </row>
    <row r="22" spans="1:358" x14ac:dyDescent="0.25">
      <c r="A22" s="15">
        <v>0.128</v>
      </c>
      <c r="B22" s="15">
        <v>0.112</v>
      </c>
      <c r="C22" s="15">
        <v>0.40100000000000002</v>
      </c>
      <c r="D22" s="15">
        <v>0.35899999999999999</v>
      </c>
      <c r="E22" s="17">
        <v>260</v>
      </c>
      <c r="F22" s="17">
        <v>1.5</v>
      </c>
      <c r="G22" s="17">
        <v>18000</v>
      </c>
      <c r="H22" s="15">
        <v>160.87635690417002</v>
      </c>
      <c r="I22" s="15">
        <v>0.14947298241499643</v>
      </c>
      <c r="J22" s="15">
        <v>0.19739220710500713</v>
      </c>
      <c r="K22" s="15">
        <v>0.12453695139931814</v>
      </c>
      <c r="L22" s="15">
        <v>0.19669240776396105</v>
      </c>
      <c r="M22" s="15">
        <f t="shared" si="4"/>
        <v>2.4495472826315284E-2</v>
      </c>
      <c r="N22" s="15">
        <f t="shared" si="0"/>
        <v>-19.739220710500714</v>
      </c>
      <c r="O22" s="15">
        <f t="shared" si="1"/>
        <v>-14.947298241499643</v>
      </c>
      <c r="P22" s="15">
        <f t="shared" si="2"/>
        <v>-34.686518952000355</v>
      </c>
    </row>
    <row r="23" spans="1:358" x14ac:dyDescent="0.25">
      <c r="A23" s="15">
        <v>8.1680375E-2</v>
      </c>
      <c r="B23" s="15">
        <v>9.9045754999999999E-2</v>
      </c>
      <c r="C23" s="15">
        <v>0.2141827</v>
      </c>
      <c r="D23" s="15">
        <v>0.60509119999999994</v>
      </c>
      <c r="E23" s="17">
        <v>260</v>
      </c>
      <c r="F23" s="17">
        <v>3</v>
      </c>
      <c r="G23" s="17">
        <v>18000</v>
      </c>
      <c r="H23" s="15">
        <v>321.38835206596582</v>
      </c>
      <c r="I23" s="15">
        <v>0.18237026696505509</v>
      </c>
      <c r="J23" s="15">
        <v>0.27744868244363646</v>
      </c>
      <c r="K23" s="15">
        <v>0.10922678970665127</v>
      </c>
      <c r="L23" s="15">
        <v>0.7027895592882194</v>
      </c>
      <c r="M23" s="15">
        <f t="shared" si="4"/>
        <v>7.6763447400404472E-2</v>
      </c>
      <c r="N23" s="15">
        <f t="shared" si="0"/>
        <v>-27.744868244363648</v>
      </c>
      <c r="O23" s="15">
        <f t="shared" si="1"/>
        <v>-18.237026696505509</v>
      </c>
      <c r="P23" s="15">
        <f t="shared" si="2"/>
        <v>-45.981894940869154</v>
      </c>
    </row>
    <row r="24" spans="1:358" x14ac:dyDescent="0.25">
      <c r="A24" s="15">
        <v>9.4251070000000006E-2</v>
      </c>
      <c r="B24" s="15">
        <v>0.10231284500000001</v>
      </c>
      <c r="C24" s="15">
        <v>0.11668064999999998</v>
      </c>
      <c r="D24" s="15">
        <v>0.68675549999999985</v>
      </c>
      <c r="E24" s="16">
        <v>250</v>
      </c>
      <c r="F24" s="16">
        <v>3</v>
      </c>
      <c r="G24" s="16">
        <v>18000</v>
      </c>
      <c r="H24" s="15">
        <v>231.7349716603517</v>
      </c>
      <c r="I24" s="15">
        <v>0.14495295528448521</v>
      </c>
      <c r="J24" s="15">
        <v>0.25750281961744415</v>
      </c>
      <c r="K24" s="15">
        <v>0.14014469743988406</v>
      </c>
      <c r="L24" s="15">
        <v>0.40185228719477689</v>
      </c>
      <c r="M24" s="15">
        <f t="shared" si="4"/>
        <v>5.6317467204437401E-2</v>
      </c>
      <c r="N24" s="15">
        <f t="shared" si="0"/>
        <v>-25.750281961744413</v>
      </c>
      <c r="O24" s="15">
        <f t="shared" si="1"/>
        <v>-14.495295528448521</v>
      </c>
      <c r="P24" s="15">
        <f t="shared" si="2"/>
        <v>-40.245577490192936</v>
      </c>
    </row>
    <row r="25" spans="1:358" x14ac:dyDescent="0.25">
      <c r="A25" s="15">
        <v>0.10368715000000001</v>
      </c>
      <c r="B25" s="15">
        <v>8.9899065E-2</v>
      </c>
      <c r="C25" s="15">
        <v>0.19748195000000002</v>
      </c>
      <c r="D25" s="15">
        <v>0.60893174999999999</v>
      </c>
      <c r="E25" s="16">
        <v>279.10000000000002</v>
      </c>
      <c r="F25" s="16">
        <v>1.78</v>
      </c>
      <c r="G25" s="16">
        <v>18999.999999999996</v>
      </c>
      <c r="H25" s="15">
        <v>339.83859215724129</v>
      </c>
      <c r="I25" s="15">
        <v>0.30324823873938783</v>
      </c>
      <c r="J25" s="15">
        <v>0.1961602232797659</v>
      </c>
      <c r="K25" s="15">
        <v>8.3342861821239844E-2</v>
      </c>
      <c r="L25" s="15">
        <v>0.65188235947686357</v>
      </c>
      <c r="M25" s="15">
        <f t="shared" si="4"/>
        <v>5.4329741409584041E-2</v>
      </c>
      <c r="N25" s="15">
        <f t="shared" si="0"/>
        <v>-19.616022327976591</v>
      </c>
      <c r="O25" s="15">
        <f t="shared" si="1"/>
        <v>-30.324823873938783</v>
      </c>
      <c r="P25" s="15">
        <f t="shared" si="2"/>
        <v>-49.940846201915377</v>
      </c>
    </row>
    <row r="26" spans="1:358" x14ac:dyDescent="0.25">
      <c r="A26" s="15">
        <v>8.5819159999999992E-2</v>
      </c>
      <c r="B26" s="15">
        <v>0.45471210000000001</v>
      </c>
      <c r="C26" s="15">
        <v>5.8696970000000001E-2</v>
      </c>
      <c r="D26" s="15">
        <v>0.40077180000000001</v>
      </c>
      <c r="E26" s="16">
        <v>274.3</v>
      </c>
      <c r="F26" s="16">
        <v>1.98</v>
      </c>
      <c r="G26" s="16">
        <v>20000</v>
      </c>
      <c r="H26" s="15">
        <v>263.47264024281174</v>
      </c>
      <c r="I26" s="15">
        <v>0.20256680913849481</v>
      </c>
      <c r="J26" s="15">
        <v>0.2280196707291956</v>
      </c>
      <c r="K26" s="15">
        <v>0.10992034086878305</v>
      </c>
      <c r="L26" s="15">
        <v>0.43829334230196471</v>
      </c>
      <c r="M26" s="15">
        <f t="shared" si="4"/>
        <v>4.8177353586350169E-2</v>
      </c>
      <c r="N26" s="15">
        <f t="shared" si="0"/>
        <v>-22.80196707291956</v>
      </c>
      <c r="O26" s="15">
        <f t="shared" si="1"/>
        <v>-20.256680913849483</v>
      </c>
      <c r="P26" s="15">
        <f t="shared" si="2"/>
        <v>-43.058647986769046</v>
      </c>
    </row>
    <row r="27" spans="1:358" x14ac:dyDescent="0.25">
      <c r="A27" s="15">
        <v>0.10100000000000001</v>
      </c>
      <c r="B27" s="15">
        <v>0.47799999999999998</v>
      </c>
      <c r="C27" s="15">
        <v>0.21299999999999999</v>
      </c>
      <c r="D27" s="15">
        <v>0.20799999999999999</v>
      </c>
      <c r="E27" s="17">
        <v>260</v>
      </c>
      <c r="F27" s="17">
        <v>2</v>
      </c>
      <c r="G27" s="17">
        <v>24000</v>
      </c>
      <c r="H27" s="15">
        <v>158.55596283119843</v>
      </c>
      <c r="I27" s="15">
        <v>8.0691436604720029E-2</v>
      </c>
      <c r="J27" s="15">
        <v>0.25948468922522105</v>
      </c>
      <c r="K27" s="15">
        <v>0.14491562718411127</v>
      </c>
      <c r="L27" s="15">
        <v>0.13059392500003866</v>
      </c>
      <c r="M27" s="15">
        <f t="shared" si="4"/>
        <v>1.8925100547815391E-2</v>
      </c>
      <c r="N27" s="15">
        <f t="shared" si="0"/>
        <v>-25.948468922522107</v>
      </c>
      <c r="O27" s="15">
        <f t="shared" si="1"/>
        <v>-8.0691436604720028</v>
      </c>
      <c r="P27" s="15">
        <f t="shared" si="2"/>
        <v>-34.017612582994111</v>
      </c>
    </row>
    <row r="28" spans="1:358" x14ac:dyDescent="0.25">
      <c r="A28" s="15">
        <v>0.10100000000000001</v>
      </c>
      <c r="B28" s="15">
        <v>0.20200000000000001</v>
      </c>
      <c r="C28" s="15">
        <v>0.48</v>
      </c>
      <c r="D28" s="15">
        <v>0.217</v>
      </c>
      <c r="E28" s="17">
        <v>260</v>
      </c>
      <c r="F28" s="17">
        <v>2</v>
      </c>
      <c r="G28" s="17">
        <v>24000</v>
      </c>
      <c r="H28" s="15">
        <v>220.11616108104374</v>
      </c>
      <c r="I28" s="15">
        <v>5.7022841193242649E-2</v>
      </c>
      <c r="J28" s="15">
        <v>0.17853230342283444</v>
      </c>
      <c r="K28" s="15">
        <v>0.10755215871381801</v>
      </c>
      <c r="L28" s="15">
        <v>0.23773320737798448</v>
      </c>
      <c r="M28" s="15">
        <f t="shared" si="4"/>
        <v>2.5568719651461999E-2</v>
      </c>
      <c r="N28" s="15">
        <f t="shared" si="0"/>
        <v>-17.853230342283442</v>
      </c>
      <c r="O28" s="15">
        <f t="shared" si="1"/>
        <v>-5.7022841193242648</v>
      </c>
      <c r="P28" s="15">
        <f t="shared" si="2"/>
        <v>-23.555514461607707</v>
      </c>
    </row>
    <row r="29" spans="1:358" x14ac:dyDescent="0.25">
      <c r="A29" s="15">
        <v>9.6600000000000005E-2</v>
      </c>
      <c r="B29" s="15">
        <v>0.20100000000000001</v>
      </c>
      <c r="C29" s="15">
        <v>0.23</v>
      </c>
      <c r="D29" s="15">
        <v>0.46500000000000002</v>
      </c>
      <c r="E29" s="17">
        <v>260</v>
      </c>
      <c r="F29" s="17">
        <v>2</v>
      </c>
      <c r="G29" s="17">
        <v>24000</v>
      </c>
      <c r="H29" s="15">
        <v>270.21420254383872</v>
      </c>
      <c r="I29" s="15">
        <v>0.10942026051166523</v>
      </c>
      <c r="J29" s="15">
        <v>0.22273574547411956</v>
      </c>
      <c r="K29" s="15">
        <v>0.15257624643593493</v>
      </c>
      <c r="L29" s="15">
        <v>0.19507410043329015</v>
      </c>
      <c r="M29" s="15">
        <f t="shared" si="4"/>
        <v>2.9763674020977997E-2</v>
      </c>
      <c r="N29" s="15">
        <f t="shared" si="0"/>
        <v>-22.273574547411958</v>
      </c>
      <c r="O29" s="15">
        <f t="shared" si="1"/>
        <v>-10.942026051166524</v>
      </c>
      <c r="P29" s="15">
        <f t="shared" si="2"/>
        <v>-33.215600598578483</v>
      </c>
    </row>
    <row r="30" spans="1:358" s="3" customFormat="1" x14ac:dyDescent="0.25">
      <c r="A30" s="18">
        <v>0.128</v>
      </c>
      <c r="B30" s="18">
        <v>0.112</v>
      </c>
      <c r="C30" s="18">
        <v>0.40100000000000002</v>
      </c>
      <c r="D30" s="18">
        <v>0.35899999999999999</v>
      </c>
      <c r="E30" s="19">
        <v>260</v>
      </c>
      <c r="F30" s="19">
        <v>2</v>
      </c>
      <c r="G30" s="19">
        <v>24000</v>
      </c>
      <c r="H30" s="18">
        <v>278.5895707416114</v>
      </c>
      <c r="I30" s="18">
        <v>0.10098820457384863</v>
      </c>
      <c r="J30" s="18">
        <v>0.23161743811828586</v>
      </c>
      <c r="K30" s="18">
        <v>0.16475771556327434</v>
      </c>
      <c r="L30" s="18">
        <v>0.18969652251477537</v>
      </c>
      <c r="M30" s="18">
        <f t="shared" si="4"/>
        <v>3.1253965699831625E-2</v>
      </c>
      <c r="N30" s="18">
        <f t="shared" si="0"/>
        <v>-23.161743811828586</v>
      </c>
      <c r="O30" s="18">
        <f t="shared" si="1"/>
        <v>-10.098820457384864</v>
      </c>
      <c r="P30" s="18">
        <f t="shared" si="2"/>
        <v>-33.260564269213447</v>
      </c>
      <c r="Q30" s="9"/>
      <c r="R30" s="9"/>
    </row>
    <row r="31" spans="1:358" x14ac:dyDescent="0.25">
      <c r="A31" s="15">
        <v>0.11700000000000001</v>
      </c>
      <c r="B31" s="15">
        <v>0.42099999999999999</v>
      </c>
      <c r="C31" s="15">
        <v>0.104</v>
      </c>
      <c r="D31" s="15">
        <v>0.36</v>
      </c>
      <c r="E31" s="17">
        <v>260</v>
      </c>
      <c r="F31" s="17">
        <v>2</v>
      </c>
      <c r="G31" s="17">
        <v>24000</v>
      </c>
      <c r="H31" s="15">
        <v>242.50257903850257</v>
      </c>
      <c r="I31" s="15">
        <v>0.10058352403465312</v>
      </c>
      <c r="J31" s="15">
        <v>0.25389072484134212</v>
      </c>
      <c r="K31" s="15">
        <v>0.15790146088842394</v>
      </c>
      <c r="L31" s="15">
        <v>0.16578646805162045</v>
      </c>
      <c r="M31" s="15">
        <f t="shared" si="4"/>
        <v>2.6177925500882892E-2</v>
      </c>
      <c r="N31" s="15">
        <f t="shared" si="0"/>
        <v>-25.389072484134211</v>
      </c>
      <c r="O31" s="15">
        <f t="shared" si="1"/>
        <v>-10.058352403465312</v>
      </c>
      <c r="P31" s="15">
        <f t="shared" si="2"/>
        <v>-35.447424887599524</v>
      </c>
    </row>
    <row r="32" spans="1:358" x14ac:dyDescent="0.25">
      <c r="A32" s="15">
        <v>0.128</v>
      </c>
      <c r="B32" s="15">
        <v>0.107</v>
      </c>
      <c r="C32" s="15">
        <v>0.161</v>
      </c>
      <c r="D32" s="15">
        <v>0.60499999999999998</v>
      </c>
      <c r="E32" s="17">
        <v>260</v>
      </c>
      <c r="F32" s="17">
        <v>2</v>
      </c>
      <c r="G32" s="17">
        <v>24000</v>
      </c>
      <c r="H32" s="15">
        <v>304.80002790965455</v>
      </c>
      <c r="I32" s="15">
        <v>0.14268776744101472</v>
      </c>
      <c r="J32" s="15">
        <v>0.23047164017619959</v>
      </c>
      <c r="K32" s="15">
        <v>0.14762616799738923</v>
      </c>
      <c r="L32" s="15">
        <v>0.27711097282522978</v>
      </c>
      <c r="M32" s="15">
        <f t="shared" si="4"/>
        <v>4.0908831028217331E-2</v>
      </c>
      <c r="N32" s="15">
        <f t="shared" si="0"/>
        <v>-23.047164017619959</v>
      </c>
      <c r="O32" s="15">
        <f t="shared" si="1"/>
        <v>-14.268776744101471</v>
      </c>
      <c r="P32" s="15">
        <f t="shared" si="2"/>
        <v>-37.315940761721428</v>
      </c>
    </row>
    <row r="33" spans="1:18" x14ac:dyDescent="0.25">
      <c r="A33" s="15">
        <v>0.62380710000000006</v>
      </c>
      <c r="B33" s="15">
        <v>5.2407920000000011E-2</v>
      </c>
      <c r="C33" s="15">
        <v>5.4359739999999997E-2</v>
      </c>
      <c r="D33" s="15">
        <v>0.26942525000000001</v>
      </c>
      <c r="E33" s="17">
        <v>260</v>
      </c>
      <c r="F33" s="17">
        <v>2</v>
      </c>
      <c r="G33" s="17">
        <v>24000</v>
      </c>
      <c r="H33" s="15">
        <v>44.529301856576225</v>
      </c>
      <c r="I33" s="15">
        <v>0.13494716222060665</v>
      </c>
      <c r="J33" s="15">
        <v>0.28255105185992868</v>
      </c>
      <c r="K33" s="15">
        <v>0.12421106407881996</v>
      </c>
      <c r="L33" s="15">
        <v>8.5592416436969895E-2</v>
      </c>
      <c r="M33" s="15">
        <f t="shared" si="4"/>
        <v>1.0631525122713511E-2</v>
      </c>
      <c r="N33" s="15">
        <f t="shared" si="0"/>
        <v>-28.255105185992868</v>
      </c>
      <c r="O33" s="15">
        <f t="shared" si="1"/>
        <v>-13.494716222060665</v>
      </c>
      <c r="P33" s="15">
        <f t="shared" si="2"/>
        <v>-41.749821408053535</v>
      </c>
    </row>
    <row r="34" spans="1:18" x14ac:dyDescent="0.25">
      <c r="A34" s="15">
        <v>0.27850530000000001</v>
      </c>
      <c r="B34" s="15">
        <v>5.0176760000000001E-2</v>
      </c>
      <c r="C34" s="15">
        <v>0.34318664999999998</v>
      </c>
      <c r="D34" s="15">
        <v>0.32813119999999996</v>
      </c>
      <c r="E34" s="17">
        <v>260</v>
      </c>
      <c r="F34" s="17">
        <v>2</v>
      </c>
      <c r="G34" s="17">
        <v>24000</v>
      </c>
      <c r="H34" s="15">
        <v>176.46448811736997</v>
      </c>
      <c r="I34" s="15">
        <v>0.11666194059203211</v>
      </c>
      <c r="J34" s="15">
        <v>0.19009630433440511</v>
      </c>
      <c r="K34" s="15">
        <v>0.14425210774315556</v>
      </c>
      <c r="L34" s="15">
        <v>0.18674499904647832</v>
      </c>
      <c r="M34" s="15">
        <f t="shared" si="4"/>
        <v>2.6938359722948071E-2</v>
      </c>
      <c r="N34" s="15">
        <f t="shared" ref="N34:N65" si="5">(-1*J34)*100</f>
        <v>-19.00963043344051</v>
      </c>
      <c r="O34" s="15">
        <f t="shared" ref="O34:O65" si="6">(-1*I34)*100</f>
        <v>-11.66619405920321</v>
      </c>
      <c r="P34" s="15">
        <f t="shared" ref="P34:P65" si="7">SUM(N34:O34)</f>
        <v>-30.67582449264372</v>
      </c>
    </row>
    <row r="35" spans="1:18" x14ac:dyDescent="0.25">
      <c r="A35" s="15">
        <v>5.1380669999999996E-2</v>
      </c>
      <c r="B35" s="15">
        <v>0.35058024999999998</v>
      </c>
      <c r="C35" s="15">
        <v>0.35663414999999998</v>
      </c>
      <c r="D35" s="15">
        <v>0.24140490000000001</v>
      </c>
      <c r="E35" s="17">
        <v>260</v>
      </c>
      <c r="F35" s="17">
        <v>2</v>
      </c>
      <c r="G35" s="17">
        <v>24000</v>
      </c>
      <c r="H35" s="15">
        <v>74.679921716265994</v>
      </c>
      <c r="I35" s="15">
        <v>6.0071357042534287E-2</v>
      </c>
      <c r="J35" s="15">
        <v>0.26181772771198242</v>
      </c>
      <c r="K35" s="15">
        <v>0.10960474897210727</v>
      </c>
      <c r="L35" s="15">
        <v>0.1002394672422019</v>
      </c>
      <c r="M35" s="15">
        <f t="shared" si="4"/>
        <v>1.0986721644179308E-2</v>
      </c>
      <c r="N35" s="15">
        <f t="shared" si="5"/>
        <v>-26.18177277119824</v>
      </c>
      <c r="O35" s="15">
        <f t="shared" si="6"/>
        <v>-6.0071357042534288</v>
      </c>
      <c r="P35" s="15">
        <f t="shared" si="7"/>
        <v>-32.188908475451669</v>
      </c>
    </row>
    <row r="36" spans="1:18" x14ac:dyDescent="0.25">
      <c r="A36" s="15">
        <v>0.24378215</v>
      </c>
      <c r="B36" s="15">
        <v>0.26560794999999998</v>
      </c>
      <c r="C36" s="15">
        <v>0.21141984999999999</v>
      </c>
      <c r="D36" s="15">
        <v>0.27919004999999997</v>
      </c>
      <c r="E36" s="17">
        <v>260</v>
      </c>
      <c r="F36" s="17">
        <v>2</v>
      </c>
      <c r="G36" s="17">
        <v>24000</v>
      </c>
      <c r="H36" s="15">
        <v>123.07537267381474</v>
      </c>
      <c r="I36" s="15">
        <v>0.12660613465521048</v>
      </c>
      <c r="J36" s="15">
        <v>0.2449107798475112</v>
      </c>
      <c r="K36" s="15">
        <v>0.13876051545231932</v>
      </c>
      <c r="L36" s="15">
        <v>0.11133241080594075</v>
      </c>
      <c r="M36" s="15">
        <f t="shared" si="4"/>
        <v>1.5448542709981705E-2</v>
      </c>
      <c r="N36" s="15">
        <f t="shared" si="5"/>
        <v>-24.491077984751119</v>
      </c>
      <c r="O36" s="15">
        <f t="shared" si="6"/>
        <v>-12.660613465521047</v>
      </c>
      <c r="P36" s="15">
        <f t="shared" si="7"/>
        <v>-37.151691450272168</v>
      </c>
    </row>
    <row r="37" spans="1:18" x14ac:dyDescent="0.25">
      <c r="A37" s="15">
        <v>8.1680375E-2</v>
      </c>
      <c r="B37" s="15">
        <v>9.9045754999999999E-2</v>
      </c>
      <c r="C37" s="15">
        <v>0.2141827</v>
      </c>
      <c r="D37" s="15">
        <v>0.60509119999999994</v>
      </c>
      <c r="E37" s="17">
        <v>260</v>
      </c>
      <c r="F37" s="17">
        <v>2</v>
      </c>
      <c r="G37" s="17">
        <v>24000</v>
      </c>
      <c r="H37" s="15">
        <v>341.96803783690348</v>
      </c>
      <c r="I37" s="15">
        <v>0.13116935290207943</v>
      </c>
      <c r="J37" s="15">
        <v>0.23038317697949601</v>
      </c>
      <c r="K37" s="15">
        <v>0.14097886000722459</v>
      </c>
      <c r="L37" s="15">
        <v>0.32758462317538717</v>
      </c>
      <c r="M37" s="15">
        <f t="shared" si="4"/>
        <v>4.618250673116233E-2</v>
      </c>
      <c r="N37" s="15">
        <f t="shared" si="5"/>
        <v>-23.038317697949601</v>
      </c>
      <c r="O37" s="15">
        <f t="shared" si="6"/>
        <v>-13.116935290207943</v>
      </c>
      <c r="P37" s="15">
        <f t="shared" si="7"/>
        <v>-36.155252988157542</v>
      </c>
    </row>
    <row r="38" spans="1:18" x14ac:dyDescent="0.25">
      <c r="A38" s="15">
        <v>0.14581465000000002</v>
      </c>
      <c r="B38" s="15">
        <v>7.4316735000000009E-2</v>
      </c>
      <c r="C38" s="15">
        <v>0.183033</v>
      </c>
      <c r="D38" s="15">
        <v>0.59683570000000008</v>
      </c>
      <c r="E38" s="17">
        <v>260</v>
      </c>
      <c r="F38" s="17">
        <v>2</v>
      </c>
      <c r="G38" s="17">
        <v>24000</v>
      </c>
      <c r="H38" s="15">
        <v>315.50187461107691</v>
      </c>
      <c r="I38" s="15">
        <v>0.1521953863500326</v>
      </c>
      <c r="J38" s="15">
        <v>0.22553515176707772</v>
      </c>
      <c r="K38" s="15">
        <v>0.14263688112070277</v>
      </c>
      <c r="L38" s="15">
        <v>0.28375493711452915</v>
      </c>
      <c r="M38" s="15">
        <f t="shared" si="4"/>
        <v>4.0473919232617589E-2</v>
      </c>
      <c r="N38" s="15">
        <f t="shared" si="5"/>
        <v>-22.553515176707773</v>
      </c>
      <c r="O38" s="15">
        <f t="shared" si="6"/>
        <v>-15.219538635003261</v>
      </c>
      <c r="P38" s="15">
        <f t="shared" si="7"/>
        <v>-37.773053811711037</v>
      </c>
    </row>
    <row r="39" spans="1:18" x14ac:dyDescent="0.25">
      <c r="A39" s="15">
        <v>0.84603630000000007</v>
      </c>
      <c r="B39" s="15">
        <v>5.5992014999999992E-2</v>
      </c>
      <c r="C39" s="15">
        <v>4.9508950000000003E-2</v>
      </c>
      <c r="D39" s="15">
        <v>4.8462724999999998E-2</v>
      </c>
      <c r="E39" s="17">
        <v>260</v>
      </c>
      <c r="F39" s="17">
        <v>2</v>
      </c>
      <c r="G39" s="17">
        <v>24000</v>
      </c>
      <c r="H39" s="15">
        <v>13.55261567800404</v>
      </c>
      <c r="I39" s="15">
        <v>8.8766665138276288E-2</v>
      </c>
      <c r="J39" s="15">
        <v>0.43443901583076006</v>
      </c>
      <c r="K39" s="15">
        <v>7.1125542804006556E-2</v>
      </c>
      <c r="L39" s="15">
        <v>1.0281965296815515E-2</v>
      </c>
      <c r="M39" s="15">
        <f t="shared" si="4"/>
        <v>7.3131036282796189E-4</v>
      </c>
      <c r="N39" s="15">
        <f t="shared" si="5"/>
        <v>-43.443901583076006</v>
      </c>
      <c r="O39" s="15">
        <f t="shared" si="6"/>
        <v>-8.8766665138276295</v>
      </c>
      <c r="P39" s="15">
        <f t="shared" si="7"/>
        <v>-52.320568096903635</v>
      </c>
    </row>
    <row r="40" spans="1:18" x14ac:dyDescent="0.25">
      <c r="A40" s="15">
        <v>0.49922044999999998</v>
      </c>
      <c r="B40" s="15">
        <v>0.39418959999999997</v>
      </c>
      <c r="C40" s="15">
        <v>5.4587669999999998E-2</v>
      </c>
      <c r="D40" s="15">
        <v>5.2002304999999999E-2</v>
      </c>
      <c r="E40" s="17">
        <v>260</v>
      </c>
      <c r="F40" s="17">
        <v>2</v>
      </c>
      <c r="G40" s="17">
        <v>24000</v>
      </c>
      <c r="H40" s="15">
        <v>18.942365959237037</v>
      </c>
      <c r="I40" s="15">
        <v>8.428819120025148E-2</v>
      </c>
      <c r="J40" s="15">
        <v>0.34565856344896567</v>
      </c>
      <c r="K40" s="15">
        <v>6.8147371363257506E-2</v>
      </c>
      <c r="L40" s="15">
        <v>2.5030355556157194E-2</v>
      </c>
      <c r="M40" s="15">
        <f t="shared" si="4"/>
        <v>1.7057529354398201E-3</v>
      </c>
      <c r="N40" s="15">
        <f t="shared" si="5"/>
        <v>-34.565856344896567</v>
      </c>
      <c r="O40" s="15">
        <f t="shared" si="6"/>
        <v>-8.4288191200251479</v>
      </c>
      <c r="P40" s="15">
        <f t="shared" si="7"/>
        <v>-42.994675464921713</v>
      </c>
    </row>
    <row r="41" spans="1:18" x14ac:dyDescent="0.25">
      <c r="A41" s="15">
        <v>0.51380534999999994</v>
      </c>
      <c r="B41" s="15">
        <v>5.0839964999999994E-2</v>
      </c>
      <c r="C41" s="15">
        <v>0.38292725000000005</v>
      </c>
      <c r="D41" s="15">
        <v>5.2427460000000002E-2</v>
      </c>
      <c r="E41" s="17">
        <v>260</v>
      </c>
      <c r="F41" s="17">
        <v>2</v>
      </c>
      <c r="G41" s="17">
        <v>24000</v>
      </c>
      <c r="H41" s="15">
        <v>104.60860101807447</v>
      </c>
      <c r="I41" s="15">
        <v>5.6807494400792802E-2</v>
      </c>
      <c r="J41" s="15">
        <v>0.31882398257222583</v>
      </c>
      <c r="K41" s="15">
        <v>0.11476087378696793</v>
      </c>
      <c r="L41" s="15">
        <v>0.13270820139984504</v>
      </c>
      <c r="M41" s="15">
        <f t="shared" si="4"/>
        <v>1.5229709151343139E-2</v>
      </c>
      <c r="N41" s="15">
        <f t="shared" si="5"/>
        <v>-31.882398257222583</v>
      </c>
      <c r="O41" s="15">
        <f t="shared" si="6"/>
        <v>-5.6807494400792802</v>
      </c>
      <c r="P41" s="15">
        <f t="shared" si="7"/>
        <v>-37.563147697301865</v>
      </c>
    </row>
    <row r="42" spans="1:18" x14ac:dyDescent="0.25">
      <c r="A42" s="15">
        <v>0.1077496</v>
      </c>
      <c r="B42" s="15">
        <v>5.5916199999999999E-2</v>
      </c>
      <c r="C42" s="15">
        <v>0.1289884</v>
      </c>
      <c r="D42" s="15">
        <v>0.70734575000000011</v>
      </c>
      <c r="E42" s="17">
        <v>260</v>
      </c>
      <c r="F42" s="17">
        <v>2</v>
      </c>
      <c r="G42" s="17">
        <v>24000</v>
      </c>
      <c r="H42" s="15">
        <v>340.58526217234368</v>
      </c>
      <c r="I42" s="15">
        <v>0.16244349068326749</v>
      </c>
      <c r="J42" s="15">
        <v>0.24273846043019739</v>
      </c>
      <c r="K42" s="15">
        <v>0.13008508326222504</v>
      </c>
      <c r="L42" s="15">
        <v>0.36266429486664742</v>
      </c>
      <c r="M42" s="15">
        <f t="shared" si="4"/>
        <v>4.7177214993963962E-2</v>
      </c>
      <c r="N42" s="15">
        <f t="shared" si="5"/>
        <v>-24.273846043019738</v>
      </c>
      <c r="O42" s="15">
        <f t="shared" si="6"/>
        <v>-16.244349068326748</v>
      </c>
      <c r="P42" s="15">
        <f t="shared" si="7"/>
        <v>-40.518195111346486</v>
      </c>
    </row>
    <row r="43" spans="1:18" x14ac:dyDescent="0.25">
      <c r="A43" s="15">
        <v>9.4251070000000006E-2</v>
      </c>
      <c r="B43" s="15">
        <v>0.10231284500000001</v>
      </c>
      <c r="C43" s="15">
        <v>0.11668064999999998</v>
      </c>
      <c r="D43" s="15">
        <v>0.68675549999999985</v>
      </c>
      <c r="E43" s="17">
        <v>260</v>
      </c>
      <c r="F43" s="17">
        <v>2</v>
      </c>
      <c r="G43" s="17">
        <v>24000</v>
      </c>
      <c r="H43" s="15">
        <v>387.62267229689274</v>
      </c>
      <c r="I43" s="15">
        <v>0.19263844570761754</v>
      </c>
      <c r="J43" s="15">
        <v>0.22546294122687907</v>
      </c>
      <c r="K43" s="15">
        <v>0.12253181577535575</v>
      </c>
      <c r="L43" s="15">
        <v>0.44801942324850369</v>
      </c>
      <c r="M43" s="15">
        <f t="shared" si="4"/>
        <v>5.4896633433266791E-2</v>
      </c>
      <c r="N43" s="15">
        <f t="shared" si="5"/>
        <v>-22.546294122687907</v>
      </c>
      <c r="O43" s="15">
        <f t="shared" si="6"/>
        <v>-19.263844570761755</v>
      </c>
      <c r="P43" s="15">
        <f t="shared" si="7"/>
        <v>-41.810138693449659</v>
      </c>
    </row>
    <row r="44" spans="1:18" x14ac:dyDescent="0.25">
      <c r="A44" s="15">
        <v>7.5389440000000002E-2</v>
      </c>
      <c r="B44" s="15">
        <v>5.7397515000000003E-2</v>
      </c>
      <c r="C44" s="15">
        <v>6.0553210000000003E-2</v>
      </c>
      <c r="D44" s="15">
        <v>0.80665979999999993</v>
      </c>
      <c r="E44" s="17">
        <v>260</v>
      </c>
      <c r="F44" s="17">
        <v>2</v>
      </c>
      <c r="G44" s="17">
        <v>24000</v>
      </c>
      <c r="H44" s="15">
        <v>343.28745730617783</v>
      </c>
      <c r="I44" s="15">
        <v>0.1993739598533999</v>
      </c>
      <c r="J44" s="15">
        <v>0.20030653267175169</v>
      </c>
      <c r="K44" s="15">
        <v>0.11213982947905955</v>
      </c>
      <c r="L44" s="15">
        <v>0.4230440138558571</v>
      </c>
      <c r="M44" s="15">
        <f t="shared" si="4"/>
        <v>4.7440083575932719E-2</v>
      </c>
      <c r="N44" s="15">
        <f t="shared" si="5"/>
        <v>-20.030653267175168</v>
      </c>
      <c r="O44" s="15">
        <f t="shared" si="6"/>
        <v>-19.93739598533999</v>
      </c>
      <c r="P44" s="15">
        <f t="shared" si="7"/>
        <v>-39.968049252515158</v>
      </c>
    </row>
    <row r="45" spans="1:18" x14ac:dyDescent="0.25">
      <c r="A45" s="15">
        <v>0.28283585</v>
      </c>
      <c r="B45" s="15">
        <v>0.43982640000000006</v>
      </c>
      <c r="C45" s="15">
        <v>5.6604694999999997E-2</v>
      </c>
      <c r="D45" s="15">
        <v>0.22073305000000001</v>
      </c>
      <c r="E45" s="17">
        <v>260</v>
      </c>
      <c r="F45" s="17">
        <v>2</v>
      </c>
      <c r="G45" s="17">
        <v>24000</v>
      </c>
      <c r="H45" s="15">
        <v>56.125403372240676</v>
      </c>
      <c r="I45" s="15">
        <v>0.1344375933183645</v>
      </c>
      <c r="J45" s="15">
        <v>0.26311015611118882</v>
      </c>
      <c r="K45" s="15">
        <v>9.5724216879584378E-2</v>
      </c>
      <c r="L45" s="15">
        <v>0.10080078097601131</v>
      </c>
      <c r="M45" s="15">
        <f t="shared" si="4"/>
        <v>9.649075819779189E-3</v>
      </c>
      <c r="N45" s="15">
        <f t="shared" si="5"/>
        <v>-26.311015611118883</v>
      </c>
      <c r="O45" s="15">
        <f t="shared" si="6"/>
        <v>-13.44375933183645</v>
      </c>
      <c r="P45" s="15">
        <f t="shared" si="7"/>
        <v>-39.754774942955336</v>
      </c>
    </row>
    <row r="46" spans="1:18" x14ac:dyDescent="0.25">
      <c r="A46" s="15">
        <v>0.53136729999999999</v>
      </c>
      <c r="B46" s="15">
        <v>5.1249715000000001E-2</v>
      </c>
      <c r="C46" s="15">
        <v>5.6565455000000001E-2</v>
      </c>
      <c r="D46" s="15">
        <v>0.36081754999999999</v>
      </c>
      <c r="E46" s="17">
        <v>260</v>
      </c>
      <c r="F46" s="17">
        <v>2</v>
      </c>
      <c r="G46" s="17">
        <v>24000</v>
      </c>
      <c r="H46" s="15">
        <v>60.263458844050774</v>
      </c>
      <c r="I46" s="15">
        <v>6.2488533784200377E-2</v>
      </c>
      <c r="J46" s="15">
        <v>0.29820434081819364</v>
      </c>
      <c r="K46" s="15">
        <v>0.13107781191265908</v>
      </c>
      <c r="L46" s="15">
        <v>5.7938399890287769E-2</v>
      </c>
      <c r="M46" s="15">
        <f t="shared" si="4"/>
        <v>7.5944386833395675E-3</v>
      </c>
      <c r="N46" s="15">
        <f t="shared" si="5"/>
        <v>-29.820434081819364</v>
      </c>
      <c r="O46" s="15">
        <f t="shared" si="6"/>
        <v>-6.248853378420038</v>
      </c>
      <c r="P46" s="15">
        <f t="shared" si="7"/>
        <v>-36.069287460239401</v>
      </c>
    </row>
    <row r="47" spans="1:18" x14ac:dyDescent="0.25">
      <c r="A47" s="15">
        <v>0.10987230000000001</v>
      </c>
      <c r="B47" s="15">
        <v>4.9332895000000002E-2</v>
      </c>
      <c r="C47" s="15">
        <v>0.18943979999999999</v>
      </c>
      <c r="D47" s="15">
        <v>0.6513549500000001</v>
      </c>
      <c r="E47" s="17">
        <v>260</v>
      </c>
      <c r="F47" s="17">
        <v>2</v>
      </c>
      <c r="G47" s="17">
        <v>24000</v>
      </c>
      <c r="H47" s="15">
        <v>299.88828539152462</v>
      </c>
      <c r="I47" s="15">
        <v>0.16270208938433647</v>
      </c>
      <c r="J47" s="15">
        <v>0.23549167757325298</v>
      </c>
      <c r="K47" s="15">
        <v>0.13037680400679294</v>
      </c>
      <c r="L47" s="15">
        <v>0.32418321849449855</v>
      </c>
      <c r="M47" s="15">
        <f t="shared" si="4"/>
        <v>4.226597193994857E-2</v>
      </c>
      <c r="N47" s="15">
        <f t="shared" si="5"/>
        <v>-23.5491677573253</v>
      </c>
      <c r="O47" s="15">
        <f t="shared" si="6"/>
        <v>-16.270208938433647</v>
      </c>
      <c r="P47" s="15">
        <f t="shared" si="7"/>
        <v>-39.819376695758947</v>
      </c>
    </row>
    <row r="48" spans="1:18" x14ac:dyDescent="0.25">
      <c r="A48" s="18">
        <v>8.5497320000000002E-2</v>
      </c>
      <c r="B48" s="18">
        <v>8.5033004999999995E-2</v>
      </c>
      <c r="C48" s="18">
        <v>6.2957125000000003E-2</v>
      </c>
      <c r="D48" s="18">
        <v>0.7665126000000001</v>
      </c>
      <c r="E48" s="19">
        <v>260</v>
      </c>
      <c r="F48" s="19">
        <v>2</v>
      </c>
      <c r="G48" s="19">
        <v>24000</v>
      </c>
      <c r="H48" s="18">
        <v>340.73137901634163</v>
      </c>
      <c r="I48" s="18">
        <v>0.22751537566541477</v>
      </c>
      <c r="J48" s="18">
        <v>0.19628431551826553</v>
      </c>
      <c r="K48" s="18">
        <v>0.10540455526743681</v>
      </c>
      <c r="L48" s="18">
        <v>0.45514350243377799</v>
      </c>
      <c r="M48" s="18">
        <f t="shared" si="4"/>
        <v>4.7974198456895913E-2</v>
      </c>
      <c r="N48" s="18">
        <f t="shared" si="5"/>
        <v>-19.628431551826552</v>
      </c>
      <c r="O48" s="18">
        <f t="shared" si="6"/>
        <v>-22.751537566541476</v>
      </c>
      <c r="P48" s="18">
        <f t="shared" si="7"/>
        <v>-42.379969118368024</v>
      </c>
      <c r="Q48" s="9"/>
      <c r="R48" s="9"/>
    </row>
    <row r="49" spans="1:18" x14ac:dyDescent="0.25">
      <c r="A49" s="15">
        <v>8.9706915000000012E-2</v>
      </c>
      <c r="B49" s="15">
        <v>0.11350495000000001</v>
      </c>
      <c r="C49" s="15">
        <v>8.6468279999999995E-2</v>
      </c>
      <c r="D49" s="15">
        <v>0.71031984999999986</v>
      </c>
      <c r="E49" s="17">
        <v>260</v>
      </c>
      <c r="F49" s="17">
        <v>2</v>
      </c>
      <c r="G49" s="17">
        <v>24000</v>
      </c>
      <c r="H49" s="15">
        <v>377.52678163400014</v>
      </c>
      <c r="I49" s="15">
        <v>0.18439803232726795</v>
      </c>
      <c r="J49" s="15">
        <v>0.21643632226289847</v>
      </c>
      <c r="K49" s="15">
        <v>0.12650930089150322</v>
      </c>
      <c r="L49" s="15">
        <v>0.42868663086843822</v>
      </c>
      <c r="M49" s="15">
        <f t="shared" si="4"/>
        <v>5.4232845972700026E-2</v>
      </c>
      <c r="N49" s="15">
        <f t="shared" si="5"/>
        <v>-21.643632226289846</v>
      </c>
      <c r="O49" s="15">
        <f t="shared" si="6"/>
        <v>-18.439803232726796</v>
      </c>
      <c r="P49" s="15">
        <f t="shared" si="7"/>
        <v>-40.083435459016641</v>
      </c>
    </row>
    <row r="50" spans="1:18" x14ac:dyDescent="0.25">
      <c r="A50" s="15">
        <v>0.10739944999999999</v>
      </c>
      <c r="B50" s="15">
        <v>0.16918714999999998</v>
      </c>
      <c r="C50" s="15">
        <v>0.1567192</v>
      </c>
      <c r="D50" s="15">
        <v>0.56669420000000004</v>
      </c>
      <c r="E50" s="17">
        <v>260</v>
      </c>
      <c r="F50" s="17">
        <v>2</v>
      </c>
      <c r="G50" s="17">
        <v>24000</v>
      </c>
      <c r="H50" s="15">
        <v>261.24575751671398</v>
      </c>
      <c r="I50" s="15">
        <v>0.14914725387071759</v>
      </c>
      <c r="J50" s="15">
        <v>0.24186073505455261</v>
      </c>
      <c r="K50" s="15">
        <v>0.12336099547470969</v>
      </c>
      <c r="L50" s="15">
        <v>0.30272206316311612</v>
      </c>
      <c r="M50" s="15">
        <f t="shared" si="4"/>
        <v>3.7344095063959949E-2</v>
      </c>
      <c r="N50" s="15">
        <f t="shared" si="5"/>
        <v>-24.186073505455262</v>
      </c>
      <c r="O50" s="15">
        <f t="shared" si="6"/>
        <v>-14.914725387071758</v>
      </c>
      <c r="P50" s="15">
        <f t="shared" si="7"/>
        <v>-39.100798892527024</v>
      </c>
    </row>
    <row r="51" spans="1:18" ht="15" customHeight="1" x14ac:dyDescent="0.25">
      <c r="A51" s="15">
        <v>4.8000000000000001E-2</v>
      </c>
      <c r="B51" s="15">
        <v>0.66400000000000003</v>
      </c>
      <c r="C51" s="15">
        <v>5.5E-2</v>
      </c>
      <c r="D51" s="15">
        <v>0.23300000000000001</v>
      </c>
      <c r="E51" s="17">
        <v>260</v>
      </c>
      <c r="F51" s="17">
        <v>2</v>
      </c>
      <c r="G51" s="17">
        <v>24000</v>
      </c>
      <c r="H51" s="15">
        <v>137.24793729016989</v>
      </c>
      <c r="I51" s="15">
        <v>8.7818335974921363E-2</v>
      </c>
      <c r="J51" s="15">
        <v>0.26386855155247435</v>
      </c>
      <c r="K51" s="15">
        <v>0.13506551252976728</v>
      </c>
      <c r="L51" s="15">
        <v>0.1459818455584988</v>
      </c>
      <c r="M51" s="15">
        <f t="shared" si="4"/>
        <v>1.9717112790399973E-2</v>
      </c>
      <c r="N51" s="15">
        <f t="shared" si="5"/>
        <v>-26.386855155247435</v>
      </c>
      <c r="O51" s="15">
        <f t="shared" si="6"/>
        <v>-8.7818335974921364</v>
      </c>
      <c r="P51" s="15">
        <f t="shared" si="7"/>
        <v>-35.16868875273957</v>
      </c>
    </row>
    <row r="52" spans="1:18" x14ac:dyDescent="0.25">
      <c r="A52" s="15">
        <v>0.34</v>
      </c>
      <c r="B52" s="15">
        <v>6.3E-2</v>
      </c>
      <c r="C52" s="15">
        <v>0.17299999999999999</v>
      </c>
      <c r="D52" s="15">
        <v>0.42399999999999999</v>
      </c>
      <c r="E52" s="17">
        <v>260</v>
      </c>
      <c r="F52" s="17">
        <v>2</v>
      </c>
      <c r="G52" s="17">
        <v>24000</v>
      </c>
      <c r="H52" s="15">
        <v>178.20184526042846</v>
      </c>
      <c r="I52" s="15">
        <v>0.11434885922793868</v>
      </c>
      <c r="J52" s="15">
        <v>0.23607569618147523</v>
      </c>
      <c r="K52" s="15">
        <v>0.14974224993698482</v>
      </c>
      <c r="L52" s="15">
        <v>0.17392790886693638</v>
      </c>
      <c r="M52" s="15">
        <f t="shared" ref="M52:M83" si="8">K52*L52</f>
        <v>2.6044356400569905E-2</v>
      </c>
      <c r="N52" s="15">
        <f t="shared" si="5"/>
        <v>-23.607569618147522</v>
      </c>
      <c r="O52" s="15">
        <f t="shared" si="6"/>
        <v>-11.434885922793868</v>
      </c>
      <c r="P52" s="15">
        <f t="shared" si="7"/>
        <v>-35.04245554094139</v>
      </c>
    </row>
    <row r="53" spans="1:18" x14ac:dyDescent="0.25">
      <c r="A53" s="15">
        <v>0.21099999999999999</v>
      </c>
      <c r="B53" s="15">
        <v>0.47199999999999998</v>
      </c>
      <c r="C53" s="15">
        <v>0.26500000000000001</v>
      </c>
      <c r="D53" s="15">
        <v>5.1999999999999998E-2</v>
      </c>
      <c r="E53" s="17">
        <v>260</v>
      </c>
      <c r="F53" s="17">
        <v>2</v>
      </c>
      <c r="G53" s="17">
        <v>24000</v>
      </c>
      <c r="H53" s="15">
        <v>136.98786896440612</v>
      </c>
      <c r="I53" s="15">
        <v>5.6469006053436299E-2</v>
      </c>
      <c r="J53" s="15">
        <v>0.23967413216101457</v>
      </c>
      <c r="K53" s="15">
        <v>0.10932144402906366</v>
      </c>
      <c r="L53" s="15">
        <v>0.19993358991071156</v>
      </c>
      <c r="M53" s="15">
        <f t="shared" si="8"/>
        <v>2.1857028758953619E-2</v>
      </c>
      <c r="N53" s="15">
        <f t="shared" si="5"/>
        <v>-23.967413216101459</v>
      </c>
      <c r="O53" s="15">
        <f t="shared" si="6"/>
        <v>-5.6469006053436299</v>
      </c>
      <c r="P53" s="15">
        <f t="shared" si="7"/>
        <v>-29.614313821445087</v>
      </c>
    </row>
    <row r="54" spans="1:18" x14ac:dyDescent="0.25">
      <c r="A54" s="15">
        <v>9.5000000000000001E-2</v>
      </c>
      <c r="B54" s="15">
        <v>5.2999999999999999E-2</v>
      </c>
      <c r="C54" s="15">
        <v>0.115</v>
      </c>
      <c r="D54" s="15">
        <v>0.73699999999999999</v>
      </c>
      <c r="E54" s="17">
        <v>260</v>
      </c>
      <c r="F54" s="17">
        <v>2</v>
      </c>
      <c r="G54" s="17">
        <v>24000</v>
      </c>
      <c r="H54" s="15">
        <v>362.27134902488092</v>
      </c>
      <c r="I54" s="15">
        <v>0.17003782934414916</v>
      </c>
      <c r="J54" s="15">
        <v>0.23078062494366119</v>
      </c>
      <c r="K54" s="15">
        <v>0.13024814695025255</v>
      </c>
      <c r="L54" s="15">
        <v>0.38221549506161889</v>
      </c>
      <c r="M54" s="15">
        <f t="shared" si="8"/>
        <v>4.9782859967449265E-2</v>
      </c>
      <c r="N54" s="15">
        <f t="shared" si="5"/>
        <v>-23.078062494366119</v>
      </c>
      <c r="O54" s="15">
        <f t="shared" si="6"/>
        <v>-17.003782934414915</v>
      </c>
      <c r="P54" s="15">
        <f t="shared" si="7"/>
        <v>-40.081845428781037</v>
      </c>
    </row>
    <row r="55" spans="1:18" x14ac:dyDescent="0.25">
      <c r="A55" s="10">
        <v>6.7000000000000004E-2</v>
      </c>
      <c r="B55" s="10">
        <v>0.126</v>
      </c>
      <c r="C55" s="10">
        <v>0.06</v>
      </c>
      <c r="D55" s="10">
        <v>0.746</v>
      </c>
      <c r="E55" s="11">
        <v>260</v>
      </c>
      <c r="F55" s="11">
        <v>2</v>
      </c>
      <c r="G55" s="11">
        <v>24000</v>
      </c>
      <c r="H55" s="10">
        <v>376.43230175090855</v>
      </c>
      <c r="I55" s="10">
        <v>0.19464022959398569</v>
      </c>
      <c r="J55" s="10">
        <v>0.20260860945851761</v>
      </c>
      <c r="K55" s="10">
        <v>0.11928779973684737</v>
      </c>
      <c r="L55" s="10">
        <v>0.44984259558505513</v>
      </c>
      <c r="M55" s="10">
        <f t="shared" si="8"/>
        <v>5.3660733455253677E-2</v>
      </c>
      <c r="N55" s="10">
        <f t="shared" si="5"/>
        <v>-20.260860945851761</v>
      </c>
      <c r="O55" s="10">
        <f t="shared" si="6"/>
        <v>-19.464022959398569</v>
      </c>
      <c r="P55" s="10">
        <f t="shared" si="7"/>
        <v>-39.72488390525033</v>
      </c>
      <c r="Q55" s="12"/>
      <c r="R55" s="12"/>
    </row>
    <row r="56" spans="1:18" x14ac:dyDescent="0.25">
      <c r="A56" s="15">
        <v>0.111</v>
      </c>
      <c r="B56" s="15">
        <v>0.11700000000000001</v>
      </c>
      <c r="C56" s="15">
        <v>0.14000000000000001</v>
      </c>
      <c r="D56" s="15">
        <v>0.63200000000000001</v>
      </c>
      <c r="E56" s="17">
        <v>260</v>
      </c>
      <c r="F56" s="17">
        <v>2</v>
      </c>
      <c r="G56" s="17">
        <v>24000</v>
      </c>
      <c r="H56" s="15">
        <v>349.17129955632919</v>
      </c>
      <c r="I56" s="15">
        <v>0.18993014431461741</v>
      </c>
      <c r="J56" s="15">
        <v>0.22265397843295026</v>
      </c>
      <c r="K56" s="15">
        <v>0.1269108531966269</v>
      </c>
      <c r="L56" s="15">
        <v>0.38737618495199688</v>
      </c>
      <c r="M56" s="15">
        <f t="shared" si="8"/>
        <v>4.9162242140312264E-2</v>
      </c>
      <c r="N56" s="15">
        <f t="shared" si="5"/>
        <v>-22.265397843295027</v>
      </c>
      <c r="O56" s="15">
        <f t="shared" si="6"/>
        <v>-18.993014431461742</v>
      </c>
      <c r="P56" s="15">
        <f t="shared" si="7"/>
        <v>-41.258412274756765</v>
      </c>
    </row>
    <row r="57" spans="1:18" x14ac:dyDescent="0.25">
      <c r="A57" s="15">
        <v>0.10100000000000001</v>
      </c>
      <c r="B57" s="15">
        <v>0.47799999999999998</v>
      </c>
      <c r="C57" s="15">
        <v>0.21299999999999999</v>
      </c>
      <c r="D57" s="15">
        <v>0.20799999999999999</v>
      </c>
      <c r="E57" s="17">
        <v>280</v>
      </c>
      <c r="F57" s="17">
        <v>2.5</v>
      </c>
      <c r="G57" s="17">
        <v>24000</v>
      </c>
      <c r="H57" s="15">
        <v>193.83402559686829</v>
      </c>
      <c r="I57" s="15">
        <v>0.15298363381964936</v>
      </c>
      <c r="J57" s="15">
        <v>0.29556225671495651</v>
      </c>
      <c r="K57" s="15">
        <v>9.7404629860925032E-2</v>
      </c>
      <c r="L57" s="15">
        <v>0.31413675524480583</v>
      </c>
      <c r="M57" s="15">
        <f t="shared" si="8"/>
        <v>3.0598374370332311E-2</v>
      </c>
      <c r="N57" s="15">
        <f t="shared" si="5"/>
        <v>-29.55622567149565</v>
      </c>
      <c r="O57" s="15">
        <f t="shared" si="6"/>
        <v>-15.298363381964936</v>
      </c>
      <c r="P57" s="15">
        <f t="shared" si="7"/>
        <v>-44.854589053460586</v>
      </c>
    </row>
    <row r="58" spans="1:18" x14ac:dyDescent="0.25">
      <c r="A58" s="15">
        <v>0.128</v>
      </c>
      <c r="B58" s="15">
        <v>0.112</v>
      </c>
      <c r="C58" s="15">
        <v>0.40100000000000002</v>
      </c>
      <c r="D58" s="15">
        <v>0.35899999999999999</v>
      </c>
      <c r="E58" s="17">
        <v>240</v>
      </c>
      <c r="F58" s="17">
        <v>3</v>
      </c>
      <c r="G58" s="17">
        <v>24000</v>
      </c>
      <c r="H58" s="15">
        <v>92.817274283028993</v>
      </c>
      <c r="I58" s="15">
        <v>6.3819762439844108E-2</v>
      </c>
      <c r="J58" s="15">
        <v>0.31130508274904961</v>
      </c>
      <c r="K58" s="15">
        <v>0.14384813974013133</v>
      </c>
      <c r="L58" s="15">
        <v>7.235523469077508E-2</v>
      </c>
      <c r="M58" s="15">
        <f t="shared" si="8"/>
        <v>1.0408165910728613E-2</v>
      </c>
      <c r="N58" s="15">
        <f t="shared" si="5"/>
        <v>-31.130508274904962</v>
      </c>
      <c r="O58" s="15">
        <f t="shared" si="6"/>
        <v>-6.3819762439844112</v>
      </c>
      <c r="P58" s="15">
        <f t="shared" si="7"/>
        <v>-37.512484518889373</v>
      </c>
    </row>
    <row r="59" spans="1:18" x14ac:dyDescent="0.25">
      <c r="A59" s="15">
        <v>0.128</v>
      </c>
      <c r="B59" s="15">
        <v>0.112</v>
      </c>
      <c r="C59" s="15">
        <v>0.40100000000000002</v>
      </c>
      <c r="D59" s="15">
        <v>0.35899999999999999</v>
      </c>
      <c r="E59" s="17">
        <v>280</v>
      </c>
      <c r="F59" s="17">
        <v>2.5</v>
      </c>
      <c r="G59" s="17">
        <v>24000</v>
      </c>
      <c r="H59" s="15">
        <v>275.74331831009863</v>
      </c>
      <c r="I59" s="15">
        <v>0.22392488891853121</v>
      </c>
      <c r="J59" s="15">
        <v>0.27066980398151158</v>
      </c>
      <c r="K59" s="15">
        <v>7.9792481435437421E-2</v>
      </c>
      <c r="L59" s="15">
        <v>0.54345733210947222</v>
      </c>
      <c r="M59" s="15">
        <f t="shared" si="8"/>
        <v>4.3363809083297414E-2</v>
      </c>
      <c r="N59" s="15">
        <f t="shared" si="5"/>
        <v>-27.066980398151159</v>
      </c>
      <c r="O59" s="15">
        <f t="shared" si="6"/>
        <v>-22.39248889185312</v>
      </c>
      <c r="P59" s="15">
        <f t="shared" si="7"/>
        <v>-49.459469290004279</v>
      </c>
    </row>
    <row r="60" spans="1:18" x14ac:dyDescent="0.25">
      <c r="A60" s="15">
        <v>8.1680375E-2</v>
      </c>
      <c r="B60" s="15">
        <v>9.9045754999999999E-2</v>
      </c>
      <c r="C60" s="15">
        <v>0.2141827</v>
      </c>
      <c r="D60" s="15">
        <v>0.60509119999999994</v>
      </c>
      <c r="E60" s="16">
        <v>280</v>
      </c>
      <c r="F60" s="16">
        <v>2.5</v>
      </c>
      <c r="G60" s="16">
        <v>24000</v>
      </c>
      <c r="H60" s="15">
        <v>341.09542736285482</v>
      </c>
      <c r="I60" s="15">
        <v>0.27604661040852446</v>
      </c>
      <c r="J60" s="15">
        <v>0.25413064461867946</v>
      </c>
      <c r="K60" s="15">
        <v>5.714057187048404E-2</v>
      </c>
      <c r="L60" s="15">
        <v>0.94010854155469781</v>
      </c>
      <c r="M60" s="15">
        <f t="shared" si="8"/>
        <v>5.371833968476214E-2</v>
      </c>
      <c r="N60" s="15">
        <f t="shared" si="5"/>
        <v>-25.413064461867947</v>
      </c>
      <c r="O60" s="15">
        <f t="shared" si="6"/>
        <v>-27.604661040852445</v>
      </c>
      <c r="P60" s="15">
        <f t="shared" si="7"/>
        <v>-53.017725502720396</v>
      </c>
    </row>
    <row r="61" spans="1:18" x14ac:dyDescent="0.25">
      <c r="A61" s="15">
        <v>9.4251070000000006E-2</v>
      </c>
      <c r="B61" s="15">
        <v>0.10231284500000001</v>
      </c>
      <c r="C61" s="15">
        <v>0.11668064999999998</v>
      </c>
      <c r="D61" s="15">
        <v>0.68675549999999985</v>
      </c>
      <c r="E61" s="16">
        <v>280</v>
      </c>
      <c r="F61" s="16">
        <v>2.5</v>
      </c>
      <c r="G61" s="16">
        <v>24000</v>
      </c>
      <c r="H61" s="15">
        <v>388.52402547987498</v>
      </c>
      <c r="I61" s="15">
        <v>0.2929338617019106</v>
      </c>
      <c r="J61" s="15">
        <v>0.22599481627406826</v>
      </c>
      <c r="K61" s="15">
        <v>7.4416453391851101E-2</v>
      </c>
      <c r="L61" s="15">
        <v>0.79949701997883305</v>
      </c>
      <c r="M61" s="15">
        <f t="shared" si="8"/>
        <v>5.9495732724178678E-2</v>
      </c>
      <c r="N61" s="15">
        <f t="shared" si="5"/>
        <v>-22.599481627406824</v>
      </c>
      <c r="O61" s="15">
        <f t="shared" si="6"/>
        <v>-29.293386170191059</v>
      </c>
      <c r="P61" s="15">
        <f t="shared" si="7"/>
        <v>-51.892867797597887</v>
      </c>
    </row>
    <row r="62" spans="1:18" x14ac:dyDescent="0.25">
      <c r="A62" s="15">
        <v>0.10100000000000001</v>
      </c>
      <c r="B62" s="15">
        <v>0.47799999999999998</v>
      </c>
      <c r="C62" s="15">
        <v>0.21299999999999999</v>
      </c>
      <c r="D62" s="15">
        <v>0.20799999999999999</v>
      </c>
      <c r="E62" s="17">
        <v>270</v>
      </c>
      <c r="F62" s="17">
        <v>1.5</v>
      </c>
      <c r="G62" s="17">
        <v>27000</v>
      </c>
      <c r="H62" s="15">
        <v>149.9079427168119</v>
      </c>
      <c r="I62" s="15">
        <v>9.8887797638681663E-2</v>
      </c>
      <c r="J62" s="15">
        <v>0.23970845820690481</v>
      </c>
      <c r="K62" s="15">
        <v>0.11412625249939885</v>
      </c>
      <c r="L62" s="15">
        <v>0.1354741145526184</v>
      </c>
      <c r="M62" s="15">
        <f t="shared" si="8"/>
        <v>1.5461153004564613E-2</v>
      </c>
      <c r="N62" s="15">
        <f t="shared" si="5"/>
        <v>-23.970845820690482</v>
      </c>
      <c r="O62" s="15">
        <f t="shared" si="6"/>
        <v>-9.8887797638681665</v>
      </c>
      <c r="P62" s="15">
        <f t="shared" si="7"/>
        <v>-33.85962558455865</v>
      </c>
    </row>
    <row r="63" spans="1:18" x14ac:dyDescent="0.25">
      <c r="A63" s="15">
        <v>0.128</v>
      </c>
      <c r="B63" s="15">
        <v>0.112</v>
      </c>
      <c r="C63" s="15">
        <v>0.40100000000000002</v>
      </c>
      <c r="D63" s="15">
        <v>0.35899999999999999</v>
      </c>
      <c r="E63" s="17">
        <v>270</v>
      </c>
      <c r="F63" s="17">
        <v>3</v>
      </c>
      <c r="G63" s="17">
        <v>27000</v>
      </c>
      <c r="H63" s="15">
        <v>254.40661221607962</v>
      </c>
      <c r="I63" s="15">
        <v>0.15956109955475506</v>
      </c>
      <c r="J63" s="15">
        <v>0.31094792683369366</v>
      </c>
      <c r="K63" s="15">
        <v>9.9929419964245453E-2</v>
      </c>
      <c r="L63" s="15">
        <v>0.40365601103652404</v>
      </c>
      <c r="M63" s="15">
        <f t="shared" si="8"/>
        <v>4.0337111047960908E-2</v>
      </c>
      <c r="N63" s="15">
        <f t="shared" si="5"/>
        <v>-31.094792683369366</v>
      </c>
      <c r="O63" s="15">
        <f t="shared" si="6"/>
        <v>-15.956109955475506</v>
      </c>
      <c r="P63" s="15">
        <f t="shared" si="7"/>
        <v>-47.050902638844875</v>
      </c>
    </row>
    <row r="64" spans="1:18" x14ac:dyDescent="0.25">
      <c r="A64" s="15">
        <v>8.1680375E-2</v>
      </c>
      <c r="B64" s="15">
        <v>9.9045754999999999E-2</v>
      </c>
      <c r="C64" s="15">
        <v>0.2141827</v>
      </c>
      <c r="D64" s="15">
        <v>0.60509119999999994</v>
      </c>
      <c r="E64" s="17">
        <v>240</v>
      </c>
      <c r="F64" s="17">
        <v>1.5</v>
      </c>
      <c r="G64" s="17">
        <v>27000</v>
      </c>
      <c r="H64" s="15">
        <v>132.56048649418628</v>
      </c>
      <c r="I64" s="15">
        <v>7.8586063557162689E-2</v>
      </c>
      <c r="J64" s="15">
        <v>0.223694510364945</v>
      </c>
      <c r="K64" s="15">
        <v>0.14421223017468082</v>
      </c>
      <c r="L64" s="15">
        <v>0.13756184108999034</v>
      </c>
      <c r="M64" s="15">
        <f t="shared" si="8"/>
        <v>1.9838099890522553E-2</v>
      </c>
      <c r="N64" s="15">
        <f t="shared" si="5"/>
        <v>-22.3694510364945</v>
      </c>
      <c r="O64" s="15">
        <f t="shared" si="6"/>
        <v>-7.8586063557162689</v>
      </c>
      <c r="P64" s="15">
        <f t="shared" si="7"/>
        <v>-30.228057392210768</v>
      </c>
    </row>
    <row r="65" spans="1:16" x14ac:dyDescent="0.25">
      <c r="A65" s="15">
        <v>9.4251070000000006E-2</v>
      </c>
      <c r="B65" s="15">
        <v>0.10231284500000001</v>
      </c>
      <c r="C65" s="15">
        <v>0.11668064999999998</v>
      </c>
      <c r="D65" s="15">
        <v>0.68675549999999985</v>
      </c>
      <c r="E65" s="16">
        <v>270</v>
      </c>
      <c r="F65" s="16">
        <v>1.5</v>
      </c>
      <c r="G65" s="16">
        <v>27000</v>
      </c>
      <c r="H65" s="15">
        <v>391.95821359140069</v>
      </c>
      <c r="I65" s="15">
        <v>0.21953258990211522</v>
      </c>
      <c r="J65" s="15">
        <v>0.20188108642661001</v>
      </c>
      <c r="K65" s="15">
        <v>0.11377255151412467</v>
      </c>
      <c r="L65" s="15">
        <v>0.36002661878673925</v>
      </c>
      <c r="M65" s="15">
        <f t="shared" si="8"/>
        <v>4.0961147032370415E-2</v>
      </c>
      <c r="N65" s="15">
        <f t="shared" si="5"/>
        <v>-20.188108642661</v>
      </c>
      <c r="O65" s="15">
        <f t="shared" si="6"/>
        <v>-21.953258990211523</v>
      </c>
      <c r="P65" s="15">
        <f t="shared" si="7"/>
        <v>-42.141367632872523</v>
      </c>
    </row>
    <row r="66" spans="1:16" x14ac:dyDescent="0.25">
      <c r="A66" s="15">
        <v>0.10100000000000001</v>
      </c>
      <c r="B66" s="15">
        <v>0.47799999999999998</v>
      </c>
      <c r="C66" s="15">
        <v>0.21299999999999999</v>
      </c>
      <c r="D66" s="15">
        <v>0.20799999999999999</v>
      </c>
      <c r="E66" s="17">
        <v>250</v>
      </c>
      <c r="F66" s="17">
        <v>1.5</v>
      </c>
      <c r="G66" s="17">
        <v>30000</v>
      </c>
      <c r="H66" s="15">
        <v>67.56913449896787</v>
      </c>
      <c r="I66" s="15">
        <v>6.4081682591612524E-2</v>
      </c>
      <c r="J66" s="15">
        <v>0.29769614074363548</v>
      </c>
      <c r="K66" s="15">
        <v>0.11426542611578146</v>
      </c>
      <c r="L66" s="15">
        <v>6.7953681007453443E-2</v>
      </c>
      <c r="M66" s="15">
        <f t="shared" si="8"/>
        <v>7.7647563164525528E-3</v>
      </c>
      <c r="N66" s="15">
        <f t="shared" ref="N66:N97" si="9">(-1*J66)*100</f>
        <v>-29.769614074363549</v>
      </c>
      <c r="O66" s="15">
        <f t="shared" ref="O66:O97" si="10">(-1*I66)*100</f>
        <v>-6.4081682591612523</v>
      </c>
      <c r="P66" s="15">
        <f t="shared" ref="P66:P97" si="11">SUM(N66:O66)</f>
        <v>-36.177782333524803</v>
      </c>
    </row>
    <row r="67" spans="1:16" x14ac:dyDescent="0.25">
      <c r="A67" s="15">
        <v>8.1680375E-2</v>
      </c>
      <c r="B67" s="15">
        <v>9.9045754999999999E-2</v>
      </c>
      <c r="C67" s="15">
        <v>0.2141827</v>
      </c>
      <c r="D67" s="15">
        <v>0.60509119999999994</v>
      </c>
      <c r="E67" s="17">
        <v>270</v>
      </c>
      <c r="F67" s="17">
        <v>1.5</v>
      </c>
      <c r="G67" s="17">
        <v>30000</v>
      </c>
      <c r="H67" s="15">
        <v>476.51971975679606</v>
      </c>
      <c r="I67" s="15">
        <v>0.21859507337278117</v>
      </c>
      <c r="J67" s="15">
        <v>0.20966516226329049</v>
      </c>
      <c r="K67" s="15">
        <v>0.10016242968695994</v>
      </c>
      <c r="L67" s="15">
        <v>0.45456656844419152</v>
      </c>
      <c r="M67" s="15">
        <f t="shared" si="8"/>
        <v>4.5530491949833996E-2</v>
      </c>
      <c r="N67" s="15">
        <f t="shared" si="9"/>
        <v>-20.966516226329048</v>
      </c>
      <c r="O67" s="15">
        <f t="shared" si="10"/>
        <v>-21.859507337278117</v>
      </c>
      <c r="P67" s="15">
        <f t="shared" si="11"/>
        <v>-42.826023563607166</v>
      </c>
    </row>
    <row r="68" spans="1:16" s="4" customFormat="1" x14ac:dyDescent="0.25">
      <c r="A68" s="15">
        <v>9.4251070000000006E-2</v>
      </c>
      <c r="B68" s="15">
        <v>0.10231284500000001</v>
      </c>
      <c r="C68" s="15">
        <v>0.11668064999999998</v>
      </c>
      <c r="D68" s="15">
        <v>0.68675549999999985</v>
      </c>
      <c r="E68" s="16">
        <v>260</v>
      </c>
      <c r="F68" s="16">
        <v>3</v>
      </c>
      <c r="G68" s="16">
        <v>30000</v>
      </c>
      <c r="H68" s="15">
        <v>372.7199124451185</v>
      </c>
      <c r="I68" s="15">
        <v>0.14501763240101323</v>
      </c>
      <c r="J68" s="15">
        <v>0.27545465620324733</v>
      </c>
      <c r="K68" s="15">
        <v>0.12849448843870634</v>
      </c>
      <c r="L68" s="15">
        <v>0.41863408545597086</v>
      </c>
      <c r="M68" s="15">
        <f t="shared" si="8"/>
        <v>5.3792172653670652E-2</v>
      </c>
      <c r="N68" s="15">
        <f t="shared" si="9"/>
        <v>-27.545465620324734</v>
      </c>
      <c r="O68" s="15">
        <f t="shared" si="10"/>
        <v>-14.501763240101322</v>
      </c>
      <c r="P68" s="15">
        <f t="shared" si="11"/>
        <v>-42.04722886042606</v>
      </c>
    </row>
    <row r="69" spans="1:16" s="4" customFormat="1" x14ac:dyDescent="0.25">
      <c r="A69" s="15">
        <v>0.10368715000000001</v>
      </c>
      <c r="B69" s="15">
        <v>8.9899065E-2</v>
      </c>
      <c r="C69" s="15">
        <v>0.19748195000000002</v>
      </c>
      <c r="D69" s="15">
        <v>0.60893174999999999</v>
      </c>
      <c r="E69" s="16">
        <v>278.5</v>
      </c>
      <c r="F69" s="16">
        <v>1.78</v>
      </c>
      <c r="G69" s="16">
        <v>32550</v>
      </c>
      <c r="H69" s="15">
        <v>541.45797264008945</v>
      </c>
      <c r="I69" s="15">
        <v>0.21973850975465856</v>
      </c>
      <c r="J69" s="15">
        <v>0.230046306719182</v>
      </c>
      <c r="K69" s="15">
        <v>0.10387135029787171</v>
      </c>
      <c r="L69" s="15">
        <v>0.44812324647197138</v>
      </c>
      <c r="M69" s="15">
        <f t="shared" si="8"/>
        <v>4.6547166710909645E-2</v>
      </c>
      <c r="N69" s="15">
        <f t="shared" si="9"/>
        <v>-23.0046306719182</v>
      </c>
      <c r="O69" s="15">
        <f t="shared" si="10"/>
        <v>-21.973850975465854</v>
      </c>
      <c r="P69" s="15">
        <f t="shared" si="11"/>
        <v>-44.978481647384058</v>
      </c>
    </row>
    <row r="70" spans="1:16" s="4" customFormat="1" x14ac:dyDescent="0.25">
      <c r="A70" s="15">
        <v>9.4631190000000004E-2</v>
      </c>
      <c r="B70" s="15">
        <v>9.6226400000000004E-2</v>
      </c>
      <c r="C70" s="15">
        <v>0.11274869999999999</v>
      </c>
      <c r="D70" s="15">
        <v>0.6963937</v>
      </c>
      <c r="E70" s="16">
        <v>273</v>
      </c>
      <c r="F70" s="16">
        <v>2.7</v>
      </c>
      <c r="G70" s="16">
        <v>32600</v>
      </c>
      <c r="H70" s="15">
        <v>427.91086449513631</v>
      </c>
      <c r="I70" s="15">
        <v>0.25513611623446891</v>
      </c>
      <c r="J70" s="15">
        <v>0.23027539032939648</v>
      </c>
      <c r="K70" s="15">
        <v>7.9276780066953698E-2</v>
      </c>
      <c r="L70" s="15">
        <v>0.68363096140416868</v>
      </c>
      <c r="M70" s="15">
        <f t="shared" si="8"/>
        <v>5.4196061374198391E-2</v>
      </c>
      <c r="N70" s="15">
        <f t="shared" si="9"/>
        <v>-23.027539032939647</v>
      </c>
      <c r="O70" s="15">
        <f t="shared" si="10"/>
        <v>-25.513611623446891</v>
      </c>
      <c r="P70" s="15">
        <f t="shared" si="11"/>
        <v>-48.541150656386534</v>
      </c>
    </row>
    <row r="71" spans="1:16" s="4" customFormat="1" x14ac:dyDescent="0.25">
      <c r="A71" s="15">
        <v>0.10368715000000001</v>
      </c>
      <c r="B71" s="15">
        <v>8.9899065E-2</v>
      </c>
      <c r="C71" s="15">
        <v>0.19748195000000002</v>
      </c>
      <c r="D71" s="15">
        <v>0.60893174999999999</v>
      </c>
      <c r="E71" s="16">
        <v>245.91</v>
      </c>
      <c r="F71" s="16">
        <v>3.15</v>
      </c>
      <c r="G71" s="16">
        <v>33000</v>
      </c>
      <c r="H71" s="15">
        <v>249.83651548611647</v>
      </c>
      <c r="I71" s="15">
        <v>7.6721594697385639E-2</v>
      </c>
      <c r="J71" s="15">
        <v>0.27890150935137686</v>
      </c>
      <c r="K71" s="15">
        <v>0.16145341299615504</v>
      </c>
      <c r="L71" s="15">
        <v>0.20374949879154539</v>
      </c>
      <c r="M71" s="15">
        <f t="shared" si="8"/>
        <v>3.2896051976150968E-2</v>
      </c>
      <c r="N71" s="15">
        <f t="shared" si="9"/>
        <v>-27.890150935137687</v>
      </c>
      <c r="O71" s="15">
        <f t="shared" si="10"/>
        <v>-7.6721594697385642</v>
      </c>
      <c r="P71" s="15">
        <f t="shared" si="11"/>
        <v>-35.56231040487625</v>
      </c>
    </row>
    <row r="72" spans="1:16" s="4" customFormat="1" x14ac:dyDescent="0.25">
      <c r="A72" s="15">
        <v>0.10100000000000001</v>
      </c>
      <c r="B72" s="15">
        <v>0.47799999999999998</v>
      </c>
      <c r="C72" s="15">
        <v>0.21299999999999999</v>
      </c>
      <c r="D72" s="15">
        <v>0.20799999999999999</v>
      </c>
      <c r="E72" s="17">
        <v>260</v>
      </c>
      <c r="F72" s="17">
        <v>3</v>
      </c>
      <c r="G72" s="17">
        <v>36000</v>
      </c>
      <c r="H72" s="15">
        <v>125.91585322191737</v>
      </c>
      <c r="I72" s="15">
        <v>6.3001087012551943E-2</v>
      </c>
      <c r="J72" s="15">
        <v>0.34400444684190012</v>
      </c>
      <c r="K72" s="15">
        <v>0.11512324150419612</v>
      </c>
      <c r="L72" s="15">
        <v>0.11097290241999334</v>
      </c>
      <c r="M72" s="15">
        <f t="shared" si="8"/>
        <v>1.2775560245718484E-2</v>
      </c>
      <c r="N72" s="15">
        <f t="shared" si="9"/>
        <v>-34.400444684190013</v>
      </c>
      <c r="O72" s="15">
        <f t="shared" si="10"/>
        <v>-6.3001087012551942</v>
      </c>
      <c r="P72" s="15">
        <f t="shared" si="11"/>
        <v>-40.700553385445204</v>
      </c>
    </row>
    <row r="73" spans="1:16" s="4" customFormat="1" x14ac:dyDescent="0.25">
      <c r="A73" s="15">
        <v>8.1680375E-2</v>
      </c>
      <c r="B73" s="15">
        <v>9.9045754999999999E-2</v>
      </c>
      <c r="C73" s="15">
        <v>0.2141827</v>
      </c>
      <c r="D73" s="15">
        <v>0.60509119999999994</v>
      </c>
      <c r="E73" s="17">
        <v>250</v>
      </c>
      <c r="F73" s="17">
        <v>3</v>
      </c>
      <c r="G73" s="17">
        <v>36000</v>
      </c>
      <c r="H73" s="15">
        <v>385.66753202438537</v>
      </c>
      <c r="I73" s="15">
        <v>7.7737812715468382E-2</v>
      </c>
      <c r="J73" s="15">
        <v>0.30519405491883911</v>
      </c>
      <c r="K73" s="15">
        <v>0.14541189383961309</v>
      </c>
      <c r="L73" s="15">
        <v>0.30258528962558834</v>
      </c>
      <c r="M73" s="15">
        <f t="shared" si="8"/>
        <v>4.399950001246463E-2</v>
      </c>
      <c r="N73" s="15">
        <f t="shared" si="9"/>
        <v>-30.519405491883912</v>
      </c>
      <c r="O73" s="15">
        <f t="shared" si="10"/>
        <v>-7.773781271546838</v>
      </c>
      <c r="P73" s="15">
        <f t="shared" si="11"/>
        <v>-38.293186763430754</v>
      </c>
    </row>
    <row r="74" spans="1:16" s="4" customFormat="1" x14ac:dyDescent="0.25">
      <c r="A74" s="15">
        <v>9.4251070000000006E-2</v>
      </c>
      <c r="B74" s="15">
        <v>0.10231284500000001</v>
      </c>
      <c r="C74" s="15">
        <v>0.11668064999999998</v>
      </c>
      <c r="D74" s="15">
        <v>0.68675549999999985</v>
      </c>
      <c r="E74" s="16">
        <v>240</v>
      </c>
      <c r="F74" s="16">
        <v>1.5</v>
      </c>
      <c r="G74" s="16">
        <v>36000</v>
      </c>
      <c r="H74" s="15">
        <v>156.09537738110262</v>
      </c>
      <c r="I74" s="15">
        <v>8.3886486762583062E-2</v>
      </c>
      <c r="J74" s="15">
        <v>0.24191257204900338</v>
      </c>
      <c r="K74" s="15">
        <v>0.14756192017651809</v>
      </c>
      <c r="L74" s="15">
        <v>0.10648049741095995</v>
      </c>
      <c r="M74" s="15">
        <f t="shared" si="8"/>
        <v>1.5712466659312013E-2</v>
      </c>
      <c r="N74" s="15">
        <f t="shared" si="9"/>
        <v>-24.191257204900339</v>
      </c>
      <c r="O74" s="15">
        <f t="shared" si="10"/>
        <v>-8.3886486762583061</v>
      </c>
      <c r="P74" s="15">
        <f t="shared" si="11"/>
        <v>-32.579905881158645</v>
      </c>
    </row>
    <row r="75" spans="1:16" s="4" customFormat="1" x14ac:dyDescent="0.25">
      <c r="A75" s="15">
        <v>0.10103325</v>
      </c>
      <c r="B75" s="15">
        <v>0.11953509999999999</v>
      </c>
      <c r="C75" s="15">
        <v>0.27670119999999998</v>
      </c>
      <c r="D75" s="15">
        <v>0.50273045000000005</v>
      </c>
      <c r="E75" s="16">
        <v>278.25688700000001</v>
      </c>
      <c r="F75" s="16">
        <v>1.398827</v>
      </c>
      <c r="G75" s="16">
        <v>36909.090909090912</v>
      </c>
      <c r="H75" s="15">
        <v>491.82396676991073</v>
      </c>
      <c r="I75" s="15">
        <v>0.21337427556198144</v>
      </c>
      <c r="J75" s="15">
        <v>0.17868104992183928</v>
      </c>
      <c r="K75" s="15">
        <v>0.10671216183551503</v>
      </c>
      <c r="L75" s="15">
        <v>0.37614802201406744</v>
      </c>
      <c r="M75" s="15">
        <f t="shared" si="8"/>
        <v>4.0139568599274034E-2</v>
      </c>
      <c r="N75" s="15">
        <f t="shared" si="9"/>
        <v>-17.868104992183927</v>
      </c>
      <c r="O75" s="15">
        <f t="shared" si="10"/>
        <v>-21.337427556198143</v>
      </c>
      <c r="P75" s="15">
        <f t="shared" si="11"/>
        <v>-39.205532548382067</v>
      </c>
    </row>
    <row r="76" spans="1:16" s="4" customFormat="1" x14ac:dyDescent="0.25">
      <c r="A76" s="15">
        <v>0.10103325</v>
      </c>
      <c r="B76" s="15">
        <v>0.11953509999999999</v>
      </c>
      <c r="C76" s="15">
        <v>0.27670119999999998</v>
      </c>
      <c r="D76" s="15">
        <v>0.50273045000000005</v>
      </c>
      <c r="E76" s="16">
        <v>273.37868400000002</v>
      </c>
      <c r="F76" s="16">
        <v>1.3162309999999999</v>
      </c>
      <c r="G76" s="16">
        <v>37454.545454545456</v>
      </c>
      <c r="H76" s="15">
        <v>433.04217204272288</v>
      </c>
      <c r="I76" s="15">
        <v>0.18192829475931402</v>
      </c>
      <c r="J76" s="15">
        <v>0.17795684308276566</v>
      </c>
      <c r="K76" s="15">
        <v>0.11768632350085881</v>
      </c>
      <c r="L76" s="15">
        <v>0.30601189769637138</v>
      </c>
      <c r="M76" s="15">
        <f t="shared" si="8"/>
        <v>3.6013415187406875E-2</v>
      </c>
      <c r="N76" s="15">
        <f t="shared" si="9"/>
        <v>-17.795684308276567</v>
      </c>
      <c r="O76" s="15">
        <f t="shared" si="10"/>
        <v>-18.192829475931401</v>
      </c>
      <c r="P76" s="15">
        <f t="shared" si="11"/>
        <v>-35.988513784207967</v>
      </c>
    </row>
    <row r="77" spans="1:16" x14ac:dyDescent="0.25">
      <c r="A77" s="15">
        <v>0.11717000000000001</v>
      </c>
      <c r="B77" s="15">
        <v>9.5629589999999987E-2</v>
      </c>
      <c r="C77" s="15">
        <v>0.14434239999999998</v>
      </c>
      <c r="D77" s="15">
        <v>0.64285804999999996</v>
      </c>
      <c r="E77" s="16">
        <v>277</v>
      </c>
      <c r="F77" s="16">
        <v>2.4</v>
      </c>
      <c r="G77" s="16">
        <v>37500</v>
      </c>
      <c r="H77" s="15">
        <v>533.39592922680322</v>
      </c>
      <c r="I77" s="15">
        <v>0.21041066323769761</v>
      </c>
      <c r="J77" s="15">
        <v>0.25201084738484231</v>
      </c>
      <c r="K77" s="15">
        <v>0.10405184401470702</v>
      </c>
      <c r="L77" s="15">
        <v>0.53870560405312573</v>
      </c>
      <c r="M77" s="15">
        <f t="shared" si="8"/>
        <v>5.6053311482784363E-2</v>
      </c>
      <c r="N77" s="15">
        <f t="shared" si="9"/>
        <v>-25.20108473848423</v>
      </c>
      <c r="O77" s="15">
        <f t="shared" si="10"/>
        <v>-21.041066323769762</v>
      </c>
      <c r="P77" s="15">
        <f t="shared" si="11"/>
        <v>-46.242151062253996</v>
      </c>
    </row>
    <row r="78" spans="1:16" x14ac:dyDescent="0.25">
      <c r="A78" s="15">
        <v>0.10739944999999999</v>
      </c>
      <c r="B78" s="15">
        <v>0.16918714999999998</v>
      </c>
      <c r="C78" s="15">
        <v>0.1567192</v>
      </c>
      <c r="D78" s="15">
        <v>0.56669420000000004</v>
      </c>
      <c r="E78" s="16">
        <v>274.31159200000002</v>
      </c>
      <c r="F78" s="16">
        <v>2</v>
      </c>
      <c r="G78" s="16">
        <v>37588.23529411765</v>
      </c>
      <c r="H78" s="15">
        <v>599.17314763582863</v>
      </c>
      <c r="I78" s="15">
        <v>0.18794184180326035</v>
      </c>
      <c r="J78" s="15">
        <v>0.2436493820370855</v>
      </c>
      <c r="K78" s="15">
        <v>0.11915333545193553</v>
      </c>
      <c r="L78" s="15">
        <v>0.47085879818404863</v>
      </c>
      <c r="M78" s="15">
        <f t="shared" si="8"/>
        <v>5.6104396330519161E-2</v>
      </c>
      <c r="N78" s="15">
        <f t="shared" si="9"/>
        <v>-24.364938203708551</v>
      </c>
      <c r="O78" s="15">
        <f t="shared" si="10"/>
        <v>-18.794184180326035</v>
      </c>
      <c r="P78" s="15">
        <f t="shared" si="11"/>
        <v>-43.159122384034589</v>
      </c>
    </row>
    <row r="79" spans="1:16" x14ac:dyDescent="0.25">
      <c r="A79" s="15">
        <v>0.10368715000000001</v>
      </c>
      <c r="B79" s="15">
        <v>8.9899065E-2</v>
      </c>
      <c r="C79" s="15">
        <v>0.19748195000000002</v>
      </c>
      <c r="D79" s="15">
        <v>0.60893174999999999</v>
      </c>
      <c r="E79" s="16">
        <v>277.36818</v>
      </c>
      <c r="F79" s="16">
        <v>1.4326700000000001</v>
      </c>
      <c r="G79" s="16">
        <v>38062.5</v>
      </c>
      <c r="H79" s="15">
        <v>532.46644677020095</v>
      </c>
      <c r="I79" s="15">
        <v>0.21317106204920655</v>
      </c>
      <c r="J79" s="15">
        <v>0.21018440946021569</v>
      </c>
      <c r="K79" s="15">
        <v>0.11275111534593862</v>
      </c>
      <c r="L79" s="15">
        <v>0.41208757277637292</v>
      </c>
      <c r="M79" s="15">
        <f t="shared" si="8"/>
        <v>4.64633334507367E-2</v>
      </c>
      <c r="N79" s="15">
        <f t="shared" si="9"/>
        <v>-21.01844094602157</v>
      </c>
      <c r="O79" s="15">
        <f t="shared" si="10"/>
        <v>-21.317106204920655</v>
      </c>
      <c r="P79" s="15">
        <f t="shared" si="11"/>
        <v>-42.335547150942226</v>
      </c>
    </row>
    <row r="80" spans="1:16" x14ac:dyDescent="0.25">
      <c r="A80" s="15">
        <v>0.1</v>
      </c>
      <c r="B80" s="15">
        <v>0.14060500000000001</v>
      </c>
      <c r="C80" s="15">
        <v>0.19056200000000001</v>
      </c>
      <c r="D80" s="15">
        <v>0.56883300000000003</v>
      </c>
      <c r="E80" s="16">
        <v>280.5</v>
      </c>
      <c r="F80" s="16">
        <v>2.21</v>
      </c>
      <c r="G80" s="16">
        <v>39706</v>
      </c>
      <c r="H80" s="15">
        <v>518.66829394801607</v>
      </c>
      <c r="I80" s="15">
        <v>0.19875338290903555</v>
      </c>
      <c r="J80" s="15">
        <v>0.23506074618075593</v>
      </c>
      <c r="K80" s="15">
        <v>0.10064824228372156</v>
      </c>
      <c r="L80" s="15">
        <v>0.52783984810553231</v>
      </c>
      <c r="M80" s="15">
        <f t="shared" si="8"/>
        <v>5.3126152919128401E-2</v>
      </c>
      <c r="N80" s="15">
        <f t="shared" si="9"/>
        <v>-23.506074618075594</v>
      </c>
      <c r="O80" s="15">
        <f t="shared" si="10"/>
        <v>-19.875338290903557</v>
      </c>
      <c r="P80" s="15">
        <f t="shared" si="11"/>
        <v>-43.381412908979151</v>
      </c>
    </row>
    <row r="81" spans="1:16" x14ac:dyDescent="0.25">
      <c r="A81" s="15">
        <v>8.1680375E-2</v>
      </c>
      <c r="B81" s="15">
        <v>9.9045754999999999E-2</v>
      </c>
      <c r="C81" s="15">
        <v>0.2141827</v>
      </c>
      <c r="D81" s="15">
        <v>0.60509119999999994</v>
      </c>
      <c r="E81" s="16">
        <v>279</v>
      </c>
      <c r="F81" s="16">
        <v>2</v>
      </c>
      <c r="G81" s="16">
        <v>40700</v>
      </c>
      <c r="H81" s="15">
        <v>625.77481839417203</v>
      </c>
      <c r="I81" s="15">
        <v>0.27688730575693998</v>
      </c>
      <c r="J81" s="15">
        <v>0.22137434470840667</v>
      </c>
      <c r="K81" s="15">
        <v>7.8628240359898849E-2</v>
      </c>
      <c r="L81" s="15">
        <v>0.66920259937163851</v>
      </c>
      <c r="M81" s="15">
        <f t="shared" si="8"/>
        <v>5.2618222832862285E-2</v>
      </c>
      <c r="N81" s="15">
        <f t="shared" si="9"/>
        <v>-22.137434470840667</v>
      </c>
      <c r="O81" s="15">
        <f t="shared" si="10"/>
        <v>-27.688730575693999</v>
      </c>
      <c r="P81" s="15">
        <f t="shared" si="11"/>
        <v>-49.826165046534669</v>
      </c>
    </row>
    <row r="82" spans="1:16" x14ac:dyDescent="0.25">
      <c r="A82" s="15">
        <v>0.10100000000000001</v>
      </c>
      <c r="B82" s="15">
        <v>0.47799999999999998</v>
      </c>
      <c r="C82" s="15">
        <v>0.21299999999999999</v>
      </c>
      <c r="D82" s="15">
        <v>0.20799999999999999</v>
      </c>
      <c r="E82" s="17">
        <v>240</v>
      </c>
      <c r="F82" s="17">
        <v>3</v>
      </c>
      <c r="G82" s="17">
        <v>42000</v>
      </c>
      <c r="H82" s="15">
        <v>51.050119285191776</v>
      </c>
      <c r="I82" s="15">
        <v>5.2134728152745627E-2</v>
      </c>
      <c r="J82" s="15">
        <v>0.39710873439420402</v>
      </c>
      <c r="K82" s="15">
        <v>0.10163597356083369</v>
      </c>
      <c r="L82" s="15">
        <v>0</v>
      </c>
      <c r="M82" s="15">
        <f t="shared" si="8"/>
        <v>0</v>
      </c>
      <c r="N82" s="15">
        <f t="shared" si="9"/>
        <v>-39.710873439420403</v>
      </c>
      <c r="O82" s="15">
        <f t="shared" si="10"/>
        <v>-5.2134728152745629</v>
      </c>
      <c r="P82" s="15">
        <f t="shared" si="11"/>
        <v>-44.924346254694967</v>
      </c>
    </row>
    <row r="83" spans="1:16" x14ac:dyDescent="0.25">
      <c r="A83" s="15">
        <v>0.10368715000000001</v>
      </c>
      <c r="B83" s="15">
        <v>8.9899065E-2</v>
      </c>
      <c r="C83" s="15">
        <v>0.19748195000000002</v>
      </c>
      <c r="D83" s="15">
        <v>0.60893174999999999</v>
      </c>
      <c r="E83" s="16">
        <v>256.89999999999998</v>
      </c>
      <c r="F83" s="16">
        <v>3.15</v>
      </c>
      <c r="G83" s="16">
        <v>43500</v>
      </c>
      <c r="H83" s="15">
        <v>391.96123247575775</v>
      </c>
      <c r="I83" s="15">
        <v>8.5815531663768319E-2</v>
      </c>
      <c r="J83" s="15">
        <v>0.30229420281821939</v>
      </c>
      <c r="K83" s="15">
        <v>0.14014972790762528</v>
      </c>
      <c r="L83" s="15">
        <v>0.25709063938379267</v>
      </c>
      <c r="M83" s="15">
        <f t="shared" si="8"/>
        <v>3.6031183157235955E-2</v>
      </c>
      <c r="N83" s="15">
        <f t="shared" si="9"/>
        <v>-30.229420281821938</v>
      </c>
      <c r="O83" s="15">
        <f t="shared" si="10"/>
        <v>-8.5815531663768319</v>
      </c>
      <c r="P83" s="15">
        <f t="shared" si="11"/>
        <v>-38.810973448198766</v>
      </c>
    </row>
    <row r="84" spans="1:16" x14ac:dyDescent="0.25">
      <c r="A84" s="15">
        <v>0.13120509999999999</v>
      </c>
      <c r="B84" s="15">
        <v>8.0801599999999987E-2</v>
      </c>
      <c r="C84" s="15">
        <v>0.25022295</v>
      </c>
      <c r="D84" s="15">
        <v>0.53777039999999998</v>
      </c>
      <c r="E84" s="16">
        <v>281</v>
      </c>
      <c r="F84" s="16">
        <v>1.8</v>
      </c>
      <c r="G84" s="16">
        <v>43800</v>
      </c>
      <c r="H84" s="15">
        <v>570.44599703739095</v>
      </c>
      <c r="I84" s="15">
        <v>0.16068905835774666</v>
      </c>
      <c r="J84" s="15">
        <v>0.21823739344942711</v>
      </c>
      <c r="K84" s="15">
        <v>0.11982387378441045</v>
      </c>
      <c r="L84" s="15">
        <v>0.38928609513021817</v>
      </c>
      <c r="M84" s="15">
        <f t="shared" ref="M84:M115" si="12">K84*L84</f>
        <v>4.664576792890926E-2</v>
      </c>
      <c r="N84" s="15">
        <f t="shared" si="9"/>
        <v>-21.823739344942712</v>
      </c>
      <c r="O84" s="15">
        <f t="shared" si="10"/>
        <v>-16.068905835774665</v>
      </c>
      <c r="P84" s="15">
        <f t="shared" si="11"/>
        <v>-37.892645180717381</v>
      </c>
    </row>
    <row r="85" spans="1:16" x14ac:dyDescent="0.25">
      <c r="A85" s="15">
        <v>0.11097315000000001</v>
      </c>
      <c r="B85" s="15">
        <v>0.11673159999999999</v>
      </c>
      <c r="C85" s="15">
        <v>0.14020379999999999</v>
      </c>
      <c r="D85" s="15">
        <v>0.63209145</v>
      </c>
      <c r="E85" s="16">
        <v>284</v>
      </c>
      <c r="F85" s="16">
        <v>1.1499999999999999</v>
      </c>
      <c r="G85" s="16">
        <v>46300</v>
      </c>
      <c r="H85" s="15">
        <v>598.2219953133723</v>
      </c>
      <c r="I85" s="15">
        <v>0.21023364642252632</v>
      </c>
      <c r="J85" s="15">
        <v>0.21672939419172596</v>
      </c>
      <c r="K85" s="15">
        <v>0.10455378708043468</v>
      </c>
      <c r="L85" s="15">
        <v>0.3192823173071912</v>
      </c>
      <c r="M85" s="15">
        <f t="shared" si="12"/>
        <v>3.3382175422283854E-2</v>
      </c>
      <c r="N85" s="15">
        <f t="shared" si="9"/>
        <v>-21.672939419172597</v>
      </c>
      <c r="O85" s="15">
        <f t="shared" si="10"/>
        <v>-21.023364642252631</v>
      </c>
      <c r="P85" s="15">
        <f t="shared" si="11"/>
        <v>-42.696304061425224</v>
      </c>
    </row>
    <row r="86" spans="1:16" x14ac:dyDescent="0.25">
      <c r="A86" s="15">
        <v>0.13120509999999999</v>
      </c>
      <c r="B86" s="15">
        <v>8.0801599999999987E-2</v>
      </c>
      <c r="C86" s="15">
        <v>0.25022295</v>
      </c>
      <c r="D86" s="15">
        <v>0.53777039999999998</v>
      </c>
      <c r="E86" s="16">
        <v>281</v>
      </c>
      <c r="F86" s="16">
        <v>1.35</v>
      </c>
      <c r="G86" s="16">
        <v>47200</v>
      </c>
      <c r="H86" s="15">
        <v>581.93094856322216</v>
      </c>
      <c r="I86" s="15">
        <v>0.16036171414329711</v>
      </c>
      <c r="J86" s="15">
        <v>0.20447930737166156</v>
      </c>
      <c r="K86" s="15">
        <v>0.12352888759725499</v>
      </c>
      <c r="L86" s="15">
        <v>0.29565266761521075</v>
      </c>
      <c r="M86" s="15">
        <f t="shared" si="12"/>
        <v>3.6521645145667955E-2</v>
      </c>
      <c r="N86" s="15">
        <f t="shared" si="9"/>
        <v>-20.447930737166157</v>
      </c>
      <c r="O86" s="15">
        <f t="shared" si="10"/>
        <v>-16.036171414329711</v>
      </c>
      <c r="P86" s="15">
        <f t="shared" si="11"/>
        <v>-36.484102151495868</v>
      </c>
    </row>
    <row r="87" spans="1:16" x14ac:dyDescent="0.25">
      <c r="A87" s="15">
        <v>0.128</v>
      </c>
      <c r="B87" s="15">
        <v>0.107</v>
      </c>
      <c r="C87" s="15">
        <v>0.161</v>
      </c>
      <c r="D87" s="15">
        <v>0.60499999999999998</v>
      </c>
      <c r="E87" s="16">
        <v>279.50865800000003</v>
      </c>
      <c r="F87" s="16">
        <v>1.714996</v>
      </c>
      <c r="G87" s="16">
        <v>48240</v>
      </c>
      <c r="H87" s="15">
        <v>640.68376095491169</v>
      </c>
      <c r="I87" s="15">
        <v>0.17763346684090653</v>
      </c>
      <c r="J87" s="15">
        <v>0.23366748902025969</v>
      </c>
      <c r="K87" s="15">
        <v>0.12440856984582421</v>
      </c>
      <c r="L87" s="15">
        <v>0.36849626297000482</v>
      </c>
      <c r="M87" s="15">
        <f t="shared" si="12"/>
        <v>4.5844093069629048E-2</v>
      </c>
      <c r="N87" s="15">
        <f t="shared" si="9"/>
        <v>-23.366748902025968</v>
      </c>
      <c r="O87" s="15">
        <f t="shared" si="10"/>
        <v>-17.763346684090653</v>
      </c>
      <c r="P87" s="15">
        <f t="shared" si="11"/>
        <v>-41.130095586116624</v>
      </c>
    </row>
    <row r="88" spans="1:16" x14ac:dyDescent="0.25">
      <c r="A88" s="15">
        <v>9.4631190000000004E-2</v>
      </c>
      <c r="B88" s="15">
        <v>9.6226400000000004E-2</v>
      </c>
      <c r="C88" s="15">
        <v>0.11274869999999999</v>
      </c>
      <c r="D88" s="15">
        <v>0.6963937</v>
      </c>
      <c r="E88" s="16">
        <v>280.89226000000002</v>
      </c>
      <c r="F88" s="16">
        <v>1.7134590000000001</v>
      </c>
      <c r="G88" s="16">
        <v>49440.000000000007</v>
      </c>
      <c r="H88" s="15">
        <v>672.25940133574898</v>
      </c>
      <c r="I88" s="15">
        <v>0.2455975181126322</v>
      </c>
      <c r="J88" s="15">
        <v>0.20652832141037583</v>
      </c>
      <c r="K88" s="15">
        <v>9.5502093201364088E-2</v>
      </c>
      <c r="L88" s="15">
        <v>0.49081763270770873</v>
      </c>
      <c r="M88" s="15">
        <f t="shared" si="12"/>
        <v>4.6874111303724486E-2</v>
      </c>
      <c r="N88" s="15">
        <f t="shared" si="9"/>
        <v>-20.652832141037582</v>
      </c>
      <c r="O88" s="15">
        <f t="shared" si="10"/>
        <v>-24.559751811263219</v>
      </c>
      <c r="P88" s="15">
        <f t="shared" si="11"/>
        <v>-45.212583952300804</v>
      </c>
    </row>
    <row r="89" spans="1:16" x14ac:dyDescent="0.25">
      <c r="A89" s="15">
        <v>0.1</v>
      </c>
      <c r="B89" s="15">
        <v>0.19999700000000001</v>
      </c>
      <c r="C89" s="15">
        <v>0.05</v>
      </c>
      <c r="D89" s="15">
        <v>0.65000199999999997</v>
      </c>
      <c r="E89" s="16">
        <v>281.60000000000002</v>
      </c>
      <c r="F89" s="16">
        <v>2.21</v>
      </c>
      <c r="G89" s="16">
        <v>50000</v>
      </c>
      <c r="H89" s="15">
        <v>583.99107090031794</v>
      </c>
      <c r="I89" s="15">
        <v>0.2160035608137475</v>
      </c>
      <c r="J89" s="15">
        <v>0.22012091695704472</v>
      </c>
      <c r="K89" s="15">
        <v>9.3635560829066503E-2</v>
      </c>
      <c r="L89" s="15">
        <v>0.50919884059598408</v>
      </c>
      <c r="M89" s="15">
        <f t="shared" si="12"/>
        <v>4.7679119012715404E-2</v>
      </c>
      <c r="N89" s="15">
        <f t="shared" si="9"/>
        <v>-22.012091695704473</v>
      </c>
      <c r="O89" s="15">
        <f t="shared" si="10"/>
        <v>-21.600356081374748</v>
      </c>
      <c r="P89" s="15">
        <f t="shared" si="11"/>
        <v>-43.612447777079225</v>
      </c>
    </row>
    <row r="90" spans="1:16" x14ac:dyDescent="0.25">
      <c r="A90" s="15">
        <v>0.1077496</v>
      </c>
      <c r="B90" s="15">
        <v>5.5916199999999999E-2</v>
      </c>
      <c r="C90" s="15">
        <v>0.1289884</v>
      </c>
      <c r="D90" s="15">
        <v>0.70734575000000011</v>
      </c>
      <c r="E90" s="16">
        <v>282.10000000000002</v>
      </c>
      <c r="F90" s="16">
        <v>1.76</v>
      </c>
      <c r="G90" s="16">
        <v>55200</v>
      </c>
      <c r="H90" s="15">
        <v>756.28059419083729</v>
      </c>
      <c r="I90" s="15">
        <v>0.20536712726203576</v>
      </c>
      <c r="J90" s="15">
        <v>0.22965620792672298</v>
      </c>
      <c r="K90" s="15">
        <v>0.10679906946960563</v>
      </c>
      <c r="L90" s="15">
        <v>0.43605036353049248</v>
      </c>
      <c r="M90" s="15">
        <f t="shared" si="12"/>
        <v>4.6569773066939858E-2</v>
      </c>
      <c r="N90" s="15">
        <f t="shared" si="9"/>
        <v>-22.965620792672297</v>
      </c>
      <c r="O90" s="15">
        <f t="shared" si="10"/>
        <v>-20.536712726203575</v>
      </c>
      <c r="P90" s="15">
        <f t="shared" si="11"/>
        <v>-43.502333518875872</v>
      </c>
    </row>
    <row r="91" spans="1:16" x14ac:dyDescent="0.25">
      <c r="A91" s="15">
        <v>0.10987230000000001</v>
      </c>
      <c r="B91" s="15">
        <v>4.9332895000000002E-2</v>
      </c>
      <c r="C91" s="15">
        <v>0.18943979999999999</v>
      </c>
      <c r="D91" s="15">
        <v>0.6513549500000001</v>
      </c>
      <c r="E91" s="16">
        <v>281.5</v>
      </c>
      <c r="F91" s="16">
        <v>2.21</v>
      </c>
      <c r="G91" s="16">
        <v>58750</v>
      </c>
      <c r="H91" s="15">
        <v>780.08871455374128</v>
      </c>
      <c r="I91" s="15">
        <v>0.19482211213460621</v>
      </c>
      <c r="J91" s="15">
        <v>0.2495437404838167</v>
      </c>
      <c r="K91" s="15">
        <v>0.10523906108793048</v>
      </c>
      <c r="L91" s="15">
        <v>0.48895231290897917</v>
      </c>
      <c r="M91" s="15">
        <f t="shared" si="12"/>
        <v>5.1456882327312957E-2</v>
      </c>
      <c r="N91" s="15">
        <f t="shared" si="9"/>
        <v>-24.95437404838167</v>
      </c>
      <c r="O91" s="15">
        <f t="shared" si="10"/>
        <v>-19.482211213460619</v>
      </c>
      <c r="P91" s="15">
        <f t="shared" si="11"/>
        <v>-44.436585261842289</v>
      </c>
    </row>
    <row r="92" spans="1:16" x14ac:dyDescent="0.25">
      <c r="A92" s="15">
        <v>0.10987230000000001</v>
      </c>
      <c r="B92" s="15">
        <v>4.9332895000000002E-2</v>
      </c>
      <c r="C92" s="15">
        <v>0.18943979999999999</v>
      </c>
      <c r="D92" s="15">
        <v>0.6513549500000001</v>
      </c>
      <c r="E92" s="16">
        <v>286.3</v>
      </c>
      <c r="F92" s="16">
        <v>2.69</v>
      </c>
      <c r="G92" s="16">
        <v>72300</v>
      </c>
      <c r="H92" s="15">
        <v>892.82072186145547</v>
      </c>
      <c r="I92" s="15">
        <v>0.20916263839016036</v>
      </c>
      <c r="J92" s="15">
        <v>0.27672968567616274</v>
      </c>
      <c r="K92" s="15">
        <v>8.7700306493702959E-2</v>
      </c>
      <c r="L92" s="15">
        <v>0.58758001231668078</v>
      </c>
      <c r="M92" s="15">
        <f t="shared" si="12"/>
        <v>5.1530947169746662E-2</v>
      </c>
      <c r="N92" s="15">
        <f t="shared" si="9"/>
        <v>-27.672968567616273</v>
      </c>
      <c r="O92" s="15">
        <f t="shared" si="10"/>
        <v>-20.916263839016036</v>
      </c>
      <c r="P92" s="15">
        <f t="shared" si="11"/>
        <v>-48.589232406632306</v>
      </c>
    </row>
    <row r="93" spans="1:16" x14ac:dyDescent="0.25">
      <c r="A93" s="15">
        <v>0.11</v>
      </c>
      <c r="B93" s="15">
        <v>4.9000000000000002E-2</v>
      </c>
      <c r="C93" s="15">
        <v>0.189</v>
      </c>
      <c r="D93" s="15">
        <v>0.65100000000000002</v>
      </c>
      <c r="E93" s="16">
        <v>284.2</v>
      </c>
      <c r="F93" s="16">
        <v>3</v>
      </c>
      <c r="G93" s="16">
        <v>74318</v>
      </c>
      <c r="H93" s="15">
        <v>857.06969630000003</v>
      </c>
      <c r="I93" s="15">
        <v>0.17737646600000001</v>
      </c>
      <c r="J93" s="15">
        <v>0.28743499500000003</v>
      </c>
      <c r="K93" s="15">
        <v>9.2250586373217591E-2</v>
      </c>
      <c r="L93" s="15">
        <v>0.58701800387833725</v>
      </c>
      <c r="M93" s="15">
        <f t="shared" si="12"/>
        <v>5.4152755069412327E-2</v>
      </c>
      <c r="N93" s="15">
        <f t="shared" si="9"/>
        <v>-28.743499500000002</v>
      </c>
      <c r="O93" s="15">
        <f t="shared" si="10"/>
        <v>-17.737646600000001</v>
      </c>
      <c r="P93" s="15">
        <f t="shared" si="11"/>
        <v>-46.481146100000004</v>
      </c>
    </row>
    <row r="94" spans="1:16" x14ac:dyDescent="0.25">
      <c r="A94" s="15">
        <v>8.1680375E-2</v>
      </c>
      <c r="B94" s="15">
        <v>9.9045754999999999E-2</v>
      </c>
      <c r="C94" s="15">
        <v>0.2141827</v>
      </c>
      <c r="D94" s="15">
        <v>0.60509119999999994</v>
      </c>
      <c r="E94" s="16">
        <v>289.3</v>
      </c>
      <c r="F94" s="16">
        <v>2.46</v>
      </c>
      <c r="G94" s="16">
        <v>76500.000000000015</v>
      </c>
      <c r="H94" s="15">
        <v>918.71150446116485</v>
      </c>
      <c r="I94" s="15">
        <v>0.1821504484998995</v>
      </c>
      <c r="J94" s="15">
        <v>0.27772368692710925</v>
      </c>
      <c r="K94" s="15">
        <v>9.025628665135027E-2</v>
      </c>
      <c r="L94" s="15">
        <v>0.54001753117074824</v>
      </c>
      <c r="M94" s="15">
        <f t="shared" si="12"/>
        <v>4.8739977090101534E-2</v>
      </c>
      <c r="N94" s="15">
        <f t="shared" si="9"/>
        <v>-27.772368692710923</v>
      </c>
      <c r="O94" s="15">
        <f t="shared" si="10"/>
        <v>-18.215044849989951</v>
      </c>
      <c r="P94" s="15">
        <f t="shared" si="11"/>
        <v>-45.987413542700878</v>
      </c>
    </row>
    <row r="95" spans="1:16" x14ac:dyDescent="0.25">
      <c r="A95" s="15">
        <v>8.5497320000000002E-2</v>
      </c>
      <c r="B95" s="15">
        <v>8.5033004999999995E-2</v>
      </c>
      <c r="C95" s="15">
        <v>6.2957125000000003E-2</v>
      </c>
      <c r="D95" s="15">
        <v>0.7665126000000001</v>
      </c>
      <c r="E95" s="16">
        <v>270.5</v>
      </c>
      <c r="F95" s="16">
        <v>2</v>
      </c>
      <c r="G95" s="16">
        <v>80000</v>
      </c>
      <c r="H95" s="15">
        <v>878.02866609565183</v>
      </c>
      <c r="I95" s="15">
        <v>0.14843798516458004</v>
      </c>
      <c r="J95" s="15">
        <v>0.22759995728173141</v>
      </c>
      <c r="K95" s="15">
        <v>0.12256814981715987</v>
      </c>
      <c r="L95" s="15">
        <v>0.36032244375017353</v>
      </c>
      <c r="M95" s="15">
        <f t="shared" si="12"/>
        <v>4.4164055268056432E-2</v>
      </c>
      <c r="N95" s="15">
        <f t="shared" si="9"/>
        <v>-22.759995728173141</v>
      </c>
      <c r="O95" s="15">
        <f t="shared" si="10"/>
        <v>-14.843798516458003</v>
      </c>
      <c r="P95" s="15">
        <f t="shared" si="11"/>
        <v>-37.603794244631146</v>
      </c>
    </row>
    <row r="96" spans="1:16" x14ac:dyDescent="0.25">
      <c r="A96" s="15">
        <v>0.1077496</v>
      </c>
      <c r="B96" s="15">
        <v>5.5916199999999999E-2</v>
      </c>
      <c r="C96" s="15">
        <v>0.1289884</v>
      </c>
      <c r="D96" s="15">
        <v>0.70734575000000011</v>
      </c>
      <c r="E96" s="16">
        <v>287.8</v>
      </c>
      <c r="F96" s="16">
        <v>3</v>
      </c>
      <c r="G96" s="16">
        <v>80000</v>
      </c>
      <c r="H96" s="15">
        <v>861.33771332662275</v>
      </c>
      <c r="I96" s="15">
        <v>0.19563273617286225</v>
      </c>
      <c r="J96" s="15">
        <v>0.28153693693047682</v>
      </c>
      <c r="K96" s="15">
        <v>8.1487163806201593E-2</v>
      </c>
      <c r="L96" s="15">
        <v>0.63441424883087227</v>
      </c>
      <c r="M96" s="15">
        <f t="shared" si="12"/>
        <v>5.169661781546963E-2</v>
      </c>
      <c r="N96" s="15">
        <f t="shared" si="9"/>
        <v>-28.153693693047682</v>
      </c>
      <c r="O96" s="15">
        <f t="shared" si="10"/>
        <v>-19.563273617286224</v>
      </c>
      <c r="P96" s="15">
        <f t="shared" si="11"/>
        <v>-47.716967310333906</v>
      </c>
    </row>
    <row r="97" spans="1:16" x14ac:dyDescent="0.25">
      <c r="A97" s="15">
        <v>8.5497320000000002E-2</v>
      </c>
      <c r="B97" s="15">
        <v>8.5033004999999995E-2</v>
      </c>
      <c r="C97" s="15">
        <v>6.2957125000000003E-2</v>
      </c>
      <c r="D97" s="15">
        <v>0.7665126000000001</v>
      </c>
      <c r="E97" s="16">
        <v>281.89999999999998</v>
      </c>
      <c r="F97" s="16">
        <v>2.91</v>
      </c>
      <c r="G97" s="16">
        <v>80000</v>
      </c>
      <c r="H97" s="15">
        <v>899.16181322351713</v>
      </c>
      <c r="I97" s="15">
        <v>0.19847296144961779</v>
      </c>
      <c r="J97" s="15">
        <v>0.24505656873638426</v>
      </c>
      <c r="K97" s="15">
        <v>9.2637542335709963E-2</v>
      </c>
      <c r="L97" s="15">
        <v>0.56098766012667067</v>
      </c>
      <c r="M97" s="15">
        <f t="shared" si="12"/>
        <v>5.1968518114795324E-2</v>
      </c>
      <c r="N97" s="15">
        <f t="shared" si="9"/>
        <v>-24.505656873638426</v>
      </c>
      <c r="O97" s="15">
        <f t="shared" si="10"/>
        <v>-19.847296144961778</v>
      </c>
      <c r="P97" s="15">
        <f t="shared" si="11"/>
        <v>-44.352953018600203</v>
      </c>
    </row>
    <row r="98" spans="1:16" x14ac:dyDescent="0.25">
      <c r="A98" s="15">
        <v>0.10103325</v>
      </c>
      <c r="B98" s="15">
        <v>0.11953509999999999</v>
      </c>
      <c r="C98" s="15">
        <v>0.27670119999999998</v>
      </c>
      <c r="D98" s="15">
        <v>0.50273045000000005</v>
      </c>
      <c r="E98" s="16">
        <v>314.3</v>
      </c>
      <c r="F98" s="16">
        <v>2.35</v>
      </c>
      <c r="G98" s="16">
        <v>80000</v>
      </c>
      <c r="H98" s="15">
        <v>683.52448245036817</v>
      </c>
      <c r="I98" s="15">
        <v>0.27053586528686557</v>
      </c>
      <c r="J98" s="15">
        <v>0.23759492936491267</v>
      </c>
      <c r="K98" s="15">
        <v>4.8055752607993329E-2</v>
      </c>
      <c r="L98" s="15">
        <v>0.73781056752052954</v>
      </c>
      <c r="M98" s="15">
        <f t="shared" si="12"/>
        <v>3.5456042104329726E-2</v>
      </c>
      <c r="N98" s="15">
        <f t="shared" ref="N98:N105" si="13">(-1*J98)*100</f>
        <v>-23.759492936491267</v>
      </c>
      <c r="O98" s="15">
        <f t="shared" ref="O98:O105" si="14">(-1*I98)*100</f>
        <v>-27.053586528686559</v>
      </c>
      <c r="P98" s="15">
        <f t="shared" ref="P98:P129" si="15">SUM(N98:O98)</f>
        <v>-50.813079465177822</v>
      </c>
    </row>
    <row r="99" spans="1:16" x14ac:dyDescent="0.25">
      <c r="A99" s="15">
        <v>0.14599999999999999</v>
      </c>
      <c r="B99" s="15">
        <v>7.3999999999999996E-2</v>
      </c>
      <c r="C99" s="15">
        <v>0.183</v>
      </c>
      <c r="D99" s="15">
        <v>0.59699999999999998</v>
      </c>
      <c r="E99" s="16">
        <v>283.5</v>
      </c>
      <c r="F99" s="16">
        <v>2</v>
      </c>
      <c r="G99" s="16">
        <v>80000</v>
      </c>
      <c r="H99" s="15">
        <v>935.52011100000004</v>
      </c>
      <c r="I99" s="15">
        <v>0.151942982</v>
      </c>
      <c r="J99" s="15">
        <v>0.26202460900000002</v>
      </c>
      <c r="K99" s="15">
        <v>0.11982797491210784</v>
      </c>
      <c r="L99" s="15">
        <v>0.35825066477601303</v>
      </c>
      <c r="M99" s="15">
        <f t="shared" si="12"/>
        <v>4.2928451671026047E-2</v>
      </c>
      <c r="N99" s="15">
        <f t="shared" si="13"/>
        <v>-26.202460900000002</v>
      </c>
      <c r="O99" s="15">
        <f t="shared" si="14"/>
        <v>-15.1942982</v>
      </c>
      <c r="P99" s="15">
        <f t="shared" si="15"/>
        <v>-41.396759100000004</v>
      </c>
    </row>
    <row r="100" spans="1:16" x14ac:dyDescent="0.25">
      <c r="A100" s="15">
        <v>0.14599999999999999</v>
      </c>
      <c r="B100" s="15">
        <v>7.3999999999999996E-2</v>
      </c>
      <c r="C100" s="15">
        <v>0.183</v>
      </c>
      <c r="D100" s="15">
        <v>0.59699999999999998</v>
      </c>
      <c r="E100" s="16">
        <v>282.89999999999998</v>
      </c>
      <c r="F100" s="16">
        <v>2.13</v>
      </c>
      <c r="G100" s="16">
        <v>80000</v>
      </c>
      <c r="H100" s="15">
        <v>933.67056419999994</v>
      </c>
      <c r="I100" s="15">
        <v>0.14789760499999999</v>
      </c>
      <c r="J100" s="15">
        <v>0.26371394399999998</v>
      </c>
      <c r="K100" s="15">
        <v>0.12029040650725345</v>
      </c>
      <c r="L100" s="15">
        <v>0.37049992865113374</v>
      </c>
      <c r="M100" s="15">
        <f t="shared" si="12"/>
        <v>4.4567587028353277E-2</v>
      </c>
      <c r="N100" s="15">
        <f t="shared" si="13"/>
        <v>-26.371394399999996</v>
      </c>
      <c r="O100" s="15">
        <f t="shared" si="14"/>
        <v>-14.789760499999998</v>
      </c>
      <c r="P100" s="15">
        <f t="shared" si="15"/>
        <v>-41.161154899999993</v>
      </c>
    </row>
    <row r="101" spans="1:16" x14ac:dyDescent="0.25">
      <c r="A101" s="15">
        <v>0.11700000000000001</v>
      </c>
      <c r="B101" s="15">
        <v>9.6000000000000002E-2</v>
      </c>
      <c r="C101" s="15">
        <v>0.14399999999999999</v>
      </c>
      <c r="D101" s="15">
        <v>0.64300000000000002</v>
      </c>
      <c r="E101" s="16">
        <v>284.3</v>
      </c>
      <c r="F101" s="16">
        <v>3</v>
      </c>
      <c r="G101" s="16">
        <v>80000</v>
      </c>
      <c r="H101" s="15">
        <v>903.09457999999995</v>
      </c>
      <c r="I101" s="15">
        <v>0.14935145499999999</v>
      </c>
      <c r="J101" s="15">
        <v>0.29388056899999998</v>
      </c>
      <c r="K101" s="15">
        <v>0.10420576116636641</v>
      </c>
      <c r="L101" s="15">
        <v>0.4866137479781435</v>
      </c>
      <c r="M101" s="15">
        <f t="shared" si="12"/>
        <v>5.0707956002080841E-2</v>
      </c>
      <c r="N101" s="15">
        <f t="shared" si="13"/>
        <v>-29.388056899999999</v>
      </c>
      <c r="O101" s="15">
        <f t="shared" si="14"/>
        <v>-14.935145499999999</v>
      </c>
      <c r="P101" s="15">
        <f t="shared" si="15"/>
        <v>-44.3232024</v>
      </c>
    </row>
    <row r="102" spans="1:16" x14ac:dyDescent="0.25">
      <c r="A102" s="15">
        <v>7.0000000000000007E-2</v>
      </c>
      <c r="B102" s="15">
        <v>0.22500000000000001</v>
      </c>
      <c r="C102" s="15">
        <v>4.9000000000000002E-2</v>
      </c>
      <c r="D102" s="15">
        <v>0.65600000000000003</v>
      </c>
      <c r="E102" s="16">
        <v>284.39999999999998</v>
      </c>
      <c r="F102" s="16">
        <v>3</v>
      </c>
      <c r="G102" s="16">
        <v>80000</v>
      </c>
      <c r="H102" s="15">
        <v>783.47437769999999</v>
      </c>
      <c r="I102" s="15">
        <v>0.15608122099999999</v>
      </c>
      <c r="J102" s="15">
        <v>0.26998909900000001</v>
      </c>
      <c r="K102" s="15">
        <v>9.7442770268933554E-2</v>
      </c>
      <c r="L102" s="15">
        <v>0.46891808776065469</v>
      </c>
      <c r="M102" s="15">
        <f t="shared" si="12"/>
        <v>4.5692677500609097E-2</v>
      </c>
      <c r="N102" s="15">
        <f t="shared" si="13"/>
        <v>-26.998909900000001</v>
      </c>
      <c r="O102" s="15">
        <f t="shared" si="14"/>
        <v>-15.608122099999999</v>
      </c>
      <c r="P102" s="15">
        <f t="shared" si="15"/>
        <v>-42.607032000000004</v>
      </c>
    </row>
    <row r="103" spans="1:16" x14ac:dyDescent="0.25">
      <c r="A103" s="15">
        <v>0.10987230000000001</v>
      </c>
      <c r="B103" s="15">
        <v>4.9332895000000002E-2</v>
      </c>
      <c r="C103" s="15">
        <v>0.18943979999999999</v>
      </c>
      <c r="D103" s="15">
        <v>0.6513549500000001</v>
      </c>
      <c r="E103" s="16">
        <v>286.7</v>
      </c>
      <c r="F103" s="16">
        <v>2.16</v>
      </c>
      <c r="G103" s="16">
        <v>90000</v>
      </c>
      <c r="H103" s="15">
        <v>1098.461454909871</v>
      </c>
      <c r="I103" s="15">
        <v>0.19337078887496625</v>
      </c>
      <c r="J103" s="15">
        <v>0.26532071367385357</v>
      </c>
      <c r="K103" s="15">
        <v>9.8952995275086192E-2</v>
      </c>
      <c r="L103" s="15">
        <v>0.44161836904759078</v>
      </c>
      <c r="M103" s="15">
        <f t="shared" si="12"/>
        <v>4.3699460385757519E-2</v>
      </c>
      <c r="N103" s="15">
        <f t="shared" si="13"/>
        <v>-26.532071367385356</v>
      </c>
      <c r="O103" s="15">
        <f t="shared" si="14"/>
        <v>-19.337078887496624</v>
      </c>
      <c r="P103" s="15">
        <f t="shared" si="15"/>
        <v>-45.86915025488198</v>
      </c>
    </row>
    <row r="104" spans="1:16" x14ac:dyDescent="0.25">
      <c r="A104" s="15">
        <v>8.1680375E-2</v>
      </c>
      <c r="B104" s="15">
        <v>9.9045754999999999E-2</v>
      </c>
      <c r="C104" s="15">
        <v>0.2141827</v>
      </c>
      <c r="D104" s="15">
        <v>0.60509119999999994</v>
      </c>
      <c r="E104" s="16">
        <v>287.2</v>
      </c>
      <c r="F104" s="16">
        <v>2.82</v>
      </c>
      <c r="G104" s="16">
        <v>90000</v>
      </c>
      <c r="H104" s="15">
        <v>1088.56878587303</v>
      </c>
      <c r="I104" s="15">
        <v>0.14421601849385712</v>
      </c>
      <c r="J104" s="15">
        <v>0.29402689659883674</v>
      </c>
      <c r="K104" s="15">
        <v>9.6434437307131263E-2</v>
      </c>
      <c r="L104" s="15">
        <v>0.55498326207043092</v>
      </c>
      <c r="M104" s="15">
        <f t="shared" si="12"/>
        <v>5.3519498592638166E-2</v>
      </c>
      <c r="N104" s="15">
        <f t="shared" si="13"/>
        <v>-29.402689659883674</v>
      </c>
      <c r="O104" s="15">
        <f t="shared" si="14"/>
        <v>-14.421601849385713</v>
      </c>
      <c r="P104" s="15">
        <f t="shared" si="15"/>
        <v>-43.824291509269386</v>
      </c>
    </row>
    <row r="105" spans="1:16" x14ac:dyDescent="0.25">
      <c r="A105" s="15">
        <v>0.11700000000000001</v>
      </c>
      <c r="B105" s="15">
        <v>9.6000000000000002E-2</v>
      </c>
      <c r="C105" s="15">
        <v>0.14399999999999999</v>
      </c>
      <c r="D105" s="15">
        <v>0.64300000000000002</v>
      </c>
      <c r="E105" s="16">
        <v>284.2</v>
      </c>
      <c r="F105" s="16">
        <v>2.48</v>
      </c>
      <c r="G105" s="16">
        <v>90000</v>
      </c>
      <c r="H105" s="15">
        <v>1030.0846779999999</v>
      </c>
      <c r="I105" s="15">
        <v>0.13586084400000001</v>
      </c>
      <c r="J105" s="15">
        <v>0.28113083500000002</v>
      </c>
      <c r="K105" s="15">
        <v>0.11445789739149727</v>
      </c>
      <c r="L105" s="15">
        <v>0.39128609609577031</v>
      </c>
      <c r="M105" s="15">
        <f t="shared" si="12"/>
        <v>4.4785783837649216E-2</v>
      </c>
      <c r="N105" s="15">
        <f t="shared" si="13"/>
        <v>-28.113083500000002</v>
      </c>
      <c r="O105" s="15">
        <f t="shared" si="14"/>
        <v>-13.586084400000001</v>
      </c>
      <c r="P105" s="15">
        <f t="shared" si="15"/>
        <v>-41.699167900000006</v>
      </c>
    </row>
    <row r="106" spans="1:16" x14ac:dyDescent="0.25">
      <c r="A106" s="5"/>
      <c r="B106" s="5"/>
      <c r="C106" s="5"/>
      <c r="D106" s="5"/>
      <c r="E106" s="6"/>
      <c r="F106" s="6"/>
      <c r="G106" s="6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6"/>
      <c r="F107" s="6"/>
      <c r="G107" s="6"/>
      <c r="H107" s="5"/>
      <c r="I107" s="5"/>
      <c r="J107" s="5"/>
      <c r="K107" s="5"/>
      <c r="L107" s="5"/>
      <c r="M107" s="5"/>
      <c r="N107" s="5"/>
      <c r="O107" s="5"/>
      <c r="P107" s="5"/>
    </row>
    <row r="117" spans="1:18" s="1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</sheetData>
  <autoFilter ref="A1:R105" xr:uid="{60F9E804-B6D5-49C4-A31F-CE4652060B8C}">
    <sortState ref="A2:R105">
      <sortCondition sortBy="cellColor" ref="L1:L105" dxfId="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615fda-88ce-4143-8815-31c82837ba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6D30A3C36C134FAEEF983E41323DB8" ma:contentTypeVersion="14" ma:contentTypeDescription="Ein neues Dokument erstellen." ma:contentTypeScope="" ma:versionID="b50896fa37ec64c11a74c38cce3569fc">
  <xsd:schema xmlns:xsd="http://www.w3.org/2001/XMLSchema" xmlns:xs="http://www.w3.org/2001/XMLSchema" xmlns:p="http://schemas.microsoft.com/office/2006/metadata/properties" xmlns:ns3="16615fda-88ce-4143-8815-31c82837bac0" targetNamespace="http://schemas.microsoft.com/office/2006/metadata/properties" ma:root="true" ma:fieldsID="4367cb6ae7f19fc50778a5539a07aa48" ns3:_="">
    <xsd:import namespace="16615fda-88ce-4143-8815-31c82837b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15fda-88ce-4143-8815-31c82837b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73C81-535E-46CF-AFD8-5D0FF257EF91}">
  <ds:schemaRefs>
    <ds:schemaRef ds:uri="http://schemas.microsoft.com/office/2006/metadata/properties"/>
    <ds:schemaRef ds:uri="http://schemas.microsoft.com/office/2006/documentManagement/types"/>
    <ds:schemaRef ds:uri="16615fda-88ce-4143-8815-31c82837bac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61D92D3-87F8-4950-9A40-A378E234C3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74F222-2932-445A-886D-D9631B7A9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15fda-88ce-4143-8815-31c82837b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plotting the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2024-02-14T16:29:41Z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0x0101003F6D30A3C36C134FAEEF983E41323DB8</vt:lpwstr>
  </property>
</Properties>
</file>